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manish\Downloads\tmp\analysis_code\"/>
    </mc:Choice>
  </mc:AlternateContent>
  <xr:revisionPtr revIDLastSave="0" documentId="13_ncr:1_{94587B1B-331A-4662-A696-838197BF0BCA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Multi Session Chat View 1" sheetId="1" r:id="rId1"/>
    <sheet name="Topical Chat View 1" sheetId="2" r:id="rId2"/>
    <sheet name="ROI MSC Final" sheetId="3" r:id="rId3"/>
    <sheet name="ROI TC Final" sheetId="4" r:id="rId4"/>
    <sheet name="MSC condensed final" sheetId="5" r:id="rId5"/>
    <sheet name="TC Condensed final" sheetId="6" r:id="rId6"/>
    <sheet name="Multi Session Chat View 2" sheetId="7" r:id="rId7"/>
    <sheet name="Topical Chat View 2" sheetId="8" r:id="rId8"/>
    <sheet name="Persona Chat" sheetId="9" r:id="rId9"/>
    <sheet name="Summary Eval" sheetId="10" r:id="rId10"/>
    <sheet name="TODOs" sheetId="11" r:id="rId11"/>
  </sheets>
  <definedNames>
    <definedName name="Z_1F4E3D84_93E3_4D14_AD1C_2D99E2A980F7_.wvu.FilterData" localSheetId="0" hidden="1">'Multi Session Chat View 1'!$A$1:$Q$340</definedName>
    <definedName name="Z_62E38F2F_E9B4_43B1_88BB_B6A5238B49DD_.wvu.FilterData" localSheetId="0" hidden="1">'Multi Session Chat View 1'!$A$1:$Q$340</definedName>
  </definedNames>
  <calcPr calcId="191029"/>
  <customWorkbookViews>
    <customWorkbookView name="Filter 1" guid="{62E38F2F-E9B4-43B1-88BB-B6A5238B49DD}" maximized="1" windowWidth="0" windowHeight="0" activeSheetId="0"/>
    <customWorkbookView name="Filter 2" guid="{1F4E3D84-93E3-4D14-AD1C-2D99E2A980F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R44" i="2"/>
  <c r="R45" i="2"/>
  <c r="R139" i="2"/>
  <c r="R222" i="2"/>
  <c r="R223" i="2"/>
  <c r="R240" i="2"/>
  <c r="R241" i="2"/>
  <c r="R279" i="2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AF5" i="6"/>
  <c r="AE5" i="6"/>
  <c r="AD5" i="6"/>
  <c r="AC5" i="6"/>
  <c r="AB5" i="6"/>
  <c r="AA5" i="6"/>
  <c r="Z5" i="6"/>
  <c r="Y5" i="6"/>
  <c r="X5" i="6"/>
  <c r="W5" i="6"/>
  <c r="V5" i="6"/>
  <c r="U5" i="6"/>
  <c r="Q5" i="6"/>
  <c r="AF4" i="6"/>
  <c r="AE4" i="6"/>
  <c r="AD4" i="6"/>
  <c r="AC4" i="6"/>
  <c r="AB4" i="6"/>
  <c r="AA4" i="6"/>
  <c r="Z4" i="6"/>
  <c r="Y4" i="6"/>
  <c r="X4" i="6"/>
  <c r="W4" i="6"/>
  <c r="V4" i="6"/>
  <c r="U4" i="6"/>
  <c r="Q4" i="6"/>
  <c r="Q3" i="6"/>
  <c r="Q2" i="6"/>
  <c r="X48" i="4"/>
  <c r="W48" i="4"/>
  <c r="V48" i="4"/>
  <c r="U48" i="4"/>
  <c r="T48" i="4"/>
  <c r="S48" i="4"/>
  <c r="R48" i="4"/>
  <c r="Q48" i="4"/>
  <c r="X47" i="4"/>
  <c r="W47" i="4"/>
  <c r="V47" i="4"/>
  <c r="U47" i="4"/>
  <c r="T47" i="4"/>
  <c r="S47" i="4"/>
  <c r="R47" i="4"/>
  <c r="Q47" i="4"/>
  <c r="X46" i="4"/>
  <c r="W46" i="4"/>
  <c r="V46" i="4"/>
  <c r="U46" i="4"/>
  <c r="T46" i="4"/>
  <c r="S46" i="4"/>
  <c r="R46" i="4"/>
  <c r="Q46" i="4"/>
  <c r="X45" i="4"/>
  <c r="W45" i="4"/>
  <c r="V45" i="4"/>
  <c r="U45" i="4"/>
  <c r="T45" i="4"/>
  <c r="S45" i="4"/>
  <c r="R45" i="4"/>
  <c r="Q45" i="4"/>
  <c r="X44" i="4"/>
  <c r="W44" i="4"/>
  <c r="V44" i="4"/>
  <c r="U44" i="4"/>
  <c r="T44" i="4"/>
  <c r="S44" i="4"/>
  <c r="R44" i="4"/>
  <c r="Q44" i="4"/>
  <c r="X43" i="4"/>
  <c r="W43" i="4"/>
  <c r="V43" i="4"/>
  <c r="U43" i="4"/>
  <c r="T43" i="4"/>
  <c r="S43" i="4"/>
  <c r="R43" i="4"/>
  <c r="Q43" i="4"/>
  <c r="X40" i="4"/>
  <c r="W40" i="4"/>
  <c r="V40" i="4"/>
  <c r="U40" i="4"/>
  <c r="T40" i="4"/>
  <c r="S40" i="4"/>
  <c r="R40" i="4"/>
  <c r="Q40" i="4"/>
  <c r="X39" i="4"/>
  <c r="W39" i="4"/>
  <c r="V39" i="4"/>
  <c r="U39" i="4"/>
  <c r="T39" i="4"/>
  <c r="S39" i="4"/>
  <c r="R39" i="4"/>
  <c r="Q39" i="4"/>
  <c r="X38" i="4"/>
  <c r="W38" i="4"/>
  <c r="V38" i="4"/>
  <c r="U38" i="4"/>
  <c r="T38" i="4"/>
  <c r="S38" i="4"/>
  <c r="R38" i="4"/>
  <c r="Q38" i="4"/>
  <c r="X37" i="4"/>
  <c r="W37" i="4"/>
  <c r="V37" i="4"/>
  <c r="U37" i="4"/>
  <c r="T37" i="4"/>
  <c r="S37" i="4"/>
  <c r="R37" i="4"/>
  <c r="Q37" i="4"/>
  <c r="X36" i="4"/>
  <c r="W36" i="4"/>
  <c r="V36" i="4"/>
  <c r="U36" i="4"/>
  <c r="T36" i="4"/>
  <c r="S36" i="4"/>
  <c r="R36" i="4"/>
  <c r="Q36" i="4"/>
  <c r="X35" i="4"/>
  <c r="W35" i="4"/>
  <c r="V35" i="4"/>
  <c r="U35" i="4"/>
  <c r="T35" i="4"/>
  <c r="S35" i="4"/>
  <c r="R35" i="4"/>
  <c r="Q35" i="4"/>
  <c r="X32" i="4"/>
  <c r="W32" i="4"/>
  <c r="V32" i="4"/>
  <c r="U32" i="4"/>
  <c r="T32" i="4"/>
  <c r="S32" i="4"/>
  <c r="R32" i="4"/>
  <c r="Q32" i="4"/>
  <c r="X31" i="4"/>
  <c r="W31" i="4"/>
  <c r="V31" i="4"/>
  <c r="U31" i="4"/>
  <c r="T31" i="4"/>
  <c r="S31" i="4"/>
  <c r="R31" i="4"/>
  <c r="Q31" i="4"/>
  <c r="X30" i="4"/>
  <c r="W30" i="4"/>
  <c r="V30" i="4"/>
  <c r="U30" i="4"/>
  <c r="T30" i="4"/>
  <c r="S30" i="4"/>
  <c r="R30" i="4"/>
  <c r="Q30" i="4"/>
  <c r="X29" i="4"/>
  <c r="W29" i="4"/>
  <c r="V29" i="4"/>
  <c r="U29" i="4"/>
  <c r="T29" i="4"/>
  <c r="S29" i="4"/>
  <c r="R29" i="4"/>
  <c r="Q29" i="4"/>
  <c r="X28" i="4"/>
  <c r="W28" i="4"/>
  <c r="V28" i="4"/>
  <c r="U28" i="4"/>
  <c r="T28" i="4"/>
  <c r="S28" i="4"/>
  <c r="R28" i="4"/>
  <c r="Q28" i="4"/>
  <c r="X27" i="4"/>
  <c r="W27" i="4"/>
  <c r="V27" i="4"/>
  <c r="U27" i="4"/>
  <c r="T27" i="4"/>
  <c r="S27" i="4"/>
  <c r="R27" i="4"/>
  <c r="Q27" i="4"/>
  <c r="X24" i="4"/>
  <c r="W24" i="4"/>
  <c r="V24" i="4"/>
  <c r="U24" i="4"/>
  <c r="T24" i="4"/>
  <c r="S24" i="4"/>
  <c r="R24" i="4"/>
  <c r="Q24" i="4"/>
  <c r="X23" i="4"/>
  <c r="W23" i="4"/>
  <c r="V23" i="4"/>
  <c r="U23" i="4"/>
  <c r="T23" i="4"/>
  <c r="S23" i="4"/>
  <c r="R23" i="4"/>
  <c r="Q23" i="4"/>
  <c r="X22" i="4"/>
  <c r="W22" i="4"/>
  <c r="V22" i="4"/>
  <c r="U22" i="4"/>
  <c r="T22" i="4"/>
  <c r="S22" i="4"/>
  <c r="R22" i="4"/>
  <c r="Q22" i="4"/>
  <c r="X21" i="4"/>
  <c r="W21" i="4"/>
  <c r="V21" i="4"/>
  <c r="U21" i="4"/>
  <c r="T21" i="4"/>
  <c r="S21" i="4"/>
  <c r="R21" i="4"/>
  <c r="Q21" i="4"/>
  <c r="X20" i="4"/>
  <c r="W20" i="4"/>
  <c r="V20" i="4"/>
  <c r="U20" i="4"/>
  <c r="T20" i="4"/>
  <c r="S20" i="4"/>
  <c r="R20" i="4"/>
  <c r="Q20" i="4"/>
  <c r="X19" i="4"/>
  <c r="W19" i="4"/>
  <c r="V19" i="4"/>
  <c r="U19" i="4"/>
  <c r="T19" i="4"/>
  <c r="S19" i="4"/>
  <c r="R19" i="4"/>
  <c r="Q19" i="4"/>
  <c r="X16" i="4"/>
  <c r="W16" i="4"/>
  <c r="V16" i="4"/>
  <c r="U16" i="4"/>
  <c r="T16" i="4"/>
  <c r="S16" i="4"/>
  <c r="R16" i="4"/>
  <c r="Q16" i="4"/>
  <c r="X15" i="4"/>
  <c r="W15" i="4"/>
  <c r="V15" i="4"/>
  <c r="U15" i="4"/>
  <c r="T15" i="4"/>
  <c r="S15" i="4"/>
  <c r="R15" i="4"/>
  <c r="Q15" i="4"/>
  <c r="X14" i="4"/>
  <c r="W14" i="4"/>
  <c r="V14" i="4"/>
  <c r="U14" i="4"/>
  <c r="T14" i="4"/>
  <c r="S14" i="4"/>
  <c r="R14" i="4"/>
  <c r="Q14" i="4"/>
  <c r="X13" i="4"/>
  <c r="W13" i="4"/>
  <c r="V13" i="4"/>
  <c r="U13" i="4"/>
  <c r="T13" i="4"/>
  <c r="S13" i="4"/>
  <c r="R13" i="4"/>
  <c r="Q13" i="4"/>
  <c r="X12" i="4"/>
  <c r="W12" i="4"/>
  <c r="V12" i="4"/>
  <c r="U12" i="4"/>
  <c r="T12" i="4"/>
  <c r="S12" i="4"/>
  <c r="R12" i="4"/>
  <c r="Q12" i="4"/>
  <c r="X11" i="4"/>
  <c r="W11" i="4"/>
  <c r="V11" i="4"/>
  <c r="U11" i="4"/>
  <c r="T11" i="4"/>
  <c r="S11" i="4"/>
  <c r="R11" i="4"/>
  <c r="Q11" i="4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X6" i="4"/>
  <c r="W6" i="4"/>
  <c r="V6" i="4"/>
  <c r="U6" i="4"/>
  <c r="T6" i="4"/>
  <c r="S6" i="4"/>
  <c r="R6" i="4"/>
  <c r="Q6" i="4"/>
  <c r="X5" i="4"/>
  <c r="W5" i="4"/>
  <c r="V5" i="4"/>
  <c r="U5" i="4"/>
  <c r="T5" i="4"/>
  <c r="S5" i="4"/>
  <c r="R5" i="4"/>
  <c r="Q5" i="4"/>
  <c r="X4" i="4"/>
  <c r="W4" i="4"/>
  <c r="V4" i="4"/>
  <c r="U4" i="4"/>
  <c r="T4" i="4"/>
  <c r="S4" i="4"/>
  <c r="R4" i="4"/>
  <c r="Q4" i="4"/>
  <c r="X3" i="4"/>
  <c r="W3" i="4"/>
  <c r="V3" i="4"/>
  <c r="U3" i="4"/>
  <c r="T3" i="4"/>
  <c r="S3" i="4"/>
  <c r="R3" i="4"/>
  <c r="Q3" i="4"/>
  <c r="Y48" i="3"/>
  <c r="X48" i="3"/>
  <c r="W48" i="3"/>
  <c r="V48" i="3"/>
  <c r="U48" i="3"/>
  <c r="T48" i="3"/>
  <c r="S48" i="3"/>
  <c r="R48" i="3"/>
  <c r="Y47" i="3"/>
  <c r="X47" i="3"/>
  <c r="W47" i="3"/>
  <c r="V47" i="3"/>
  <c r="U47" i="3"/>
  <c r="T47" i="3"/>
  <c r="S47" i="3"/>
  <c r="R47" i="3"/>
  <c r="Y46" i="3"/>
  <c r="X46" i="3"/>
  <c r="W46" i="3"/>
  <c r="V46" i="3"/>
  <c r="U46" i="3"/>
  <c r="T46" i="3"/>
  <c r="S46" i="3"/>
  <c r="R46" i="3"/>
  <c r="Y45" i="3"/>
  <c r="X45" i="3"/>
  <c r="W45" i="3"/>
  <c r="V45" i="3"/>
  <c r="U45" i="3"/>
  <c r="T45" i="3"/>
  <c r="S45" i="3"/>
  <c r="R45" i="3"/>
  <c r="Y44" i="3"/>
  <c r="X44" i="3"/>
  <c r="W44" i="3"/>
  <c r="V44" i="3"/>
  <c r="U44" i="3"/>
  <c r="T44" i="3"/>
  <c r="S44" i="3"/>
  <c r="R44" i="3"/>
  <c r="Y43" i="3"/>
  <c r="X43" i="3"/>
  <c r="W43" i="3"/>
  <c r="V43" i="3"/>
  <c r="U43" i="3"/>
  <c r="T43" i="3"/>
  <c r="S43" i="3"/>
  <c r="R43" i="3"/>
  <c r="Y40" i="3"/>
  <c r="X40" i="3"/>
  <c r="W40" i="3"/>
  <c r="V40" i="3"/>
  <c r="U40" i="3"/>
  <c r="T40" i="3"/>
  <c r="S40" i="3"/>
  <c r="R40" i="3"/>
  <c r="Y39" i="3"/>
  <c r="X39" i="3"/>
  <c r="W39" i="3"/>
  <c r="V39" i="3"/>
  <c r="U39" i="3"/>
  <c r="T39" i="3"/>
  <c r="S39" i="3"/>
  <c r="R39" i="3"/>
  <c r="Y38" i="3"/>
  <c r="X38" i="3"/>
  <c r="W38" i="3"/>
  <c r="V38" i="3"/>
  <c r="U38" i="3"/>
  <c r="T38" i="3"/>
  <c r="S38" i="3"/>
  <c r="R38" i="3"/>
  <c r="Y37" i="3"/>
  <c r="X37" i="3"/>
  <c r="W37" i="3"/>
  <c r="V37" i="3"/>
  <c r="U37" i="3"/>
  <c r="T37" i="3"/>
  <c r="S37" i="3"/>
  <c r="R37" i="3"/>
  <c r="Y36" i="3"/>
  <c r="X36" i="3"/>
  <c r="W36" i="3"/>
  <c r="V36" i="3"/>
  <c r="U36" i="3"/>
  <c r="T36" i="3"/>
  <c r="S36" i="3"/>
  <c r="R36" i="3"/>
  <c r="Y35" i="3"/>
  <c r="X35" i="3"/>
  <c r="W35" i="3"/>
  <c r="V35" i="3"/>
  <c r="U35" i="3"/>
  <c r="T35" i="3"/>
  <c r="S35" i="3"/>
  <c r="R35" i="3"/>
  <c r="Y32" i="3"/>
  <c r="X32" i="3"/>
  <c r="W32" i="3"/>
  <c r="V32" i="3"/>
  <c r="U32" i="3"/>
  <c r="T32" i="3"/>
  <c r="S32" i="3"/>
  <c r="R32" i="3"/>
  <c r="Y31" i="3"/>
  <c r="X31" i="3"/>
  <c r="W31" i="3"/>
  <c r="V31" i="3"/>
  <c r="U31" i="3"/>
  <c r="T31" i="3"/>
  <c r="S31" i="3"/>
  <c r="R31" i="3"/>
  <c r="Y30" i="3"/>
  <c r="X30" i="3"/>
  <c r="W30" i="3"/>
  <c r="V30" i="3"/>
  <c r="U30" i="3"/>
  <c r="T30" i="3"/>
  <c r="S30" i="3"/>
  <c r="R30" i="3"/>
  <c r="Y29" i="3"/>
  <c r="X29" i="3"/>
  <c r="W29" i="3"/>
  <c r="V29" i="3"/>
  <c r="U29" i="3"/>
  <c r="T29" i="3"/>
  <c r="S29" i="3"/>
  <c r="R29" i="3"/>
  <c r="Y28" i="3"/>
  <c r="X28" i="3"/>
  <c r="W28" i="3"/>
  <c r="V28" i="3"/>
  <c r="U28" i="3"/>
  <c r="T28" i="3"/>
  <c r="S28" i="3"/>
  <c r="R28" i="3"/>
  <c r="Y27" i="3"/>
  <c r="X27" i="3"/>
  <c r="W27" i="3"/>
  <c r="V27" i="3"/>
  <c r="U27" i="3"/>
  <c r="T27" i="3"/>
  <c r="S27" i="3"/>
  <c r="R27" i="3"/>
  <c r="Y24" i="3"/>
  <c r="X24" i="3"/>
  <c r="W24" i="3"/>
  <c r="V24" i="3"/>
  <c r="U24" i="3"/>
  <c r="T24" i="3"/>
  <c r="S24" i="3"/>
  <c r="R24" i="3"/>
  <c r="Y23" i="3"/>
  <c r="X23" i="3"/>
  <c r="W23" i="3"/>
  <c r="V23" i="3"/>
  <c r="U23" i="3"/>
  <c r="T23" i="3"/>
  <c r="S23" i="3"/>
  <c r="R23" i="3"/>
  <c r="Y22" i="3"/>
  <c r="X22" i="3"/>
  <c r="W22" i="3"/>
  <c r="V22" i="3"/>
  <c r="U22" i="3"/>
  <c r="T22" i="3"/>
  <c r="S22" i="3"/>
  <c r="R22" i="3"/>
  <c r="Y21" i="3"/>
  <c r="X21" i="3"/>
  <c r="W21" i="3"/>
  <c r="V21" i="3"/>
  <c r="U21" i="3"/>
  <c r="T21" i="3"/>
  <c r="S21" i="3"/>
  <c r="R21" i="3"/>
  <c r="Y20" i="3"/>
  <c r="X20" i="3"/>
  <c r="W20" i="3"/>
  <c r="V20" i="3"/>
  <c r="U20" i="3"/>
  <c r="T20" i="3"/>
  <c r="S20" i="3"/>
  <c r="R20" i="3"/>
  <c r="Y19" i="3"/>
  <c r="X19" i="3"/>
  <c r="W19" i="3"/>
  <c r="V19" i="3"/>
  <c r="U19" i="3"/>
  <c r="T19" i="3"/>
  <c r="S19" i="3"/>
  <c r="R19" i="3"/>
  <c r="Y16" i="3"/>
  <c r="X16" i="3"/>
  <c r="W16" i="3"/>
  <c r="V16" i="3"/>
  <c r="U16" i="3"/>
  <c r="T16" i="3"/>
  <c r="S16" i="3"/>
  <c r="R16" i="3"/>
  <c r="Y15" i="3"/>
  <c r="X15" i="3"/>
  <c r="W15" i="3"/>
  <c r="V15" i="3"/>
  <c r="U15" i="3"/>
  <c r="T15" i="3"/>
  <c r="S15" i="3"/>
  <c r="R15" i="3"/>
  <c r="Y14" i="3"/>
  <c r="X14" i="3"/>
  <c r="W14" i="3"/>
  <c r="V14" i="3"/>
  <c r="U14" i="3"/>
  <c r="T14" i="3"/>
  <c r="S14" i="3"/>
  <c r="R14" i="3"/>
  <c r="Y13" i="3"/>
  <c r="X13" i="3"/>
  <c r="W13" i="3"/>
  <c r="V13" i="3"/>
  <c r="U13" i="3"/>
  <c r="T13" i="3"/>
  <c r="S13" i="3"/>
  <c r="R13" i="3"/>
  <c r="Y12" i="3"/>
  <c r="X12" i="3"/>
  <c r="W12" i="3"/>
  <c r="V12" i="3"/>
  <c r="U12" i="3"/>
  <c r="T12" i="3"/>
  <c r="S12" i="3"/>
  <c r="R12" i="3"/>
  <c r="Y11" i="3"/>
  <c r="X11" i="3"/>
  <c r="W11" i="3"/>
  <c r="V11" i="3"/>
  <c r="U11" i="3"/>
  <c r="T11" i="3"/>
  <c r="S11" i="3"/>
  <c r="R11" i="3"/>
  <c r="Y8" i="3"/>
  <c r="X8" i="3"/>
  <c r="W8" i="3"/>
  <c r="V8" i="3"/>
  <c r="U8" i="3"/>
  <c r="T8" i="3"/>
  <c r="S8" i="3"/>
  <c r="R8" i="3"/>
  <c r="Y7" i="3"/>
  <c r="X7" i="3"/>
  <c r="W7" i="3"/>
  <c r="V7" i="3"/>
  <c r="U7" i="3"/>
  <c r="T7" i="3"/>
  <c r="S7" i="3"/>
  <c r="R7" i="3"/>
  <c r="Y6" i="3"/>
  <c r="X6" i="3"/>
  <c r="W6" i="3"/>
  <c r="V6" i="3"/>
  <c r="U6" i="3"/>
  <c r="T6" i="3"/>
  <c r="S6" i="3"/>
  <c r="R6" i="3"/>
  <c r="Y5" i="3"/>
  <c r="X5" i="3"/>
  <c r="W5" i="3"/>
  <c r="V5" i="3"/>
  <c r="U5" i="3"/>
  <c r="T5" i="3"/>
  <c r="S5" i="3"/>
  <c r="R5" i="3"/>
  <c r="Y4" i="3"/>
  <c r="X4" i="3"/>
  <c r="W4" i="3"/>
  <c r="V4" i="3"/>
  <c r="U4" i="3"/>
  <c r="T4" i="3"/>
  <c r="S4" i="3"/>
  <c r="R4" i="3"/>
  <c r="Y3" i="3"/>
  <c r="X3" i="3"/>
  <c r="W3" i="3"/>
  <c r="V3" i="3"/>
  <c r="U3" i="3"/>
  <c r="T3" i="3"/>
  <c r="S3" i="3"/>
  <c r="R3" i="3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07" i="2"/>
  <c r="R206" i="2"/>
  <c r="R197" i="2"/>
  <c r="R196" i="2"/>
  <c r="R187" i="2"/>
  <c r="R186" i="2"/>
  <c r="R181" i="2"/>
  <c r="R180" i="2"/>
  <c r="R179" i="2"/>
  <c r="R178" i="2"/>
  <c r="R173" i="2"/>
  <c r="R172" i="2"/>
  <c r="R163" i="2"/>
  <c r="R162" i="2"/>
  <c r="R157" i="2"/>
  <c r="R156" i="2"/>
  <c r="R155" i="2"/>
  <c r="R154" i="2"/>
  <c r="R153" i="2"/>
  <c r="R152" i="2"/>
  <c r="R151" i="2"/>
  <c r="R150" i="2"/>
  <c r="R145" i="2"/>
  <c r="R144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4" i="2"/>
  <c r="R73" i="2"/>
  <c r="R68" i="2"/>
  <c r="R67" i="2"/>
  <c r="R62" i="2"/>
  <c r="R61" i="2"/>
  <c r="R56" i="2"/>
  <c r="R55" i="2"/>
  <c r="R54" i="2"/>
  <c r="R53" i="2"/>
  <c r="R52" i="2"/>
  <c r="R51" i="2"/>
  <c r="R50" i="2"/>
  <c r="R49" i="2"/>
  <c r="R48" i="2"/>
  <c r="R43" i="2"/>
  <c r="R42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AC5" i="2"/>
  <c r="AB5" i="2"/>
  <c r="AA5" i="2"/>
  <c r="Z5" i="2"/>
  <c r="Y5" i="2"/>
  <c r="X5" i="2"/>
  <c r="W5" i="2"/>
  <c r="V5" i="2"/>
  <c r="U5" i="2"/>
  <c r="T5" i="2"/>
  <c r="S5" i="2"/>
  <c r="R5" i="2"/>
  <c r="AC4" i="2"/>
  <c r="AB4" i="2"/>
  <c r="AA4" i="2"/>
  <c r="Z4" i="2"/>
  <c r="Y4" i="2"/>
  <c r="X4" i="2"/>
  <c r="W4" i="2"/>
  <c r="V4" i="2"/>
  <c r="U4" i="2"/>
  <c r="T4" i="2"/>
  <c r="S4" i="2"/>
  <c r="R4" i="2"/>
  <c r="R3" i="2"/>
  <c r="R2" i="2"/>
</calcChain>
</file>

<file path=xl/sharedStrings.xml><?xml version="1.0" encoding="utf-8"?>
<sst xmlns="http://schemas.openxmlformats.org/spreadsheetml/2006/main" count="4931" uniqueCount="250">
  <si>
    <t>Model</t>
  </si>
  <si>
    <t>Method</t>
  </si>
  <si>
    <t>Persona Signal</t>
  </si>
  <si>
    <t>History Signal</t>
  </si>
  <si>
    <t>Prompt Type</t>
  </si>
  <si>
    <t>BLEU</t>
  </si>
  <si>
    <t>METEOR</t>
  </si>
  <si>
    <t>rouge1</t>
  </si>
  <si>
    <t>rouge2</t>
  </si>
  <si>
    <t>rougeL</t>
  </si>
  <si>
    <t>Bert-p</t>
  </si>
  <si>
    <t>Bert-r</t>
  </si>
  <si>
    <t>Bert-f1</t>
  </si>
  <si>
    <t>DEB</t>
  </si>
  <si>
    <t>Bleurt</t>
  </si>
  <si>
    <t>output</t>
  </si>
  <si>
    <t>prompt</t>
  </si>
  <si>
    <t>Ground Truth</t>
  </si>
  <si>
    <t>-</t>
  </si>
  <si>
    <t>Gap</t>
  </si>
  <si>
    <t>BlenderBot-3B</t>
  </si>
  <si>
    <t>Current utterance</t>
  </si>
  <si>
    <t>None</t>
  </si>
  <si>
    <t>text-davinci-003</t>
  </si>
  <si>
    <t>Current utterance + orig</t>
  </si>
  <si>
    <t>Orig</t>
  </si>
  <si>
    <t>Current utterance + short</t>
  </si>
  <si>
    <t>Short</t>
  </si>
  <si>
    <t>flanT5-XL</t>
  </si>
  <si>
    <t>Current utterance + ppl1</t>
  </si>
  <si>
    <t>ppl1</t>
  </si>
  <si>
    <t>Current utterance + ppl2</t>
  </si>
  <si>
    <t>ppl2</t>
  </si>
  <si>
    <t>Current utterance + orig ppl</t>
  </si>
  <si>
    <t>Orig (ppl)</t>
  </si>
  <si>
    <t>Current utterance + short ppl</t>
  </si>
  <si>
    <t>Short (ppl)</t>
  </si>
  <si>
    <t>T0</t>
  </si>
  <si>
    <t>Tk-Instruct</t>
  </si>
  <si>
    <t>Summ Pegasus (cnn/dm) + Orig prompt</t>
  </si>
  <si>
    <t>Pegasus cnn/dm</t>
  </si>
  <si>
    <t>Summ Pegasus (cnn/dm) + Short prompt</t>
  </si>
  <si>
    <t xml:space="preserve"> </t>
  </si>
  <si>
    <t>Summ Pegasus (cnn/dm) + Orig prompt (ppl)</t>
  </si>
  <si>
    <t>Summ Pegasus (cnn/dm) + Short prompt (ppl)</t>
  </si>
  <si>
    <t>Prev utterances + Orig prompt</t>
  </si>
  <si>
    <t>Prev 4</t>
  </si>
  <si>
    <t>Prev utterances + Short prompt</t>
  </si>
  <si>
    <t>Prev utterances + No prompt</t>
  </si>
  <si>
    <t>Full</t>
  </si>
  <si>
    <t>Prev 10</t>
  </si>
  <si>
    <t>Prev 8</t>
  </si>
  <si>
    <t>Prev 2</t>
  </si>
  <si>
    <t>Prev 1</t>
  </si>
  <si>
    <t>Prev utterances + Orig prompt(ppl)</t>
  </si>
  <si>
    <t>Prev utterances + Short prompt(ppl)</t>
  </si>
  <si>
    <t>Semantically similar + Orig prompt</t>
  </si>
  <si>
    <t>10 semantic sim (simcse)</t>
  </si>
  <si>
    <t>Semantically similar + Short prompt</t>
  </si>
  <si>
    <t>8 semantic sim (simcse)</t>
  </si>
  <si>
    <t>4 semantic sim (simcse)</t>
  </si>
  <si>
    <t>2 semantic sim (simcse)</t>
  </si>
  <si>
    <t>1 semantic sim (simcse)</t>
  </si>
  <si>
    <t>Semantically similar + Orig prompt (ppl)</t>
  </si>
  <si>
    <t>Threshold semantic sim (dialogcse)</t>
  </si>
  <si>
    <t>Semantically similar + Short prompt (ppl)</t>
  </si>
  <si>
    <t>Threshold semantic sim (dmi)</t>
  </si>
  <si>
    <t>Bart summary + Orig prompt</t>
  </si>
  <si>
    <t>BART</t>
  </si>
  <si>
    <t>Bart summary + Short prompt</t>
  </si>
  <si>
    <t>Bart summary + Orig prompt (ppl)</t>
  </si>
  <si>
    <t>Bart summary + Short prompt (ppl)</t>
  </si>
  <si>
    <t>Bart summary + new prompt 1</t>
  </si>
  <si>
    <t>New prompt 1</t>
  </si>
  <si>
    <t>Bart summary + new prompt 2</t>
  </si>
  <si>
    <t>New prompt 2</t>
  </si>
  <si>
    <t>Bart Summary + Persona + orig prompt</t>
  </si>
  <si>
    <t>Bart Summary + Persona + short prompt</t>
  </si>
  <si>
    <t>Summ Pegasus (ft) + Orig prompt</t>
  </si>
  <si>
    <t>PegasusFT</t>
  </si>
  <si>
    <t>Summ Pegasus (ft) + Short prompt</t>
  </si>
  <si>
    <t>Summ Pegasus (ft) + Orig prompt (ppl)</t>
  </si>
  <si>
    <t>Summ Pegasus (ft) + Short prompt (ppl)</t>
  </si>
  <si>
    <t>Summ Pegasus (ft) + Without prompt</t>
  </si>
  <si>
    <t>Summ Pegasus (ft) + ppl 1</t>
  </si>
  <si>
    <t>Summ Pegasus (ft) + ppl 2</t>
  </si>
  <si>
    <t>Summ (ext + abs) + Orig prompt (ppl)</t>
  </si>
  <si>
    <t>Summ (ext+abs)</t>
  </si>
  <si>
    <t>Summ (ext + abs) + Short prompt (ppl)</t>
  </si>
  <si>
    <t>Summ (ext + abs) + Orig prompt (ppl) + top10</t>
  </si>
  <si>
    <t>Summ (ext+abs) + top 10</t>
  </si>
  <si>
    <t>Summ (ext + abs) + Short prompt (ppl) + top10</t>
  </si>
  <si>
    <t>Summ (ext + abs) + Orig prompt (ppl) + top 8</t>
  </si>
  <si>
    <t>Summ (ext+abs) + top 8</t>
  </si>
  <si>
    <t>Summ (ext + abs) + Short prompt (ppl) + top 8</t>
  </si>
  <si>
    <t>Summ (ext + abs) + Orig prompt (ppl) + top 2</t>
  </si>
  <si>
    <t>Summ (ext+abs) + top 2</t>
  </si>
  <si>
    <t>Summ (ext + abs) + Short prompt (ppl) + top 2</t>
  </si>
  <si>
    <t>Summ (ext + abs) + Orig prompt (ppl) + top 1</t>
  </si>
  <si>
    <t>Summ (ext+abs) + top 1</t>
  </si>
  <si>
    <t>Summ (ext + abs) + Short prompt (ppl) + top 1</t>
  </si>
  <si>
    <t>persona_sum(Pegasusft) + orig prompt</t>
  </si>
  <si>
    <t>persona_sum(Pegasusft) + short prompt</t>
  </si>
  <si>
    <t>persona_sum(Pegasusft) + orig prompt (ppl)</t>
  </si>
  <si>
    <t>persona_sum(Pegasusft) + short prompt (ppl)</t>
  </si>
  <si>
    <t>persona_sum(Pegasus cnn/dm) + orig prompt (ppl)</t>
  </si>
  <si>
    <t>persona_sum(Pegasus cnn/dm) + short prompt (ppl)</t>
  </si>
  <si>
    <t>persona_sum(Pegasusft) + ppl 1</t>
  </si>
  <si>
    <t>persona_sum(Pegasusft) + ppl 2</t>
  </si>
  <si>
    <t>Pegasus ft + persona_sum + sum + orig prompt</t>
  </si>
  <si>
    <t>Pegasus ft + persona_sum + sum + short prompt</t>
  </si>
  <si>
    <t>Pegasus ft + persona_sum + persona + FSB prompt</t>
  </si>
  <si>
    <t>fsb</t>
  </si>
  <si>
    <t>Pegasus ft + persona_sum + sum + orig prompt (ppl)</t>
  </si>
  <si>
    <t>Pegasus ft + persona_sum + sum + orig prompt + fp32</t>
  </si>
  <si>
    <t>Orig + fp32</t>
  </si>
  <si>
    <t>Pegasus ft + persona_sum + sum + short prompt (ppl)</t>
  </si>
  <si>
    <t>Pegasus cnn/dm + persona_sum + sum + orig prompt</t>
  </si>
  <si>
    <t>Pegasus cnn/dm + persona_sum + sum + short prompt</t>
  </si>
  <si>
    <t>Pegasus cnn/dm + persona_sum + sum + orig prompt (ppl)</t>
  </si>
  <si>
    <t>Pegasus cnn/dm + persona_sum + sum + short prompt (ppl)</t>
  </si>
  <si>
    <t>Knowledge</t>
  </si>
  <si>
    <t>budget</t>
  </si>
  <si>
    <t>Gound Truth</t>
  </si>
  <si>
    <t>Current utterance + Orig prompt (ppl)</t>
  </si>
  <si>
    <t>Current utterance + Short prompt (ppl)</t>
  </si>
  <si>
    <t>Current utterance + ppl 1</t>
  </si>
  <si>
    <t>Current utterance + ppl 2</t>
  </si>
  <si>
    <t>T-k instruct</t>
  </si>
  <si>
    <t>Summ Pegasus (cnn/dm) + exp prompt1 orig</t>
  </si>
  <si>
    <t>Exp1</t>
  </si>
  <si>
    <t>Summ Pegasus (cnn/dm) + exp prompt1 short</t>
  </si>
  <si>
    <t>Exp2</t>
  </si>
  <si>
    <t>Prev utterances + Orig prompt (ppl)</t>
  </si>
  <si>
    <t>Prev utterances + Short prompt (ppl)</t>
  </si>
  <si>
    <t>Semantically similar + ppl 1</t>
  </si>
  <si>
    <t>4 semantic sim</t>
  </si>
  <si>
    <t>Semantically similar + ppl 2</t>
  </si>
  <si>
    <t>Only knowledge + Orig prompt</t>
  </si>
  <si>
    <t>Only knowledge + Short prompt</t>
  </si>
  <si>
    <t>Knowledge + summary + Orig prompt</t>
  </si>
  <si>
    <t>Knowledge + summary + Short prompt</t>
  </si>
  <si>
    <t>Only knowledge + Orig prompt (ppl)</t>
  </si>
  <si>
    <t>Only knowledge + Short prompt (ppl)</t>
  </si>
  <si>
    <t>Knowledge + summary + Orig prompt (ppl)</t>
  </si>
  <si>
    <t>Knowledge + summary + Short prompt (ppl)</t>
  </si>
  <si>
    <t>Tk-instruct</t>
  </si>
  <si>
    <t>Delta</t>
  </si>
  <si>
    <t>ROI</t>
  </si>
  <si>
    <t>Delta.Budget</t>
  </si>
  <si>
    <t>Bert_f1</t>
  </si>
  <si>
    <t>BLEURT</t>
  </si>
  <si>
    <t>bert-f1</t>
  </si>
  <si>
    <t>deb</t>
  </si>
  <si>
    <t>4 Semantic Sim</t>
  </si>
  <si>
    <t>Delta.budget</t>
  </si>
  <si>
    <t>bleurt</t>
  </si>
  <si>
    <t>fact/dial-hist/hypo</t>
  </si>
  <si>
    <t>Orig ppl</t>
  </si>
  <si>
    <t>Short ppl</t>
  </si>
  <si>
    <t>E-bert-eng</t>
  </si>
  <si>
    <t>E-rob-eng</t>
  </si>
  <si>
    <t>dial-hist</t>
  </si>
  <si>
    <t>curr_utterance</t>
  </si>
  <si>
    <t>pred v/s ground truth</t>
  </si>
  <si>
    <t>context/resp</t>
  </si>
  <si>
    <t>Budget</t>
  </si>
  <si>
    <t>ROUGE</t>
  </si>
  <si>
    <t>BERTScore</t>
  </si>
  <si>
    <t>Num tokens</t>
  </si>
  <si>
    <t>CTC-Eval</t>
  </si>
  <si>
    <t>fact</t>
  </si>
  <si>
    <t>summary</t>
  </si>
  <si>
    <t>resp</t>
  </si>
  <si>
    <t>pred/gt</t>
  </si>
  <si>
    <t>rougeLsum</t>
  </si>
  <si>
    <t>precision</t>
  </si>
  <si>
    <t>recall</t>
  </si>
  <si>
    <t>f1</t>
  </si>
  <si>
    <t>response</t>
  </si>
  <si>
    <t>pred</t>
  </si>
  <si>
    <t>hypo</t>
  </si>
  <si>
    <t>Prev utterances + orig prompt</t>
  </si>
  <si>
    <t>Prev utterances + short prompt</t>
  </si>
  <si>
    <t>Semantically similar + orig prompt</t>
  </si>
  <si>
    <t>Semantically similar+ short prompt</t>
  </si>
  <si>
    <t>Pegasus (cnn/dm) summary + orig prompt</t>
  </si>
  <si>
    <t>Pegasus(cnn/dm) summary + short prompt</t>
  </si>
  <si>
    <t>Bart summary + orig prompt</t>
  </si>
  <si>
    <t>Bart summary + short prompt</t>
  </si>
  <si>
    <t>Pegasus(ft) summary + orig prompt</t>
  </si>
  <si>
    <t>Pegasus(ft) summary + short prompt</t>
  </si>
  <si>
    <t>Persona summary by Pegasus(ft) + orig prompt</t>
  </si>
  <si>
    <t>Persona summary by Pegasus(ft) + short prompt</t>
  </si>
  <si>
    <t>Pegasus(ft) summary+persona summary + orig prompt</t>
  </si>
  <si>
    <t>Pegasus(ft) summary+ persona summary + short prompt</t>
  </si>
  <si>
    <t>Current utterances</t>
  </si>
  <si>
    <t>Current utterances + example</t>
  </si>
  <si>
    <t>min(n_words_hist/2,256)</t>
  </si>
  <si>
    <t>FlnaT5-XL</t>
  </si>
  <si>
    <t>Semantically similar + short prompt</t>
  </si>
  <si>
    <t>E-bert-ground</t>
  </si>
  <si>
    <t>E-rob-ground</t>
  </si>
  <si>
    <t>ground-truth</t>
  </si>
  <si>
    <t>Summ Pegasus (cnn/dm)</t>
  </si>
  <si>
    <t>min(n_tokens_hist/2,256)</t>
  </si>
  <si>
    <t>T0++</t>
  </si>
  <si>
    <t>Dialogsum</t>
  </si>
  <si>
    <t>Rouge-1</t>
  </si>
  <si>
    <t>Rouge-2</t>
  </si>
  <si>
    <t>Rouge-L</t>
  </si>
  <si>
    <t>CNN-DM Type 1</t>
  </si>
  <si>
    <t>CNN-DM Type 2</t>
  </si>
  <si>
    <t>CNN-DM Type 3</t>
  </si>
  <si>
    <t>BART-Large Type 1</t>
  </si>
  <si>
    <t>BART-Large Type 2</t>
  </si>
  <si>
    <t>BART-Large Type 3</t>
  </si>
  <si>
    <t>dv3</t>
  </si>
  <si>
    <t>CNN-DM</t>
  </si>
  <si>
    <t>BART-Large</t>
  </si>
  <si>
    <t>(Incorrect)</t>
  </si>
  <si>
    <t>Summ1, 2, 3</t>
  </si>
  <si>
    <t>Summ 1</t>
  </si>
  <si>
    <t>MSC</t>
  </si>
  <si>
    <t>TC</t>
  </si>
  <si>
    <t>Task</t>
  </si>
  <si>
    <t>Scenario</t>
  </si>
  <si>
    <t>Reason/Remarks</t>
  </si>
  <si>
    <t>Model (s)</t>
  </si>
  <si>
    <t>dv3, tk instruct</t>
  </si>
  <si>
    <t>response gen</t>
  </si>
  <si>
    <t>cur utterance</t>
  </si>
  <si>
    <t>dataset change</t>
  </si>
  <si>
    <t>dv3, flant5, bb</t>
  </si>
  <si>
    <t>semantic sim</t>
  </si>
  <si>
    <t>dv3, tk instruct, t0</t>
  </si>
  <si>
    <t>pegasus cnn dm</t>
  </si>
  <si>
    <t>nosum + example</t>
  </si>
  <si>
    <t>prev utterance</t>
  </si>
  <si>
    <t>curr utterance</t>
  </si>
  <si>
    <t>bart sum</t>
  </si>
  <si>
    <t>pegasus ft</t>
  </si>
  <si>
    <t>not done</t>
  </si>
  <si>
    <t xml:space="preserve">- </t>
  </si>
  <si>
    <t>prompts + gold_response</t>
  </si>
  <si>
    <t>ss, peg cnndm, prev, cur</t>
  </si>
  <si>
    <t>peg ft + persona</t>
  </si>
  <si>
    <t>peg ft + persona + sum</t>
  </si>
  <si>
    <t>peg ft, nosum + example</t>
  </si>
  <si>
    <t>method to actual nomenclature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</si>
</sst>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EFEFEF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color rgb="FFB7B7B7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5" fillId="0" borderId="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/>
    <xf numFmtId="164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/>
    <xf numFmtId="164" fontId="8" fillId="0" borderId="0" xfId="0" applyNumberFormat="1" applyFont="1"/>
    <xf numFmtId="0" fontId="8" fillId="0" borderId="1" xfId="0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2" fillId="0" borderId="0" xfId="0" applyFont="1"/>
    <xf numFmtId="164" fontId="5" fillId="4" borderId="0" xfId="0" applyNumberFormat="1" applyFont="1" applyFill="1" applyAlignment="1">
      <alignment horizontal="center"/>
    </xf>
    <xf numFmtId="164" fontId="10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164" fontId="7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2" fillId="0" borderId="0" xfId="0" applyNumberFormat="1" applyFont="1" applyBorder="1"/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65"/>
  <sheetViews>
    <sheetView tabSelected="1" workbookViewId="0">
      <pane xSplit="2" ySplit="2" topLeftCell="C311" activePane="bottomRight" state="frozen"/>
      <selection pane="topRight" activeCell="C1" sqref="C1"/>
      <selection pane="bottomLeft" activeCell="A3" sqref="A3"/>
      <selection pane="bottomRight" activeCell="A249" activeCellId="1" sqref="A248:XFD248 A249:XFD249"/>
    </sheetView>
  </sheetViews>
  <sheetFormatPr defaultColWidth="12.59765625" defaultRowHeight="15.75" customHeight="1" x14ac:dyDescent="0.35"/>
  <cols>
    <col min="1" max="1" width="14" customWidth="1"/>
    <col min="2" max="2" width="45.46484375" customWidth="1"/>
    <col min="3" max="3" width="19.3984375" customWidth="1"/>
    <col min="4" max="4" width="29.1328125" customWidth="1"/>
    <col min="5" max="5" width="10.86328125" customWidth="1"/>
    <col min="6" max="6" width="6.73046875" customWidth="1"/>
    <col min="7" max="7" width="8.46484375" customWidth="1"/>
    <col min="8" max="8" width="7.1328125" customWidth="1"/>
    <col min="9" max="9" width="6.46484375" customWidth="1"/>
    <col min="10" max="10" width="7" customWidth="1"/>
    <col min="11" max="12" width="6.3984375" customWidth="1"/>
    <col min="13" max="14" width="6.86328125" customWidth="1"/>
    <col min="15" max="15" width="7" customWidth="1"/>
    <col min="16" max="16" width="6.1328125" customWidth="1"/>
    <col min="17" max="17" width="8.1328125" customWidth="1"/>
  </cols>
  <sheetData>
    <row r="1" spans="1:29" ht="12.7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3.15" x14ac:dyDescent="0.4">
      <c r="A2" s="4" t="s">
        <v>17</v>
      </c>
      <c r="B2" s="4" t="s">
        <v>18</v>
      </c>
      <c r="C2" s="4"/>
      <c r="D2" s="4"/>
      <c r="E2" s="4"/>
      <c r="F2" s="5">
        <v>0.99999997500807103</v>
      </c>
      <c r="G2" s="5">
        <v>0.99999997500807103</v>
      </c>
      <c r="H2" s="5">
        <v>0.99999997500807103</v>
      </c>
      <c r="I2" s="5">
        <v>0.99999997500807103</v>
      </c>
      <c r="J2" s="5">
        <v>0.99999997500807103</v>
      </c>
      <c r="K2" s="5">
        <v>0.99999997500807103</v>
      </c>
      <c r="L2" s="5">
        <v>0.99999997500807103</v>
      </c>
      <c r="M2" s="5">
        <v>0.99999997500807103</v>
      </c>
      <c r="N2" s="5">
        <v>0.68785841376386703</v>
      </c>
      <c r="O2" s="5">
        <v>0.96803816343011995</v>
      </c>
      <c r="P2" s="5">
        <v>35.9933128834355</v>
      </c>
      <c r="Q2" s="5">
        <v>34.756625766871103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35">
      <c r="A3" s="6" t="s">
        <v>19</v>
      </c>
      <c r="B3" s="6" t="s">
        <v>19</v>
      </c>
      <c r="C3" s="6" t="s">
        <v>19</v>
      </c>
      <c r="D3" s="6" t="s">
        <v>19</v>
      </c>
      <c r="E3" s="6" t="s">
        <v>19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35">
      <c r="A4" s="8" t="s">
        <v>20</v>
      </c>
      <c r="B4" s="8" t="s">
        <v>21</v>
      </c>
      <c r="C4" s="8" t="s">
        <v>22</v>
      </c>
      <c r="D4" s="8" t="s">
        <v>22</v>
      </c>
      <c r="E4" s="8" t="s">
        <v>22</v>
      </c>
      <c r="F4" s="8">
        <v>4.8059190406836497E-2</v>
      </c>
      <c r="G4" s="8">
        <v>0.14727068743565899</v>
      </c>
      <c r="H4" s="8">
        <v>0.19716596022854499</v>
      </c>
      <c r="I4" s="8">
        <v>3.7430251325496398E-2</v>
      </c>
      <c r="J4" s="8">
        <v>0.157286251836323</v>
      </c>
      <c r="K4" s="8">
        <v>0.87658652538902104</v>
      </c>
      <c r="L4" s="8">
        <v>0.85685467034029805</v>
      </c>
      <c r="M4" s="8">
        <v>0.866518583882805</v>
      </c>
      <c r="N4" s="8">
        <v>0.87147327959312504</v>
      </c>
      <c r="O4" s="8">
        <v>0.36064163451820003</v>
      </c>
      <c r="P4" s="8">
        <v>22.8546012269938</v>
      </c>
      <c r="Q4" s="8">
        <v>34.756625766871103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35">
      <c r="A5" s="1" t="s">
        <v>23</v>
      </c>
      <c r="B5" s="1" t="s">
        <v>24</v>
      </c>
      <c r="C5" s="1" t="s">
        <v>22</v>
      </c>
      <c r="D5" s="1" t="s">
        <v>22</v>
      </c>
      <c r="E5" s="1" t="s">
        <v>25</v>
      </c>
      <c r="F5" s="1">
        <v>5.0593580736262397E-2</v>
      </c>
      <c r="G5" s="1">
        <v>0.172793918793054</v>
      </c>
      <c r="H5" s="1">
        <v>0.193314857420602</v>
      </c>
      <c r="I5" s="1">
        <v>2.8796725286324799E-2</v>
      </c>
      <c r="J5" s="1">
        <v>0.14136656588007299</v>
      </c>
      <c r="K5" s="1">
        <v>0.85948416487205204</v>
      </c>
      <c r="L5" s="1">
        <v>0.85611409765445301</v>
      </c>
      <c r="M5" s="1">
        <v>0.85771511631874897</v>
      </c>
      <c r="N5" s="1">
        <v>0.69357035118779597</v>
      </c>
      <c r="O5" s="1">
        <v>0.28047965221609999</v>
      </c>
      <c r="P5" s="1">
        <v>29.048637092463899</v>
      </c>
      <c r="Q5" s="1">
        <v>159.54371493886401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35">
      <c r="A6" s="1" t="s">
        <v>23</v>
      </c>
      <c r="B6" s="1" t="s">
        <v>26</v>
      </c>
      <c r="C6" s="1" t="s">
        <v>22</v>
      </c>
      <c r="D6" s="1" t="s">
        <v>22</v>
      </c>
      <c r="E6" s="1" t="s">
        <v>27</v>
      </c>
      <c r="F6" s="1">
        <v>5.2119880731228099E-2</v>
      </c>
      <c r="G6" s="1">
        <v>0.17829076962767099</v>
      </c>
      <c r="H6" s="1">
        <v>0.19680911699283299</v>
      </c>
      <c r="I6" s="1">
        <v>2.9928239690874599E-2</v>
      </c>
      <c r="J6" s="1">
        <v>0.14390395053545199</v>
      </c>
      <c r="K6" s="1">
        <v>0.85875627924328202</v>
      </c>
      <c r="L6" s="1">
        <v>0.85556128124883501</v>
      </c>
      <c r="M6" s="1">
        <v>0.85707320978670698</v>
      </c>
      <c r="N6" s="1">
        <v>0.69002622126939095</v>
      </c>
      <c r="O6" s="1">
        <v>0.28221957858651198</v>
      </c>
      <c r="P6" s="1">
        <v>30.037680384820899</v>
      </c>
      <c r="Q6" s="1">
        <v>55.7965398727832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 x14ac:dyDescent="0.35">
      <c r="A7" s="1" t="s">
        <v>28</v>
      </c>
      <c r="B7" s="1" t="s">
        <v>24</v>
      </c>
      <c r="C7" s="1" t="s">
        <v>22</v>
      </c>
      <c r="D7" s="1" t="s">
        <v>22</v>
      </c>
      <c r="E7" s="1" t="s">
        <v>25</v>
      </c>
      <c r="F7" s="1">
        <v>2.5777141692331099E-2</v>
      </c>
      <c r="G7" s="1">
        <v>9.5107260362658305E-2</v>
      </c>
      <c r="H7" s="1">
        <v>0.146134263211743</v>
      </c>
      <c r="I7" s="1">
        <v>2.3813407829748799E-2</v>
      </c>
      <c r="J7" s="1">
        <v>0.12347038982048</v>
      </c>
      <c r="K7" s="1">
        <v>0.87303396452075499</v>
      </c>
      <c r="L7" s="1">
        <v>0.84844732263825895</v>
      </c>
      <c r="M7" s="1">
        <v>0.86039462555448298</v>
      </c>
      <c r="N7" s="1">
        <v>0.84092444920601706</v>
      </c>
      <c r="O7" s="1">
        <v>0.29114146113802902</v>
      </c>
      <c r="P7" s="1">
        <v>15.991410576178099</v>
      </c>
      <c r="Q7" s="1">
        <v>159.54371493886401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35">
      <c r="A8" s="1" t="s">
        <v>28</v>
      </c>
      <c r="B8" s="1" t="s">
        <v>26</v>
      </c>
      <c r="C8" s="1" t="s">
        <v>22</v>
      </c>
      <c r="D8" s="1" t="s">
        <v>22</v>
      </c>
      <c r="E8" s="1" t="s">
        <v>27</v>
      </c>
      <c r="F8" s="1">
        <v>2.3428551509869899E-2</v>
      </c>
      <c r="G8" s="1">
        <v>9.9279558403596604E-2</v>
      </c>
      <c r="H8" s="1">
        <v>0.15666418163248499</v>
      </c>
      <c r="I8" s="1">
        <v>2.71073811920109E-2</v>
      </c>
      <c r="J8" s="1">
        <v>0.134253725953007</v>
      </c>
      <c r="K8" s="1">
        <v>0.88119765184697796</v>
      </c>
      <c r="L8" s="1">
        <v>0.84865239562872996</v>
      </c>
      <c r="M8" s="1">
        <v>0.864472555650732</v>
      </c>
      <c r="N8" s="1">
        <v>0.80158527114380596</v>
      </c>
      <c r="O8" s="1">
        <v>0.30879570101096598</v>
      </c>
      <c r="P8" s="1">
        <v>15.299116571193199</v>
      </c>
      <c r="Q8" s="1">
        <v>55.7965398727832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hidden="1" x14ac:dyDescent="0.35">
      <c r="A9" s="9" t="s">
        <v>28</v>
      </c>
      <c r="B9" s="9" t="s">
        <v>29</v>
      </c>
      <c r="C9" s="9" t="s">
        <v>22</v>
      </c>
      <c r="D9" s="9" t="s">
        <v>22</v>
      </c>
      <c r="E9" s="9" t="s">
        <v>30</v>
      </c>
      <c r="F9" s="9">
        <v>1.76627253777152E-2</v>
      </c>
      <c r="G9" s="9">
        <v>8.6329713715134399E-2</v>
      </c>
      <c r="H9" s="9">
        <v>0.13482948526102401</v>
      </c>
      <c r="I9" s="9">
        <v>2.35426350065637E-2</v>
      </c>
      <c r="J9" s="9">
        <v>0.11757849108013201</v>
      </c>
      <c r="K9" s="9">
        <v>0.88781909520782698</v>
      </c>
      <c r="L9" s="9">
        <v>0.84731790255769202</v>
      </c>
      <c r="M9" s="9">
        <v>0.866894016700963</v>
      </c>
      <c r="N9" s="9">
        <v>0.65889929706648698</v>
      </c>
      <c r="O9" s="9">
        <v>0.31606072553171799</v>
      </c>
      <c r="P9" s="9">
        <v>13.683358085302199</v>
      </c>
      <c r="Q9" s="9">
        <v>41.758714423672401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2.75" hidden="1" x14ac:dyDescent="0.35">
      <c r="A10" s="9" t="s">
        <v>28</v>
      </c>
      <c r="B10" s="9" t="s">
        <v>31</v>
      </c>
      <c r="C10" s="9" t="s">
        <v>22</v>
      </c>
      <c r="D10" s="9" t="s">
        <v>22</v>
      </c>
      <c r="E10" s="9" t="s">
        <v>32</v>
      </c>
      <c r="F10" s="9">
        <v>1.6347340528424601E-2</v>
      </c>
      <c r="G10" s="9">
        <v>8.3580591447503599E-2</v>
      </c>
      <c r="H10" s="9">
        <v>0.13143253967844301</v>
      </c>
      <c r="I10" s="9">
        <v>2.2672214472724099E-2</v>
      </c>
      <c r="J10" s="9">
        <v>0.115122746244853</v>
      </c>
      <c r="K10" s="9">
        <v>0.89060754929191299</v>
      </c>
      <c r="L10" s="9">
        <v>0.84706811009792504</v>
      </c>
      <c r="M10" s="9">
        <v>0.86809512934844801</v>
      </c>
      <c r="N10" s="9">
        <v>0.63028915507824101</v>
      </c>
      <c r="O10" s="9">
        <v>0.31565520587179202</v>
      </c>
      <c r="P10" s="9">
        <v>12.893483960125099</v>
      </c>
      <c r="Q10" s="9">
        <v>45.754264671393003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2.75" x14ac:dyDescent="0.35">
      <c r="A11" s="1" t="s">
        <v>28</v>
      </c>
      <c r="B11" s="1" t="s">
        <v>33</v>
      </c>
      <c r="C11" s="1" t="s">
        <v>22</v>
      </c>
      <c r="D11" s="1" t="s">
        <v>22</v>
      </c>
      <c r="E11" s="1" t="s">
        <v>34</v>
      </c>
      <c r="F11" s="1">
        <v>4.1601100736564499E-2</v>
      </c>
      <c r="G11" s="1">
        <v>0.132867560110733</v>
      </c>
      <c r="H11" s="1">
        <v>0.17142219875038001</v>
      </c>
      <c r="I11" s="1">
        <v>2.60832472423627E-2</v>
      </c>
      <c r="J11" s="1">
        <v>0.139503065151136</v>
      </c>
      <c r="K11" s="1">
        <v>0.86077721863802203</v>
      </c>
      <c r="L11" s="1">
        <v>0.84916559967526595</v>
      </c>
      <c r="M11" s="1">
        <v>0.85453542576977004</v>
      </c>
      <c r="N11" s="1">
        <v>0.64027167061479595</v>
      </c>
      <c r="O11" s="1">
        <v>0.34072754799771099</v>
      </c>
      <c r="P11" s="1">
        <v>35.479815950920198</v>
      </c>
      <c r="Q11" s="1">
        <v>173.638343558282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35">
      <c r="A12" s="1" t="s">
        <v>28</v>
      </c>
      <c r="B12" s="1" t="s">
        <v>35</v>
      </c>
      <c r="C12" s="1" t="s">
        <v>22</v>
      </c>
      <c r="D12" s="1" t="s">
        <v>22</v>
      </c>
      <c r="E12" s="1" t="s">
        <v>36</v>
      </c>
      <c r="F12" s="1">
        <v>4.0976085488358599E-2</v>
      </c>
      <c r="G12" s="1">
        <v>0.13037478633455299</v>
      </c>
      <c r="H12" s="1">
        <v>0.17186209809189501</v>
      </c>
      <c r="I12" s="1">
        <v>2.4146370178263099E-2</v>
      </c>
      <c r="J12" s="1">
        <v>0.14039273732341701</v>
      </c>
      <c r="K12" s="1">
        <v>0.85727349412953102</v>
      </c>
      <c r="L12" s="1">
        <v>0.84585523842668198</v>
      </c>
      <c r="M12" s="1">
        <v>0.85129306320398102</v>
      </c>
      <c r="N12" s="1">
        <v>0.77152246453198103</v>
      </c>
      <c r="O12" s="1">
        <v>0.364007460493251</v>
      </c>
      <c r="P12" s="1">
        <v>30.419447852760701</v>
      </c>
      <c r="Q12" s="1">
        <v>68.805705521472305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35">
      <c r="A13" s="1" t="s">
        <v>37</v>
      </c>
      <c r="B13" s="1" t="s">
        <v>24</v>
      </c>
      <c r="C13" s="1" t="s">
        <v>22</v>
      </c>
      <c r="D13" s="1" t="s">
        <v>22</v>
      </c>
      <c r="E13" s="1" t="s">
        <v>25</v>
      </c>
      <c r="F13" s="1">
        <v>3.1179820614090699E-2</v>
      </c>
      <c r="G13" s="1">
        <v>0.11840599024684099</v>
      </c>
      <c r="H13" s="1">
        <v>0.14879929669802699</v>
      </c>
      <c r="I13" s="1">
        <v>1.9882918708572402E-2</v>
      </c>
      <c r="J13" s="1">
        <v>0.11795776555418799</v>
      </c>
      <c r="K13" s="1">
        <v>0.86890925448364997</v>
      </c>
      <c r="L13" s="1">
        <v>0.84949532491663404</v>
      </c>
      <c r="M13" s="1">
        <v>0.85885152634667405</v>
      </c>
      <c r="N13" s="1">
        <v>0.64394890649408898</v>
      </c>
      <c r="O13" s="1">
        <v>0.30949280412284802</v>
      </c>
      <c r="P13" s="1">
        <v>29.339815950920201</v>
      </c>
      <c r="Q13" s="1">
        <v>159.54018404907899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35">
      <c r="A14" s="1" t="s">
        <v>37</v>
      </c>
      <c r="B14" s="1" t="s">
        <v>26</v>
      </c>
      <c r="C14" s="1" t="s">
        <v>22</v>
      </c>
      <c r="D14" s="1" t="s">
        <v>22</v>
      </c>
      <c r="E14" s="1" t="s">
        <v>27</v>
      </c>
      <c r="F14" s="1">
        <v>2.4362964017242798E-2</v>
      </c>
      <c r="G14" s="1">
        <v>9.7270075974405498E-2</v>
      </c>
      <c r="H14" s="1">
        <v>0.13509135065465</v>
      </c>
      <c r="I14" s="1">
        <v>1.9650067338285698E-2</v>
      </c>
      <c r="J14" s="1">
        <v>0.109152899177921</v>
      </c>
      <c r="K14" s="1">
        <v>0.87833841330211604</v>
      </c>
      <c r="L14" s="1">
        <v>0.84892512372301099</v>
      </c>
      <c r="M14" s="1">
        <v>0.86313521171400098</v>
      </c>
      <c r="N14" s="1">
        <v>0.89530464941774501</v>
      </c>
      <c r="O14" s="1">
        <v>0.313468854336722</v>
      </c>
      <c r="P14" s="1">
        <v>18.601509365069401</v>
      </c>
      <c r="Q14" s="1">
        <v>55.795079662753601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hidden="1" x14ac:dyDescent="0.35">
      <c r="A15" s="9" t="s">
        <v>37</v>
      </c>
      <c r="B15" s="9" t="s">
        <v>29</v>
      </c>
      <c r="C15" s="9" t="s">
        <v>22</v>
      </c>
      <c r="D15" s="9" t="s">
        <v>22</v>
      </c>
      <c r="E15" s="9" t="s">
        <v>30</v>
      </c>
      <c r="F15" s="9">
        <v>1.7988094743702301E-2</v>
      </c>
      <c r="G15" s="9">
        <v>8.4527047355447096E-2</v>
      </c>
      <c r="H15" s="9">
        <v>0.122560854891794</v>
      </c>
      <c r="I15" s="9">
        <v>1.6752535131229099E-2</v>
      </c>
      <c r="J15" s="9">
        <v>0.103913802891218</v>
      </c>
      <c r="K15" s="9">
        <v>0.87059958684237304</v>
      </c>
      <c r="L15" s="9">
        <v>0.84393973595256699</v>
      </c>
      <c r="M15" s="9">
        <v>0.85680384466042603</v>
      </c>
      <c r="N15" s="9">
        <v>0.73545024426553895</v>
      </c>
      <c r="O15" s="9">
        <v>0.29970189979374301</v>
      </c>
      <c r="P15" s="9">
        <v>26.0505868438111</v>
      </c>
      <c r="Q15" s="9">
        <v>41.7632499612534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2.75" hidden="1" x14ac:dyDescent="0.35">
      <c r="A16" s="9" t="s">
        <v>37</v>
      </c>
      <c r="B16" s="9" t="s">
        <v>31</v>
      </c>
      <c r="C16" s="9" t="s">
        <v>22</v>
      </c>
      <c r="D16" s="9" t="s">
        <v>22</v>
      </c>
      <c r="E16" s="9" t="s">
        <v>32</v>
      </c>
      <c r="F16" s="9">
        <v>1.8640776084046899E-2</v>
      </c>
      <c r="G16" s="9">
        <v>8.0536978747420801E-2</v>
      </c>
      <c r="H16" s="9">
        <v>0.121000029530533</v>
      </c>
      <c r="I16" s="9">
        <v>1.6907557524050199E-2</v>
      </c>
      <c r="J16" s="9">
        <v>0.101276734519207</v>
      </c>
      <c r="K16" s="9">
        <v>0.867357919351188</v>
      </c>
      <c r="L16" s="9">
        <v>0.84137229972451899</v>
      </c>
      <c r="M16" s="9">
        <v>0.85396811514825699</v>
      </c>
      <c r="N16" s="9">
        <v>0.78382450098760503</v>
      </c>
      <c r="O16" s="9">
        <v>0.29030640979726002</v>
      </c>
      <c r="P16" s="9">
        <v>19.633015556488701</v>
      </c>
      <c r="Q16" s="9">
        <v>45.751776020793898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2.75" x14ac:dyDescent="0.35">
      <c r="A17" s="1" t="s">
        <v>37</v>
      </c>
      <c r="B17" s="1" t="s">
        <v>33</v>
      </c>
      <c r="C17" s="1" t="s">
        <v>22</v>
      </c>
      <c r="D17" s="1" t="s">
        <v>22</v>
      </c>
      <c r="E17" s="1" t="s">
        <v>34</v>
      </c>
      <c r="F17" s="1">
        <v>3.5426771619486097E-2</v>
      </c>
      <c r="G17" s="1">
        <v>0.120642764949964</v>
      </c>
      <c r="H17" s="1">
        <v>0.14276854726554</v>
      </c>
      <c r="I17" s="1">
        <v>1.4738859395852601E-2</v>
      </c>
      <c r="J17" s="1">
        <v>0.109810133772884</v>
      </c>
      <c r="K17" s="1">
        <v>0.84944183316698796</v>
      </c>
      <c r="L17" s="1">
        <v>0.84702807170116001</v>
      </c>
      <c r="M17" s="1">
        <v>0.84809287700550595</v>
      </c>
      <c r="N17" s="1">
        <v>0.33584372003596902</v>
      </c>
      <c r="O17" s="1">
        <v>0.278847219868123</v>
      </c>
      <c r="P17" s="1">
        <v>36.751963190184</v>
      </c>
      <c r="Q17" s="1">
        <v>169.63858895705499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35">
      <c r="A18" s="1" t="s">
        <v>37</v>
      </c>
      <c r="B18" s="1" t="s">
        <v>35</v>
      </c>
      <c r="C18" s="1" t="s">
        <v>22</v>
      </c>
      <c r="D18" s="1" t="s">
        <v>22</v>
      </c>
      <c r="E18" s="1" t="s">
        <v>36</v>
      </c>
      <c r="F18" s="1">
        <v>2.5396409732534E-2</v>
      </c>
      <c r="G18" s="1">
        <v>0.10067567166840501</v>
      </c>
      <c r="H18" s="1">
        <v>0.14508260889705399</v>
      </c>
      <c r="I18" s="1">
        <v>2.1868785511604299E-2</v>
      </c>
      <c r="J18" s="1">
        <v>0.11966212398996</v>
      </c>
      <c r="K18" s="1">
        <v>0.872211047253725</v>
      </c>
      <c r="L18" s="1">
        <v>0.84871696546033804</v>
      </c>
      <c r="M18" s="1">
        <v>0.86009261720385199</v>
      </c>
      <c r="N18" s="1">
        <v>0.75480482858422104</v>
      </c>
      <c r="O18" s="1">
        <v>0.30722797503683402</v>
      </c>
      <c r="P18" s="1">
        <v>23.061901840490702</v>
      </c>
      <c r="Q18" s="1">
        <v>59.806257668711602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35">
      <c r="A19" s="1" t="s">
        <v>38</v>
      </c>
      <c r="B19" s="1" t="s">
        <v>24</v>
      </c>
      <c r="C19" s="1" t="s">
        <v>22</v>
      </c>
      <c r="D19" s="1" t="s">
        <v>22</v>
      </c>
      <c r="E19" s="1" t="s">
        <v>25</v>
      </c>
      <c r="F19" s="1">
        <v>2.3017325529526199E-2</v>
      </c>
      <c r="G19" s="1">
        <v>8.6435826770805399E-2</v>
      </c>
      <c r="H19" s="1">
        <v>0.12892894405203101</v>
      </c>
      <c r="I19" s="1">
        <v>1.6519302215474999E-2</v>
      </c>
      <c r="J19" s="1">
        <v>0.106771420287623</v>
      </c>
      <c r="K19" s="1">
        <v>0.86414776506965096</v>
      </c>
      <c r="L19" s="1">
        <v>0.84604901219803796</v>
      </c>
      <c r="M19" s="1">
        <v>0.85483861196260502</v>
      </c>
      <c r="N19" s="1">
        <v>0.89463430900396401</v>
      </c>
      <c r="O19" s="1">
        <v>0.26073653476278402</v>
      </c>
      <c r="P19" s="1">
        <v>16.359938650306699</v>
      </c>
      <c r="Q19" s="1">
        <v>159.54128834355799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35">
      <c r="A20" s="1" t="s">
        <v>38</v>
      </c>
      <c r="B20" s="1" t="s">
        <v>26</v>
      </c>
      <c r="C20" s="1" t="s">
        <v>22</v>
      </c>
      <c r="D20" s="1" t="s">
        <v>22</v>
      </c>
      <c r="E20" s="1" t="s">
        <v>27</v>
      </c>
      <c r="F20" s="1">
        <v>6.8862727619190102E-3</v>
      </c>
      <c r="G20" s="1">
        <v>4.2760357139344597E-2</v>
      </c>
      <c r="H20" s="1">
        <v>7.4738509306983905E-2</v>
      </c>
      <c r="I20" s="1">
        <v>9.7887078020067499E-3</v>
      </c>
      <c r="J20" s="1">
        <v>6.5645033777092202E-2</v>
      </c>
      <c r="K20" s="1">
        <v>0.858655886399597</v>
      </c>
      <c r="L20" s="1">
        <v>0.82429205562938601</v>
      </c>
      <c r="M20" s="1">
        <v>0.84095485235771295</v>
      </c>
      <c r="N20" s="1">
        <v>0.52426809482869896</v>
      </c>
      <c r="O20" s="1">
        <v>0.22469324800551399</v>
      </c>
      <c r="P20" s="1">
        <v>7.8562225041743696</v>
      </c>
      <c r="Q20" s="1">
        <v>55.799951748532102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hidden="1" x14ac:dyDescent="0.35">
      <c r="A21" s="9" t="s">
        <v>38</v>
      </c>
      <c r="B21" s="9" t="s">
        <v>29</v>
      </c>
      <c r="C21" s="9" t="s">
        <v>22</v>
      </c>
      <c r="D21" s="9" t="s">
        <v>22</v>
      </c>
      <c r="E21" s="9" t="s">
        <v>30</v>
      </c>
      <c r="F21" s="9">
        <v>1.8041370525896699E-2</v>
      </c>
      <c r="G21" s="9">
        <v>8.0573684547727301E-2</v>
      </c>
      <c r="H21" s="9">
        <v>0.126122952299691</v>
      </c>
      <c r="I21" s="9">
        <v>1.80542102433838E-2</v>
      </c>
      <c r="J21" s="9">
        <v>0.106551646174049</v>
      </c>
      <c r="K21" s="9">
        <v>0.87461475705288605</v>
      </c>
      <c r="L21" s="9">
        <v>0.84558182274695104</v>
      </c>
      <c r="M21" s="9">
        <v>0.85961994317993096</v>
      </c>
      <c r="N21" s="9">
        <v>0.74363331088048501</v>
      </c>
      <c r="O21" s="9">
        <v>0.29345938818608502</v>
      </c>
      <c r="P21" s="9">
        <v>16.490943517141201</v>
      </c>
      <c r="Q21" s="9">
        <v>41.759290047967497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2.75" hidden="1" x14ac:dyDescent="0.35">
      <c r="A22" s="9" t="s">
        <v>38</v>
      </c>
      <c r="B22" s="9" t="s">
        <v>31</v>
      </c>
      <c r="C22" s="9" t="s">
        <v>22</v>
      </c>
      <c r="D22" s="9" t="s">
        <v>22</v>
      </c>
      <c r="E22" s="9" t="s">
        <v>32</v>
      </c>
      <c r="F22" s="9">
        <v>1.51959680261707E-2</v>
      </c>
      <c r="G22" s="9">
        <v>7.5533524589918105E-2</v>
      </c>
      <c r="H22" s="9">
        <v>0.119982594727015</v>
      </c>
      <c r="I22" s="9">
        <v>1.6995863484737101E-2</v>
      </c>
      <c r="J22" s="9">
        <v>0.102609085926231</v>
      </c>
      <c r="K22" s="9">
        <v>0.87881469255094002</v>
      </c>
      <c r="L22" s="9">
        <v>0.84490685860829096</v>
      </c>
      <c r="M22" s="9">
        <v>0.86129721829991801</v>
      </c>
      <c r="N22" s="9">
        <v>0.72972070707440995</v>
      </c>
      <c r="O22" s="9">
        <v>0.29156144427053199</v>
      </c>
      <c r="P22" s="9">
        <v>14.465963291868601</v>
      </c>
      <c r="Q22" s="9">
        <v>45.760482798359398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2.75" x14ac:dyDescent="0.35">
      <c r="A23" s="1" t="s">
        <v>38</v>
      </c>
      <c r="B23" s="1" t="s">
        <v>33</v>
      </c>
      <c r="C23" s="1" t="s">
        <v>22</v>
      </c>
      <c r="D23" s="1" t="s">
        <v>22</v>
      </c>
      <c r="E23" s="1" t="s">
        <v>34</v>
      </c>
      <c r="F23" s="1">
        <v>3.4288712020952301E-2</v>
      </c>
      <c r="G23" s="1">
        <v>0.12545688170692801</v>
      </c>
      <c r="H23" s="1">
        <v>0.141555393667777</v>
      </c>
      <c r="I23" s="1">
        <v>1.8751717781839702E-2</v>
      </c>
      <c r="J23" s="1">
        <v>0.114851275308511</v>
      </c>
      <c r="K23" s="1">
        <v>0.83916905742481396</v>
      </c>
      <c r="L23" s="1">
        <v>0.84507065054097696</v>
      </c>
      <c r="M23" s="1">
        <v>0.84189681683581297</v>
      </c>
      <c r="N23" s="1">
        <v>0.58211658587219295</v>
      </c>
      <c r="O23" s="1">
        <v>0.31705752709389101</v>
      </c>
      <c r="P23" s="1">
        <v>59.4947852760736</v>
      </c>
      <c r="Q23" s="1">
        <v>169.63858895705499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35">
      <c r="A24" s="4" t="s">
        <v>38</v>
      </c>
      <c r="B24" s="4" t="s">
        <v>35</v>
      </c>
      <c r="C24" s="4" t="s">
        <v>22</v>
      </c>
      <c r="D24" s="4" t="s">
        <v>22</v>
      </c>
      <c r="E24" s="4" t="s">
        <v>36</v>
      </c>
      <c r="F24" s="4">
        <v>3.0590021030261701E-2</v>
      </c>
      <c r="G24" s="4">
        <v>0.116535784869891</v>
      </c>
      <c r="H24" s="4">
        <v>0.137422462602456</v>
      </c>
      <c r="I24" s="4">
        <v>1.7607913909023502E-2</v>
      </c>
      <c r="J24" s="4">
        <v>0.112897659408551</v>
      </c>
      <c r="K24" s="4">
        <v>0.83720569518811805</v>
      </c>
      <c r="L24" s="4">
        <v>0.84289374657569405</v>
      </c>
      <c r="M24" s="4">
        <v>0.83974019962220103</v>
      </c>
      <c r="N24" s="4">
        <v>0.57237210650734505</v>
      </c>
      <c r="O24" s="4">
        <v>0.33639841059051401</v>
      </c>
      <c r="P24" s="4">
        <v>58.396809815950903</v>
      </c>
      <c r="Q24" s="4">
        <v>56.806441717791401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35">
      <c r="A25" s="6" t="s">
        <v>19</v>
      </c>
      <c r="B25" s="6" t="s">
        <v>19</v>
      </c>
      <c r="C25" s="6" t="s">
        <v>19</v>
      </c>
      <c r="D25" s="6" t="s">
        <v>19</v>
      </c>
      <c r="E25" s="6" t="s">
        <v>19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35">
      <c r="A26" s="8" t="s">
        <v>23</v>
      </c>
      <c r="B26" s="8" t="s">
        <v>39</v>
      </c>
      <c r="C26" s="8" t="s">
        <v>22</v>
      </c>
      <c r="D26" s="8" t="s">
        <v>40</v>
      </c>
      <c r="E26" s="8" t="s">
        <v>25</v>
      </c>
      <c r="F26" s="8">
        <v>5.3637822220878997E-2</v>
      </c>
      <c r="G26" s="8">
        <v>0.194101619767721</v>
      </c>
      <c r="H26" s="8">
        <v>0.19911622222109701</v>
      </c>
      <c r="I26" s="8">
        <v>3.01783635657553E-2</v>
      </c>
      <c r="J26" s="8">
        <v>0.142347564609137</v>
      </c>
      <c r="K26" s="8">
        <v>0.85827111187156702</v>
      </c>
      <c r="L26" s="8">
        <v>0.86092372115769999</v>
      </c>
      <c r="M26" s="8">
        <v>0.85951899921235797</v>
      </c>
      <c r="N26" s="8">
        <v>0.92919081763321998</v>
      </c>
      <c r="O26" s="8">
        <v>0.384553204230004</v>
      </c>
      <c r="P26" s="8">
        <v>50.863496932515297</v>
      </c>
      <c r="Q26" s="8">
        <v>346.555582822085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35">
      <c r="A27" s="1" t="s">
        <v>23</v>
      </c>
      <c r="B27" s="1" t="s">
        <v>41</v>
      </c>
      <c r="C27" s="1" t="s">
        <v>22</v>
      </c>
      <c r="D27" s="1" t="s">
        <v>40</v>
      </c>
      <c r="E27" s="1" t="s">
        <v>27</v>
      </c>
      <c r="F27" s="1">
        <v>5.3029469802807802E-2</v>
      </c>
      <c r="G27" s="1">
        <v>0.19753161416610501</v>
      </c>
      <c r="H27" s="1">
        <v>0.19814810626695001</v>
      </c>
      <c r="I27" s="1">
        <v>3.0311803071722002E-2</v>
      </c>
      <c r="J27" s="1">
        <v>0.14127363068691801</v>
      </c>
      <c r="K27" s="1">
        <v>0.85807460944711</v>
      </c>
      <c r="L27" s="1">
        <v>0.86163075400641997</v>
      </c>
      <c r="M27" s="1">
        <v>0.85976971110317602</v>
      </c>
      <c r="N27" s="1">
        <v>0.87124030576686995</v>
      </c>
      <c r="O27" s="1">
        <v>0.39386137816529299</v>
      </c>
      <c r="P27" s="1">
        <v>54.084846625766801</v>
      </c>
      <c r="Q27" s="1">
        <v>148.782638036809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35">
      <c r="A28" s="1" t="s">
        <v>20</v>
      </c>
      <c r="B28" s="1" t="s">
        <v>39</v>
      </c>
      <c r="C28" s="1" t="s">
        <v>22</v>
      </c>
      <c r="D28" s="1" t="s">
        <v>40</v>
      </c>
      <c r="E28" s="1" t="s">
        <v>25</v>
      </c>
      <c r="F28" s="1">
        <v>3.1269721934056603E-2</v>
      </c>
      <c r="G28" s="1">
        <v>0.107083316592162</v>
      </c>
      <c r="H28" s="1">
        <v>0.14851727088818001</v>
      </c>
      <c r="I28" s="1">
        <v>1.55280934602637E-2</v>
      </c>
      <c r="J28" s="1">
        <v>0.119537037469539</v>
      </c>
      <c r="K28" s="1">
        <v>0.85768391428915203</v>
      </c>
      <c r="L28" s="1">
        <v>0.84225499363033296</v>
      </c>
      <c r="M28" s="1">
        <v>0.84982427021477103</v>
      </c>
      <c r="N28" s="1">
        <v>0.46851504692811602</v>
      </c>
      <c r="O28" s="1">
        <v>0.28514397514424</v>
      </c>
      <c r="P28" s="1">
        <v>20.124969325153302</v>
      </c>
      <c r="Q28" s="1">
        <v>346.555582822085</v>
      </c>
      <c r="R28" s="3"/>
      <c r="S28" s="3" t="s">
        <v>42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35">
      <c r="A29" s="1" t="s">
        <v>20</v>
      </c>
      <c r="B29" s="1" t="s">
        <v>41</v>
      </c>
      <c r="C29" s="1" t="s">
        <v>22</v>
      </c>
      <c r="D29" s="1" t="s">
        <v>40</v>
      </c>
      <c r="E29" s="1" t="s">
        <v>27</v>
      </c>
      <c r="F29" s="1">
        <v>3.0771852385465901E-2</v>
      </c>
      <c r="G29" s="1">
        <v>0.10339093539720701</v>
      </c>
      <c r="H29" s="1">
        <v>0.13906868371921599</v>
      </c>
      <c r="I29" s="1">
        <v>1.5868105128598799E-2</v>
      </c>
      <c r="J29" s="1">
        <v>0.113305057535826</v>
      </c>
      <c r="K29" s="1">
        <v>0.85636992536805101</v>
      </c>
      <c r="L29" s="1">
        <v>0.84276637971401203</v>
      </c>
      <c r="M29" s="1">
        <v>0.84941828284892495</v>
      </c>
      <c r="N29" s="1">
        <v>0.56598076090743799</v>
      </c>
      <c r="O29" s="1">
        <v>0.30895519751392603</v>
      </c>
      <c r="P29" s="1">
        <v>19.696993865030599</v>
      </c>
      <c r="Q29" s="1">
        <v>148.782638036809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35">
      <c r="A30" s="1" t="s">
        <v>28</v>
      </c>
      <c r="B30" s="1" t="s">
        <v>39</v>
      </c>
      <c r="C30" s="1" t="s">
        <v>22</v>
      </c>
      <c r="D30" s="1" t="s">
        <v>40</v>
      </c>
      <c r="E30" s="1" t="s">
        <v>25</v>
      </c>
      <c r="F30" s="1">
        <v>2.7189448662411402E-2</v>
      </c>
      <c r="G30" s="1">
        <v>9.6029713322369897E-2</v>
      </c>
      <c r="H30" s="1">
        <v>0.14611019032495901</v>
      </c>
      <c r="I30" s="1">
        <v>2.0261232131279599E-2</v>
      </c>
      <c r="J30" s="1">
        <v>0.122152155658188</v>
      </c>
      <c r="K30" s="1">
        <v>0.86698429018441803</v>
      </c>
      <c r="L30" s="1">
        <v>0.84840363140486497</v>
      </c>
      <c r="M30" s="1">
        <v>0.85743617043904696</v>
      </c>
      <c r="N30" s="1">
        <v>0.93615893406488304</v>
      </c>
      <c r="O30" s="1">
        <v>0.45901403707777699</v>
      </c>
      <c r="P30" s="1">
        <v>18.308650306748401</v>
      </c>
      <c r="Q30" s="1">
        <v>346.555582822085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35">
      <c r="A31" s="1" t="s">
        <v>28</v>
      </c>
      <c r="B31" s="1" t="s">
        <v>41</v>
      </c>
      <c r="C31" s="1" t="s">
        <v>22</v>
      </c>
      <c r="D31" s="1" t="s">
        <v>40</v>
      </c>
      <c r="E31" s="1" t="s">
        <v>27</v>
      </c>
      <c r="F31" s="1">
        <v>2.2870296564749201E-2</v>
      </c>
      <c r="G31" s="1">
        <v>9.1075294749531494E-2</v>
      </c>
      <c r="H31" s="1">
        <v>0.144667786834274</v>
      </c>
      <c r="I31" s="1">
        <v>2.3625792927923502E-2</v>
      </c>
      <c r="J31" s="1">
        <v>0.124307724396062</v>
      </c>
      <c r="K31" s="1">
        <v>0.875238915190927</v>
      </c>
      <c r="L31" s="1">
        <v>0.84572932865174399</v>
      </c>
      <c r="M31" s="1">
        <v>0.86007619646907096</v>
      </c>
      <c r="N31" s="1">
        <v>0.76368032433027</v>
      </c>
      <c r="O31" s="1">
        <v>0.27319035784552798</v>
      </c>
      <c r="P31" s="1">
        <v>14.7151533742331</v>
      </c>
      <c r="Q31" s="1">
        <v>148.782638036809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35">
      <c r="A32" s="1" t="s">
        <v>28</v>
      </c>
      <c r="B32" s="1" t="s">
        <v>43</v>
      </c>
      <c r="C32" s="1" t="s">
        <v>22</v>
      </c>
      <c r="D32" s="1" t="s">
        <v>40</v>
      </c>
      <c r="E32" s="1" t="s">
        <v>34</v>
      </c>
      <c r="F32" s="1">
        <v>4.4317986174964803E-2</v>
      </c>
      <c r="G32" s="1">
        <v>0.15350377904794099</v>
      </c>
      <c r="H32" s="1">
        <v>0.15944753560536301</v>
      </c>
      <c r="I32" s="1">
        <v>1.9457389912734099E-2</v>
      </c>
      <c r="J32" s="1">
        <v>0.112994599291571</v>
      </c>
      <c r="K32" s="1">
        <v>0.82482513900183396</v>
      </c>
      <c r="L32" s="1">
        <v>0.84544751475193702</v>
      </c>
      <c r="M32" s="1">
        <v>0.83426007180857498</v>
      </c>
      <c r="N32" s="1">
        <v>0.87927886983879799</v>
      </c>
      <c r="O32" s="1">
        <v>0.32490809253388298</v>
      </c>
      <c r="P32" s="1">
        <v>60.239815950920203</v>
      </c>
      <c r="Q32" s="1">
        <v>326.92877300613497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35">
      <c r="A33" s="1" t="s">
        <v>28</v>
      </c>
      <c r="B33" s="1" t="s">
        <v>44</v>
      </c>
      <c r="C33" s="1" t="s">
        <v>22</v>
      </c>
      <c r="D33" s="1" t="s">
        <v>40</v>
      </c>
      <c r="E33" s="1" t="s">
        <v>36</v>
      </c>
      <c r="F33" s="1">
        <v>4.34961765999358E-2</v>
      </c>
      <c r="G33" s="1">
        <v>0.13747124135682601</v>
      </c>
      <c r="H33" s="1">
        <v>0.17988859512677499</v>
      </c>
      <c r="I33" s="1">
        <v>2.76404244208697E-2</v>
      </c>
      <c r="J33" s="1">
        <v>0.14621727955944999</v>
      </c>
      <c r="K33" s="1">
        <v>0.86841878339556799</v>
      </c>
      <c r="L33" s="1">
        <v>0.84708089858110602</v>
      </c>
      <c r="M33" s="1">
        <v>0.85750975893319004</v>
      </c>
      <c r="N33" s="1">
        <v>0.86535808718291796</v>
      </c>
      <c r="O33" s="1">
        <v>0.37061127094586199</v>
      </c>
      <c r="P33" s="1">
        <v>27.817546012269901</v>
      </c>
      <c r="Q33" s="1">
        <v>149.95079754601201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35">
      <c r="A34" s="1" t="s">
        <v>37</v>
      </c>
      <c r="B34" s="1" t="s">
        <v>39</v>
      </c>
      <c r="C34" s="1" t="s">
        <v>22</v>
      </c>
      <c r="D34" s="1" t="s">
        <v>40</v>
      </c>
      <c r="E34" s="1" t="s">
        <v>25</v>
      </c>
      <c r="F34" s="1">
        <v>4.5296878221947799E-2</v>
      </c>
      <c r="G34" s="1">
        <v>0.147121718966333</v>
      </c>
      <c r="H34" s="1">
        <v>0.166170955534064</v>
      </c>
      <c r="I34" s="1">
        <v>2.0639557592895801E-2</v>
      </c>
      <c r="J34" s="1">
        <v>0.121087833959363</v>
      </c>
      <c r="K34" s="1">
        <v>0.85422852794451198</v>
      </c>
      <c r="L34" s="1">
        <v>0.85268225885973303</v>
      </c>
      <c r="M34" s="1">
        <v>0.85329542003891901</v>
      </c>
      <c r="N34" s="1">
        <v>0.96678119718719902</v>
      </c>
      <c r="O34" s="1">
        <v>0.314058971414171</v>
      </c>
      <c r="P34" s="1">
        <v>41.2126380368098</v>
      </c>
      <c r="Q34" s="1">
        <v>346.57760736196298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35">
      <c r="A35" s="1" t="s">
        <v>37</v>
      </c>
      <c r="B35" s="1" t="s">
        <v>41</v>
      </c>
      <c r="C35" s="1" t="s">
        <v>22</v>
      </c>
      <c r="D35" s="1" t="s">
        <v>40</v>
      </c>
      <c r="E35" s="1" t="s">
        <v>27</v>
      </c>
      <c r="F35" s="1">
        <v>3.5406038332036198E-2</v>
      </c>
      <c r="G35" s="1">
        <v>0.124560711069895</v>
      </c>
      <c r="H35" s="1">
        <v>0.15080468697834101</v>
      </c>
      <c r="I35" s="1">
        <v>1.9680200274043901E-2</v>
      </c>
      <c r="J35" s="1">
        <v>0.116367391036685</v>
      </c>
      <c r="K35" s="1">
        <v>0.86206499055119301</v>
      </c>
      <c r="L35" s="1">
        <v>0.848746927179441</v>
      </c>
      <c r="M35" s="1">
        <v>0.85509400427707105</v>
      </c>
      <c r="N35" s="1">
        <v>0.95544000119644701</v>
      </c>
      <c r="O35" s="1">
        <v>0.306845944050265</v>
      </c>
      <c r="P35" s="1">
        <v>34.525644171779099</v>
      </c>
      <c r="Q35" s="1">
        <v>148.782638036809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35">
      <c r="A36" s="1" t="s">
        <v>37</v>
      </c>
      <c r="B36" s="1" t="s">
        <v>43</v>
      </c>
      <c r="C36" s="1" t="s">
        <v>22</v>
      </c>
      <c r="D36" s="1" t="s">
        <v>40</v>
      </c>
      <c r="E36" s="1" t="s">
        <v>34</v>
      </c>
      <c r="F36" s="1">
        <v>5.0762909089233997E-2</v>
      </c>
      <c r="G36" s="1">
        <v>0.17738697736210399</v>
      </c>
      <c r="H36" s="1">
        <v>0.18604029194190599</v>
      </c>
      <c r="I36" s="1">
        <v>2.4888999890610199E-2</v>
      </c>
      <c r="J36" s="1">
        <v>0.12852339361828199</v>
      </c>
      <c r="K36" s="1">
        <v>0.84134672453067005</v>
      </c>
      <c r="L36" s="1">
        <v>0.85166533965274605</v>
      </c>
      <c r="M36" s="1">
        <v>0.84636134941885</v>
      </c>
      <c r="N36" s="1">
        <v>0.95697880648579503</v>
      </c>
      <c r="O36" s="1">
        <v>0.32619880295695702</v>
      </c>
      <c r="P36" s="1">
        <v>55.410797546012198</v>
      </c>
      <c r="Q36" s="1">
        <v>350.92730061349602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35">
      <c r="A37" s="1" t="s">
        <v>37</v>
      </c>
      <c r="B37" s="1" t="s">
        <v>44</v>
      </c>
      <c r="C37" s="1" t="s">
        <v>22</v>
      </c>
      <c r="D37" s="1" t="s">
        <v>40</v>
      </c>
      <c r="E37" s="1" t="s">
        <v>36</v>
      </c>
      <c r="F37" s="1">
        <v>4.5706984102124197E-2</v>
      </c>
      <c r="G37" s="1">
        <v>0.14790196739431699</v>
      </c>
      <c r="H37" s="1">
        <v>0.16773876727915399</v>
      </c>
      <c r="I37" s="1">
        <v>2.2959587854232799E-2</v>
      </c>
      <c r="J37" s="1">
        <v>0.126229631057935</v>
      </c>
      <c r="K37" s="1">
        <v>0.84546274412628997</v>
      </c>
      <c r="L37" s="1">
        <v>0.847772114785171</v>
      </c>
      <c r="M37" s="1">
        <v>0.84648411200821705</v>
      </c>
      <c r="N37" s="1">
        <v>0.89229845998147606</v>
      </c>
      <c r="O37" s="1">
        <v>0.32975369398304999</v>
      </c>
      <c r="P37" s="1">
        <v>47.487546012269902</v>
      </c>
      <c r="Q37" s="1">
        <v>137.95153374233101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35">
      <c r="A38" s="1" t="s">
        <v>38</v>
      </c>
      <c r="B38" s="1" t="s">
        <v>39</v>
      </c>
      <c r="C38" s="1" t="s">
        <v>22</v>
      </c>
      <c r="D38" s="1" t="s">
        <v>40</v>
      </c>
      <c r="E38" s="1" t="s">
        <v>25</v>
      </c>
      <c r="F38" s="1">
        <v>2.10687518703606E-2</v>
      </c>
      <c r="G38" s="1">
        <v>7.9312448846335801E-2</v>
      </c>
      <c r="H38" s="1">
        <v>0.12163310481813901</v>
      </c>
      <c r="I38" s="1">
        <v>1.44135083692422E-2</v>
      </c>
      <c r="J38" s="1">
        <v>0.10153450740266</v>
      </c>
      <c r="K38" s="1">
        <v>0.86377134101522401</v>
      </c>
      <c r="L38" s="1">
        <v>0.84422861482102396</v>
      </c>
      <c r="M38" s="1">
        <v>0.853724404865978</v>
      </c>
      <c r="N38" s="1">
        <v>0.85448190765711496</v>
      </c>
      <c r="O38" s="1">
        <v>0.243126091705235</v>
      </c>
      <c r="P38" s="1">
        <v>15.654601226993799</v>
      </c>
      <c r="Q38" s="1">
        <v>346.57760736196298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35">
      <c r="A39" s="4" t="s">
        <v>38</v>
      </c>
      <c r="B39" s="4" t="s">
        <v>41</v>
      </c>
      <c r="C39" s="4" t="s">
        <v>22</v>
      </c>
      <c r="D39" s="4" t="s">
        <v>40</v>
      </c>
      <c r="E39" s="4" t="s">
        <v>27</v>
      </c>
      <c r="F39" s="1">
        <v>1.2783455525750199E-2</v>
      </c>
      <c r="G39" s="1">
        <v>6.6254979234068007E-2</v>
      </c>
      <c r="H39" s="1">
        <v>0.107337121390791</v>
      </c>
      <c r="I39" s="1">
        <v>1.47580495378852E-2</v>
      </c>
      <c r="J39" s="1">
        <v>9.4041806963919103E-2</v>
      </c>
      <c r="K39" s="1">
        <v>0.87405461522333405</v>
      </c>
      <c r="L39" s="1">
        <v>0.84037875970082698</v>
      </c>
      <c r="M39" s="1">
        <v>0.85667900458435298</v>
      </c>
      <c r="N39" s="1">
        <v>0.794232605733459</v>
      </c>
      <c r="O39" s="1">
        <v>0.26851251879261301</v>
      </c>
      <c r="P39" s="1">
        <v>11.873803680981499</v>
      </c>
      <c r="Q39" s="1">
        <v>148.782638036809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35">
      <c r="A40" s="11" t="s">
        <v>38</v>
      </c>
      <c r="B40" s="11" t="s">
        <v>39</v>
      </c>
      <c r="C40" s="11" t="s">
        <v>22</v>
      </c>
      <c r="D40" s="11" t="s">
        <v>40</v>
      </c>
      <c r="E40" s="11" t="s">
        <v>34</v>
      </c>
      <c r="F40" s="11">
        <v>4.7545168763748501E-2</v>
      </c>
      <c r="G40" s="11">
        <v>0.14982129610546499</v>
      </c>
      <c r="H40" s="11">
        <v>0.17364495903136701</v>
      </c>
      <c r="I40" s="11">
        <v>2.10010187210782E-2</v>
      </c>
      <c r="J40" s="11">
        <v>0.123730115184502</v>
      </c>
      <c r="K40" s="11">
        <v>0.84644189305831996</v>
      </c>
      <c r="L40" s="11">
        <v>0.85376098364042996</v>
      </c>
      <c r="M40" s="11">
        <v>0.84993352052258497</v>
      </c>
      <c r="N40" s="11">
        <v>0.93833466426721601</v>
      </c>
      <c r="O40" s="11">
        <v>0.32598110558430798</v>
      </c>
      <c r="P40" s="11">
        <v>43.912944785275997</v>
      </c>
      <c r="Q40" s="11">
        <v>367.62300613496899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35">
      <c r="A41" s="11" t="s">
        <v>38</v>
      </c>
      <c r="B41" s="11" t="s">
        <v>41</v>
      </c>
      <c r="C41" s="11" t="s">
        <v>22</v>
      </c>
      <c r="D41" s="11" t="s">
        <v>40</v>
      </c>
      <c r="E41" s="11" t="s">
        <v>36</v>
      </c>
      <c r="F41" s="11">
        <v>3.5452976333100399E-2</v>
      </c>
      <c r="G41" s="11">
        <v>0.121233869493678</v>
      </c>
      <c r="H41" s="11">
        <v>0.14522888661012101</v>
      </c>
      <c r="I41" s="11">
        <v>1.68556166252791E-2</v>
      </c>
      <c r="J41" s="11">
        <v>0.11666588146286</v>
      </c>
      <c r="K41" s="11">
        <v>0.84318121054786799</v>
      </c>
      <c r="L41" s="11">
        <v>0.84609910747390504</v>
      </c>
      <c r="M41" s="11">
        <v>0.84445347641509005</v>
      </c>
      <c r="N41" s="11">
        <v>0.68474400126800405</v>
      </c>
      <c r="O41" s="11">
        <v>0.32781975367866401</v>
      </c>
      <c r="P41" s="11">
        <v>46.278466257668697</v>
      </c>
      <c r="Q41" s="11">
        <v>149.29926380367999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35">
      <c r="A42" s="12" t="s">
        <v>19</v>
      </c>
      <c r="B42" s="12" t="s">
        <v>19</v>
      </c>
      <c r="C42" s="12" t="s">
        <v>19</v>
      </c>
      <c r="D42" s="12" t="s">
        <v>19</v>
      </c>
      <c r="E42" s="12" t="s">
        <v>19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hidden="1" x14ac:dyDescent="0.35">
      <c r="A43" s="13" t="s">
        <v>19</v>
      </c>
      <c r="B43" s="13" t="s">
        <v>19</v>
      </c>
      <c r="C43" s="13" t="s">
        <v>19</v>
      </c>
      <c r="D43" s="13" t="s">
        <v>19</v>
      </c>
      <c r="E43" s="13" t="s">
        <v>19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hidden="1" x14ac:dyDescent="0.35">
      <c r="A44" s="1" t="s">
        <v>20</v>
      </c>
      <c r="B44" s="1" t="s">
        <v>45</v>
      </c>
      <c r="C44" s="1" t="s">
        <v>22</v>
      </c>
      <c r="D44" s="1" t="s">
        <v>46</v>
      </c>
      <c r="E44" s="1" t="s">
        <v>25</v>
      </c>
      <c r="F44" s="1">
        <v>3.1557029422567197E-2</v>
      </c>
      <c r="G44" s="1">
        <v>0.107349378063005</v>
      </c>
      <c r="H44" s="1">
        <v>0.151644606659744</v>
      </c>
      <c r="I44" s="1">
        <v>1.54216279854221E-2</v>
      </c>
      <c r="J44" s="1">
        <v>0.121240866693809</v>
      </c>
      <c r="K44" s="1">
        <v>0.85931780560250604</v>
      </c>
      <c r="L44" s="1">
        <v>0.84315403203657002</v>
      </c>
      <c r="M44" s="1">
        <v>0.85108508303487196</v>
      </c>
      <c r="N44" s="1">
        <v>0.51614691342099495</v>
      </c>
      <c r="O44" s="1">
        <v>0.28890528747960398</v>
      </c>
      <c r="P44" s="1">
        <v>19.954110429447798</v>
      </c>
      <c r="Q44" s="1">
        <v>446.22638036809798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hidden="1" x14ac:dyDescent="0.35">
      <c r="A45" s="1" t="s">
        <v>20</v>
      </c>
      <c r="B45" s="1" t="s">
        <v>47</v>
      </c>
      <c r="C45" s="1" t="s">
        <v>22</v>
      </c>
      <c r="D45" s="1" t="s">
        <v>46</v>
      </c>
      <c r="E45" s="1" t="s">
        <v>27</v>
      </c>
      <c r="F45" s="1">
        <v>3.3369116677242398E-2</v>
      </c>
      <c r="G45" s="1">
        <v>0.110749177402378</v>
      </c>
      <c r="H45" s="1">
        <v>0.150561444495106</v>
      </c>
      <c r="I45" s="1">
        <v>1.7759569078418701E-2</v>
      </c>
      <c r="J45" s="1">
        <v>0.12027771145968399</v>
      </c>
      <c r="K45" s="1">
        <v>0.86336025780329595</v>
      </c>
      <c r="L45" s="1">
        <v>0.84663577929596201</v>
      </c>
      <c r="M45" s="1">
        <v>0.85482644419362896</v>
      </c>
      <c r="N45" s="1">
        <v>0.80405499287862403</v>
      </c>
      <c r="O45" s="1">
        <v>0.31672734324917401</v>
      </c>
      <c r="P45" s="1">
        <v>20.340858895705502</v>
      </c>
      <c r="Q45" s="1">
        <v>198.61877300613401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hidden="1" x14ac:dyDescent="0.35">
      <c r="A46" s="1" t="s">
        <v>20</v>
      </c>
      <c r="B46" s="1" t="s">
        <v>48</v>
      </c>
      <c r="C46" s="1" t="s">
        <v>22</v>
      </c>
      <c r="D46" s="1" t="s">
        <v>46</v>
      </c>
      <c r="E46" s="1" t="s">
        <v>22</v>
      </c>
      <c r="F46" s="1">
        <v>4.39049575656092E-2</v>
      </c>
      <c r="G46" s="1">
        <v>0.138225218935592</v>
      </c>
      <c r="H46" s="1">
        <v>0.181729443461352</v>
      </c>
      <c r="I46" s="1">
        <v>2.87509106712057E-2</v>
      </c>
      <c r="J46" s="1">
        <v>0.14348239765872101</v>
      </c>
      <c r="K46" s="1">
        <v>0.87305840130963897</v>
      </c>
      <c r="L46" s="1">
        <v>0.85427688142273295</v>
      </c>
      <c r="M46" s="1">
        <v>0.863481609759155</v>
      </c>
      <c r="N46" s="1">
        <v>0.93689053796819</v>
      </c>
      <c r="O46" s="1">
        <v>0.344169112840221</v>
      </c>
      <c r="P46" s="1">
        <v>23.346012269938601</v>
      </c>
      <c r="Q46" s="1">
        <v>145.32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hidden="1" x14ac:dyDescent="0.35">
      <c r="A47" s="1" t="s">
        <v>20</v>
      </c>
      <c r="B47" s="1" t="s">
        <v>45</v>
      </c>
      <c r="C47" s="1" t="s">
        <v>22</v>
      </c>
      <c r="D47" s="1" t="s">
        <v>49</v>
      </c>
      <c r="E47" s="1" t="s">
        <v>25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hidden="1" x14ac:dyDescent="0.35">
      <c r="A48" s="1" t="s">
        <v>20</v>
      </c>
      <c r="B48" s="1" t="s">
        <v>47</v>
      </c>
      <c r="C48" s="1" t="s">
        <v>22</v>
      </c>
      <c r="D48" s="1" t="s">
        <v>49</v>
      </c>
      <c r="E48" s="1" t="s">
        <v>27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hidden="1" x14ac:dyDescent="0.35">
      <c r="A49" s="1" t="s">
        <v>20</v>
      </c>
      <c r="B49" s="1" t="s">
        <v>48</v>
      </c>
      <c r="C49" s="1" t="s">
        <v>22</v>
      </c>
      <c r="D49" s="1" t="s">
        <v>49</v>
      </c>
      <c r="E49" s="1" t="s">
        <v>22</v>
      </c>
      <c r="F49" s="1">
        <v>3.1101014422248E-2</v>
      </c>
      <c r="G49" s="1">
        <v>0.103236510718129</v>
      </c>
      <c r="H49" s="1">
        <v>0.14578771289449199</v>
      </c>
      <c r="I49" s="1">
        <v>1.5372156369591E-2</v>
      </c>
      <c r="J49" s="1">
        <v>0.114716868569897</v>
      </c>
      <c r="K49" s="1">
        <v>0.85991896231481602</v>
      </c>
      <c r="L49" s="1">
        <v>0.84382026848617497</v>
      </c>
      <c r="M49" s="1">
        <v>0.85171792332014395</v>
      </c>
      <c r="N49" s="1">
        <v>0.91461696745170196</v>
      </c>
      <c r="O49" s="1">
        <v>0.30199845492245497</v>
      </c>
      <c r="P49" s="1">
        <v>19.716257668711599</v>
      </c>
      <c r="Q49" s="1">
        <v>407.28337423312797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hidden="1" x14ac:dyDescent="0.35">
      <c r="A50" s="12" t="s">
        <v>19</v>
      </c>
      <c r="B50" s="12" t="s">
        <v>19</v>
      </c>
      <c r="C50" s="12" t="s">
        <v>19</v>
      </c>
      <c r="D50" s="12" t="s">
        <v>19</v>
      </c>
      <c r="E50" s="12" t="s">
        <v>19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35">
      <c r="A51" s="14" t="s">
        <v>19</v>
      </c>
      <c r="B51" s="14" t="s">
        <v>19</v>
      </c>
      <c r="C51" s="14" t="s">
        <v>19</v>
      </c>
      <c r="D51" s="14" t="s">
        <v>19</v>
      </c>
      <c r="E51" s="14" t="s">
        <v>19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35">
      <c r="A52" s="1" t="s">
        <v>23</v>
      </c>
      <c r="B52" s="1" t="s">
        <v>45</v>
      </c>
      <c r="C52" s="1" t="s">
        <v>22</v>
      </c>
      <c r="D52" s="1" t="s">
        <v>49</v>
      </c>
      <c r="E52" s="1" t="s">
        <v>25</v>
      </c>
      <c r="F52" s="1">
        <v>5.8870540166044601E-2</v>
      </c>
      <c r="G52" s="1">
        <v>0.19649477935288101</v>
      </c>
      <c r="H52" s="1">
        <v>0.21096597405515999</v>
      </c>
      <c r="I52" s="1">
        <v>3.5117393292480502E-2</v>
      </c>
      <c r="J52" s="1">
        <v>0.15347844319977899</v>
      </c>
      <c r="K52" s="1">
        <v>0.86534765203306196</v>
      </c>
      <c r="L52" s="1">
        <v>0.86352202578190596</v>
      </c>
      <c r="M52" s="1">
        <v>0.86435545499705002</v>
      </c>
      <c r="N52" s="1">
        <v>0.88960971368547004</v>
      </c>
      <c r="O52" s="1">
        <v>0.39737244809377698</v>
      </c>
      <c r="P52" s="1">
        <v>43.734907975460096</v>
      </c>
      <c r="Q52" s="1">
        <v>1018.3502960460499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35">
      <c r="A53" s="1" t="s">
        <v>23</v>
      </c>
      <c r="B53" s="1" t="s">
        <v>47</v>
      </c>
      <c r="C53" s="1" t="s">
        <v>22</v>
      </c>
      <c r="D53" s="1" t="s">
        <v>49</v>
      </c>
      <c r="E53" s="1" t="s">
        <v>27</v>
      </c>
      <c r="F53" s="1">
        <v>5.7438821357023197E-2</v>
      </c>
      <c r="G53" s="1">
        <v>0.21120818664379601</v>
      </c>
      <c r="H53" s="1">
        <v>0.209885264055551</v>
      </c>
      <c r="I53" s="1">
        <v>3.4870930366872097E-2</v>
      </c>
      <c r="J53" s="1">
        <v>0.149305842432335</v>
      </c>
      <c r="K53" s="1">
        <v>0.86007394939112503</v>
      </c>
      <c r="L53" s="1">
        <v>0.86414060025493</v>
      </c>
      <c r="M53" s="1">
        <v>0.86202409216596998</v>
      </c>
      <c r="N53" s="1">
        <v>0.86937782629128602</v>
      </c>
      <c r="O53" s="1">
        <v>0.407804877265739</v>
      </c>
      <c r="P53" s="1">
        <v>55.508466257668701</v>
      </c>
      <c r="Q53" s="1">
        <v>475.82796670448801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35">
      <c r="A54" s="11" t="s">
        <v>23</v>
      </c>
      <c r="B54" s="11" t="s">
        <v>45</v>
      </c>
      <c r="C54" s="11" t="s">
        <v>22</v>
      </c>
      <c r="D54" s="11" t="s">
        <v>50</v>
      </c>
      <c r="E54" s="11" t="s">
        <v>25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35">
      <c r="A55" s="11" t="s">
        <v>23</v>
      </c>
      <c r="B55" s="11" t="s">
        <v>47</v>
      </c>
      <c r="C55" s="11" t="s">
        <v>22</v>
      </c>
      <c r="D55" s="11" t="s">
        <v>50</v>
      </c>
      <c r="E55" s="11" t="s">
        <v>27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35">
      <c r="A56" s="11" t="s">
        <v>23</v>
      </c>
      <c r="B56" s="11" t="s">
        <v>45</v>
      </c>
      <c r="C56" s="11" t="s">
        <v>22</v>
      </c>
      <c r="D56" s="11" t="s">
        <v>51</v>
      </c>
      <c r="E56" s="11" t="s">
        <v>25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35">
      <c r="A57" s="11" t="s">
        <v>23</v>
      </c>
      <c r="B57" s="11" t="s">
        <v>47</v>
      </c>
      <c r="C57" s="11" t="s">
        <v>22</v>
      </c>
      <c r="D57" s="11" t="s">
        <v>51</v>
      </c>
      <c r="E57" s="11" t="s">
        <v>27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35">
      <c r="A58" s="1" t="s">
        <v>23</v>
      </c>
      <c r="B58" s="1" t="s">
        <v>45</v>
      </c>
      <c r="C58" s="1" t="s">
        <v>22</v>
      </c>
      <c r="D58" s="1" t="s">
        <v>46</v>
      </c>
      <c r="E58" s="1" t="s">
        <v>25</v>
      </c>
      <c r="F58" s="1">
        <v>5.4621802912701002E-2</v>
      </c>
      <c r="G58" s="1">
        <v>0.181805912273375</v>
      </c>
      <c r="H58" s="1">
        <v>0.19861617753726399</v>
      </c>
      <c r="I58" s="1">
        <v>3.32807307902028E-2</v>
      </c>
      <c r="J58" s="1">
        <v>0.14702844057401401</v>
      </c>
      <c r="K58" s="1">
        <v>0.86012705763424802</v>
      </c>
      <c r="L58" s="1">
        <v>0.86041036288796702</v>
      </c>
      <c r="M58" s="1">
        <v>0.86018874571367199</v>
      </c>
      <c r="N58" s="1">
        <v>0.81351342353443601</v>
      </c>
      <c r="O58" s="1">
        <v>0.33253563172658102</v>
      </c>
      <c r="P58" s="1">
        <v>43.108282208588903</v>
      </c>
      <c r="Q58" s="1">
        <v>446.22638036809798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35">
      <c r="A59" s="1" t="s">
        <v>23</v>
      </c>
      <c r="B59" s="1" t="s">
        <v>47</v>
      </c>
      <c r="C59" s="1" t="s">
        <v>22</v>
      </c>
      <c r="D59" s="1" t="s">
        <v>46</v>
      </c>
      <c r="E59" s="1" t="s">
        <v>27</v>
      </c>
      <c r="F59" s="1">
        <v>5.5103305759087999E-2</v>
      </c>
      <c r="G59" s="1">
        <v>0.20421513226782001</v>
      </c>
      <c r="H59" s="1">
        <v>0.20518933123604099</v>
      </c>
      <c r="I59" s="1">
        <v>3.25720136441362E-2</v>
      </c>
      <c r="J59" s="1">
        <v>0.14557309458731299</v>
      </c>
      <c r="K59" s="1">
        <v>0.85930014474625904</v>
      </c>
      <c r="L59" s="1">
        <v>0.86315129198545304</v>
      </c>
      <c r="M59" s="1">
        <v>0.86114345853679697</v>
      </c>
      <c r="N59" s="1">
        <v>0.97472453835659301</v>
      </c>
      <c r="O59" s="1">
        <v>0.40465893609209203</v>
      </c>
      <c r="P59" s="1">
        <v>54.723312883435497</v>
      </c>
      <c r="Q59" s="1">
        <v>198.61877300613401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35">
      <c r="A60" s="11" t="s">
        <v>23</v>
      </c>
      <c r="B60" s="11" t="s">
        <v>45</v>
      </c>
      <c r="C60" s="11" t="s">
        <v>22</v>
      </c>
      <c r="D60" s="11" t="s">
        <v>52</v>
      </c>
      <c r="E60" s="11" t="s">
        <v>25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35">
      <c r="A61" s="11" t="s">
        <v>23</v>
      </c>
      <c r="B61" s="11" t="s">
        <v>47</v>
      </c>
      <c r="C61" s="11" t="s">
        <v>22</v>
      </c>
      <c r="D61" s="11" t="s">
        <v>52</v>
      </c>
      <c r="E61" s="11" t="s">
        <v>27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35">
      <c r="A62" s="11" t="s">
        <v>23</v>
      </c>
      <c r="B62" s="11" t="s">
        <v>45</v>
      </c>
      <c r="C62" s="11" t="s">
        <v>22</v>
      </c>
      <c r="D62" s="11" t="s">
        <v>53</v>
      </c>
      <c r="E62" s="11" t="s">
        <v>25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35">
      <c r="A63" s="11" t="s">
        <v>23</v>
      </c>
      <c r="B63" s="11" t="s">
        <v>47</v>
      </c>
      <c r="C63" s="11" t="s">
        <v>22</v>
      </c>
      <c r="D63" s="11" t="s">
        <v>53</v>
      </c>
      <c r="E63" s="11" t="s">
        <v>27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35">
      <c r="A64" s="1" t="s">
        <v>28</v>
      </c>
      <c r="B64" s="1" t="s">
        <v>45</v>
      </c>
      <c r="C64" s="1" t="s">
        <v>22</v>
      </c>
      <c r="D64" s="1" t="s">
        <v>49</v>
      </c>
      <c r="E64" s="1" t="s">
        <v>25</v>
      </c>
      <c r="F64" s="1">
        <v>4.3891038257541502E-2</v>
      </c>
      <c r="G64" s="1">
        <v>0.14013992691457</v>
      </c>
      <c r="H64" s="1">
        <v>0.15692097804858601</v>
      </c>
      <c r="I64" s="1">
        <v>1.6737072620711699E-2</v>
      </c>
      <c r="J64" s="1">
        <v>0.114250458450058</v>
      </c>
      <c r="K64" s="1">
        <v>0.84219797135999896</v>
      </c>
      <c r="L64" s="1">
        <v>0.84906546654297199</v>
      </c>
      <c r="M64" s="1">
        <v>0.84545006707144799</v>
      </c>
      <c r="N64" s="1">
        <v>0.96997827960933702</v>
      </c>
      <c r="O64" s="1">
        <v>0.28853431853613898</v>
      </c>
      <c r="P64" s="1">
        <v>48.6563999245598</v>
      </c>
      <c r="Q64" s="1">
        <v>1018.3502960460499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35">
      <c r="A65" s="1" t="s">
        <v>28</v>
      </c>
      <c r="B65" s="1" t="s">
        <v>47</v>
      </c>
      <c r="C65" s="1" t="s">
        <v>22</v>
      </c>
      <c r="D65" s="1" t="s">
        <v>49</v>
      </c>
      <c r="E65" s="1" t="s">
        <v>27</v>
      </c>
      <c r="F65" s="1">
        <v>4.41516840203263E-2</v>
      </c>
      <c r="G65" s="1">
        <v>0.13045480505357701</v>
      </c>
      <c r="H65" s="1">
        <v>0.159960258673463</v>
      </c>
      <c r="I65" s="1">
        <v>2.3506081495427499E-2</v>
      </c>
      <c r="J65" s="1">
        <v>0.13192470947990401</v>
      </c>
      <c r="K65" s="1">
        <v>0.86280031194901796</v>
      </c>
      <c r="L65" s="1">
        <v>0.84894403827275899</v>
      </c>
      <c r="M65" s="1">
        <v>0.85552935634468197</v>
      </c>
      <c r="N65" s="1">
        <v>0.89913733477544799</v>
      </c>
      <c r="O65" s="1">
        <v>0.34915692466023301</v>
      </c>
      <c r="P65" s="1">
        <v>36.382274604556002</v>
      </c>
      <c r="Q65" s="1">
        <v>475.82796670448801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35">
      <c r="A66" s="11" t="s">
        <v>28</v>
      </c>
      <c r="B66" s="11" t="s">
        <v>45</v>
      </c>
      <c r="C66" s="11" t="s">
        <v>22</v>
      </c>
      <c r="D66" s="11" t="s">
        <v>50</v>
      </c>
      <c r="E66" s="11" t="s">
        <v>25</v>
      </c>
      <c r="F66" s="11">
        <v>4.2707648960695101E-2</v>
      </c>
      <c r="G66" s="11">
        <v>0.137784499529853</v>
      </c>
      <c r="H66" s="11">
        <v>0.156269941788096</v>
      </c>
      <c r="I66" s="11">
        <v>1.6437247394277599E-2</v>
      </c>
      <c r="J66" s="11">
        <v>0.114117577728366</v>
      </c>
      <c r="K66" s="11">
        <v>0.84588736477419402</v>
      </c>
      <c r="L66" s="11">
        <v>0.84863931903371104</v>
      </c>
      <c r="M66" s="11">
        <v>0.84692575525442604</v>
      </c>
      <c r="N66" s="11">
        <v>0.83877109867808697</v>
      </c>
      <c r="O66" s="11">
        <v>0.33071759203675999</v>
      </c>
      <c r="P66" s="11">
        <v>41.754787079479698</v>
      </c>
      <c r="Q66" s="11">
        <v>810.50933964839203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35">
      <c r="A67" s="11" t="s">
        <v>28</v>
      </c>
      <c r="B67" s="11" t="s">
        <v>47</v>
      </c>
      <c r="C67" s="11" t="s">
        <v>22</v>
      </c>
      <c r="D67" s="11" t="s">
        <v>50</v>
      </c>
      <c r="E67" s="11" t="s">
        <v>27</v>
      </c>
      <c r="F67" s="11">
        <v>4.6172316903447599E-2</v>
      </c>
      <c r="G67" s="11">
        <v>0.143685986422766</v>
      </c>
      <c r="H67" s="11">
        <v>0.167910819768086</v>
      </c>
      <c r="I67" s="11">
        <v>2.3280637010551199E-2</v>
      </c>
      <c r="J67" s="11">
        <v>0.13119290435770101</v>
      </c>
      <c r="K67" s="11">
        <v>0.85431214542476597</v>
      </c>
      <c r="L67" s="11">
        <v>0.84998862797862895</v>
      </c>
      <c r="M67" s="11">
        <v>0.85192239443582896</v>
      </c>
      <c r="N67" s="11">
        <v>0.83381353487332799</v>
      </c>
      <c r="O67" s="11">
        <v>0.35864719592537597</v>
      </c>
      <c r="P67" s="11">
        <v>39.601533742331199</v>
      </c>
      <c r="Q67" s="11">
        <v>371.76699386502997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35">
      <c r="A68" s="11" t="s">
        <v>28</v>
      </c>
      <c r="B68" s="11" t="s">
        <v>45</v>
      </c>
      <c r="C68" s="11" t="s">
        <v>22</v>
      </c>
      <c r="D68" s="11" t="s">
        <v>51</v>
      </c>
      <c r="E68" s="11" t="s">
        <v>25</v>
      </c>
      <c r="F68" s="11">
        <v>4.2874874987791203E-2</v>
      </c>
      <c r="G68" s="11">
        <v>0.13917410419631299</v>
      </c>
      <c r="H68" s="11">
        <v>0.156415927350437</v>
      </c>
      <c r="I68" s="11">
        <v>1.56110025854692E-2</v>
      </c>
      <c r="J68" s="11">
        <v>0.116720233345253</v>
      </c>
      <c r="K68" s="11">
        <v>0.84748374107838198</v>
      </c>
      <c r="L68" s="11">
        <v>0.84916348187189405</v>
      </c>
      <c r="M68" s="11">
        <v>0.84798747145998499</v>
      </c>
      <c r="N68" s="11">
        <v>0.83013885359709605</v>
      </c>
      <c r="O68" s="11">
        <v>0.33447786502468901</v>
      </c>
      <c r="P68" s="11">
        <v>41.594085683289798</v>
      </c>
      <c r="Q68" s="11">
        <v>712.89257277982801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35">
      <c r="A69" s="11" t="s">
        <v>28</v>
      </c>
      <c r="B69" s="11" t="s">
        <v>47</v>
      </c>
      <c r="C69" s="11" t="s">
        <v>22</v>
      </c>
      <c r="D69" s="11" t="s">
        <v>51</v>
      </c>
      <c r="E69" s="11" t="s">
        <v>27</v>
      </c>
      <c r="F69" s="11">
        <v>4.7649073636042698E-2</v>
      </c>
      <c r="G69" s="11">
        <v>0.146509764444062</v>
      </c>
      <c r="H69" s="11">
        <v>0.171348518258888</v>
      </c>
      <c r="I69" s="11">
        <v>2.4296175420884001E-2</v>
      </c>
      <c r="J69" s="11">
        <v>0.13368467928320199</v>
      </c>
      <c r="K69" s="11">
        <v>0.85634943914920603</v>
      </c>
      <c r="L69" s="11">
        <v>0.85109184428142703</v>
      </c>
      <c r="M69" s="11">
        <v>0.85350216146869695</v>
      </c>
      <c r="N69" s="11">
        <v>0.82649055504140601</v>
      </c>
      <c r="O69" s="11">
        <v>0.36562158848688397</v>
      </c>
      <c r="P69" s="11">
        <v>38.6693050108899</v>
      </c>
      <c r="Q69" s="11">
        <v>322.932819179891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35">
      <c r="A70" s="1" t="s">
        <v>28</v>
      </c>
      <c r="B70" s="1" t="s">
        <v>45</v>
      </c>
      <c r="C70" s="1" t="s">
        <v>22</v>
      </c>
      <c r="D70" s="1" t="s">
        <v>46</v>
      </c>
      <c r="E70" s="1" t="s">
        <v>25</v>
      </c>
      <c r="F70" s="1">
        <v>2.4625275282189399E-2</v>
      </c>
      <c r="G70" s="1">
        <v>9.2051616285568502E-2</v>
      </c>
      <c r="H70" s="1">
        <v>0.13713815132094001</v>
      </c>
      <c r="I70" s="1">
        <v>1.9763866426765E-2</v>
      </c>
      <c r="J70" s="1">
        <v>0.11489288900683101</v>
      </c>
      <c r="K70" s="1">
        <v>0.86842731562128805</v>
      </c>
      <c r="L70" s="1">
        <v>0.84623870297077897</v>
      </c>
      <c r="M70" s="1">
        <v>0.857004619913598</v>
      </c>
      <c r="N70" s="1">
        <v>0.86752554097566303</v>
      </c>
      <c r="O70" s="1">
        <v>0.26463512908735798</v>
      </c>
      <c r="P70" s="1">
        <v>16.4811656441717</v>
      </c>
      <c r="Q70" s="1">
        <v>446.22638036809798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35">
      <c r="A71" s="1" t="s">
        <v>28</v>
      </c>
      <c r="B71" s="1" t="s">
        <v>47</v>
      </c>
      <c r="C71" s="1" t="s">
        <v>22</v>
      </c>
      <c r="D71" s="1" t="s">
        <v>46</v>
      </c>
      <c r="E71" s="1" t="s">
        <v>27</v>
      </c>
      <c r="F71" s="1">
        <v>2.8809146936210402E-2</v>
      </c>
      <c r="G71" s="1">
        <v>0.106404798010808</v>
      </c>
      <c r="H71" s="1">
        <v>0.16174112071319899</v>
      </c>
      <c r="I71" s="1">
        <v>2.8832281316762302E-2</v>
      </c>
      <c r="J71" s="1">
        <v>0.137736672878915</v>
      </c>
      <c r="K71" s="1">
        <v>0.87863137556286197</v>
      </c>
      <c r="L71" s="1">
        <v>0.85090617729331797</v>
      </c>
      <c r="M71" s="1">
        <v>0.86438337119543396</v>
      </c>
      <c r="N71" s="1">
        <v>0.88503780131448295</v>
      </c>
      <c r="O71" s="1">
        <v>0.30071997253067501</v>
      </c>
      <c r="P71" s="1">
        <v>17.156880854815199</v>
      </c>
      <c r="Q71" s="1">
        <v>198.61877300613401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35">
      <c r="A72" s="11" t="s">
        <v>28</v>
      </c>
      <c r="B72" s="11" t="s">
        <v>45</v>
      </c>
      <c r="C72" s="11" t="s">
        <v>22</v>
      </c>
      <c r="D72" s="11" t="s">
        <v>52</v>
      </c>
      <c r="E72" s="11" t="s">
        <v>25</v>
      </c>
      <c r="F72" s="11">
        <v>3.9388790117225798E-2</v>
      </c>
      <c r="G72" s="11">
        <v>0.12848205920551101</v>
      </c>
      <c r="H72" s="11">
        <v>0.16360973641123899</v>
      </c>
      <c r="I72" s="11">
        <v>2.0857349610094202E-2</v>
      </c>
      <c r="J72" s="11">
        <v>0.13019836977216601</v>
      </c>
      <c r="K72" s="11">
        <v>0.85743285744468101</v>
      </c>
      <c r="L72" s="11">
        <v>0.84806097419715298</v>
      </c>
      <c r="M72" s="11">
        <v>0.85230268405990295</v>
      </c>
      <c r="N72" s="11">
        <v>0.732307756347918</v>
      </c>
      <c r="O72" s="11">
        <v>0.37854147350129902</v>
      </c>
      <c r="P72" s="11">
        <v>35.088159509202399</v>
      </c>
      <c r="Q72" s="11">
        <v>374.31693251533699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35">
      <c r="A73" s="11" t="s">
        <v>28</v>
      </c>
      <c r="B73" s="11" t="s">
        <v>47</v>
      </c>
      <c r="C73" s="11" t="s">
        <v>22</v>
      </c>
      <c r="D73" s="11" t="s">
        <v>52</v>
      </c>
      <c r="E73" s="11" t="s">
        <v>27</v>
      </c>
      <c r="F73" s="11">
        <v>4.9053146524691602E-2</v>
      </c>
      <c r="G73" s="11">
        <v>0.14559720846247001</v>
      </c>
      <c r="H73" s="11">
        <v>0.17616656073260101</v>
      </c>
      <c r="I73" s="11">
        <v>2.7534489275691298E-2</v>
      </c>
      <c r="J73" s="11">
        <v>0.14072118187233101</v>
      </c>
      <c r="K73" s="11">
        <v>0.86322046565863197</v>
      </c>
      <c r="L73" s="11">
        <v>0.85107805235985601</v>
      </c>
      <c r="M73" s="11">
        <v>0.85693090063662603</v>
      </c>
      <c r="N73" s="11">
        <v>0.761703032893011</v>
      </c>
      <c r="O73" s="11">
        <v>0.38625829807453999</v>
      </c>
      <c r="P73" s="11">
        <v>35.774110429447802</v>
      </c>
      <c r="Q73" s="11">
        <v>153.65337423312801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35">
      <c r="A74" s="11" t="s">
        <v>28</v>
      </c>
      <c r="B74" s="11" t="s">
        <v>45</v>
      </c>
      <c r="C74" s="11" t="s">
        <v>22</v>
      </c>
      <c r="D74" s="11" t="s">
        <v>53</v>
      </c>
      <c r="E74" s="11" t="s">
        <v>25</v>
      </c>
      <c r="F74" s="11">
        <v>3.4429954761782303E-2</v>
      </c>
      <c r="G74" s="11">
        <v>0.113143784135547</v>
      </c>
      <c r="H74" s="11">
        <v>0.14729519535369501</v>
      </c>
      <c r="I74" s="11">
        <v>1.8908045818678099E-2</v>
      </c>
      <c r="J74" s="11">
        <v>0.120230853719029</v>
      </c>
      <c r="K74" s="11">
        <v>0.781960234565237</v>
      </c>
      <c r="L74" s="11">
        <v>0.76880495750099598</v>
      </c>
      <c r="M74" s="11">
        <v>0.77502906430352603</v>
      </c>
      <c r="N74" s="11">
        <v>0.645840738573773</v>
      </c>
      <c r="O74" s="11">
        <v>0.34955472692390099</v>
      </c>
      <c r="P74" s="11">
        <v>29.5855214723926</v>
      </c>
      <c r="Q74" s="11">
        <v>290.80521472392599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35">
      <c r="A75" s="11" t="s">
        <v>28</v>
      </c>
      <c r="B75" s="11" t="s">
        <v>47</v>
      </c>
      <c r="C75" s="11" t="s">
        <v>22</v>
      </c>
      <c r="D75" s="11" t="s">
        <v>53</v>
      </c>
      <c r="E75" s="11" t="s">
        <v>27</v>
      </c>
      <c r="F75" s="11">
        <v>3.7945445865367002E-2</v>
      </c>
      <c r="G75" s="11">
        <v>0.11822661359492199</v>
      </c>
      <c r="H75" s="11">
        <v>0.15285873109554299</v>
      </c>
      <c r="I75" s="11">
        <v>2.0664443422359399E-2</v>
      </c>
      <c r="J75" s="11">
        <v>0.12633799391137299</v>
      </c>
      <c r="K75" s="11">
        <v>0.78515051393421098</v>
      </c>
      <c r="L75" s="11">
        <v>0.76695431782423995</v>
      </c>
      <c r="M75" s="11">
        <v>0.77584157078909699</v>
      </c>
      <c r="N75" s="11">
        <v>0.55205881056800399</v>
      </c>
      <c r="O75" s="11">
        <v>0.34756481537789602</v>
      </c>
      <c r="P75" s="11">
        <v>28.595644171779099</v>
      </c>
      <c r="Q75" s="11">
        <v>114.63006134969299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35">
      <c r="A76" s="1" t="s">
        <v>28</v>
      </c>
      <c r="B76" s="1" t="s">
        <v>45</v>
      </c>
      <c r="C76" s="1" t="s">
        <v>22</v>
      </c>
      <c r="D76" s="1" t="s">
        <v>49</v>
      </c>
      <c r="E76" s="1" t="s">
        <v>34</v>
      </c>
      <c r="F76" s="1">
        <v>4.2273598771250399E-2</v>
      </c>
      <c r="G76" s="1">
        <v>0.16821953588185901</v>
      </c>
      <c r="H76" s="1">
        <v>0.161369488852251</v>
      </c>
      <c r="I76" s="1">
        <v>1.86633851899938E-2</v>
      </c>
      <c r="J76" s="1">
        <v>0.113335374241867</v>
      </c>
      <c r="K76" s="1">
        <v>0.83468500059135498</v>
      </c>
      <c r="L76" s="1">
        <v>0.84815342056798504</v>
      </c>
      <c r="M76" s="1">
        <v>0.84116748671368102</v>
      </c>
      <c r="N76" s="1">
        <v>0.96287689037369495</v>
      </c>
      <c r="O76" s="1">
        <v>0.30366330679075998</v>
      </c>
      <c r="P76" s="1">
        <v>73.248819628287706</v>
      </c>
      <c r="Q76" s="1">
        <v>955.61797728977103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35">
      <c r="A77" s="1" t="s">
        <v>28</v>
      </c>
      <c r="B77" s="1" t="s">
        <v>47</v>
      </c>
      <c r="C77" s="1" t="s">
        <v>22</v>
      </c>
      <c r="D77" s="1" t="s">
        <v>49</v>
      </c>
      <c r="E77" s="1" t="s">
        <v>36</v>
      </c>
      <c r="F77" s="1">
        <v>4.1599744630126903E-2</v>
      </c>
      <c r="G77" s="1">
        <v>0.12732056105393399</v>
      </c>
      <c r="H77" s="1">
        <v>0.16268057578362399</v>
      </c>
      <c r="I77" s="1">
        <v>2.5428029494264499E-2</v>
      </c>
      <c r="J77" s="1">
        <v>0.13372350361848401</v>
      </c>
      <c r="K77" s="1">
        <v>0.85437639734130699</v>
      </c>
      <c r="L77" s="1">
        <v>0.84711994125433399</v>
      </c>
      <c r="M77" s="1">
        <v>0.85036590536313506</v>
      </c>
      <c r="N77" s="1">
        <v>0.89401729241391303</v>
      </c>
      <c r="O77" s="1">
        <v>0.32775548530593901</v>
      </c>
      <c r="P77" s="1">
        <v>37.3374846625766</v>
      </c>
      <c r="Q77" s="1">
        <v>443.435582822085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35">
      <c r="A78" s="1" t="s">
        <v>28</v>
      </c>
      <c r="B78" s="1" t="s">
        <v>54</v>
      </c>
      <c r="C78" s="1" t="s">
        <v>22</v>
      </c>
      <c r="D78" s="1" t="s">
        <v>50</v>
      </c>
      <c r="E78" s="1" t="s">
        <v>34</v>
      </c>
      <c r="F78" s="1">
        <v>4.2201441338214997E-2</v>
      </c>
      <c r="G78" s="1">
        <v>0.15213393059407901</v>
      </c>
      <c r="H78" s="1">
        <v>0.15894069095605201</v>
      </c>
      <c r="I78" s="1">
        <v>1.73055683168124E-2</v>
      </c>
      <c r="J78" s="1">
        <v>0.112371120496291</v>
      </c>
      <c r="K78" s="1">
        <v>0.83710446287903095</v>
      </c>
      <c r="L78" s="1">
        <v>0.84758322045561296</v>
      </c>
      <c r="M78" s="1">
        <v>0.84201267638917299</v>
      </c>
      <c r="N78" s="1">
        <v>0.83437939781943504</v>
      </c>
      <c r="O78" s="1">
        <v>0.31391758383915902</v>
      </c>
      <c r="P78" s="1">
        <v>55.828640004005102</v>
      </c>
      <c r="Q78" s="1">
        <v>759.08013047255599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35">
      <c r="A79" s="1" t="s">
        <v>28</v>
      </c>
      <c r="B79" s="1" t="s">
        <v>55</v>
      </c>
      <c r="C79" s="1" t="s">
        <v>22</v>
      </c>
      <c r="D79" s="1" t="s">
        <v>50</v>
      </c>
      <c r="E79" s="1" t="s">
        <v>36</v>
      </c>
      <c r="F79" s="1">
        <v>4.5691429631655699E-2</v>
      </c>
      <c r="G79" s="1">
        <v>0.14217575439994301</v>
      </c>
      <c r="H79" s="1">
        <v>0.16971751940551699</v>
      </c>
      <c r="I79" s="1">
        <v>2.32574626111724E-2</v>
      </c>
      <c r="J79" s="1">
        <v>0.13458654444541701</v>
      </c>
      <c r="K79" s="1">
        <v>0.86203169479691899</v>
      </c>
      <c r="L79" s="1">
        <v>0.84999168576272699</v>
      </c>
      <c r="M79" s="1">
        <v>0.855768409886974</v>
      </c>
      <c r="N79" s="1">
        <v>0.81376659422416997</v>
      </c>
      <c r="O79" s="1">
        <v>0.35920479096975</v>
      </c>
      <c r="P79" s="1">
        <v>34.918098159509199</v>
      </c>
      <c r="Q79" s="1">
        <v>366.020368098159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35">
      <c r="A80" s="1" t="s">
        <v>28</v>
      </c>
      <c r="B80" s="1" t="s">
        <v>54</v>
      </c>
      <c r="C80" s="1" t="s">
        <v>22</v>
      </c>
      <c r="D80" s="1" t="s">
        <v>51</v>
      </c>
      <c r="E80" s="1" t="s">
        <v>34</v>
      </c>
      <c r="F80" s="1">
        <v>4.4095838877389097E-2</v>
      </c>
      <c r="G80" s="1">
        <v>0.15721187424397101</v>
      </c>
      <c r="H80" s="1">
        <v>0.16421398592372999</v>
      </c>
      <c r="I80" s="1">
        <v>2.0026100922884399E-2</v>
      </c>
      <c r="J80" s="1">
        <v>0.115604002771673</v>
      </c>
      <c r="K80" s="1">
        <v>0.83677347667994595</v>
      </c>
      <c r="L80" s="1">
        <v>0.84871519773215398</v>
      </c>
      <c r="M80" s="1">
        <v>0.84237602333930395</v>
      </c>
      <c r="N80" s="1">
        <v>0.81934266342937001</v>
      </c>
      <c r="O80" s="1">
        <v>0.31490260775546702</v>
      </c>
      <c r="P80" s="1">
        <v>55.893674668953302</v>
      </c>
      <c r="Q80" s="1">
        <v>661.320635657053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35">
      <c r="A81" s="1" t="s">
        <v>28</v>
      </c>
      <c r="B81" s="1" t="s">
        <v>55</v>
      </c>
      <c r="C81" s="1" t="s">
        <v>22</v>
      </c>
      <c r="D81" s="1" t="s">
        <v>51</v>
      </c>
      <c r="E81" s="1" t="s">
        <v>36</v>
      </c>
      <c r="F81" s="1">
        <v>4.1433678045084903E-2</v>
      </c>
      <c r="G81" s="1">
        <v>0.13339906603562099</v>
      </c>
      <c r="H81" s="1">
        <v>0.155226417829051</v>
      </c>
      <c r="I81" s="1">
        <v>1.8276827350413499E-2</v>
      </c>
      <c r="J81" s="1">
        <v>0.11915578566596099</v>
      </c>
      <c r="K81" s="1">
        <v>0.84768179246252995</v>
      </c>
      <c r="L81" s="1">
        <v>0.84854301171068702</v>
      </c>
      <c r="M81" s="1">
        <v>0.847945688860548</v>
      </c>
      <c r="N81" s="1">
        <v>0.78158660004262603</v>
      </c>
      <c r="O81" s="1">
        <v>0.34328071157168</v>
      </c>
      <c r="P81" s="1">
        <v>42.180858895705498</v>
      </c>
      <c r="Q81" s="1">
        <v>312.15680981595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35">
      <c r="A82" s="1" t="s">
        <v>28</v>
      </c>
      <c r="B82" s="1" t="s">
        <v>54</v>
      </c>
      <c r="C82" s="1" t="s">
        <v>22</v>
      </c>
      <c r="D82" s="1" t="s">
        <v>46</v>
      </c>
      <c r="E82" s="1" t="s">
        <v>34</v>
      </c>
      <c r="F82" s="1">
        <v>4.4597391716289202E-2</v>
      </c>
      <c r="G82" s="1">
        <v>0.14223755184411099</v>
      </c>
      <c r="H82" s="1">
        <v>0.157843475041302</v>
      </c>
      <c r="I82" s="1">
        <v>1.8959033639909199E-2</v>
      </c>
      <c r="J82" s="1">
        <v>0.11305662531018899</v>
      </c>
      <c r="K82" s="1">
        <v>0.82331739188703201</v>
      </c>
      <c r="L82" s="1">
        <v>0.84574213005648002</v>
      </c>
      <c r="M82" s="1">
        <v>0.83343419693730303</v>
      </c>
      <c r="N82" s="1">
        <v>0.84986829407433195</v>
      </c>
      <c r="O82" s="1">
        <v>0.31683332571131301</v>
      </c>
      <c r="P82" s="1">
        <v>56.802269938650298</v>
      </c>
      <c r="Q82" s="1">
        <v>418.88564417177901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35">
      <c r="A83" s="1" t="s">
        <v>28</v>
      </c>
      <c r="B83" s="1" t="s">
        <v>55</v>
      </c>
      <c r="C83" s="1" t="s">
        <v>22</v>
      </c>
      <c r="D83" s="1" t="s">
        <v>46</v>
      </c>
      <c r="E83" s="1" t="s">
        <v>36</v>
      </c>
      <c r="F83" s="1">
        <v>4.7402913000525501E-2</v>
      </c>
      <c r="G83" s="1">
        <v>0.142330169114155</v>
      </c>
      <c r="H83" s="1">
        <v>0.18083899500689599</v>
      </c>
      <c r="I83" s="1">
        <v>3.0890535092842199E-2</v>
      </c>
      <c r="J83" s="1">
        <v>0.147032551506182</v>
      </c>
      <c r="K83" s="1">
        <v>0.864131975735831</v>
      </c>
      <c r="L83" s="1">
        <v>0.84905008435100204</v>
      </c>
      <c r="M83" s="1">
        <v>0.85617341472493402</v>
      </c>
      <c r="N83" s="1">
        <v>0.87025290503663</v>
      </c>
      <c r="O83" s="1">
        <v>0.37557799076489401</v>
      </c>
      <c r="P83" s="1">
        <v>33.446382571263896</v>
      </c>
      <c r="Q83" s="1">
        <v>185.291210012541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35">
      <c r="A84" s="1" t="s">
        <v>28</v>
      </c>
      <c r="B84" s="1" t="s">
        <v>54</v>
      </c>
      <c r="C84" s="1" t="s">
        <v>22</v>
      </c>
      <c r="D84" s="1" t="s">
        <v>52</v>
      </c>
      <c r="E84" s="1" t="s">
        <v>34</v>
      </c>
      <c r="F84" s="1">
        <v>4.4249631424040599E-2</v>
      </c>
      <c r="G84" s="1">
        <v>0.16619244731191901</v>
      </c>
      <c r="H84" s="1">
        <v>0.17069259146443699</v>
      </c>
      <c r="I84" s="1">
        <v>2.1284094958454E-2</v>
      </c>
      <c r="J84" s="1">
        <v>0.115912150745966</v>
      </c>
      <c r="K84" s="1">
        <v>0.82624168440608103</v>
      </c>
      <c r="L84" s="1">
        <v>0.84848506294145098</v>
      </c>
      <c r="M84" s="1">
        <v>0.83653775993300294</v>
      </c>
      <c r="N84" s="1">
        <v>0.72283920538604496</v>
      </c>
      <c r="O84" s="1">
        <v>0.33217271703975298</v>
      </c>
      <c r="P84" s="1">
        <v>65.615705521472293</v>
      </c>
      <c r="Q84" s="1">
        <v>322.527484662576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35">
      <c r="A85" s="1" t="s">
        <v>28</v>
      </c>
      <c r="B85" s="1" t="s">
        <v>55</v>
      </c>
      <c r="C85" s="1" t="s">
        <v>22</v>
      </c>
      <c r="D85" s="1" t="s">
        <v>52</v>
      </c>
      <c r="E85" s="1" t="s">
        <v>36</v>
      </c>
      <c r="F85" s="1">
        <v>4.5390774176313799E-2</v>
      </c>
      <c r="G85" s="1">
        <v>0.14147889898910501</v>
      </c>
      <c r="H85" s="1">
        <v>0.180115042385947</v>
      </c>
      <c r="I85" s="1">
        <v>2.75364811163866E-2</v>
      </c>
      <c r="J85" s="1">
        <v>0.14540239377383701</v>
      </c>
      <c r="K85" s="1">
        <v>0.87104476331933101</v>
      </c>
      <c r="L85" s="1">
        <v>0.85065810279977805</v>
      </c>
      <c r="M85" s="1">
        <v>0.86061993964244898</v>
      </c>
      <c r="N85" s="1">
        <v>0.75805409970405302</v>
      </c>
      <c r="O85" s="1">
        <v>0.37448689619639097</v>
      </c>
      <c r="P85" s="1">
        <v>28.627300613496899</v>
      </c>
      <c r="Q85" s="1">
        <v>147.750674846625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35">
      <c r="A86" s="1" t="s">
        <v>28</v>
      </c>
      <c r="B86" s="1" t="s">
        <v>54</v>
      </c>
      <c r="C86" s="1" t="s">
        <v>22</v>
      </c>
      <c r="D86" s="1" t="s">
        <v>53</v>
      </c>
      <c r="E86" s="1" t="s">
        <v>34</v>
      </c>
      <c r="F86" s="1">
        <v>3.8351730861158999E-2</v>
      </c>
      <c r="G86" s="1">
        <v>0.162812077265446</v>
      </c>
      <c r="H86" s="1">
        <v>0.15310731513925299</v>
      </c>
      <c r="I86" s="1">
        <v>1.95733163000779E-2</v>
      </c>
      <c r="J86" s="1">
        <v>0.101764383301437</v>
      </c>
      <c r="K86" s="1">
        <v>0.74309933878161405</v>
      </c>
      <c r="L86" s="1">
        <v>0.76800062556208204</v>
      </c>
      <c r="M86" s="1">
        <v>0.75478469625572397</v>
      </c>
      <c r="N86" s="1">
        <v>0.63283265250406695</v>
      </c>
      <c r="O86" s="1">
        <v>0.32663101407099299</v>
      </c>
      <c r="P86" s="1">
        <v>68.961226993864997</v>
      </c>
      <c r="Q86" s="1">
        <v>243.70355828220801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35">
      <c r="A87" s="1" t="s">
        <v>28</v>
      </c>
      <c r="B87" s="1" t="s">
        <v>55</v>
      </c>
      <c r="C87" s="1" t="s">
        <v>22</v>
      </c>
      <c r="D87" s="1" t="s">
        <v>53</v>
      </c>
      <c r="E87" s="1" t="s">
        <v>36</v>
      </c>
      <c r="F87" s="1">
        <v>3.8730448089237299E-2</v>
      </c>
      <c r="G87" s="1">
        <v>0.123086805120714</v>
      </c>
      <c r="H87" s="1">
        <v>0.16187739126612399</v>
      </c>
      <c r="I87" s="1">
        <v>2.2713409509709601E-2</v>
      </c>
      <c r="J87" s="1">
        <v>0.13004758421342</v>
      </c>
      <c r="K87" s="1">
        <v>0.78808663932092304</v>
      </c>
      <c r="L87" s="1">
        <v>0.77003565726104695</v>
      </c>
      <c r="M87" s="1">
        <v>0.77884979970615997</v>
      </c>
      <c r="N87" s="1">
        <v>0.63086593577352001</v>
      </c>
      <c r="O87" s="1">
        <v>0.33172855745978103</v>
      </c>
      <c r="P87" s="1">
        <v>25.387361963190099</v>
      </c>
      <c r="Q87" s="1">
        <v>109.227484662576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35">
      <c r="A88" s="1" t="s">
        <v>37</v>
      </c>
      <c r="B88" s="1" t="s">
        <v>45</v>
      </c>
      <c r="C88" s="1" t="s">
        <v>22</v>
      </c>
      <c r="D88" s="1" t="s">
        <v>49</v>
      </c>
      <c r="E88" s="1" t="s">
        <v>25</v>
      </c>
      <c r="F88" s="1">
        <v>3.46343437975292E-2</v>
      </c>
      <c r="G88" s="1">
        <v>0.13082182621330801</v>
      </c>
      <c r="H88" s="1">
        <v>0.13721282580783201</v>
      </c>
      <c r="I88" s="1">
        <v>1.6517634221575199E-2</v>
      </c>
      <c r="J88" s="1">
        <v>9.9838810063501607E-2</v>
      </c>
      <c r="K88" s="1">
        <v>0.84634214798365603</v>
      </c>
      <c r="L88" s="1">
        <v>0.84322742936435602</v>
      </c>
      <c r="M88" s="1">
        <v>0.84455100009046402</v>
      </c>
      <c r="N88" s="1">
        <v>0.876834671527016</v>
      </c>
      <c r="O88" s="1">
        <v>0.28800525369911101</v>
      </c>
      <c r="P88" s="1">
        <v>49.453680981594999</v>
      </c>
      <c r="Q88" s="1">
        <v>1035.8830061349599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35">
      <c r="A89" s="1" t="s">
        <v>37</v>
      </c>
      <c r="B89" s="1" t="s">
        <v>47</v>
      </c>
      <c r="C89" s="1" t="s">
        <v>22</v>
      </c>
      <c r="D89" s="1" t="s">
        <v>49</v>
      </c>
      <c r="E89" s="1" t="s">
        <v>27</v>
      </c>
      <c r="F89" s="1">
        <v>2.4167728102766E-2</v>
      </c>
      <c r="G89" s="1">
        <v>0.10149936126834599</v>
      </c>
      <c r="H89" s="1">
        <v>0.108300313142904</v>
      </c>
      <c r="I89" s="1">
        <v>1.3793804578650299E-2</v>
      </c>
      <c r="J89" s="1">
        <v>8.3792807384949902E-2</v>
      </c>
      <c r="K89" s="1">
        <v>0.847935551306221</v>
      </c>
      <c r="L89" s="1">
        <v>0.83444226297498403</v>
      </c>
      <c r="M89" s="1">
        <v>0.84085150396531305</v>
      </c>
      <c r="N89" s="1">
        <v>0.79347553583903596</v>
      </c>
      <c r="O89" s="1">
        <v>0.26291431680458799</v>
      </c>
      <c r="P89" s="1">
        <v>42.218957055214702</v>
      </c>
      <c r="Q89" s="1">
        <v>493.442576687116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35">
      <c r="A90" s="11" t="s">
        <v>37</v>
      </c>
      <c r="B90" s="11" t="s">
        <v>45</v>
      </c>
      <c r="C90" s="11" t="s">
        <v>22</v>
      </c>
      <c r="D90" s="11" t="s">
        <v>50</v>
      </c>
      <c r="E90" s="11" t="s">
        <v>25</v>
      </c>
      <c r="F90" s="11">
        <v>4.3485298342142903E-2</v>
      </c>
      <c r="G90" s="11">
        <v>0.15095908578939399</v>
      </c>
      <c r="H90" s="11">
        <v>0.15491531149415999</v>
      </c>
      <c r="I90" s="11">
        <v>1.6210478309211601E-2</v>
      </c>
      <c r="J90" s="11">
        <v>0.10977922942066699</v>
      </c>
      <c r="K90" s="11">
        <v>0.84653029503632105</v>
      </c>
      <c r="L90" s="11">
        <v>0.84876973453474902</v>
      </c>
      <c r="M90" s="11">
        <v>0.84751715673990702</v>
      </c>
      <c r="N90" s="11">
        <v>0.87471117879332205</v>
      </c>
      <c r="O90" s="11">
        <v>0.32691207039484199</v>
      </c>
      <c r="P90" s="11">
        <v>50.693496932515302</v>
      </c>
      <c r="Q90" s="11">
        <v>810.54276073619599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35">
      <c r="A91" s="11" t="s">
        <v>37</v>
      </c>
      <c r="B91" s="11" t="s">
        <v>47</v>
      </c>
      <c r="C91" s="11" t="s">
        <v>22</v>
      </c>
      <c r="D91" s="11" t="s">
        <v>50</v>
      </c>
      <c r="E91" s="11" t="s">
        <v>27</v>
      </c>
      <c r="F91" s="11">
        <v>4.82014586089431E-2</v>
      </c>
      <c r="G91" s="11">
        <v>0.157126990751324</v>
      </c>
      <c r="H91" s="11">
        <v>0.17191644143550699</v>
      </c>
      <c r="I91" s="11">
        <v>2.1278333357945101E-2</v>
      </c>
      <c r="J91" s="11">
        <v>0.122608395833952</v>
      </c>
      <c r="K91" s="11">
        <v>0.85205455713842504</v>
      </c>
      <c r="L91" s="11">
        <v>0.85244064254629104</v>
      </c>
      <c r="M91" s="11">
        <v>0.852127272797508</v>
      </c>
      <c r="N91" s="11">
        <v>0.942364602680416</v>
      </c>
      <c r="O91" s="11">
        <v>0.32864908457807901</v>
      </c>
      <c r="P91" s="11">
        <v>45.6315337423312</v>
      </c>
      <c r="Q91" s="11">
        <v>371.76699386502997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35">
      <c r="A92" s="11" t="s">
        <v>37</v>
      </c>
      <c r="B92" s="11" t="s">
        <v>45</v>
      </c>
      <c r="C92" s="11" t="s">
        <v>22</v>
      </c>
      <c r="D92" s="11" t="s">
        <v>51</v>
      </c>
      <c r="E92" s="11" t="s">
        <v>25</v>
      </c>
      <c r="F92" s="11">
        <v>4.4911422588289299E-2</v>
      </c>
      <c r="G92" s="11">
        <v>0.15309242224222999</v>
      </c>
      <c r="H92" s="11">
        <v>0.15793582556761099</v>
      </c>
      <c r="I92" s="11">
        <v>1.7907107210231699E-2</v>
      </c>
      <c r="J92" s="11">
        <v>0.113014163866408</v>
      </c>
      <c r="K92" s="11">
        <v>0.84767814397446195</v>
      </c>
      <c r="L92" s="11">
        <v>0.84983494370992896</v>
      </c>
      <c r="M92" s="11">
        <v>0.84862905107392805</v>
      </c>
      <c r="N92" s="11">
        <v>0.87843815746312504</v>
      </c>
      <c r="O92" s="11">
        <v>0.33001146356935102</v>
      </c>
      <c r="P92" s="11">
        <v>49.824355828220803</v>
      </c>
      <c r="Q92" s="11">
        <v>712.88552147239204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35">
      <c r="A93" s="11" t="s">
        <v>37</v>
      </c>
      <c r="B93" s="11" t="s">
        <v>47</v>
      </c>
      <c r="C93" s="11" t="s">
        <v>22</v>
      </c>
      <c r="D93" s="11" t="s">
        <v>51</v>
      </c>
      <c r="E93" s="11" t="s">
        <v>27</v>
      </c>
      <c r="F93" s="11">
        <v>4.9586768136554202E-2</v>
      </c>
      <c r="G93" s="11">
        <v>0.15908148200014399</v>
      </c>
      <c r="H93" s="11">
        <v>0.175478164787568</v>
      </c>
      <c r="I93" s="11">
        <v>2.2267483731804399E-2</v>
      </c>
      <c r="J93" s="11">
        <v>0.12499386778599</v>
      </c>
      <c r="K93" s="11">
        <v>0.85372526153099304</v>
      </c>
      <c r="L93" s="11">
        <v>0.85379136061741501</v>
      </c>
      <c r="M93" s="11">
        <v>0.85363926836318005</v>
      </c>
      <c r="N93" s="11">
        <v>0.92653354643739605</v>
      </c>
      <c r="O93" s="11">
        <v>0.33364847543780701</v>
      </c>
      <c r="P93" s="11">
        <v>44.111656441717699</v>
      </c>
      <c r="Q93" s="11">
        <v>322.93828220858899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35">
      <c r="A94" s="1" t="s">
        <v>37</v>
      </c>
      <c r="B94" s="1" t="s">
        <v>45</v>
      </c>
      <c r="C94" s="1" t="s">
        <v>22</v>
      </c>
      <c r="D94" s="1" t="s">
        <v>46</v>
      </c>
      <c r="E94" s="1" t="s">
        <v>25</v>
      </c>
      <c r="F94" s="1">
        <v>3.8886979335913903E-2</v>
      </c>
      <c r="G94" s="1">
        <v>0.126071732042673</v>
      </c>
      <c r="H94" s="1">
        <v>0.14453697707694299</v>
      </c>
      <c r="I94" s="1">
        <v>1.7270498275769101E-2</v>
      </c>
      <c r="J94" s="1">
        <v>0.107394076549684</v>
      </c>
      <c r="K94" s="1">
        <v>0.85318211616913897</v>
      </c>
      <c r="L94" s="1">
        <v>0.84664750929624699</v>
      </c>
      <c r="M94" s="1">
        <v>0.84974127763985097</v>
      </c>
      <c r="N94" s="1">
        <v>0.87345722510173596</v>
      </c>
      <c r="O94" s="1">
        <v>0.27817666657908902</v>
      </c>
      <c r="P94" s="1">
        <v>34.7146012269938</v>
      </c>
      <c r="Q94" s="1">
        <v>446.24840490797499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35">
      <c r="A95" s="1" t="s">
        <v>37</v>
      </c>
      <c r="B95" s="1" t="s">
        <v>47</v>
      </c>
      <c r="C95" s="1" t="s">
        <v>22</v>
      </c>
      <c r="D95" s="1" t="s">
        <v>46</v>
      </c>
      <c r="E95" s="1" t="s">
        <v>27</v>
      </c>
      <c r="F95" s="1">
        <v>2.45441502949598E-2</v>
      </c>
      <c r="G95" s="1">
        <v>8.6126949721274604E-2</v>
      </c>
      <c r="H95" s="1">
        <v>0.10849028419419</v>
      </c>
      <c r="I95" s="1">
        <v>1.48846138103561E-2</v>
      </c>
      <c r="J95" s="1">
        <v>8.5123661403126299E-2</v>
      </c>
      <c r="K95" s="1">
        <v>0.856808897194686</v>
      </c>
      <c r="L95" s="1">
        <v>0.83503874533381195</v>
      </c>
      <c r="M95" s="1">
        <v>0.84559961446955101</v>
      </c>
      <c r="N95" s="1">
        <v>0.70737838042050605</v>
      </c>
      <c r="O95" s="1">
        <v>0.24186398337635101</v>
      </c>
      <c r="P95" s="1">
        <v>20.5123312883435</v>
      </c>
      <c r="Q95" s="1">
        <v>198.61877300613401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35">
      <c r="A96" s="11" t="s">
        <v>37</v>
      </c>
      <c r="B96" s="11" t="s">
        <v>45</v>
      </c>
      <c r="C96" s="11" t="s">
        <v>22</v>
      </c>
      <c r="D96" s="11" t="s">
        <v>52</v>
      </c>
      <c r="E96" s="11" t="s">
        <v>25</v>
      </c>
      <c r="F96" s="11">
        <v>5.2188997125900402E-2</v>
      </c>
      <c r="G96" s="11">
        <v>0.16436481260931499</v>
      </c>
      <c r="H96" s="11">
        <v>0.18544777295919501</v>
      </c>
      <c r="I96" s="11">
        <v>2.55581863700882E-2</v>
      </c>
      <c r="J96" s="11">
        <v>0.131403714806063</v>
      </c>
      <c r="K96" s="11">
        <v>0.85488016198383499</v>
      </c>
      <c r="L96" s="11">
        <v>0.85548239261460401</v>
      </c>
      <c r="M96" s="11">
        <v>0.85506512622525999</v>
      </c>
      <c r="N96" s="11">
        <v>0.89264403114022395</v>
      </c>
      <c r="O96" s="11">
        <v>0.340086150527731</v>
      </c>
      <c r="P96" s="11">
        <v>42.266196319018398</v>
      </c>
      <c r="Q96" s="11">
        <v>374.31693251533699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35">
      <c r="A97" s="11" t="s">
        <v>37</v>
      </c>
      <c r="B97" s="11" t="s">
        <v>47</v>
      </c>
      <c r="C97" s="11" t="s">
        <v>22</v>
      </c>
      <c r="D97" s="11" t="s">
        <v>52</v>
      </c>
      <c r="E97" s="11" t="s">
        <v>27</v>
      </c>
      <c r="F97" s="11">
        <v>5.32658901209936E-2</v>
      </c>
      <c r="G97" s="11">
        <v>0.16190558689220999</v>
      </c>
      <c r="H97" s="11">
        <v>0.18472883815595501</v>
      </c>
      <c r="I97" s="11">
        <v>2.45772056941259E-2</v>
      </c>
      <c r="J97" s="11">
        <v>0.13625473899819901</v>
      </c>
      <c r="K97" s="11">
        <v>0.85970922458756904</v>
      </c>
      <c r="L97" s="11">
        <v>0.85604830568187795</v>
      </c>
      <c r="M97" s="11">
        <v>0.85775073138116997</v>
      </c>
      <c r="N97" s="11">
        <v>0.89496461052783505</v>
      </c>
      <c r="O97" s="11">
        <v>0.34500987287770701</v>
      </c>
      <c r="P97" s="11">
        <v>38.458282208588898</v>
      </c>
      <c r="Q97" s="11">
        <v>153.65337423312801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35">
      <c r="A98" s="11" t="s">
        <v>37</v>
      </c>
      <c r="B98" s="11" t="s">
        <v>45</v>
      </c>
      <c r="C98" s="11" t="s">
        <v>22</v>
      </c>
      <c r="D98" s="11" t="s">
        <v>53</v>
      </c>
      <c r="E98" s="11" t="s">
        <v>25</v>
      </c>
      <c r="F98" s="11">
        <v>4.8072976082756097E-2</v>
      </c>
      <c r="G98" s="11">
        <v>0.14705016063705101</v>
      </c>
      <c r="H98" s="11">
        <v>0.16799582201108301</v>
      </c>
      <c r="I98" s="11">
        <v>2.2162803862999399E-2</v>
      </c>
      <c r="J98" s="11">
        <v>0.117896486195186</v>
      </c>
      <c r="K98" s="11">
        <v>0.77593078500654</v>
      </c>
      <c r="L98" s="11">
        <v>0.77640151845896899</v>
      </c>
      <c r="M98" s="11">
        <v>0.77607100464815004</v>
      </c>
      <c r="N98" s="11">
        <v>0.79578428261900702</v>
      </c>
      <c r="O98" s="11">
        <v>0.30404707569286099</v>
      </c>
      <c r="P98" s="11">
        <v>36.961963190184001</v>
      </c>
      <c r="Q98" s="11">
        <v>290.80521472392599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35">
      <c r="A99" s="11" t="s">
        <v>37</v>
      </c>
      <c r="B99" s="11" t="s">
        <v>47</v>
      </c>
      <c r="C99" s="11" t="s">
        <v>22</v>
      </c>
      <c r="D99" s="11" t="s">
        <v>53</v>
      </c>
      <c r="E99" s="11" t="s">
        <v>27</v>
      </c>
      <c r="F99" s="11">
        <v>4.6499250089412497E-2</v>
      </c>
      <c r="G99" s="11">
        <v>0.13881440512724799</v>
      </c>
      <c r="H99" s="11">
        <v>0.16206927722287101</v>
      </c>
      <c r="I99" s="11">
        <v>2.2701437754498101E-2</v>
      </c>
      <c r="J99" s="11">
        <v>0.11899264190622801</v>
      </c>
      <c r="K99" s="11">
        <v>0.78031860928593899</v>
      </c>
      <c r="L99" s="11">
        <v>0.77533236829415397</v>
      </c>
      <c r="M99" s="11">
        <v>0.77770226386792796</v>
      </c>
      <c r="N99" s="11">
        <v>0.77086747738712003</v>
      </c>
      <c r="O99" s="11">
        <v>0.31470652242928099</v>
      </c>
      <c r="P99" s="11">
        <v>32.927177914110402</v>
      </c>
      <c r="Q99" s="11">
        <v>114.63006134969299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35">
      <c r="A100" s="1" t="s">
        <v>37</v>
      </c>
      <c r="B100" s="1" t="s">
        <v>45</v>
      </c>
      <c r="C100" s="1" t="s">
        <v>22</v>
      </c>
      <c r="D100" s="1" t="s">
        <v>49</v>
      </c>
      <c r="E100" s="1" t="s">
        <v>34</v>
      </c>
      <c r="F100" s="1">
        <v>4.9145920441563601E-2</v>
      </c>
      <c r="G100" s="1">
        <v>0.172063970880908</v>
      </c>
      <c r="H100" s="1">
        <v>0.176329653177628</v>
      </c>
      <c r="I100" s="1">
        <v>2.32536634663527E-2</v>
      </c>
      <c r="J100" s="1">
        <v>0.124097060963739</v>
      </c>
      <c r="K100" s="1">
        <v>0.84687606333589205</v>
      </c>
      <c r="L100" s="1">
        <v>0.852937277566435</v>
      </c>
      <c r="M100" s="1">
        <v>0.84977018022829698</v>
      </c>
      <c r="N100" s="1">
        <v>0.97434425495024302</v>
      </c>
      <c r="O100" s="1">
        <v>0.32626943928652302</v>
      </c>
      <c r="P100" s="1">
        <v>58.745705521472303</v>
      </c>
      <c r="Q100" s="1">
        <v>955.63907975460097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35">
      <c r="A101" s="1" t="s">
        <v>37</v>
      </c>
      <c r="B101" s="1" t="s">
        <v>47</v>
      </c>
      <c r="C101" s="1" t="s">
        <v>22</v>
      </c>
      <c r="D101" s="1" t="s">
        <v>49</v>
      </c>
      <c r="E101" s="1" t="s">
        <v>36</v>
      </c>
      <c r="F101" s="1">
        <v>4.4065266567387303E-2</v>
      </c>
      <c r="G101" s="1">
        <v>0.14959023920620301</v>
      </c>
      <c r="H101" s="1">
        <v>0.16236384721512601</v>
      </c>
      <c r="I101" s="1">
        <v>2.2257558292936699E-2</v>
      </c>
      <c r="J101" s="1">
        <v>0.12243862280642499</v>
      </c>
      <c r="K101" s="1">
        <v>0.84736550802467703</v>
      </c>
      <c r="L101" s="1">
        <v>0.84914156381337902</v>
      </c>
      <c r="M101" s="1">
        <v>0.84810264380797196</v>
      </c>
      <c r="N101" s="1">
        <v>0.92786905011950804</v>
      </c>
      <c r="O101" s="1">
        <v>0.33067915798924802</v>
      </c>
      <c r="P101" s="1">
        <v>52.738036809815902</v>
      </c>
      <c r="Q101" s="1">
        <v>443.435582822085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35">
      <c r="A102" s="1" t="s">
        <v>37</v>
      </c>
      <c r="B102" s="1" t="s">
        <v>54</v>
      </c>
      <c r="C102" s="1" t="s">
        <v>22</v>
      </c>
      <c r="D102" s="1" t="s">
        <v>50</v>
      </c>
      <c r="E102" s="1" t="s">
        <v>34</v>
      </c>
      <c r="F102" s="1">
        <v>4.4557411028802202E-2</v>
      </c>
      <c r="G102" s="1">
        <v>0.16612078060639601</v>
      </c>
      <c r="H102" s="1">
        <v>0.16450738867401701</v>
      </c>
      <c r="I102" s="1">
        <v>1.93985531970245E-2</v>
      </c>
      <c r="J102" s="1">
        <v>0.114037232246524</v>
      </c>
      <c r="K102" s="1">
        <v>0.84077316982614403</v>
      </c>
      <c r="L102" s="1">
        <v>0.85046081246408201</v>
      </c>
      <c r="M102" s="1">
        <v>0.84545840023485397</v>
      </c>
      <c r="N102" s="1">
        <v>0.86928449194054502</v>
      </c>
      <c r="O102" s="1">
        <v>0.32425055999057401</v>
      </c>
      <c r="P102" s="1">
        <v>60.363067484662501</v>
      </c>
      <c r="Q102" s="1">
        <v>773.06460122699298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35">
      <c r="A103" s="1" t="s">
        <v>37</v>
      </c>
      <c r="B103" s="1" t="s">
        <v>55</v>
      </c>
      <c r="C103" s="1" t="s">
        <v>22</v>
      </c>
      <c r="D103" s="1" t="s">
        <v>50</v>
      </c>
      <c r="E103" s="1" t="s">
        <v>36</v>
      </c>
      <c r="F103" s="1">
        <v>4.7333528347845502E-2</v>
      </c>
      <c r="G103" s="1">
        <v>0.152161182262782</v>
      </c>
      <c r="H103" s="1">
        <v>0.17287419801572201</v>
      </c>
      <c r="I103" s="1">
        <v>2.2368624168357699E-2</v>
      </c>
      <c r="J103" s="1">
        <v>0.12518147618646899</v>
      </c>
      <c r="K103" s="1">
        <v>0.84903005974058698</v>
      </c>
      <c r="L103" s="1">
        <v>0.85242930704464903</v>
      </c>
      <c r="M103" s="1">
        <v>0.85061645641283001</v>
      </c>
      <c r="N103" s="1">
        <v>0.85092729061408601</v>
      </c>
      <c r="O103" s="1">
        <v>0.33179752721925398</v>
      </c>
      <c r="P103" s="1">
        <v>44.319263803680897</v>
      </c>
      <c r="Q103" s="1">
        <v>354.02110429447799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35">
      <c r="A104" s="1" t="s">
        <v>37</v>
      </c>
      <c r="B104" s="1" t="s">
        <v>54</v>
      </c>
      <c r="C104" s="1" t="s">
        <v>22</v>
      </c>
      <c r="D104" s="1" t="s">
        <v>51</v>
      </c>
      <c r="E104" s="1" t="s">
        <v>34</v>
      </c>
      <c r="F104" s="1">
        <v>4.6181345269586199E-2</v>
      </c>
      <c r="G104" s="1">
        <v>0.16801193249920601</v>
      </c>
      <c r="H104" s="1">
        <v>0.167680199719204</v>
      </c>
      <c r="I104" s="1">
        <v>1.9851782022812101E-2</v>
      </c>
      <c r="J104" s="1">
        <v>0.11592671820183501</v>
      </c>
      <c r="K104" s="1">
        <v>0.84138548102481203</v>
      </c>
      <c r="L104" s="1">
        <v>0.85128902029771703</v>
      </c>
      <c r="M104" s="1">
        <v>0.84618031441799701</v>
      </c>
      <c r="N104" s="1">
        <v>0.86173233023292795</v>
      </c>
      <c r="O104" s="1">
        <v>0.32582368400473499</v>
      </c>
      <c r="P104" s="1">
        <v>58.632822085889501</v>
      </c>
      <c r="Q104" s="1">
        <v>675.18883435582802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35">
      <c r="A105" s="1" t="s">
        <v>37</v>
      </c>
      <c r="B105" s="1" t="s">
        <v>55</v>
      </c>
      <c r="C105" s="1" t="s">
        <v>22</v>
      </c>
      <c r="D105" s="1" t="s">
        <v>51</v>
      </c>
      <c r="E105" s="1" t="s">
        <v>36</v>
      </c>
      <c r="F105" s="1">
        <v>4.8197277980304598E-2</v>
      </c>
      <c r="G105" s="1">
        <v>0.152892722602819</v>
      </c>
      <c r="H105" s="1">
        <v>0.17714788825653499</v>
      </c>
      <c r="I105" s="1">
        <v>2.2126593201352698E-2</v>
      </c>
      <c r="J105" s="1">
        <v>0.12762855778582</v>
      </c>
      <c r="K105" s="1">
        <v>0.85002510909653795</v>
      </c>
      <c r="L105" s="1">
        <v>0.85338127587104795</v>
      </c>
      <c r="M105" s="1">
        <v>0.85159486178240096</v>
      </c>
      <c r="N105" s="1">
        <v>0.77406586601930805</v>
      </c>
      <c r="O105" s="1">
        <v>0.334489530471205</v>
      </c>
      <c r="P105" s="1">
        <v>42.544417177914099</v>
      </c>
      <c r="Q105" s="1">
        <v>305.15723926380298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35">
      <c r="A106" s="1" t="s">
        <v>37</v>
      </c>
      <c r="B106" s="1" t="s">
        <v>54</v>
      </c>
      <c r="C106" s="1" t="s">
        <v>22</v>
      </c>
      <c r="D106" s="1" t="s">
        <v>46</v>
      </c>
      <c r="E106" s="1" t="s">
        <v>34</v>
      </c>
      <c r="F106" s="1">
        <v>4.9081226721889998E-2</v>
      </c>
      <c r="G106" s="1">
        <v>0.168661838786582</v>
      </c>
      <c r="H106" s="1">
        <v>0.17990663466044199</v>
      </c>
      <c r="I106" s="1">
        <v>2.4187622071939599E-2</v>
      </c>
      <c r="J106" s="1">
        <v>0.12683496973435901</v>
      </c>
      <c r="K106" s="1">
        <v>0.84342200170265302</v>
      </c>
      <c r="L106" s="1">
        <v>0.85048590153272896</v>
      </c>
      <c r="M106" s="1">
        <v>0.84680669011879495</v>
      </c>
      <c r="N106" s="1">
        <v>0.95100141149455497</v>
      </c>
      <c r="O106" s="1">
        <v>0.3294660775464</v>
      </c>
      <c r="P106" s="1">
        <v>52.476932515337403</v>
      </c>
      <c r="Q106" s="1">
        <v>442.88417177914101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35">
      <c r="A107" s="1" t="s">
        <v>37</v>
      </c>
      <c r="B107" s="1" t="s">
        <v>55</v>
      </c>
      <c r="C107" s="1" t="s">
        <v>22</v>
      </c>
      <c r="D107" s="1" t="s">
        <v>46</v>
      </c>
      <c r="E107" s="1" t="s">
        <v>36</v>
      </c>
      <c r="F107" s="1">
        <v>4.8068169894660701E-2</v>
      </c>
      <c r="G107" s="1">
        <v>0.154838908966176</v>
      </c>
      <c r="H107" s="1">
        <v>0.17576592777633199</v>
      </c>
      <c r="I107" s="1">
        <v>2.51526016045613E-2</v>
      </c>
      <c r="J107" s="1">
        <v>0.13147334496943699</v>
      </c>
      <c r="K107" s="1">
        <v>0.84880519824890999</v>
      </c>
      <c r="L107" s="1">
        <v>0.84983635508575295</v>
      </c>
      <c r="M107" s="1">
        <v>0.84917931579373296</v>
      </c>
      <c r="N107" s="1">
        <v>0.90484231681804705</v>
      </c>
      <c r="O107" s="1">
        <v>0.34167118715545097</v>
      </c>
      <c r="P107" s="1">
        <v>46.3152760736196</v>
      </c>
      <c r="Q107" s="1">
        <v>185.310797546012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35">
      <c r="A108" s="1" t="s">
        <v>37</v>
      </c>
      <c r="B108" s="1" t="s">
        <v>54</v>
      </c>
      <c r="C108" s="1" t="s">
        <v>22</v>
      </c>
      <c r="D108" s="1" t="s">
        <v>52</v>
      </c>
      <c r="E108" s="1" t="s">
        <v>34</v>
      </c>
      <c r="F108" s="1">
        <v>5.0347055240284697E-2</v>
      </c>
      <c r="G108" s="1">
        <v>0.16483641473380001</v>
      </c>
      <c r="H108" s="1">
        <v>0.186427803189845</v>
      </c>
      <c r="I108" s="1">
        <v>2.43061476913672E-2</v>
      </c>
      <c r="J108" s="1">
        <v>0.12880267363247899</v>
      </c>
      <c r="K108" s="1">
        <v>0.84733292707636299</v>
      </c>
      <c r="L108" s="1">
        <v>0.85507859824625199</v>
      </c>
      <c r="M108" s="1">
        <v>0.851063537615939</v>
      </c>
      <c r="N108" s="1">
        <v>0.68807950890478098</v>
      </c>
      <c r="O108" s="1">
        <v>0.33487572400756399</v>
      </c>
      <c r="P108" s="1">
        <v>46.516564417177896</v>
      </c>
      <c r="Q108" s="1">
        <v>336.52662576687101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35">
      <c r="A109" s="1" t="s">
        <v>37</v>
      </c>
      <c r="B109" s="1" t="s">
        <v>55</v>
      </c>
      <c r="C109" s="1" t="s">
        <v>22</v>
      </c>
      <c r="D109" s="1" t="s">
        <v>52</v>
      </c>
      <c r="E109" s="1" t="s">
        <v>36</v>
      </c>
      <c r="F109" s="1">
        <v>5.02385461592652E-2</v>
      </c>
      <c r="G109" s="1">
        <v>0.156598611005904</v>
      </c>
      <c r="H109" s="1">
        <v>0.180139834435947</v>
      </c>
      <c r="I109" s="1">
        <v>2.49432044663698E-2</v>
      </c>
      <c r="J109" s="1">
        <v>0.13174857192463399</v>
      </c>
      <c r="K109" s="1">
        <v>0.85262136530290999</v>
      </c>
      <c r="L109" s="1">
        <v>0.85466875180510604</v>
      </c>
      <c r="M109" s="1">
        <v>0.85353191375732396</v>
      </c>
      <c r="N109" s="1">
        <v>0.68793642195713101</v>
      </c>
      <c r="O109" s="1">
        <v>0.34082924834332501</v>
      </c>
      <c r="P109" s="1">
        <v>40.330490797545998</v>
      </c>
      <c r="Q109" s="1">
        <v>135.751411042944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35">
      <c r="A110" s="1" t="s">
        <v>37</v>
      </c>
      <c r="B110" s="1" t="s">
        <v>54</v>
      </c>
      <c r="C110" s="1" t="s">
        <v>22</v>
      </c>
      <c r="D110" s="1" t="s">
        <v>53</v>
      </c>
      <c r="E110" s="1" t="s">
        <v>34</v>
      </c>
      <c r="F110" s="1">
        <v>4.6349219028195401E-2</v>
      </c>
      <c r="G110" s="1">
        <v>0.153569896944453</v>
      </c>
      <c r="H110" s="1">
        <v>0.16774336209281299</v>
      </c>
      <c r="I110" s="1">
        <v>2.0808013282719501E-2</v>
      </c>
      <c r="J110" s="1">
        <v>0.115128888807397</v>
      </c>
      <c r="K110" s="1">
        <v>0.76838122840673595</v>
      </c>
      <c r="L110" s="1">
        <v>0.77639320673752399</v>
      </c>
      <c r="M110" s="1">
        <v>0.77228174648036196</v>
      </c>
      <c r="N110" s="1">
        <v>0.60554601903808003</v>
      </c>
      <c r="O110" s="1">
        <v>0.30842209360259398</v>
      </c>
      <c r="P110" s="1">
        <v>44.351226993864998</v>
      </c>
      <c r="Q110" s="1">
        <v>256.41177914110398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35">
      <c r="A111" s="1" t="s">
        <v>37</v>
      </c>
      <c r="B111" s="1" t="s">
        <v>55</v>
      </c>
      <c r="C111" s="1" t="s">
        <v>22</v>
      </c>
      <c r="D111" s="1" t="s">
        <v>53</v>
      </c>
      <c r="E111" s="1" t="s">
        <v>36</v>
      </c>
      <c r="F111" s="1">
        <v>4.3514707956379801E-2</v>
      </c>
      <c r="G111" s="1">
        <v>0.134170760581384</v>
      </c>
      <c r="H111" s="1">
        <v>0.15941870021555199</v>
      </c>
      <c r="I111" s="1">
        <v>2.3392903398664799E-2</v>
      </c>
      <c r="J111" s="1">
        <v>0.11910797892753799</v>
      </c>
      <c r="K111" s="1">
        <v>0.77452653151348305</v>
      </c>
      <c r="L111" s="1">
        <v>0.77422171980325405</v>
      </c>
      <c r="M111" s="1">
        <v>0.77426470715209705</v>
      </c>
      <c r="N111" s="1">
        <v>0.56958025166937598</v>
      </c>
      <c r="O111" s="1">
        <v>0.311227990860588</v>
      </c>
      <c r="P111" s="1">
        <v>35.296380368098099</v>
      </c>
      <c r="Q111" s="1">
        <v>98.334723926380306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35">
      <c r="A112" s="1" t="s">
        <v>38</v>
      </c>
      <c r="B112" s="1" t="s">
        <v>45</v>
      </c>
      <c r="C112" s="1" t="s">
        <v>22</v>
      </c>
      <c r="D112" s="1" t="s">
        <v>49</v>
      </c>
      <c r="E112" s="1" t="s">
        <v>25</v>
      </c>
      <c r="F112" s="1">
        <v>4.1522342986918301E-2</v>
      </c>
      <c r="G112" s="1">
        <v>0.13331843642121299</v>
      </c>
      <c r="H112" s="1">
        <v>0.147965899691097</v>
      </c>
      <c r="I112" s="1">
        <v>1.6007019264462099E-2</v>
      </c>
      <c r="J112" s="1">
        <v>0.10664531225939999</v>
      </c>
      <c r="K112" s="1">
        <v>0.84700914358800095</v>
      </c>
      <c r="L112" s="1">
        <v>0.84744705860234404</v>
      </c>
      <c r="M112" s="1">
        <v>0.84700584328979001</v>
      </c>
      <c r="N112" s="1">
        <v>0.87996967302746998</v>
      </c>
      <c r="O112" s="1">
        <v>0.292269072610359</v>
      </c>
      <c r="P112" s="1">
        <v>44.365582822085798</v>
      </c>
      <c r="Q112" s="1">
        <v>1018.3354601226901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35">
      <c r="A113" s="1" t="s">
        <v>38</v>
      </c>
      <c r="B113" s="1" t="s">
        <v>47</v>
      </c>
      <c r="C113" s="1" t="s">
        <v>22</v>
      </c>
      <c r="D113" s="1" t="s">
        <v>49</v>
      </c>
      <c r="E113" s="1" t="s">
        <v>27</v>
      </c>
      <c r="F113" s="1">
        <v>4.1519742597459802E-2</v>
      </c>
      <c r="G113" s="1">
        <v>0.12560656037427001</v>
      </c>
      <c r="H113" s="1">
        <v>0.15088639077388</v>
      </c>
      <c r="I113" s="1">
        <v>1.8815204798234401E-2</v>
      </c>
      <c r="J113" s="1">
        <v>0.12002776822920801</v>
      </c>
      <c r="K113" s="1">
        <v>0.85047879443212504</v>
      </c>
      <c r="L113" s="1">
        <v>0.84800935850187298</v>
      </c>
      <c r="M113" s="1">
        <v>0.84896959956072504</v>
      </c>
      <c r="N113" s="1">
        <v>0.94711478114460002</v>
      </c>
      <c r="O113" s="1">
        <v>0.33173105579212397</v>
      </c>
      <c r="P113" s="1">
        <v>43.4915337423312</v>
      </c>
      <c r="Q113" s="1">
        <v>475.895030674846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35">
      <c r="A114" s="11" t="s">
        <v>38</v>
      </c>
      <c r="B114" s="11" t="s">
        <v>45</v>
      </c>
      <c r="C114" s="11" t="s">
        <v>22</v>
      </c>
      <c r="D114" s="11" t="s">
        <v>50</v>
      </c>
      <c r="E114" s="11" t="s">
        <v>25</v>
      </c>
      <c r="F114" s="11">
        <v>4.3675967319143298E-2</v>
      </c>
      <c r="G114" s="11">
        <v>0.14681256037340701</v>
      </c>
      <c r="H114" s="11">
        <v>0.155899683997681</v>
      </c>
      <c r="I114" s="11">
        <v>1.6634406976565E-2</v>
      </c>
      <c r="J114" s="11">
        <v>0.11198275073578</v>
      </c>
      <c r="K114" s="11">
        <v>0.84235935360376002</v>
      </c>
      <c r="L114" s="11">
        <v>0.84829123619875202</v>
      </c>
      <c r="M114" s="11">
        <v>0.845174220559055</v>
      </c>
      <c r="N114" s="11">
        <v>0.88217967846220202</v>
      </c>
      <c r="O114" s="11">
        <v>0.31533545100752902</v>
      </c>
      <c r="P114" s="11">
        <v>47.750674846625699</v>
      </c>
      <c r="Q114" s="11">
        <v>810.54276073619599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35">
      <c r="A115" s="11" t="s">
        <v>38</v>
      </c>
      <c r="B115" s="11" t="s">
        <v>47</v>
      </c>
      <c r="C115" s="11" t="s">
        <v>22</v>
      </c>
      <c r="D115" s="11" t="s">
        <v>50</v>
      </c>
      <c r="E115" s="11" t="s">
        <v>27</v>
      </c>
      <c r="F115" s="11">
        <v>4.5166049824464503E-2</v>
      </c>
      <c r="G115" s="11">
        <v>0.139769356303864</v>
      </c>
      <c r="H115" s="11">
        <v>0.15369068155169399</v>
      </c>
      <c r="I115" s="11">
        <v>1.7287211433941099E-2</v>
      </c>
      <c r="J115" s="11">
        <v>0.119376404616324</v>
      </c>
      <c r="K115" s="11">
        <v>0.85222963128353102</v>
      </c>
      <c r="L115" s="11">
        <v>0.84942406640096602</v>
      </c>
      <c r="M115" s="11">
        <v>0.85061367087934603</v>
      </c>
      <c r="N115" s="11">
        <v>0.89216137973173704</v>
      </c>
      <c r="O115" s="11">
        <v>0.35211652822838202</v>
      </c>
      <c r="P115" s="11">
        <v>39.206073619631901</v>
      </c>
      <c r="Q115" s="11">
        <v>371.76699386502997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35">
      <c r="A116" s="11" t="s">
        <v>38</v>
      </c>
      <c r="B116" s="11" t="s">
        <v>45</v>
      </c>
      <c r="C116" s="11" t="s">
        <v>22</v>
      </c>
      <c r="D116" s="11" t="s">
        <v>51</v>
      </c>
      <c r="E116" s="11" t="s">
        <v>25</v>
      </c>
      <c r="F116" s="11">
        <v>4.42468203519467E-2</v>
      </c>
      <c r="G116" s="11">
        <v>0.14981580877174</v>
      </c>
      <c r="H116" s="11">
        <v>0.15876148683163299</v>
      </c>
      <c r="I116" s="11">
        <v>1.7099318759244801E-2</v>
      </c>
      <c r="J116" s="11">
        <v>0.113283865863365</v>
      </c>
      <c r="K116" s="11">
        <v>0.84305403022678305</v>
      </c>
      <c r="L116" s="11">
        <v>0.84898119361122604</v>
      </c>
      <c r="M116" s="11">
        <v>0.84586385580659595</v>
      </c>
      <c r="N116" s="11">
        <v>0.89190761855330003</v>
      </c>
      <c r="O116" s="11">
        <v>0.31632128175965102</v>
      </c>
      <c r="P116" s="11">
        <v>48.795889570552099</v>
      </c>
      <c r="Q116" s="11">
        <v>712.88552147239204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35">
      <c r="A117" s="11" t="s">
        <v>38</v>
      </c>
      <c r="B117" s="11" t="s">
        <v>47</v>
      </c>
      <c r="C117" s="11" t="s">
        <v>22</v>
      </c>
      <c r="D117" s="11" t="s">
        <v>51</v>
      </c>
      <c r="E117" s="11" t="s">
        <v>27</v>
      </c>
      <c r="F117" s="11">
        <v>4.5120658331234097E-2</v>
      </c>
      <c r="G117" s="11">
        <v>0.14028660057495199</v>
      </c>
      <c r="H117" s="11">
        <v>0.16238518137394101</v>
      </c>
      <c r="I117" s="11">
        <v>1.97140674387444E-2</v>
      </c>
      <c r="J117" s="11">
        <v>0.12635459608485999</v>
      </c>
      <c r="K117" s="11">
        <v>0.85393332522339604</v>
      </c>
      <c r="L117" s="11">
        <v>0.84972194332652196</v>
      </c>
      <c r="M117" s="11">
        <v>0.85161778673438204</v>
      </c>
      <c r="N117" s="11">
        <v>0.88208872648633796</v>
      </c>
      <c r="O117" s="11">
        <v>0.35919520020759099</v>
      </c>
      <c r="P117" s="11">
        <v>38.142085889570502</v>
      </c>
      <c r="Q117" s="11">
        <v>322.93828220858899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35">
      <c r="A118" s="1" t="s">
        <v>38</v>
      </c>
      <c r="B118" s="1" t="s">
        <v>45</v>
      </c>
      <c r="C118" s="1" t="s">
        <v>22</v>
      </c>
      <c r="D118" s="1" t="s">
        <v>46</v>
      </c>
      <c r="E118" s="1" t="s">
        <v>25</v>
      </c>
      <c r="F118" s="1">
        <v>3.4994556037451198E-2</v>
      </c>
      <c r="G118" s="1">
        <v>0.118823376523049</v>
      </c>
      <c r="H118" s="1">
        <v>0.123970454395851</v>
      </c>
      <c r="I118" s="1">
        <v>1.3969582727693299E-2</v>
      </c>
      <c r="J118" s="1">
        <v>9.6097285203094698E-2</v>
      </c>
      <c r="K118" s="1">
        <v>0.80744410104851805</v>
      </c>
      <c r="L118" s="1">
        <v>0.81004510466032598</v>
      </c>
      <c r="M118" s="1">
        <v>0.80851863019610304</v>
      </c>
      <c r="N118" s="1">
        <v>0.82247267395156098</v>
      </c>
      <c r="O118" s="1">
        <v>0.29665177266592802</v>
      </c>
      <c r="P118" s="1">
        <v>36.940361660431101</v>
      </c>
      <c r="Q118" s="1">
        <v>401.53295920185201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35">
      <c r="A119" s="1" t="s">
        <v>38</v>
      </c>
      <c r="B119" s="1" t="s">
        <v>47</v>
      </c>
      <c r="C119" s="1" t="s">
        <v>22</v>
      </c>
      <c r="D119" s="1" t="s">
        <v>46</v>
      </c>
      <c r="E119" s="1" t="s">
        <v>27</v>
      </c>
      <c r="F119" s="1">
        <v>1.46070821875629E-2</v>
      </c>
      <c r="G119" s="1">
        <v>7.3097703975397693E-2</v>
      </c>
      <c r="H119" s="1">
        <v>0.11152749158846</v>
      </c>
      <c r="I119" s="1">
        <v>1.68390712112849E-2</v>
      </c>
      <c r="J119" s="1">
        <v>9.7822625558219703E-2</v>
      </c>
      <c r="K119" s="1">
        <v>0.87936678298276205</v>
      </c>
      <c r="L119" s="1">
        <v>0.84287502763463196</v>
      </c>
      <c r="M119" s="1">
        <v>0.86051007828175297</v>
      </c>
      <c r="N119" s="1">
        <v>0.83493814293837998</v>
      </c>
      <c r="O119" s="1">
        <v>0.28136595712367701</v>
      </c>
      <c r="P119" s="1">
        <v>12.6042702480713</v>
      </c>
      <c r="Q119" s="1">
        <v>198.62341322696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35">
      <c r="A120" s="11" t="s">
        <v>38</v>
      </c>
      <c r="B120" s="11" t="s">
        <v>45</v>
      </c>
      <c r="C120" s="11" t="s">
        <v>22</v>
      </c>
      <c r="D120" s="11" t="s">
        <v>52</v>
      </c>
      <c r="E120" s="11" t="s">
        <v>25</v>
      </c>
      <c r="F120" s="11">
        <v>4.5891839365358102E-2</v>
      </c>
      <c r="G120" s="11">
        <v>0.144546052609347</v>
      </c>
      <c r="H120" s="11">
        <v>0.16435824326423301</v>
      </c>
      <c r="I120" s="11">
        <v>1.9243786696124501E-2</v>
      </c>
      <c r="J120" s="11">
        <v>0.119786285276237</v>
      </c>
      <c r="K120" s="11">
        <v>0.85240584883221804</v>
      </c>
      <c r="L120" s="11">
        <v>0.85250893747879597</v>
      </c>
      <c r="M120" s="11">
        <v>0.85228347794409898</v>
      </c>
      <c r="N120" s="11">
        <v>0.855948186944823</v>
      </c>
      <c r="O120" s="11">
        <v>0.34476266189678301</v>
      </c>
      <c r="P120" s="11">
        <v>40.920061349693199</v>
      </c>
      <c r="Q120" s="11">
        <v>374.31693251533699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35">
      <c r="A121" s="11" t="s">
        <v>38</v>
      </c>
      <c r="B121" s="11" t="s">
        <v>47</v>
      </c>
      <c r="C121" s="11" t="s">
        <v>22</v>
      </c>
      <c r="D121" s="11" t="s">
        <v>52</v>
      </c>
      <c r="E121" s="11" t="s">
        <v>27</v>
      </c>
      <c r="F121" s="11">
        <v>4.4693984310664597E-2</v>
      </c>
      <c r="G121" s="11">
        <v>0.13846491003132699</v>
      </c>
      <c r="H121" s="11">
        <v>0.16381044949728599</v>
      </c>
      <c r="I121" s="11">
        <v>2.1423966831114898E-2</v>
      </c>
      <c r="J121" s="11">
        <v>0.129438399007716</v>
      </c>
      <c r="K121" s="11">
        <v>0.85401469498324201</v>
      </c>
      <c r="L121" s="11">
        <v>0.85001007078615398</v>
      </c>
      <c r="M121" s="11">
        <v>0.85160221472839603</v>
      </c>
      <c r="N121" s="11">
        <v>0.81933946009950498</v>
      </c>
      <c r="O121" s="11">
        <v>0.37875140109859301</v>
      </c>
      <c r="P121" s="11">
        <v>35.708527607361901</v>
      </c>
      <c r="Q121" s="11">
        <v>153.65337423312801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35">
      <c r="A122" s="11" t="s">
        <v>38</v>
      </c>
      <c r="B122" s="11" t="s">
        <v>45</v>
      </c>
      <c r="C122" s="11" t="s">
        <v>22</v>
      </c>
      <c r="D122" s="11" t="s">
        <v>53</v>
      </c>
      <c r="E122" s="11" t="s">
        <v>25</v>
      </c>
      <c r="F122" s="11">
        <v>4.2269640728868199E-2</v>
      </c>
      <c r="G122" s="11">
        <v>0.13057905807760201</v>
      </c>
      <c r="H122" s="11">
        <v>0.15806147124302999</v>
      </c>
      <c r="I122" s="11">
        <v>1.97960444916522E-2</v>
      </c>
      <c r="J122" s="11">
        <v>0.115051870397682</v>
      </c>
      <c r="K122" s="11">
        <v>0.77543449925133001</v>
      </c>
      <c r="L122" s="11">
        <v>0.77412521061721695</v>
      </c>
      <c r="M122" s="11">
        <v>0.77464106266849597</v>
      </c>
      <c r="N122" s="11">
        <v>0.71775111228377697</v>
      </c>
      <c r="O122" s="11">
        <v>0.32213211324500102</v>
      </c>
      <c r="P122" s="11">
        <v>35.851226993864998</v>
      </c>
      <c r="Q122" s="11">
        <v>290.80521472392599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35">
      <c r="A123" s="11" t="s">
        <v>38</v>
      </c>
      <c r="B123" s="11" t="s">
        <v>47</v>
      </c>
      <c r="C123" s="11" t="s">
        <v>22</v>
      </c>
      <c r="D123" s="11" t="s">
        <v>53</v>
      </c>
      <c r="E123" s="11" t="s">
        <v>27</v>
      </c>
      <c r="F123" s="11">
        <v>3.5001095113695702E-2</v>
      </c>
      <c r="G123" s="11">
        <v>0.112904962650045</v>
      </c>
      <c r="H123" s="11">
        <v>0.14095416876047201</v>
      </c>
      <c r="I123" s="11">
        <v>1.5962158439648801E-2</v>
      </c>
      <c r="J123" s="11">
        <v>0.11926106046195099</v>
      </c>
      <c r="K123" s="11">
        <v>0.77956237659863803</v>
      </c>
      <c r="L123" s="11">
        <v>0.76551160968520104</v>
      </c>
      <c r="M123" s="11">
        <v>0.77232135744548203</v>
      </c>
      <c r="N123" s="11">
        <v>0.55989100087850696</v>
      </c>
      <c r="O123" s="11">
        <v>0.36882972379220702</v>
      </c>
      <c r="P123" s="11">
        <v>28.321533742331201</v>
      </c>
      <c r="Q123" s="11">
        <v>114.63006134969299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35">
      <c r="A124" s="11" t="s">
        <v>38</v>
      </c>
      <c r="B124" s="11" t="s">
        <v>54</v>
      </c>
      <c r="C124" s="11" t="s">
        <v>22</v>
      </c>
      <c r="D124" s="11" t="s">
        <v>49</v>
      </c>
      <c r="E124" s="11" t="s">
        <v>34</v>
      </c>
      <c r="F124" s="11">
        <v>4.4711323682614601E-2</v>
      </c>
      <c r="G124" s="11">
        <v>0.15531116270779599</v>
      </c>
      <c r="H124" s="11">
        <v>0.16422394979900301</v>
      </c>
      <c r="I124" s="11">
        <v>2.0704277843913502E-2</v>
      </c>
      <c r="J124" s="11">
        <v>0.115408542625161</v>
      </c>
      <c r="K124" s="11">
        <v>0.84222654460032298</v>
      </c>
      <c r="L124" s="11">
        <v>0.851197225173558</v>
      </c>
      <c r="M124" s="11">
        <v>0.84656452732583498</v>
      </c>
      <c r="N124" s="11">
        <v>0.94561893120760099</v>
      </c>
      <c r="O124" s="11">
        <v>0.323242019973009</v>
      </c>
      <c r="P124" s="11">
        <v>54.6982822085889</v>
      </c>
      <c r="Q124" s="11">
        <v>969.88196319018402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35">
      <c r="A125" s="11" t="s">
        <v>38</v>
      </c>
      <c r="B125" s="11" t="s">
        <v>55</v>
      </c>
      <c r="C125" s="11" t="s">
        <v>22</v>
      </c>
      <c r="D125" s="11" t="s">
        <v>49</v>
      </c>
      <c r="E125" s="11" t="s">
        <v>36</v>
      </c>
      <c r="F125" s="11">
        <v>3.35940406592476E-2</v>
      </c>
      <c r="G125" s="11">
        <v>0.112147595834791</v>
      </c>
      <c r="H125" s="11">
        <v>0.129420098335956</v>
      </c>
      <c r="I125" s="11">
        <v>1.41020536388965E-2</v>
      </c>
      <c r="J125" s="11">
        <v>0.104787846524882</v>
      </c>
      <c r="K125" s="11">
        <v>0.83683475684900199</v>
      </c>
      <c r="L125" s="11">
        <v>0.842087974767743</v>
      </c>
      <c r="M125" s="11">
        <v>0.83915925304582495</v>
      </c>
      <c r="N125" s="11">
        <v>0.91823852655038396</v>
      </c>
      <c r="O125" s="11">
        <v>0.31753006035930498</v>
      </c>
      <c r="P125" s="11">
        <v>46.496196319018402</v>
      </c>
      <c r="Q125" s="11">
        <v>450.43515337423298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35">
      <c r="A126" s="1" t="s">
        <v>38</v>
      </c>
      <c r="B126" s="1" t="s">
        <v>54</v>
      </c>
      <c r="C126" s="1" t="s">
        <v>22</v>
      </c>
      <c r="D126" s="1" t="s">
        <v>50</v>
      </c>
      <c r="E126" s="1" t="s">
        <v>34</v>
      </c>
      <c r="F126" s="1">
        <v>4.1866501298345501E-2</v>
      </c>
      <c r="G126" s="1">
        <v>0.14677787142879101</v>
      </c>
      <c r="H126" s="1">
        <v>0.15304227459285899</v>
      </c>
      <c r="I126" s="1">
        <v>1.55565926059996E-2</v>
      </c>
      <c r="J126" s="1">
        <v>0.10928612414542099</v>
      </c>
      <c r="K126" s="1">
        <v>0.83796649892271602</v>
      </c>
      <c r="L126" s="1">
        <v>0.84683053290185695</v>
      </c>
      <c r="M126" s="1">
        <v>0.84224984693746596</v>
      </c>
      <c r="N126" s="1">
        <v>0.84984987340645401</v>
      </c>
      <c r="O126" s="1">
        <v>0.311032695715869</v>
      </c>
      <c r="P126" s="1">
        <v>53.257730061349598</v>
      </c>
      <c r="Q126" s="1">
        <v>770.06478527607305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35">
      <c r="A127" s="1" t="s">
        <v>38</v>
      </c>
      <c r="B127" s="1" t="s">
        <v>55</v>
      </c>
      <c r="C127" s="1" t="s">
        <v>22</v>
      </c>
      <c r="D127" s="1" t="s">
        <v>50</v>
      </c>
      <c r="E127" s="1" t="s">
        <v>36</v>
      </c>
      <c r="F127" s="1">
        <v>4.1759251910723598E-2</v>
      </c>
      <c r="G127" s="1">
        <v>0.13387165624453401</v>
      </c>
      <c r="H127" s="1">
        <v>0.15258653232883901</v>
      </c>
      <c r="I127" s="1">
        <v>1.8729027580592E-2</v>
      </c>
      <c r="J127" s="1">
        <v>0.117743780065703</v>
      </c>
      <c r="K127" s="1">
        <v>0.84694697578991796</v>
      </c>
      <c r="L127" s="1">
        <v>0.84818813276802796</v>
      </c>
      <c r="M127" s="1">
        <v>0.847397536328233</v>
      </c>
      <c r="N127" s="1">
        <v>0.82000270169092004</v>
      </c>
      <c r="O127" s="1">
        <v>0.34010786385532499</v>
      </c>
      <c r="P127" s="1">
        <v>43.011472392637998</v>
      </c>
      <c r="Q127" s="1">
        <v>361.02067484662501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35">
      <c r="A128" s="1" t="s">
        <v>38</v>
      </c>
      <c r="B128" s="1" t="s">
        <v>54</v>
      </c>
      <c r="C128" s="1" t="s">
        <v>22</v>
      </c>
      <c r="D128" s="1" t="s">
        <v>51</v>
      </c>
      <c r="E128" s="1" t="s">
        <v>34</v>
      </c>
      <c r="F128" s="1">
        <v>4.33087690830741E-2</v>
      </c>
      <c r="G128" s="1">
        <v>0.14951248264102299</v>
      </c>
      <c r="H128" s="1">
        <v>0.15922067303561899</v>
      </c>
      <c r="I128" s="1">
        <v>1.7557117991221099E-2</v>
      </c>
      <c r="J128" s="1">
        <v>0.11327545599736299</v>
      </c>
      <c r="K128" s="1">
        <v>0.840166923718218</v>
      </c>
      <c r="L128" s="1">
        <v>0.84825990466983703</v>
      </c>
      <c r="M128" s="1">
        <v>0.84408082184250299</v>
      </c>
      <c r="N128" s="1">
        <v>0.83903464368913705</v>
      </c>
      <c r="O128" s="1">
        <v>0.31075191183918399</v>
      </c>
      <c r="P128" s="1">
        <v>50.8657055214723</v>
      </c>
      <c r="Q128" s="1">
        <v>672.33723926380299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35">
      <c r="A129" s="1" t="s">
        <v>38</v>
      </c>
      <c r="B129" s="1" t="s">
        <v>55</v>
      </c>
      <c r="C129" s="1" t="s">
        <v>22</v>
      </c>
      <c r="D129" s="1" t="s">
        <v>51</v>
      </c>
      <c r="E129" s="1" t="s">
        <v>36</v>
      </c>
      <c r="F129" s="1">
        <v>4.6181345269586199E-2</v>
      </c>
      <c r="G129" s="1">
        <v>0.16801193249920601</v>
      </c>
      <c r="H129" s="1">
        <v>0.167680199719204</v>
      </c>
      <c r="I129" s="1">
        <v>1.9851782022812101E-2</v>
      </c>
      <c r="J129" s="1">
        <v>0.11592671820183501</v>
      </c>
      <c r="K129" s="1">
        <v>0.84138548102481203</v>
      </c>
      <c r="L129" s="1">
        <v>0.85128902029771703</v>
      </c>
      <c r="M129" s="1">
        <v>0.84618031441799701</v>
      </c>
      <c r="N129" s="1">
        <v>0.86173233023292795</v>
      </c>
      <c r="O129" s="1">
        <v>0.32582368400473499</v>
      </c>
      <c r="P129" s="1">
        <v>58.632822085889501</v>
      </c>
      <c r="Q129" s="1">
        <v>675.18883435582802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35">
      <c r="A130" s="11" t="s">
        <v>38</v>
      </c>
      <c r="B130" s="11" t="s">
        <v>54</v>
      </c>
      <c r="C130" s="11" t="s">
        <v>22</v>
      </c>
      <c r="D130" s="11" t="s">
        <v>46</v>
      </c>
      <c r="E130" s="11" t="s">
        <v>34</v>
      </c>
      <c r="F130" s="11">
        <v>4.7992114077402503E-2</v>
      </c>
      <c r="G130" s="11">
        <v>0.15475742639672299</v>
      </c>
      <c r="H130" s="11">
        <v>0.17557809170830099</v>
      </c>
      <c r="I130" s="11">
        <v>2.16968783006618E-2</v>
      </c>
      <c r="J130" s="11">
        <v>0.12326037134274501</v>
      </c>
      <c r="K130" s="11">
        <v>0.84665997256530501</v>
      </c>
      <c r="L130" s="11">
        <v>0.85315046094677904</v>
      </c>
      <c r="M130" s="11">
        <v>0.84979590449962095</v>
      </c>
      <c r="N130" s="11">
        <v>0.73281113800247999</v>
      </c>
      <c r="O130" s="11">
        <v>0.33124701580661198</v>
      </c>
      <c r="P130" s="11">
        <v>44.440920245398701</v>
      </c>
      <c r="Q130" s="11">
        <v>474.95006134969299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35">
      <c r="A131" s="11" t="s">
        <v>38</v>
      </c>
      <c r="B131" s="11" t="s">
        <v>55</v>
      </c>
      <c r="C131" s="11" t="s">
        <v>22</v>
      </c>
      <c r="D131" s="11" t="s">
        <v>46</v>
      </c>
      <c r="E131" s="11" t="s">
        <v>36</v>
      </c>
      <c r="F131" s="11">
        <v>4.1469303639623201E-2</v>
      </c>
      <c r="G131" s="11">
        <v>0.13365193324775901</v>
      </c>
      <c r="H131" s="11">
        <v>0.159401052710473</v>
      </c>
      <c r="I131" s="11">
        <v>1.9078195710207399E-2</v>
      </c>
      <c r="J131" s="11">
        <v>0.122932851966073</v>
      </c>
      <c r="K131" s="11">
        <v>0.84899580303145294</v>
      </c>
      <c r="L131" s="11">
        <v>0.849353559254868</v>
      </c>
      <c r="M131" s="11">
        <v>0.84901382050631202</v>
      </c>
      <c r="N131" s="11">
        <v>0.69353114170139796</v>
      </c>
      <c r="O131" s="11">
        <v>0.34606812131094</v>
      </c>
      <c r="P131" s="11">
        <v>40.839631901840399</v>
      </c>
      <c r="Q131" s="11">
        <v>202.96331288343501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35">
      <c r="A132" s="1" t="s">
        <v>38</v>
      </c>
      <c r="B132" s="1" t="s">
        <v>54</v>
      </c>
      <c r="C132" s="1" t="s">
        <v>22</v>
      </c>
      <c r="D132" s="1" t="s">
        <v>52</v>
      </c>
      <c r="E132" s="1" t="s">
        <v>34</v>
      </c>
      <c r="F132" s="1">
        <v>4.8510328900808801E-2</v>
      </c>
      <c r="G132" s="1">
        <v>0.15313389305799999</v>
      </c>
      <c r="H132" s="1">
        <v>0.17602051153277701</v>
      </c>
      <c r="I132" s="1">
        <v>2.19771919301389E-2</v>
      </c>
      <c r="J132" s="1">
        <v>0.124245054983206</v>
      </c>
      <c r="K132" s="1">
        <v>0.849745763774298</v>
      </c>
      <c r="L132" s="1">
        <v>0.85438193305504095</v>
      </c>
      <c r="M132" s="1">
        <v>0.851958012233482</v>
      </c>
      <c r="N132" s="1">
        <v>0.66571559878887998</v>
      </c>
      <c r="O132" s="1">
        <v>0.33781675571952802</v>
      </c>
      <c r="P132" s="1">
        <v>41.228343558282198</v>
      </c>
      <c r="Q132" s="1">
        <v>333.52680981595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35">
      <c r="A133" s="1" t="s">
        <v>38</v>
      </c>
      <c r="B133" s="1" t="s">
        <v>55</v>
      </c>
      <c r="C133" s="1" t="s">
        <v>22</v>
      </c>
      <c r="D133" s="1" t="s">
        <v>52</v>
      </c>
      <c r="E133" s="1" t="s">
        <v>36</v>
      </c>
      <c r="F133" s="1">
        <v>4.1650589455327597E-2</v>
      </c>
      <c r="G133" s="1">
        <v>0.13401554320284501</v>
      </c>
      <c r="H133" s="1">
        <v>0.16019291023915799</v>
      </c>
      <c r="I133" s="1">
        <v>2.17355324511685E-2</v>
      </c>
      <c r="J133" s="1">
        <v>0.124009088043259</v>
      </c>
      <c r="K133" s="1">
        <v>0.84901856757380401</v>
      </c>
      <c r="L133" s="1">
        <v>0.84954519632403802</v>
      </c>
      <c r="M133" s="1">
        <v>0.84905933271887801</v>
      </c>
      <c r="N133" s="1">
        <v>0.61043548608920795</v>
      </c>
      <c r="O133" s="1">
        <v>0.35638855272641201</v>
      </c>
      <c r="P133" s="1">
        <v>38.639631901840403</v>
      </c>
      <c r="Q133" s="1">
        <v>142.75098159509199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35">
      <c r="A134" s="1" t="s">
        <v>38</v>
      </c>
      <c r="B134" s="1" t="s">
        <v>54</v>
      </c>
      <c r="C134" s="1" t="s">
        <v>22</v>
      </c>
      <c r="D134" s="1" t="s">
        <v>53</v>
      </c>
      <c r="E134" s="1" t="s">
        <v>34</v>
      </c>
      <c r="F134" s="1">
        <v>4.4339062951147999E-2</v>
      </c>
      <c r="G134" s="1">
        <v>0.13505105659591901</v>
      </c>
      <c r="H134" s="1">
        <v>0.160602328802051</v>
      </c>
      <c r="I134" s="1">
        <v>1.80917426754066E-2</v>
      </c>
      <c r="J134" s="1">
        <v>0.11316600073032899</v>
      </c>
      <c r="K134" s="1">
        <v>0.77206224388871403</v>
      </c>
      <c r="L134" s="1">
        <v>0.77528795556787999</v>
      </c>
      <c r="M134" s="1">
        <v>0.77358942548190102</v>
      </c>
      <c r="N134" s="1">
        <v>0.51405513745707798</v>
      </c>
      <c r="O134" s="1">
        <v>0.306037978241048</v>
      </c>
      <c r="P134" s="1">
        <v>35.582760736196299</v>
      </c>
      <c r="Q134" s="1">
        <v>253.688588957055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35">
      <c r="A135" s="1" t="s">
        <v>38</v>
      </c>
      <c r="B135" s="1" t="s">
        <v>55</v>
      </c>
      <c r="C135" s="1" t="s">
        <v>22</v>
      </c>
      <c r="D135" s="1" t="s">
        <v>53</v>
      </c>
      <c r="E135" s="1" t="s">
        <v>36</v>
      </c>
      <c r="F135" s="1">
        <v>2.6503314996735899E-2</v>
      </c>
      <c r="G135" s="1">
        <v>9.5702310156248097E-2</v>
      </c>
      <c r="H135" s="1">
        <v>0.12423839622197</v>
      </c>
      <c r="I135" s="1">
        <v>1.3306792240255799E-2</v>
      </c>
      <c r="J135" s="1">
        <v>0.101287381574986</v>
      </c>
      <c r="K135" s="1">
        <v>0.74754568538782695</v>
      </c>
      <c r="L135" s="1">
        <v>0.76490679632300895</v>
      </c>
      <c r="M135" s="1">
        <v>0.75509107580214097</v>
      </c>
      <c r="N135" s="1">
        <v>0.33622387256376701</v>
      </c>
      <c r="O135" s="1">
        <v>0.30989158320737697</v>
      </c>
      <c r="P135" s="1">
        <v>39.980858895705502</v>
      </c>
      <c r="Q135" s="1">
        <v>104.68883435582801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35">
      <c r="A136" s="12" t="s">
        <v>19</v>
      </c>
      <c r="B136" s="12" t="s">
        <v>19</v>
      </c>
      <c r="C136" s="12" t="s">
        <v>19</v>
      </c>
      <c r="D136" s="12" t="s">
        <v>19</v>
      </c>
      <c r="E136" s="12" t="s">
        <v>19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35">
      <c r="A137" s="13" t="s">
        <v>19</v>
      </c>
      <c r="B137" s="13" t="s">
        <v>19</v>
      </c>
      <c r="C137" s="13" t="s">
        <v>19</v>
      </c>
      <c r="D137" s="13" t="s">
        <v>19</v>
      </c>
      <c r="E137" s="13" t="s">
        <v>19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35">
      <c r="A138" s="15" t="s">
        <v>23</v>
      </c>
      <c r="B138" s="15" t="s">
        <v>56</v>
      </c>
      <c r="C138" s="15" t="s">
        <v>22</v>
      </c>
      <c r="D138" s="15" t="s">
        <v>57</v>
      </c>
      <c r="E138" s="15" t="s">
        <v>25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35">
      <c r="A139" s="15" t="s">
        <v>23</v>
      </c>
      <c r="B139" s="15" t="s">
        <v>58</v>
      </c>
      <c r="C139" s="15" t="s">
        <v>22</v>
      </c>
      <c r="D139" s="15" t="s">
        <v>57</v>
      </c>
      <c r="E139" s="15" t="s">
        <v>27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35">
      <c r="A140" s="15" t="s">
        <v>23</v>
      </c>
      <c r="B140" s="15" t="s">
        <v>56</v>
      </c>
      <c r="C140" s="15" t="s">
        <v>22</v>
      </c>
      <c r="D140" s="15" t="s">
        <v>59</v>
      </c>
      <c r="E140" s="15" t="s">
        <v>25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35">
      <c r="A141" s="15" t="s">
        <v>23</v>
      </c>
      <c r="B141" s="15" t="s">
        <v>58</v>
      </c>
      <c r="C141" s="15" t="s">
        <v>22</v>
      </c>
      <c r="D141" s="15" t="s">
        <v>59</v>
      </c>
      <c r="E141" s="15" t="s">
        <v>27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35">
      <c r="A142" s="8" t="s">
        <v>23</v>
      </c>
      <c r="B142" s="8" t="s">
        <v>56</v>
      </c>
      <c r="C142" s="8" t="s">
        <v>22</v>
      </c>
      <c r="D142" s="16" t="s">
        <v>60</v>
      </c>
      <c r="E142" s="1" t="s">
        <v>25</v>
      </c>
      <c r="F142" s="1">
        <v>5.55035549176775E-2</v>
      </c>
      <c r="G142" s="1">
        <v>0.18431821566745199</v>
      </c>
      <c r="H142" s="1">
        <v>0.20063441096512899</v>
      </c>
      <c r="I142" s="1">
        <v>3.3309793825429E-2</v>
      </c>
      <c r="J142" s="1">
        <v>0.14823439415336001</v>
      </c>
      <c r="K142" s="1">
        <v>0.86152461391285096</v>
      </c>
      <c r="L142" s="1">
        <v>0.86097248783506497</v>
      </c>
      <c r="M142" s="1">
        <v>0.86116775593508899</v>
      </c>
      <c r="N142" s="1">
        <v>0.84426162105105496</v>
      </c>
      <c r="O142" s="1">
        <v>0.348152193618606</v>
      </c>
      <c r="P142" s="1">
        <v>43.502269938650301</v>
      </c>
      <c r="Q142" s="1">
        <v>433.41306748466201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35">
      <c r="A143" s="1" t="s">
        <v>23</v>
      </c>
      <c r="B143" s="1" t="s">
        <v>58</v>
      </c>
      <c r="C143" s="1" t="s">
        <v>22</v>
      </c>
      <c r="D143" s="16" t="s">
        <v>60</v>
      </c>
      <c r="E143" s="16" t="s">
        <v>27</v>
      </c>
      <c r="F143" s="1">
        <v>5.47830730493147E-2</v>
      </c>
      <c r="G143" s="1">
        <v>0.20461120137080299</v>
      </c>
      <c r="H143" s="1">
        <v>0.204259829307189</v>
      </c>
      <c r="I143" s="1">
        <v>3.2052165110241899E-2</v>
      </c>
      <c r="J143" s="1">
        <v>0.144935777467252</v>
      </c>
      <c r="K143" s="1">
        <v>0.85891958637471499</v>
      </c>
      <c r="L143" s="1">
        <v>0.86296840984031398</v>
      </c>
      <c r="M143" s="1">
        <v>0.86086143888578803</v>
      </c>
      <c r="N143" s="1">
        <v>0.97752404492763201</v>
      </c>
      <c r="O143" s="1">
        <v>0.40469992211899802</v>
      </c>
      <c r="P143" s="1">
        <v>55.324539877300602</v>
      </c>
      <c r="Q143" s="1">
        <v>192.21098159509199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35">
      <c r="A144" s="15" t="s">
        <v>23</v>
      </c>
      <c r="B144" s="15" t="s">
        <v>56</v>
      </c>
      <c r="C144" s="15" t="s">
        <v>22</v>
      </c>
      <c r="D144" s="15" t="s">
        <v>61</v>
      </c>
      <c r="E144" s="15" t="s">
        <v>25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35">
      <c r="A145" s="15" t="s">
        <v>23</v>
      </c>
      <c r="B145" s="15" t="s">
        <v>58</v>
      </c>
      <c r="C145" s="15" t="s">
        <v>22</v>
      </c>
      <c r="D145" s="15" t="s">
        <v>61</v>
      </c>
      <c r="E145" s="15" t="s">
        <v>27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35">
      <c r="A146" s="15" t="s">
        <v>23</v>
      </c>
      <c r="B146" s="15" t="s">
        <v>56</v>
      </c>
      <c r="C146" s="15" t="s">
        <v>22</v>
      </c>
      <c r="D146" s="15" t="s">
        <v>62</v>
      </c>
      <c r="E146" s="15" t="s">
        <v>25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35">
      <c r="A147" s="15" t="s">
        <v>23</v>
      </c>
      <c r="B147" s="15" t="s">
        <v>58</v>
      </c>
      <c r="C147" s="15" t="s">
        <v>22</v>
      </c>
      <c r="D147" s="15" t="s">
        <v>62</v>
      </c>
      <c r="E147" s="15" t="s">
        <v>27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35">
      <c r="A148" s="1" t="s">
        <v>20</v>
      </c>
      <c r="B148" s="1" t="s">
        <v>56</v>
      </c>
      <c r="C148" s="1" t="s">
        <v>22</v>
      </c>
      <c r="D148" s="16" t="s">
        <v>60</v>
      </c>
      <c r="E148" s="1" t="s">
        <v>25</v>
      </c>
      <c r="F148" s="1">
        <v>3.15419596104601E-2</v>
      </c>
      <c r="G148" s="1">
        <v>0.106725747848329</v>
      </c>
      <c r="H148" s="1">
        <v>0.151821732013566</v>
      </c>
      <c r="I148" s="1">
        <v>1.65409280223387E-2</v>
      </c>
      <c r="J148" s="1">
        <v>0.120719425954411</v>
      </c>
      <c r="K148" s="1">
        <v>0.85950088177356199</v>
      </c>
      <c r="L148" s="1">
        <v>0.84338413452078198</v>
      </c>
      <c r="M148" s="1">
        <v>0.85128823157102695</v>
      </c>
      <c r="N148" s="1">
        <v>0.60645526857902299</v>
      </c>
      <c r="O148" s="1">
        <v>0.29848641614286803</v>
      </c>
      <c r="P148" s="1">
        <v>19.455582822085798</v>
      </c>
      <c r="Q148" s="1">
        <v>433.41306748466201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35">
      <c r="A149" s="1" t="s">
        <v>20</v>
      </c>
      <c r="B149" s="1" t="s">
        <v>58</v>
      </c>
      <c r="C149" s="1" t="s">
        <v>22</v>
      </c>
      <c r="D149" s="16" t="s">
        <v>60</v>
      </c>
      <c r="E149" s="1" t="s">
        <v>27</v>
      </c>
      <c r="F149" s="1">
        <v>3.1348388413824299E-2</v>
      </c>
      <c r="G149" s="1">
        <v>0.105698661766699</v>
      </c>
      <c r="H149" s="1">
        <v>0.144884764137269</v>
      </c>
      <c r="I149" s="1">
        <v>1.5993690219647898E-2</v>
      </c>
      <c r="J149" s="1">
        <v>0.11613967053120899</v>
      </c>
      <c r="K149" s="1">
        <v>0.86146822851128302</v>
      </c>
      <c r="L149" s="1">
        <v>0.84494070431937396</v>
      </c>
      <c r="M149" s="1">
        <v>0.85303140285190604</v>
      </c>
      <c r="N149" s="1">
        <v>0.75417860832015804</v>
      </c>
      <c r="O149" s="1">
        <v>0.31459570143851701</v>
      </c>
      <c r="P149" s="1">
        <v>20.026748466257601</v>
      </c>
      <c r="Q149" s="1">
        <v>192.21098159509199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35">
      <c r="A150" s="1" t="s">
        <v>28</v>
      </c>
      <c r="B150" s="1" t="s">
        <v>63</v>
      </c>
      <c r="C150" s="1" t="s">
        <v>22</v>
      </c>
      <c r="D150" s="16" t="s">
        <v>64</v>
      </c>
      <c r="E150" s="1" t="s">
        <v>34</v>
      </c>
      <c r="F150" s="1">
        <v>4.2203370212870697E-2</v>
      </c>
      <c r="G150" s="1">
        <v>0.16110058845831601</v>
      </c>
      <c r="H150" s="1">
        <v>0.16147272711253</v>
      </c>
      <c r="I150" s="1">
        <v>1.86109008538272E-2</v>
      </c>
      <c r="J150" s="1">
        <v>0.112660513192457</v>
      </c>
      <c r="K150" s="1">
        <v>0.83479349087718002</v>
      </c>
      <c r="L150" s="1">
        <v>0.84748400534588797</v>
      </c>
      <c r="M150" s="1">
        <v>0.84077992238150001</v>
      </c>
      <c r="N150" s="1">
        <v>0.912191263955347</v>
      </c>
      <c r="O150" s="1">
        <v>0.31589013533540999</v>
      </c>
      <c r="P150" s="1">
        <v>67.671779141104196</v>
      </c>
      <c r="Q150" s="1">
        <v>507.563987730061</v>
      </c>
      <c r="R150" s="3"/>
      <c r="S150" s="3"/>
      <c r="T150" s="3"/>
      <c r="U150" s="17">
        <v>4.1389131845229202E-2</v>
      </c>
      <c r="V150" s="17">
        <v>0.16171747532151801</v>
      </c>
      <c r="W150" s="17">
        <v>0.156953915024655</v>
      </c>
      <c r="X150" s="17">
        <v>1.8348031086130999E-2</v>
      </c>
      <c r="Y150" s="17">
        <v>0.10975067190518301</v>
      </c>
      <c r="Z150" s="17">
        <v>0.82741547804668603</v>
      </c>
      <c r="AA150" s="17">
        <v>0.84642891349602301</v>
      </c>
      <c r="AB150" s="17">
        <v>0.83624833594801895</v>
      </c>
      <c r="AC150" s="17">
        <v>0.87366737442519804</v>
      </c>
    </row>
    <row r="151" spans="1:29" ht="12.75" x14ac:dyDescent="0.35">
      <c r="A151" s="1" t="s">
        <v>28</v>
      </c>
      <c r="B151" s="1" t="s">
        <v>65</v>
      </c>
      <c r="C151" s="1" t="s">
        <v>22</v>
      </c>
      <c r="D151" s="16" t="s">
        <v>64</v>
      </c>
      <c r="E151" s="1" t="s">
        <v>36</v>
      </c>
      <c r="F151" s="1">
        <v>4.1343229348709203E-2</v>
      </c>
      <c r="G151" s="1">
        <v>0.12643809409940901</v>
      </c>
      <c r="H151" s="1">
        <v>0.15509760882962501</v>
      </c>
      <c r="I151" s="1">
        <v>2.3301422268411101E-2</v>
      </c>
      <c r="J151" s="1">
        <v>0.12542225550356101</v>
      </c>
      <c r="K151" s="1">
        <v>0.86303731766580805</v>
      </c>
      <c r="L151" s="1">
        <v>0.84841128755200801</v>
      </c>
      <c r="M151" s="1">
        <v>0.85541175753061005</v>
      </c>
      <c r="N151" s="1">
        <v>0.88621551403211696</v>
      </c>
      <c r="O151" s="1">
        <v>0.35466041244932101</v>
      </c>
      <c r="P151" s="1">
        <v>36.764355828220801</v>
      </c>
      <c r="Q151" s="1">
        <v>228.27269938650301</v>
      </c>
      <c r="R151" s="3"/>
      <c r="S151" s="3"/>
      <c r="T151" s="3"/>
      <c r="U151" s="17">
        <v>4.2234459276418397E-2</v>
      </c>
      <c r="V151" s="17">
        <v>0.131831218276033</v>
      </c>
      <c r="W151" s="17">
        <v>0.16185332569246599</v>
      </c>
      <c r="X151" s="17">
        <v>2.4579644530815101E-2</v>
      </c>
      <c r="Y151" s="17">
        <v>0.130357348125863</v>
      </c>
      <c r="Z151" s="17">
        <v>0.86345232518904003</v>
      </c>
      <c r="AA151" s="17">
        <v>0.84922439791307802</v>
      </c>
      <c r="AB151" s="17">
        <v>0.85603967741588805</v>
      </c>
      <c r="AC151" s="17">
        <v>0.88677498819424205</v>
      </c>
    </row>
    <row r="152" spans="1:29" ht="12.75" x14ac:dyDescent="0.35">
      <c r="A152" s="1" t="s">
        <v>28</v>
      </c>
      <c r="B152" s="1" t="s">
        <v>63</v>
      </c>
      <c r="C152" s="1" t="s">
        <v>22</v>
      </c>
      <c r="D152" s="16" t="s">
        <v>66</v>
      </c>
      <c r="E152" s="1" t="s">
        <v>34</v>
      </c>
      <c r="F152" s="1">
        <v>4.0558550483313298E-2</v>
      </c>
      <c r="G152" s="1">
        <v>0.13140742308989301</v>
      </c>
      <c r="H152" s="1">
        <v>0.14515854847645501</v>
      </c>
      <c r="I152" s="1">
        <v>1.63469971557768E-2</v>
      </c>
      <c r="J152" s="1">
        <v>0.105765721576234</v>
      </c>
      <c r="K152" s="1">
        <v>0.81581245752200005</v>
      </c>
      <c r="L152" s="1">
        <v>0.84450490624260999</v>
      </c>
      <c r="M152" s="1">
        <v>0.82863616994919198</v>
      </c>
      <c r="N152" s="1">
        <v>0.78137372051934795</v>
      </c>
      <c r="O152" s="1">
        <v>0.31143762704099198</v>
      </c>
      <c r="P152" s="1">
        <v>58.535644171779097</v>
      </c>
      <c r="Q152" s="1">
        <v>264.58165644171697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35">
      <c r="A153" s="1" t="s">
        <v>28</v>
      </c>
      <c r="B153" s="1" t="s">
        <v>65</v>
      </c>
      <c r="C153" s="1" t="s">
        <v>22</v>
      </c>
      <c r="D153" s="16" t="s">
        <v>66</v>
      </c>
      <c r="E153" s="1" t="s">
        <v>36</v>
      </c>
      <c r="F153" s="1">
        <v>4.5804725386776303E-2</v>
      </c>
      <c r="G153" s="1">
        <v>0.13953817743042299</v>
      </c>
      <c r="H153" s="1">
        <v>0.17527836987307799</v>
      </c>
      <c r="I153" s="1">
        <v>3.0058481661755801E-2</v>
      </c>
      <c r="J153" s="1">
        <v>0.14255678137361</v>
      </c>
      <c r="K153" s="1">
        <v>0.86869294288320398</v>
      </c>
      <c r="L153" s="1">
        <v>0.85165073267452096</v>
      </c>
      <c r="M153" s="1">
        <v>0.85979354232361305</v>
      </c>
      <c r="N153" s="1">
        <v>0.84399138747547797</v>
      </c>
      <c r="O153" s="1">
        <v>0.370400931807289</v>
      </c>
      <c r="P153" s="1">
        <v>32.079524201053502</v>
      </c>
      <c r="Q153" s="1">
        <v>106.780267512672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35">
      <c r="A154" s="11" t="s">
        <v>28</v>
      </c>
      <c r="B154" s="11" t="s">
        <v>56</v>
      </c>
      <c r="C154" s="11" t="s">
        <v>22</v>
      </c>
      <c r="D154" s="11" t="s">
        <v>57</v>
      </c>
      <c r="E154" s="11" t="s">
        <v>25</v>
      </c>
      <c r="F154" s="11">
        <v>3.9451813347392402E-2</v>
      </c>
      <c r="G154" s="11">
        <v>0.144789475238464</v>
      </c>
      <c r="H154" s="11">
        <v>0.151439340891691</v>
      </c>
      <c r="I154" s="11">
        <v>1.4781815133160899E-2</v>
      </c>
      <c r="J154" s="11">
        <v>0.110656979672524</v>
      </c>
      <c r="K154" s="11">
        <v>0.84380253539389605</v>
      </c>
      <c r="L154" s="11">
        <v>0.84624614658125497</v>
      </c>
      <c r="M154" s="11">
        <v>0.84479345983838205</v>
      </c>
      <c r="N154" s="11">
        <v>0.84082822615854402</v>
      </c>
      <c r="O154" s="11">
        <v>0.31461513575792099</v>
      </c>
      <c r="P154" s="11">
        <v>53.676895295820501</v>
      </c>
      <c r="Q154" s="11">
        <v>713.86173307988099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35">
      <c r="A155" s="11" t="s">
        <v>28</v>
      </c>
      <c r="B155" s="11" t="s">
        <v>58</v>
      </c>
      <c r="C155" s="11" t="s">
        <v>22</v>
      </c>
      <c r="D155" s="11" t="s">
        <v>57</v>
      </c>
      <c r="E155" s="11" t="s">
        <v>27</v>
      </c>
      <c r="F155" s="11">
        <v>5.2222219053210998E-2</v>
      </c>
      <c r="G155" s="11">
        <v>0.15544562784306701</v>
      </c>
      <c r="H155" s="11">
        <v>0.18262747052657299</v>
      </c>
      <c r="I155" s="11">
        <v>2.7344378336461601E-2</v>
      </c>
      <c r="J155" s="11">
        <v>0.150788804155774</v>
      </c>
      <c r="K155" s="11">
        <v>0.98108422209148705</v>
      </c>
      <c r="L155" s="11">
        <v>0.96675368333155298</v>
      </c>
      <c r="M155" s="11">
        <v>0.97349427960767299</v>
      </c>
      <c r="N155" s="11">
        <v>0.87136413536118296</v>
      </c>
      <c r="O155" s="11">
        <v>0.41876407363663398</v>
      </c>
      <c r="P155" s="11">
        <v>44.372147239263697</v>
      </c>
      <c r="Q155" s="11">
        <v>358.66546012269902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35">
      <c r="A156" s="11" t="s">
        <v>28</v>
      </c>
      <c r="B156" s="11" t="s">
        <v>56</v>
      </c>
      <c r="C156" s="11" t="s">
        <v>22</v>
      </c>
      <c r="D156" s="11" t="s">
        <v>59</v>
      </c>
      <c r="E156" s="11" t="s">
        <v>25</v>
      </c>
      <c r="F156" s="11">
        <v>4.1201379197521398E-2</v>
      </c>
      <c r="G156" s="11">
        <v>0.142796568546988</v>
      </c>
      <c r="H156" s="11">
        <v>0.15434575848497001</v>
      </c>
      <c r="I156" s="11">
        <v>1.5635688412015802E-2</v>
      </c>
      <c r="J156" s="11">
        <v>0.113234978862707</v>
      </c>
      <c r="K156" s="11">
        <v>0.84576270087213401</v>
      </c>
      <c r="L156" s="11">
        <v>0.847369852757339</v>
      </c>
      <c r="M156" s="11">
        <v>0.84629932078075099</v>
      </c>
      <c r="N156" s="11">
        <v>0.81555674794564104</v>
      </c>
      <c r="O156" s="11">
        <v>0.32264536714096098</v>
      </c>
      <c r="P156" s="11">
        <v>48.9424515628112</v>
      </c>
      <c r="Q156" s="11">
        <v>631.22640851824201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35">
      <c r="A157" s="11" t="s">
        <v>28</v>
      </c>
      <c r="B157" s="11" t="s">
        <v>58</v>
      </c>
      <c r="C157" s="11" t="s">
        <v>22</v>
      </c>
      <c r="D157" s="11" t="s">
        <v>59</v>
      </c>
      <c r="E157" s="11" t="s">
        <v>27</v>
      </c>
      <c r="F157" s="11">
        <v>4.7503332220009499E-2</v>
      </c>
      <c r="G157" s="11">
        <v>0.13918379965413499</v>
      </c>
      <c r="H157" s="11">
        <v>0.16667735771218001</v>
      </c>
      <c r="I157" s="11">
        <v>2.64214019219014E-2</v>
      </c>
      <c r="J157" s="11">
        <v>0.138615025749633</v>
      </c>
      <c r="K157" s="11">
        <v>0.86512822943596701</v>
      </c>
      <c r="L157" s="11">
        <v>0.85055458955969498</v>
      </c>
      <c r="M157" s="11">
        <v>0.85745591868652105</v>
      </c>
      <c r="N157" s="11">
        <v>0.74606513450235201</v>
      </c>
      <c r="O157" s="11">
        <v>0.37476881301933201</v>
      </c>
      <c r="P157" s="11">
        <v>38.745582822085801</v>
      </c>
      <c r="Q157" s="11">
        <v>282.123374233128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35">
      <c r="A158" s="1" t="s">
        <v>28</v>
      </c>
      <c r="B158" s="1" t="s">
        <v>56</v>
      </c>
      <c r="C158" s="1" t="s">
        <v>22</v>
      </c>
      <c r="D158" s="16" t="s">
        <v>60</v>
      </c>
      <c r="E158" s="1" t="s">
        <v>25</v>
      </c>
      <c r="F158" s="1">
        <v>2.4267935062196402E-2</v>
      </c>
      <c r="G158" s="1">
        <v>8.9104137787309107E-2</v>
      </c>
      <c r="H158" s="1">
        <v>0.130258865455809</v>
      </c>
      <c r="I158" s="1">
        <v>1.5865814709695902E-2</v>
      </c>
      <c r="J158" s="1">
        <v>0.108289047966372</v>
      </c>
      <c r="K158" s="1">
        <v>0.86448251621123395</v>
      </c>
      <c r="L158" s="1">
        <v>0.84595766176841003</v>
      </c>
      <c r="M158" s="1">
        <v>0.85496581304292696</v>
      </c>
      <c r="N158" s="1">
        <v>0.92445985415020404</v>
      </c>
      <c r="O158" s="1">
        <v>0.25980568144127603</v>
      </c>
      <c r="P158" s="1">
        <v>16.992453987729998</v>
      </c>
      <c r="Q158" s="1">
        <v>433.41306748466201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35">
      <c r="A159" s="1" t="s">
        <v>28</v>
      </c>
      <c r="B159" s="1" t="s">
        <v>58</v>
      </c>
      <c r="C159" s="1" t="s">
        <v>22</v>
      </c>
      <c r="D159" s="16" t="s">
        <v>60</v>
      </c>
      <c r="E159" s="1" t="s">
        <v>27</v>
      </c>
      <c r="F159" s="1">
        <v>2.71424975352168E-2</v>
      </c>
      <c r="G159" s="1">
        <v>7.1887242679136695E-2</v>
      </c>
      <c r="H159" s="1">
        <v>0.16</v>
      </c>
      <c r="I159" s="1">
        <v>2.7E-2</v>
      </c>
      <c r="J159" s="1">
        <v>0.13589999999999999</v>
      </c>
      <c r="K159" s="1">
        <v>0.86796688338222705</v>
      </c>
      <c r="L159" s="1">
        <v>0.85860340455772799</v>
      </c>
      <c r="M159" s="1">
        <v>0.85283361172600103</v>
      </c>
      <c r="N159" s="1">
        <v>0.71554093676892006</v>
      </c>
      <c r="O159" s="1">
        <v>0.23776658124198699</v>
      </c>
      <c r="P159" s="1">
        <v>12.900844807466999</v>
      </c>
      <c r="Q159" s="1">
        <v>192.21098159509199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35">
      <c r="A160" s="11" t="s">
        <v>28</v>
      </c>
      <c r="B160" s="11" t="s">
        <v>56</v>
      </c>
      <c r="C160" s="11" t="s">
        <v>22</v>
      </c>
      <c r="D160" s="11" t="s">
        <v>61</v>
      </c>
      <c r="E160" s="11" t="s">
        <v>25</v>
      </c>
      <c r="F160" s="11">
        <v>4.0965057801809097E-2</v>
      </c>
      <c r="G160" s="11">
        <v>0.134202697084603</v>
      </c>
      <c r="H160" s="11">
        <v>0.161013092038127</v>
      </c>
      <c r="I160" s="11">
        <v>1.62950294131105E-2</v>
      </c>
      <c r="J160" s="11">
        <v>0.122241731809956</v>
      </c>
      <c r="K160" s="11">
        <v>0.85521770762153904</v>
      </c>
      <c r="L160" s="11">
        <v>0.84733909741866797</v>
      </c>
      <c r="M160" s="11">
        <v>0.85101585104055899</v>
      </c>
      <c r="N160" s="11">
        <v>0.69504716852773696</v>
      </c>
      <c r="O160" s="11">
        <v>0.35689829756511499</v>
      </c>
      <c r="P160" s="11">
        <v>37.787239263803599</v>
      </c>
      <c r="Q160" s="11">
        <v>357.25674846625702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35">
      <c r="A161" s="11" t="s">
        <v>28</v>
      </c>
      <c r="B161" s="11" t="s">
        <v>58</v>
      </c>
      <c r="C161" s="11" t="s">
        <v>22</v>
      </c>
      <c r="D161" s="11" t="s">
        <v>61</v>
      </c>
      <c r="E161" s="11" t="s">
        <v>27</v>
      </c>
      <c r="F161" s="11">
        <v>4.76772984603481E-2</v>
      </c>
      <c r="G161" s="11">
        <v>0.13977202981498901</v>
      </c>
      <c r="H161" s="11">
        <v>0.17848075440195099</v>
      </c>
      <c r="I161" s="11">
        <v>2.8607009535579101E-2</v>
      </c>
      <c r="J161" s="11">
        <v>0.14695979357063299</v>
      </c>
      <c r="K161" s="11">
        <v>0.86714677431466303</v>
      </c>
      <c r="L161" s="11">
        <v>0.85064812442276305</v>
      </c>
      <c r="M161" s="11">
        <v>0.85857781532717603</v>
      </c>
      <c r="N161" s="11">
        <v>0.72579030793457999</v>
      </c>
      <c r="O161" s="11">
        <v>0.38979638772965203</v>
      </c>
      <c r="P161" s="11">
        <v>36.029447852760697</v>
      </c>
      <c r="Q161" s="11">
        <v>145.13306748466201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35">
      <c r="A162" s="11" t="s">
        <v>28</v>
      </c>
      <c r="B162" s="11" t="s">
        <v>56</v>
      </c>
      <c r="C162" s="11" t="s">
        <v>22</v>
      </c>
      <c r="D162" s="11" t="s">
        <v>62</v>
      </c>
      <c r="E162" s="11" t="s">
        <v>25</v>
      </c>
      <c r="F162" s="11">
        <v>4.0714053814874099E-2</v>
      </c>
      <c r="G162" s="11">
        <v>0.13267326188100401</v>
      </c>
      <c r="H162" s="11">
        <v>0.16478586789897701</v>
      </c>
      <c r="I162" s="11">
        <v>1.89004049552048E-2</v>
      </c>
      <c r="J162" s="11">
        <v>0.12793760424703099</v>
      </c>
      <c r="K162" s="11">
        <v>0.858403489593347</v>
      </c>
      <c r="L162" s="11">
        <v>0.84772568542167404</v>
      </c>
      <c r="M162" s="11">
        <v>0.85281191547955404</v>
      </c>
      <c r="N162" s="11">
        <v>0.65840553678657199</v>
      </c>
      <c r="O162" s="11">
        <v>0.36719487101022402</v>
      </c>
      <c r="P162" s="11">
        <v>35.678466257668703</v>
      </c>
      <c r="Q162" s="11">
        <v>304.93883435582802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35">
      <c r="A163" s="11" t="s">
        <v>28</v>
      </c>
      <c r="B163" s="11" t="s">
        <v>58</v>
      </c>
      <c r="C163" s="11" t="s">
        <v>22</v>
      </c>
      <c r="D163" s="11" t="s">
        <v>62</v>
      </c>
      <c r="E163" s="11" t="s">
        <v>27</v>
      </c>
      <c r="F163" s="11">
        <v>4.7277336500301102E-2</v>
      </c>
      <c r="G163" s="11">
        <v>0.14058179912536001</v>
      </c>
      <c r="H163" s="11">
        <v>0.173524365499545</v>
      </c>
      <c r="I163" s="11">
        <v>2.66705789122797E-2</v>
      </c>
      <c r="J163" s="11">
        <v>0.14383330751322099</v>
      </c>
      <c r="K163" s="11">
        <v>0.88641396138565598</v>
      </c>
      <c r="L163" s="11">
        <v>0.86845582456310799</v>
      </c>
      <c r="M163" s="11">
        <v>0.87713450907198198</v>
      </c>
      <c r="N163" s="11">
        <v>0.74218992779760795</v>
      </c>
      <c r="O163" s="11">
        <v>0.39859670248956702</v>
      </c>
      <c r="P163" s="11">
        <v>35.062392638036798</v>
      </c>
      <c r="Q163" s="11">
        <v>124.91466257668699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35">
      <c r="A164" s="1" t="s">
        <v>28</v>
      </c>
      <c r="B164" s="1" t="s">
        <v>63</v>
      </c>
      <c r="C164" s="1" t="s">
        <v>22</v>
      </c>
      <c r="D164" s="1" t="s">
        <v>57</v>
      </c>
      <c r="E164" s="1" t="s">
        <v>34</v>
      </c>
      <c r="F164" s="1">
        <v>3.8588065384636903E-2</v>
      </c>
      <c r="G164" s="1">
        <v>0.15687458856177799</v>
      </c>
      <c r="H164" s="1">
        <v>0.148262389718302</v>
      </c>
      <c r="I164" s="1">
        <v>1.50212881289078E-2</v>
      </c>
      <c r="J164" s="1">
        <v>0.10396348526147201</v>
      </c>
      <c r="K164" s="1">
        <v>0.83239363051265203</v>
      </c>
      <c r="L164" s="1">
        <v>0.84489814146896003</v>
      </c>
      <c r="M164" s="1">
        <v>0.83835069549961305</v>
      </c>
      <c r="N164" s="1">
        <v>0.779656003742351</v>
      </c>
      <c r="O164" s="1">
        <v>0.29899544282833401</v>
      </c>
      <c r="P164" s="1">
        <v>69.434110429447799</v>
      </c>
      <c r="Q164" s="1">
        <v>664.44349693251502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35">
      <c r="A165" s="1" t="s">
        <v>28</v>
      </c>
      <c r="B165" s="4" t="s">
        <v>65</v>
      </c>
      <c r="C165" s="4" t="s">
        <v>22</v>
      </c>
      <c r="D165" s="1" t="s">
        <v>57</v>
      </c>
      <c r="E165" s="1" t="s">
        <v>36</v>
      </c>
      <c r="F165" s="1">
        <v>4.5651772730027601E-2</v>
      </c>
      <c r="G165" s="1">
        <v>0.13918011316038501</v>
      </c>
      <c r="H165" s="1">
        <v>0.16955617822688099</v>
      </c>
      <c r="I165" s="1">
        <v>2.74693978595951E-2</v>
      </c>
      <c r="J165" s="1">
        <v>0.13852412895720001</v>
      </c>
      <c r="K165" s="1">
        <v>0.86705047459690099</v>
      </c>
      <c r="L165" s="1">
        <v>0.85071351055352895</v>
      </c>
      <c r="M165" s="1">
        <v>0.85855893772803904</v>
      </c>
      <c r="N165" s="1">
        <v>0.78161233549874398</v>
      </c>
      <c r="O165" s="1">
        <v>0.36027883544655598</v>
      </c>
      <c r="P165" s="1">
        <v>36.160858895705502</v>
      </c>
      <c r="Q165" s="1">
        <v>318.547791411042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35">
      <c r="A166" s="1" t="s">
        <v>28</v>
      </c>
      <c r="B166" s="1" t="s">
        <v>63</v>
      </c>
      <c r="C166" s="1" t="s">
        <v>22</v>
      </c>
      <c r="D166" s="1" t="s">
        <v>59</v>
      </c>
      <c r="E166" s="1" t="s">
        <v>34</v>
      </c>
      <c r="F166" s="1">
        <v>3.9256758227547199E-2</v>
      </c>
      <c r="G166" s="1">
        <v>0.15238276305203699</v>
      </c>
      <c r="H166" s="1">
        <v>0.14688408062012501</v>
      </c>
      <c r="I166" s="1">
        <v>1.5657259026647399E-2</v>
      </c>
      <c r="J166" s="1">
        <v>0.10505075671130699</v>
      </c>
      <c r="K166" s="1">
        <v>0.82999638345343896</v>
      </c>
      <c r="L166" s="1">
        <v>0.84477900533953998</v>
      </c>
      <c r="M166" s="1">
        <v>0.83692416567012495</v>
      </c>
      <c r="N166" s="1">
        <v>0.77099472230636901</v>
      </c>
      <c r="O166" s="1">
        <v>0.30141647408162098</v>
      </c>
      <c r="P166" s="1">
        <v>65.723128834355805</v>
      </c>
      <c r="Q166" s="1">
        <v>581.66392638036803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35">
      <c r="A167" s="1" t="s">
        <v>28</v>
      </c>
      <c r="B167" s="4" t="s">
        <v>65</v>
      </c>
      <c r="C167" s="4" t="s">
        <v>22</v>
      </c>
      <c r="D167" s="1" t="s">
        <v>59</v>
      </c>
      <c r="E167" s="1" t="s">
        <v>36</v>
      </c>
      <c r="F167" s="1">
        <v>4.6508800955839501E-2</v>
      </c>
      <c r="G167" s="1">
        <v>0.14108463022951001</v>
      </c>
      <c r="H167" s="1">
        <v>0.173247956061057</v>
      </c>
      <c r="I167" s="1">
        <v>2.64670076253582E-2</v>
      </c>
      <c r="J167" s="1">
        <v>0.14145948064778199</v>
      </c>
      <c r="K167" s="1">
        <v>0.86929159901990405</v>
      </c>
      <c r="L167" s="1">
        <v>0.85194494236831997</v>
      </c>
      <c r="M167" s="1">
        <v>0.86029589786119898</v>
      </c>
      <c r="N167" s="1">
        <v>0.78965821205761599</v>
      </c>
      <c r="O167" s="1">
        <v>0.36402606801661203</v>
      </c>
      <c r="P167" s="1">
        <v>34.930122699386501</v>
      </c>
      <c r="Q167" s="1">
        <v>277.322638036809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35">
      <c r="A168" s="1" t="s">
        <v>28</v>
      </c>
      <c r="B168" s="1" t="s">
        <v>63</v>
      </c>
      <c r="C168" s="1" t="s">
        <v>22</v>
      </c>
      <c r="D168" s="16" t="s">
        <v>60</v>
      </c>
      <c r="E168" s="1" t="s">
        <v>34</v>
      </c>
      <c r="F168" s="1">
        <v>4.2909277016778498E-2</v>
      </c>
      <c r="G168" s="1">
        <v>0.14260013144301001</v>
      </c>
      <c r="H168" s="1">
        <v>0.15346114750804099</v>
      </c>
      <c r="I168" s="1">
        <v>1.7829110135786998E-2</v>
      </c>
      <c r="J168" s="1">
        <v>0.110161660748158</v>
      </c>
      <c r="K168" s="1">
        <v>0.82258956777903203</v>
      </c>
      <c r="L168" s="1">
        <v>0.84485398754020402</v>
      </c>
      <c r="M168" s="1">
        <v>0.83265685894372199</v>
      </c>
      <c r="N168" s="1">
        <v>0.86633802222858003</v>
      </c>
      <c r="O168" s="1">
        <v>0.314375652248508</v>
      </c>
      <c r="P168" s="1">
        <v>59.091533742331201</v>
      </c>
      <c r="Q168" s="1">
        <v>405.54736196318999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35">
      <c r="A169" s="1" t="s">
        <v>28</v>
      </c>
      <c r="B169" s="1" t="s">
        <v>65</v>
      </c>
      <c r="C169" s="1" t="s">
        <v>22</v>
      </c>
      <c r="D169" s="16" t="s">
        <v>60</v>
      </c>
      <c r="E169" s="1" t="s">
        <v>36</v>
      </c>
      <c r="F169" s="1">
        <v>4.6753114268242801E-2</v>
      </c>
      <c r="G169" s="1">
        <v>0.14097949206854499</v>
      </c>
      <c r="H169" s="1">
        <v>0.178659727015927</v>
      </c>
      <c r="I169" s="1">
        <v>2.9076143754066201E-2</v>
      </c>
      <c r="J169" s="1">
        <v>0.145799859753168</v>
      </c>
      <c r="K169" s="1">
        <v>0.86459910786452199</v>
      </c>
      <c r="L169" s="1">
        <v>0.84860288420374597</v>
      </c>
      <c r="M169" s="1">
        <v>0.856237643942791</v>
      </c>
      <c r="N169" s="1">
        <v>0.87635796072277095</v>
      </c>
      <c r="O169" s="1">
        <v>0.37579771027407799</v>
      </c>
      <c r="P169" s="1">
        <v>33.738645750052797</v>
      </c>
      <c r="Q169" s="1">
        <v>178.922298540388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35">
      <c r="A170" s="1" t="s">
        <v>28</v>
      </c>
      <c r="B170" s="1" t="s">
        <v>63</v>
      </c>
      <c r="C170" s="1" t="s">
        <v>22</v>
      </c>
      <c r="D170" s="1" t="s">
        <v>61</v>
      </c>
      <c r="E170" s="1" t="s">
        <v>34</v>
      </c>
      <c r="F170" s="1">
        <v>3.6902978995203103E-2</v>
      </c>
      <c r="G170" s="1">
        <v>0.13228746356698001</v>
      </c>
      <c r="H170" s="1">
        <v>0.13666172105153501</v>
      </c>
      <c r="I170" s="1">
        <v>1.5844397970283201E-2</v>
      </c>
      <c r="J170" s="1">
        <v>9.8572236800559307E-2</v>
      </c>
      <c r="K170" s="1">
        <v>0.80224035138732797</v>
      </c>
      <c r="L170" s="1">
        <v>0.84105703995271597</v>
      </c>
      <c r="M170" s="1">
        <v>0.81974697340851099</v>
      </c>
      <c r="N170" s="1">
        <v>0.63162829226747996</v>
      </c>
      <c r="O170" s="1">
        <v>0.31411863756691699</v>
      </c>
      <c r="P170" s="1">
        <v>69.434601226993806</v>
      </c>
      <c r="Q170" s="1">
        <v>307.475153374233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35">
      <c r="A171" s="1" t="s">
        <v>28</v>
      </c>
      <c r="B171" s="4" t="s">
        <v>65</v>
      </c>
      <c r="C171" s="4" t="s">
        <v>22</v>
      </c>
      <c r="D171" s="1" t="s">
        <v>61</v>
      </c>
      <c r="E171" s="1" t="s">
        <v>36</v>
      </c>
      <c r="F171" s="1">
        <v>4.6384868292021E-2</v>
      </c>
      <c r="G171" s="1">
        <v>0.14137186776601199</v>
      </c>
      <c r="H171" s="1">
        <v>0.17994506674237501</v>
      </c>
      <c r="I171" s="1">
        <v>2.9047873363185601E-2</v>
      </c>
      <c r="J171" s="1">
        <v>0.146706696279779</v>
      </c>
      <c r="K171" s="1">
        <v>0.87345704864407503</v>
      </c>
      <c r="L171" s="1">
        <v>0.85234694351273599</v>
      </c>
      <c r="M171" s="1">
        <v>0.86262591240781805</v>
      </c>
      <c r="N171" s="1">
        <v>0.79272421890690603</v>
      </c>
      <c r="O171" s="1">
        <v>0.37481286313886403</v>
      </c>
      <c r="P171" s="1">
        <v>29.958280325888001</v>
      </c>
      <c r="Q171" s="1">
        <v>140.224679528526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35">
      <c r="A172" s="1" t="s">
        <v>28</v>
      </c>
      <c r="B172" s="1" t="s">
        <v>63</v>
      </c>
      <c r="C172" s="1" t="s">
        <v>22</v>
      </c>
      <c r="D172" s="1" t="s">
        <v>62</v>
      </c>
      <c r="E172" s="1" t="s">
        <v>34</v>
      </c>
      <c r="F172" s="1">
        <v>4.0725237312652401E-2</v>
      </c>
      <c r="G172" s="1">
        <v>0.142615273043709</v>
      </c>
      <c r="H172" s="1">
        <v>0.14983436158643401</v>
      </c>
      <c r="I172" s="1">
        <v>1.7795524481872198E-2</v>
      </c>
      <c r="J172" s="1">
        <v>0.107246527179748</v>
      </c>
      <c r="K172" s="1">
        <v>0.81692962097975297</v>
      </c>
      <c r="L172" s="1">
        <v>0.84466557838799705</v>
      </c>
      <c r="M172" s="1">
        <v>0.82938977486516796</v>
      </c>
      <c r="N172" s="1">
        <v>0.68005722023153203</v>
      </c>
      <c r="O172" s="1">
        <v>0.32097121694747999</v>
      </c>
      <c r="P172" s="1">
        <v>61.596319018404898</v>
      </c>
      <c r="Q172" s="1">
        <v>255.114171779141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35">
      <c r="A173" s="1" t="s">
        <v>28</v>
      </c>
      <c r="B173" s="4" t="s">
        <v>65</v>
      </c>
      <c r="C173" s="4" t="s">
        <v>22</v>
      </c>
      <c r="D173" s="1" t="s">
        <v>62</v>
      </c>
      <c r="E173" s="1" t="s">
        <v>36</v>
      </c>
      <c r="F173" s="1">
        <v>4.4614940652249503E-2</v>
      </c>
      <c r="G173" s="1">
        <v>0.139032150279608</v>
      </c>
      <c r="H173" s="1">
        <v>0.18018656942733099</v>
      </c>
      <c r="I173" s="1">
        <v>2.9370058661362299E-2</v>
      </c>
      <c r="J173" s="1">
        <v>0.14711940016091299</v>
      </c>
      <c r="K173" s="1">
        <v>0.87289939380130799</v>
      </c>
      <c r="L173" s="1">
        <v>0.85148649889267203</v>
      </c>
      <c r="M173" s="1">
        <v>0.86191922580903202</v>
      </c>
      <c r="N173" s="1">
        <v>0.78216729461668499</v>
      </c>
      <c r="O173" s="1">
        <v>0.373606111531608</v>
      </c>
      <c r="P173" s="1">
        <v>28.3095705521472</v>
      </c>
      <c r="Q173" s="1">
        <v>114.047730061349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35">
      <c r="A174" s="1" t="s">
        <v>37</v>
      </c>
      <c r="B174" s="1" t="s">
        <v>63</v>
      </c>
      <c r="C174" s="1" t="s">
        <v>22</v>
      </c>
      <c r="D174" s="16" t="s">
        <v>64</v>
      </c>
      <c r="E174" s="1" t="s">
        <v>34</v>
      </c>
      <c r="F174" s="1">
        <v>4.6755765466045603E-2</v>
      </c>
      <c r="G174" s="1">
        <v>0.16684855499054699</v>
      </c>
      <c r="H174" s="1">
        <v>0.17218346402329701</v>
      </c>
      <c r="I174" s="1">
        <v>2.1434677286425102E-2</v>
      </c>
      <c r="J174" s="1">
        <v>0.121670006533646</v>
      </c>
      <c r="K174" s="1">
        <v>0.84518479318706496</v>
      </c>
      <c r="L174" s="1">
        <v>0.85176709581006504</v>
      </c>
      <c r="M174" s="1">
        <v>0.84833185127176303</v>
      </c>
      <c r="N174" s="1">
        <v>0.950297171266415</v>
      </c>
      <c r="O174" s="1">
        <v>0.32197531642723598</v>
      </c>
      <c r="P174" s="1">
        <v>59.308343558282203</v>
      </c>
      <c r="Q174" s="1">
        <v>526.56282208588902</v>
      </c>
      <c r="R174" s="3"/>
      <c r="S174" s="3"/>
      <c r="T174" s="3"/>
      <c r="U174" s="17">
        <v>4.7031004159960997E-2</v>
      </c>
      <c r="V174" s="17">
        <v>0.168972818356139</v>
      </c>
      <c r="W174" s="17">
        <v>0.17287397432537899</v>
      </c>
      <c r="X174" s="17">
        <v>2.1075496891142399E-2</v>
      </c>
      <c r="Y174" s="17">
        <v>0.122104249414343</v>
      </c>
      <c r="Z174" s="17">
        <v>0.84544186183645598</v>
      </c>
      <c r="AA174" s="17">
        <v>0.852059750034033</v>
      </c>
      <c r="AB174" s="17">
        <v>0.848607604306168</v>
      </c>
      <c r="AC174" s="17">
        <v>0.95128336937497404</v>
      </c>
    </row>
    <row r="175" spans="1:29" ht="12.75" x14ac:dyDescent="0.35">
      <c r="A175" s="1" t="s">
        <v>37</v>
      </c>
      <c r="B175" s="1" t="s">
        <v>65</v>
      </c>
      <c r="C175" s="1" t="s">
        <v>22</v>
      </c>
      <c r="D175" s="16" t="s">
        <v>64</v>
      </c>
      <c r="E175" s="1" t="s">
        <v>36</v>
      </c>
      <c r="F175" s="1">
        <v>4.5447374220568902E-2</v>
      </c>
      <c r="G175" s="1">
        <v>0.147329534191073</v>
      </c>
      <c r="H175" s="1">
        <v>0.167078806296553</v>
      </c>
      <c r="I175" s="1">
        <v>2.36880878926033E-2</v>
      </c>
      <c r="J175" s="1">
        <v>0.12780017898073201</v>
      </c>
      <c r="K175" s="1">
        <v>0.85852134196670504</v>
      </c>
      <c r="L175" s="1">
        <v>0.85127908954956699</v>
      </c>
      <c r="M175" s="1">
        <v>0.85471757974727003</v>
      </c>
      <c r="N175" s="1">
        <v>0.94908221497128298</v>
      </c>
      <c r="O175" s="1">
        <v>0.343256277880785</v>
      </c>
      <c r="P175" s="1">
        <v>43.859141104294402</v>
      </c>
      <c r="Q175" s="1">
        <v>228.27269938650301</v>
      </c>
      <c r="R175" s="3"/>
      <c r="S175" s="3"/>
      <c r="T175" s="3"/>
      <c r="U175" s="17">
        <v>4.5996793731501999E-2</v>
      </c>
      <c r="V175" s="17">
        <v>0.15059397885609599</v>
      </c>
      <c r="W175" s="17">
        <v>0.168819705297068</v>
      </c>
      <c r="X175" s="17">
        <v>2.37440902598656E-2</v>
      </c>
      <c r="Y175" s="17">
        <v>0.12913430721412</v>
      </c>
      <c r="Z175" s="17">
        <v>0.85908095960602404</v>
      </c>
      <c r="AA175" s="17">
        <v>0.851894194520324</v>
      </c>
      <c r="AB175" s="17">
        <v>0.85530997166604295</v>
      </c>
      <c r="AC175" s="17">
        <v>0.94892381700432404</v>
      </c>
    </row>
    <row r="176" spans="1:29" ht="12.75" x14ac:dyDescent="0.35">
      <c r="A176" s="1" t="s">
        <v>37</v>
      </c>
      <c r="B176" s="1" t="s">
        <v>63</v>
      </c>
      <c r="C176" s="1" t="s">
        <v>22</v>
      </c>
      <c r="D176" s="16" t="s">
        <v>66</v>
      </c>
      <c r="E176" s="1" t="s">
        <v>34</v>
      </c>
      <c r="F176" s="1">
        <v>5.1339822743882498E-2</v>
      </c>
      <c r="G176" s="1">
        <v>0.16314571710171499</v>
      </c>
      <c r="H176" s="1">
        <v>0.18412554534810399</v>
      </c>
      <c r="I176" s="1">
        <v>2.53366507401926E-2</v>
      </c>
      <c r="J176" s="1">
        <v>0.13203013755728801</v>
      </c>
      <c r="K176" s="1">
        <v>0.853314448214747</v>
      </c>
      <c r="L176" s="1">
        <v>0.85486145196151098</v>
      </c>
      <c r="M176" s="1">
        <v>0.85396084053018995</v>
      </c>
      <c r="N176" s="1">
        <v>0.93257393117843101</v>
      </c>
      <c r="O176" s="1">
        <v>0.33270124391132699</v>
      </c>
      <c r="P176" s="1">
        <v>44.3278527607361</v>
      </c>
      <c r="Q176" s="1">
        <v>283.580490797545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35">
      <c r="A177" s="1" t="s">
        <v>37</v>
      </c>
      <c r="B177" s="1" t="s">
        <v>65</v>
      </c>
      <c r="C177" s="1" t="s">
        <v>22</v>
      </c>
      <c r="D177" s="16" t="s">
        <v>66</v>
      </c>
      <c r="E177" s="1" t="s">
        <v>36</v>
      </c>
      <c r="F177" s="1">
        <v>4.9367813815603602E-2</v>
      </c>
      <c r="G177" s="1">
        <v>0.15096761400460501</v>
      </c>
      <c r="H177" s="1">
        <v>0.180910234484813</v>
      </c>
      <c r="I177" s="1">
        <v>2.8451454101562398E-2</v>
      </c>
      <c r="J177" s="1">
        <v>0.13985812715762799</v>
      </c>
      <c r="K177" s="1">
        <v>0.86448556744247795</v>
      </c>
      <c r="L177" s="1">
        <v>0.85430657287316802</v>
      </c>
      <c r="M177" s="1">
        <v>0.85921744043110304</v>
      </c>
      <c r="N177" s="1">
        <v>0.900235674494831</v>
      </c>
      <c r="O177" s="1">
        <v>0.35694830628580398</v>
      </c>
      <c r="P177" s="1">
        <v>36.512515337423302</v>
      </c>
      <c r="Q177" s="1">
        <v>106.780429447852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35">
      <c r="A178" s="11" t="s">
        <v>37</v>
      </c>
      <c r="B178" s="11" t="s">
        <v>56</v>
      </c>
      <c r="C178" s="11" t="s">
        <v>22</v>
      </c>
      <c r="D178" s="11" t="s">
        <v>57</v>
      </c>
      <c r="E178" s="11" t="s">
        <v>25</v>
      </c>
      <c r="F178" s="11">
        <v>4.09245916586208E-2</v>
      </c>
      <c r="G178" s="11">
        <v>0.167097821235622</v>
      </c>
      <c r="H178" s="11">
        <v>0.159394016378366</v>
      </c>
      <c r="I178" s="11">
        <v>1.6953796399459101E-2</v>
      </c>
      <c r="J178" s="11">
        <v>0.111153355183697</v>
      </c>
      <c r="K178" s="11">
        <v>0.83780585185881695</v>
      </c>
      <c r="L178" s="11">
        <v>0.84638371018544201</v>
      </c>
      <c r="M178" s="11">
        <v>0.84193364906164703</v>
      </c>
      <c r="N178" s="11">
        <v>0.879118256638032</v>
      </c>
      <c r="O178" s="11">
        <v>0.31093795868059598</v>
      </c>
      <c r="P178" s="11">
        <v>72.346012269938598</v>
      </c>
      <c r="Q178" s="11">
        <v>713.88779141104203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35">
      <c r="A179" s="11" t="s">
        <v>37</v>
      </c>
      <c r="B179" s="11" t="s">
        <v>58</v>
      </c>
      <c r="C179" s="11" t="s">
        <v>22</v>
      </c>
      <c r="D179" s="11" t="s">
        <v>57</v>
      </c>
      <c r="E179" s="11" t="s">
        <v>27</v>
      </c>
      <c r="F179" s="11">
        <v>4.5525935920629201E-2</v>
      </c>
      <c r="G179" s="11">
        <v>0.158649969347612</v>
      </c>
      <c r="H179" s="11">
        <v>0.16866197630385499</v>
      </c>
      <c r="I179" s="11">
        <v>2.3127703593304402E-2</v>
      </c>
      <c r="J179" s="11">
        <v>0.12676596657525899</v>
      </c>
      <c r="K179" s="11">
        <v>0.85441831878357799</v>
      </c>
      <c r="L179" s="11">
        <v>0.85043544852660402</v>
      </c>
      <c r="M179" s="11">
        <v>0.85225383988187298</v>
      </c>
      <c r="N179" s="11">
        <v>0.93392756784173403</v>
      </c>
      <c r="O179" s="11">
        <v>0.33364309397577502</v>
      </c>
      <c r="P179" s="11">
        <v>52.514785276073603</v>
      </c>
      <c r="Q179" s="11">
        <v>323.44907975460097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35">
      <c r="A180" s="11" t="s">
        <v>37</v>
      </c>
      <c r="B180" s="11" t="s">
        <v>56</v>
      </c>
      <c r="C180" s="11" t="s">
        <v>22</v>
      </c>
      <c r="D180" s="11" t="s">
        <v>59</v>
      </c>
      <c r="E180" s="11" t="s">
        <v>25</v>
      </c>
      <c r="F180" s="11">
        <v>4.40837543888054E-2</v>
      </c>
      <c r="G180" s="11">
        <v>0.16746757782562799</v>
      </c>
      <c r="H180" s="11">
        <v>0.166473507594842</v>
      </c>
      <c r="I180" s="11">
        <v>1.9538962520057601E-2</v>
      </c>
      <c r="J180" s="11">
        <v>0.116463542797797</v>
      </c>
      <c r="K180" s="11">
        <v>0.84234549684392801</v>
      </c>
      <c r="L180" s="11">
        <v>0.84882851473392795</v>
      </c>
      <c r="M180" s="11">
        <v>0.84543929782016103</v>
      </c>
      <c r="N180" s="11">
        <v>0.87361391085538798</v>
      </c>
      <c r="O180" s="11">
        <v>0.31638589611174101</v>
      </c>
      <c r="P180" s="11">
        <v>64.543865030674795</v>
      </c>
      <c r="Q180" s="11">
        <v>631.237055214723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35">
      <c r="A181" s="11" t="s">
        <v>37</v>
      </c>
      <c r="B181" s="11" t="s">
        <v>58</v>
      </c>
      <c r="C181" s="11" t="s">
        <v>22</v>
      </c>
      <c r="D181" s="11" t="s">
        <v>59</v>
      </c>
      <c r="E181" s="11" t="s">
        <v>27</v>
      </c>
      <c r="F181" s="11">
        <v>4.6483844470449003E-2</v>
      </c>
      <c r="G181" s="11">
        <v>0.160050526176894</v>
      </c>
      <c r="H181" s="11">
        <v>0.17175369838657201</v>
      </c>
      <c r="I181" s="11">
        <v>2.2554365405648001E-2</v>
      </c>
      <c r="J181" s="11">
        <v>0.128700834556435</v>
      </c>
      <c r="K181" s="11">
        <v>0.85554377398607895</v>
      </c>
      <c r="L181" s="11">
        <v>0.85135872379768096</v>
      </c>
      <c r="M181" s="11">
        <v>0.85327877544917896</v>
      </c>
      <c r="N181" s="11">
        <v>0.93965556233921799</v>
      </c>
      <c r="O181" s="11">
        <v>0.33463883171326497</v>
      </c>
      <c r="P181" s="11">
        <v>50.7591411042944</v>
      </c>
      <c r="Q181" s="11">
        <v>282.123374233128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35">
      <c r="A182" s="1" t="s">
        <v>37</v>
      </c>
      <c r="B182" s="1" t="s">
        <v>56</v>
      </c>
      <c r="C182" s="1" t="s">
        <v>22</v>
      </c>
      <c r="D182" s="16" t="s">
        <v>60</v>
      </c>
      <c r="E182" s="1" t="s">
        <v>25</v>
      </c>
      <c r="F182" s="1">
        <v>4.0070901646057297E-2</v>
      </c>
      <c r="G182" s="1">
        <v>0.12969939973071601</v>
      </c>
      <c r="H182" s="1">
        <v>0.15030436878685899</v>
      </c>
      <c r="I182" s="1">
        <v>1.7667080512159001E-2</v>
      </c>
      <c r="J182" s="1">
        <v>0.111990358683164</v>
      </c>
      <c r="K182" s="1">
        <v>0.854554138143369</v>
      </c>
      <c r="L182" s="1">
        <v>0.84922662445738195</v>
      </c>
      <c r="M182" s="1">
        <v>0.85173302930922501</v>
      </c>
      <c r="N182" s="1">
        <v>0.92806209736184098</v>
      </c>
      <c r="O182" s="1">
        <v>0.28580690013438997</v>
      </c>
      <c r="P182" s="1">
        <v>34.855030674846603</v>
      </c>
      <c r="Q182" s="1">
        <v>433.43509202453902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35">
      <c r="A183" s="1" t="s">
        <v>37</v>
      </c>
      <c r="B183" s="1" t="s">
        <v>58</v>
      </c>
      <c r="C183" s="1" t="s">
        <v>22</v>
      </c>
      <c r="D183" s="16" t="s">
        <v>60</v>
      </c>
      <c r="E183" s="1" t="s">
        <v>27</v>
      </c>
      <c r="F183" s="1">
        <v>2.5492258119471201E-2</v>
      </c>
      <c r="G183" s="1">
        <v>8.7582225436280303E-2</v>
      </c>
      <c r="H183" s="1">
        <v>0.108905030151371</v>
      </c>
      <c r="I183" s="1">
        <v>1.4419264475623301E-2</v>
      </c>
      <c r="J183" s="1">
        <v>8.4913638833763599E-2</v>
      </c>
      <c r="K183" s="1">
        <v>0.85530063881098795</v>
      </c>
      <c r="L183" s="1">
        <v>0.835123932259214</v>
      </c>
      <c r="M183" s="1">
        <v>0.84490978179533704</v>
      </c>
      <c r="N183" s="1">
        <v>0.71060971068638901</v>
      </c>
      <c r="O183" s="1">
        <v>0.238580356286895</v>
      </c>
      <c r="P183" s="1">
        <v>21.209877300613499</v>
      </c>
      <c r="Q183" s="1">
        <v>192.21098159509199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35">
      <c r="A184" s="11" t="s">
        <v>37</v>
      </c>
      <c r="B184" s="11" t="s">
        <v>56</v>
      </c>
      <c r="C184" s="11" t="s">
        <v>22</v>
      </c>
      <c r="D184" s="11" t="s">
        <v>61</v>
      </c>
      <c r="E184" s="11" t="s">
        <v>25</v>
      </c>
      <c r="F184" s="11">
        <v>5.0756496097364698E-2</v>
      </c>
      <c r="G184" s="11">
        <v>0.16087766665657399</v>
      </c>
      <c r="H184" s="11">
        <v>0.179136026816826</v>
      </c>
      <c r="I184" s="11">
        <v>2.2050590388697298E-2</v>
      </c>
      <c r="J184" s="11">
        <v>0.13113863621059799</v>
      </c>
      <c r="K184" s="11">
        <v>0.85569748867143103</v>
      </c>
      <c r="L184" s="11">
        <v>0.85381651540475301</v>
      </c>
      <c r="M184" s="11">
        <v>0.85463574979568502</v>
      </c>
      <c r="N184" s="11">
        <v>0.88708653190658704</v>
      </c>
      <c r="O184" s="11">
        <v>0.33084653014785598</v>
      </c>
      <c r="P184" s="11">
        <v>41.649141104294401</v>
      </c>
      <c r="Q184" s="11">
        <v>357.25674846625702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35">
      <c r="A185" s="11" t="s">
        <v>37</v>
      </c>
      <c r="B185" s="11" t="s">
        <v>58</v>
      </c>
      <c r="C185" s="11" t="s">
        <v>22</v>
      </c>
      <c r="D185" s="11" t="s">
        <v>61</v>
      </c>
      <c r="E185" s="11" t="s">
        <v>27</v>
      </c>
      <c r="F185" s="11">
        <v>4.9815300578196997E-2</v>
      </c>
      <c r="G185" s="11">
        <v>0.15628468198162801</v>
      </c>
      <c r="H185" s="11">
        <v>0.176587969027765</v>
      </c>
      <c r="I185" s="11">
        <v>2.3740345875315299E-2</v>
      </c>
      <c r="J185" s="11">
        <v>0.132369661465845</v>
      </c>
      <c r="K185" s="11">
        <v>0.86115852992227404</v>
      </c>
      <c r="L185" s="11">
        <v>0.85329472906750403</v>
      </c>
      <c r="M185" s="11">
        <v>0.857075994340188</v>
      </c>
      <c r="N185" s="11">
        <v>0.93094787390295697</v>
      </c>
      <c r="O185" s="11">
        <v>0.34197834824491802</v>
      </c>
      <c r="P185" s="11">
        <v>38.205337423312798</v>
      </c>
      <c r="Q185" s="11">
        <v>145.13306748466201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35">
      <c r="A186" s="11" t="s">
        <v>37</v>
      </c>
      <c r="B186" s="11" t="s">
        <v>56</v>
      </c>
      <c r="C186" s="11" t="s">
        <v>22</v>
      </c>
      <c r="D186" s="11" t="s">
        <v>62</v>
      </c>
      <c r="E186" s="11" t="s">
        <v>25</v>
      </c>
      <c r="F186" s="11">
        <v>5.01303331531254E-2</v>
      </c>
      <c r="G186" s="11">
        <v>0.157558278977348</v>
      </c>
      <c r="H186" s="11">
        <v>0.172642537512642</v>
      </c>
      <c r="I186" s="11">
        <v>2.2894957059217898E-2</v>
      </c>
      <c r="J186" s="11">
        <v>0.126229128012946</v>
      </c>
      <c r="K186" s="11">
        <v>0.85692227635281204</v>
      </c>
      <c r="L186" s="11">
        <v>0.85339635704558303</v>
      </c>
      <c r="M186" s="11">
        <v>0.85503385202284898</v>
      </c>
      <c r="N186" s="11">
        <v>0.87552716098917405</v>
      </c>
      <c r="O186" s="11">
        <v>0.33196750089800398</v>
      </c>
      <c r="P186" s="11">
        <v>39.418588957055199</v>
      </c>
      <c r="Q186" s="11">
        <v>304.93883435582802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35">
      <c r="A187" s="11" t="s">
        <v>37</v>
      </c>
      <c r="B187" s="11" t="s">
        <v>58</v>
      </c>
      <c r="C187" s="11" t="s">
        <v>22</v>
      </c>
      <c r="D187" s="11" t="s">
        <v>62</v>
      </c>
      <c r="E187" s="11" t="s">
        <v>27</v>
      </c>
      <c r="F187" s="11">
        <v>4.92175711246177E-2</v>
      </c>
      <c r="G187" s="11">
        <v>0.15174999934790101</v>
      </c>
      <c r="H187" s="11">
        <v>0.18189663183565</v>
      </c>
      <c r="I187" s="11">
        <v>2.5674658205755999E-2</v>
      </c>
      <c r="J187" s="11">
        <v>0.13606908859355399</v>
      </c>
      <c r="K187" s="11">
        <v>0.86267492361229603</v>
      </c>
      <c r="L187" s="11">
        <v>0.85336396549742599</v>
      </c>
      <c r="M187" s="11">
        <v>0.85785424239796304</v>
      </c>
      <c r="N187" s="11">
        <v>0.92306739082031297</v>
      </c>
      <c r="O187" s="11">
        <v>0.34640313642705101</v>
      </c>
      <c r="P187" s="11">
        <v>35.594049079754598</v>
      </c>
      <c r="Q187" s="11">
        <v>118.97411042944699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35">
      <c r="A188" s="1" t="s">
        <v>37</v>
      </c>
      <c r="B188" s="1" t="s">
        <v>63</v>
      </c>
      <c r="C188" s="1" t="s">
        <v>22</v>
      </c>
      <c r="D188" s="1" t="s">
        <v>57</v>
      </c>
      <c r="E188" s="1" t="s">
        <v>34</v>
      </c>
      <c r="F188" s="1">
        <v>4.3409941209807602E-2</v>
      </c>
      <c r="G188" s="1">
        <v>0.169935007238914</v>
      </c>
      <c r="H188" s="1">
        <v>0.16644405783926</v>
      </c>
      <c r="I188" s="1">
        <v>1.9131228684866299E-2</v>
      </c>
      <c r="J188" s="1">
        <v>0.113948472074704</v>
      </c>
      <c r="K188" s="1">
        <v>0.83890735765907598</v>
      </c>
      <c r="L188" s="1">
        <v>0.84908094838352999</v>
      </c>
      <c r="M188" s="1">
        <v>0.84383809548579802</v>
      </c>
      <c r="N188" s="1">
        <v>0.84194440379241298</v>
      </c>
      <c r="O188" s="1">
        <v>0.314855801561858</v>
      </c>
      <c r="P188" s="1">
        <v>68.835766871165603</v>
      </c>
      <c r="Q188" s="1">
        <v>678.43834355828199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35">
      <c r="A189" s="1" t="s">
        <v>37</v>
      </c>
      <c r="B189" s="4" t="s">
        <v>65</v>
      </c>
      <c r="C189" s="4" t="s">
        <v>22</v>
      </c>
      <c r="D189" s="1" t="s">
        <v>57</v>
      </c>
      <c r="E189" s="1" t="s">
        <v>36</v>
      </c>
      <c r="F189" s="1">
        <v>4.7189409142545102E-2</v>
      </c>
      <c r="G189" s="1">
        <v>0.15693692933915299</v>
      </c>
      <c r="H189" s="1">
        <v>0.173077343880571</v>
      </c>
      <c r="I189" s="1">
        <v>2.58911369712892E-2</v>
      </c>
      <c r="J189" s="1">
        <v>0.131269897671381</v>
      </c>
      <c r="K189" s="1">
        <v>0.85770062317877405</v>
      </c>
      <c r="L189" s="1">
        <v>0.85209658002926503</v>
      </c>
      <c r="M189" s="1">
        <v>0.85471423305251104</v>
      </c>
      <c r="N189" s="1">
        <v>0.89143665594268395</v>
      </c>
      <c r="O189" s="1">
        <v>0.34411476054805901</v>
      </c>
      <c r="P189" s="1">
        <v>48.097055214723902</v>
      </c>
      <c r="Q189" s="1">
        <v>306.71717791410998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35">
      <c r="A190" s="1" t="s">
        <v>37</v>
      </c>
      <c r="B190" s="1" t="s">
        <v>63</v>
      </c>
      <c r="C190" s="1" t="s">
        <v>22</v>
      </c>
      <c r="D190" s="1" t="s">
        <v>59</v>
      </c>
      <c r="E190" s="1" t="s">
        <v>34</v>
      </c>
      <c r="F190" s="1">
        <v>4.6745620169607399E-2</v>
      </c>
      <c r="G190" s="1">
        <v>0.168731988307389</v>
      </c>
      <c r="H190" s="1">
        <v>0.171310742220566</v>
      </c>
      <c r="I190" s="1">
        <v>2.0536842684788899E-2</v>
      </c>
      <c r="J190" s="1">
        <v>0.119440131006502</v>
      </c>
      <c r="K190" s="1">
        <v>0.84325632164083297</v>
      </c>
      <c r="L190" s="1">
        <v>0.85138234758669595</v>
      </c>
      <c r="M190" s="1">
        <v>0.84717046384796701</v>
      </c>
      <c r="N190" s="1">
        <v>0.83073135881994697</v>
      </c>
      <c r="O190" s="1">
        <v>0.31959196724226102</v>
      </c>
      <c r="P190" s="1">
        <v>59.832944785275998</v>
      </c>
      <c r="Q190" s="1">
        <v>595.65877300613499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35">
      <c r="A191" s="1" t="s">
        <v>37</v>
      </c>
      <c r="B191" s="4" t="s">
        <v>65</v>
      </c>
      <c r="C191" s="4" t="s">
        <v>22</v>
      </c>
      <c r="D191" s="1" t="s">
        <v>59</v>
      </c>
      <c r="E191" s="1" t="s">
        <v>36</v>
      </c>
      <c r="F191" s="1">
        <v>4.8127242344070703E-2</v>
      </c>
      <c r="G191" s="1">
        <v>0.160002456392349</v>
      </c>
      <c r="H191" s="1">
        <v>0.17484288341101301</v>
      </c>
      <c r="I191" s="1">
        <v>2.6348059363652501E-2</v>
      </c>
      <c r="J191" s="1">
        <v>0.13356595269921001</v>
      </c>
      <c r="K191" s="1">
        <v>0.85877021156571298</v>
      </c>
      <c r="L191" s="1">
        <v>0.85306252417388795</v>
      </c>
      <c r="M191" s="1">
        <v>0.85573285014351397</v>
      </c>
      <c r="N191" s="1">
        <v>0.90138884820152299</v>
      </c>
      <c r="O191" s="1">
        <v>0.34490948268423699</v>
      </c>
      <c r="P191" s="1">
        <v>47.182024539877297</v>
      </c>
      <c r="Q191" s="1">
        <v>265.32705521472298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35">
      <c r="A192" s="1" t="s">
        <v>37</v>
      </c>
      <c r="B192" s="1" t="s">
        <v>63</v>
      </c>
      <c r="C192" s="1" t="s">
        <v>22</v>
      </c>
      <c r="D192" s="16" t="s">
        <v>60</v>
      </c>
      <c r="E192" s="1" t="s">
        <v>34</v>
      </c>
      <c r="F192" s="1">
        <v>4.9923603864103099E-2</v>
      </c>
      <c r="G192" s="1">
        <v>0.169632280447998</v>
      </c>
      <c r="H192" s="1">
        <v>0.18107447904912499</v>
      </c>
      <c r="I192" s="1">
        <v>2.3475613890390701E-2</v>
      </c>
      <c r="J192" s="1">
        <v>0.126954743499579</v>
      </c>
      <c r="K192" s="1">
        <v>0.84380348691545304</v>
      </c>
      <c r="L192" s="1">
        <v>0.85099209031444301</v>
      </c>
      <c r="M192" s="1">
        <v>0.84725672013920506</v>
      </c>
      <c r="N192" s="1">
        <v>0.96106843755447202</v>
      </c>
      <c r="O192" s="1">
        <v>0.32995295883322001</v>
      </c>
      <c r="P192" s="1">
        <v>52.145460122699298</v>
      </c>
      <c r="Q192" s="1">
        <v>429.54588957055199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35">
      <c r="A193" s="1" t="s">
        <v>37</v>
      </c>
      <c r="B193" s="1" t="s">
        <v>65</v>
      </c>
      <c r="C193" s="1" t="s">
        <v>22</v>
      </c>
      <c r="D193" s="16" t="s">
        <v>60</v>
      </c>
      <c r="E193" s="1" t="s">
        <v>36</v>
      </c>
      <c r="F193" s="1">
        <v>4.8332893416346702E-2</v>
      </c>
      <c r="G193" s="1">
        <v>0.15745815712880501</v>
      </c>
      <c r="H193" s="1">
        <v>0.17652212059502401</v>
      </c>
      <c r="I193" s="1">
        <v>2.5547686778102301E-2</v>
      </c>
      <c r="J193" s="1">
        <v>0.13225897177791501</v>
      </c>
      <c r="K193" s="1">
        <v>0.84840131193216595</v>
      </c>
      <c r="L193" s="1">
        <v>0.84992070480724002</v>
      </c>
      <c r="M193" s="1">
        <v>0.84902485931943505</v>
      </c>
      <c r="N193" s="1">
        <v>0.91656197610086498</v>
      </c>
      <c r="O193" s="1">
        <v>0.34171956528549502</v>
      </c>
      <c r="P193" s="1">
        <v>47.2020245398773</v>
      </c>
      <c r="Q193" s="1">
        <v>178.933496932515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35">
      <c r="A194" s="1" t="s">
        <v>37</v>
      </c>
      <c r="B194" s="1" t="s">
        <v>63</v>
      </c>
      <c r="C194" s="1" t="s">
        <v>22</v>
      </c>
      <c r="D194" s="1" t="s">
        <v>61</v>
      </c>
      <c r="E194" s="1" t="s">
        <v>34</v>
      </c>
      <c r="F194" s="1">
        <v>5.1507376180290103E-2</v>
      </c>
      <c r="G194" s="1">
        <v>0.16329645904710999</v>
      </c>
      <c r="H194" s="1">
        <v>0.180996724351833</v>
      </c>
      <c r="I194" s="1">
        <v>2.34269184710683E-2</v>
      </c>
      <c r="J194" s="1">
        <v>0.13006093729048701</v>
      </c>
      <c r="K194" s="1">
        <v>0.85075169108396598</v>
      </c>
      <c r="L194" s="1">
        <v>0.85504913000606997</v>
      </c>
      <c r="M194" s="1">
        <v>0.85276729188082401</v>
      </c>
      <c r="N194" s="1">
        <v>0.86363336175664196</v>
      </c>
      <c r="O194" s="1">
        <v>0.33194734569616102</v>
      </c>
      <c r="P194" s="1">
        <v>43.539754601226903</v>
      </c>
      <c r="Q194" s="1">
        <v>321.47000000000003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35">
      <c r="A195" s="1" t="s">
        <v>37</v>
      </c>
      <c r="B195" s="4" t="s">
        <v>65</v>
      </c>
      <c r="C195" s="4" t="s">
        <v>22</v>
      </c>
      <c r="D195" s="1" t="s">
        <v>61</v>
      </c>
      <c r="E195" s="1" t="s">
        <v>36</v>
      </c>
      <c r="F195" s="1">
        <v>4.9438683638243101E-2</v>
      </c>
      <c r="G195" s="1">
        <v>0.153698378879257</v>
      </c>
      <c r="H195" s="1">
        <v>0.17943603802442401</v>
      </c>
      <c r="I195" s="1">
        <v>2.8424101900796899E-2</v>
      </c>
      <c r="J195" s="1">
        <v>0.13611388701442501</v>
      </c>
      <c r="K195" s="1">
        <v>0.86412889499605705</v>
      </c>
      <c r="L195" s="1">
        <v>0.85402886626179197</v>
      </c>
      <c r="M195" s="1">
        <v>0.85890322186829804</v>
      </c>
      <c r="N195" s="1">
        <v>0.89181260139866803</v>
      </c>
      <c r="O195" s="1">
        <v>0.35421489401463302</v>
      </c>
      <c r="P195" s="1">
        <v>37.537177914110401</v>
      </c>
      <c r="Q195" s="1">
        <v>128.232515337423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35">
      <c r="A196" s="1" t="s">
        <v>37</v>
      </c>
      <c r="B196" s="1" t="s">
        <v>63</v>
      </c>
      <c r="C196" s="1" t="s">
        <v>22</v>
      </c>
      <c r="D196" s="1" t="s">
        <v>62</v>
      </c>
      <c r="E196" s="1" t="s">
        <v>34</v>
      </c>
      <c r="F196" s="1">
        <v>4.8505051363173103E-2</v>
      </c>
      <c r="G196" s="1">
        <v>0.14913873939530101</v>
      </c>
      <c r="H196" s="1">
        <v>0.17807879421957001</v>
      </c>
      <c r="I196" s="1">
        <v>2.6505386469529799E-2</v>
      </c>
      <c r="J196" s="1">
        <v>0.138431202394181</v>
      </c>
      <c r="K196" s="1">
        <v>0.86498675322240104</v>
      </c>
      <c r="L196" s="1">
        <v>0.85356747080943296</v>
      </c>
      <c r="M196" s="1">
        <v>0.85908644452782401</v>
      </c>
      <c r="N196" s="1">
        <v>0.86923972802941596</v>
      </c>
      <c r="O196" s="1">
        <v>0.35804341178090199</v>
      </c>
      <c r="P196" s="1">
        <v>35.9574233128834</v>
      </c>
      <c r="Q196" s="1">
        <v>102.05214723926299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35">
      <c r="A197" s="1" t="s">
        <v>37</v>
      </c>
      <c r="B197" s="4" t="s">
        <v>65</v>
      </c>
      <c r="C197" s="4" t="s">
        <v>22</v>
      </c>
      <c r="D197" s="1" t="s">
        <v>62</v>
      </c>
      <c r="E197" s="1" t="s">
        <v>36</v>
      </c>
      <c r="F197" s="1">
        <v>4.4614940652249503E-2</v>
      </c>
      <c r="G197" s="1">
        <v>0.139032150279608</v>
      </c>
      <c r="H197" s="1">
        <v>0.18018656942733099</v>
      </c>
      <c r="I197" s="1">
        <v>2.9370058661362299E-2</v>
      </c>
      <c r="J197" s="1">
        <v>0.14711940016091299</v>
      </c>
      <c r="K197" s="1">
        <v>0.87289939380130799</v>
      </c>
      <c r="L197" s="1">
        <v>0.85148649889267203</v>
      </c>
      <c r="M197" s="1">
        <v>0.86191922580903202</v>
      </c>
      <c r="N197" s="1">
        <v>0.78216729461668499</v>
      </c>
      <c r="O197" s="1">
        <v>0.373606111531608</v>
      </c>
      <c r="P197" s="1">
        <v>28.3095705521472</v>
      </c>
      <c r="Q197" s="1">
        <v>114.047730061349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35">
      <c r="A198" s="15" t="s">
        <v>38</v>
      </c>
      <c r="B198" s="15" t="s">
        <v>56</v>
      </c>
      <c r="C198" s="15" t="s">
        <v>22</v>
      </c>
      <c r="D198" s="15" t="s">
        <v>57</v>
      </c>
      <c r="E198" s="15" t="s">
        <v>25</v>
      </c>
      <c r="F198" s="11">
        <v>3.8619646456549798E-2</v>
      </c>
      <c r="G198" s="11">
        <v>0.151725369050282</v>
      </c>
      <c r="H198" s="11">
        <v>0.15102713853583499</v>
      </c>
      <c r="I198" s="11">
        <v>1.6019648580220602E-2</v>
      </c>
      <c r="J198" s="11">
        <v>0.106733860474075</v>
      </c>
      <c r="K198" s="11">
        <v>0.83187257687006899</v>
      </c>
      <c r="L198" s="11">
        <v>0.84423716748053301</v>
      </c>
      <c r="M198" s="11">
        <v>0.83787405629099498</v>
      </c>
      <c r="N198" s="11">
        <v>0.78376456079718104</v>
      </c>
      <c r="O198" s="11">
        <v>0.29737193157382102</v>
      </c>
      <c r="P198" s="11">
        <v>65.327668711656401</v>
      </c>
      <c r="Q198" s="11">
        <v>706.58877300613403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35">
      <c r="A199" s="15" t="s">
        <v>38</v>
      </c>
      <c r="B199" s="15" t="s">
        <v>58</v>
      </c>
      <c r="C199" s="15" t="s">
        <v>22</v>
      </c>
      <c r="D199" s="15" t="s">
        <v>57</v>
      </c>
      <c r="E199" s="15" t="s">
        <v>27</v>
      </c>
      <c r="F199" s="11">
        <v>4.0659292480161299E-2</v>
      </c>
      <c r="G199" s="11">
        <v>0.124884345494309</v>
      </c>
      <c r="H199" s="11">
        <v>0.15439088652407901</v>
      </c>
      <c r="I199" s="11">
        <v>1.9461530830720799E-2</v>
      </c>
      <c r="J199" s="11">
        <v>0.127113004801995</v>
      </c>
      <c r="K199" s="11">
        <v>0.861487888244032</v>
      </c>
      <c r="L199" s="11">
        <v>0.84860399665642305</v>
      </c>
      <c r="M199" s="11">
        <v>0.85476069000966703</v>
      </c>
      <c r="N199" s="11">
        <v>0.83323964792263505</v>
      </c>
      <c r="O199" s="11">
        <v>0.35086928801850997</v>
      </c>
      <c r="P199" s="11">
        <v>33.125214723926298</v>
      </c>
      <c r="Q199" s="11">
        <v>318.79331288343502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35">
      <c r="A200" s="15" t="s">
        <v>38</v>
      </c>
      <c r="B200" s="15" t="s">
        <v>56</v>
      </c>
      <c r="C200" s="15" t="s">
        <v>22</v>
      </c>
      <c r="D200" s="15" t="s">
        <v>59</v>
      </c>
      <c r="E200" s="15" t="s">
        <v>25</v>
      </c>
      <c r="F200" s="11">
        <v>4.6700014697932002E-2</v>
      </c>
      <c r="G200" s="11">
        <v>0.15046526013391701</v>
      </c>
      <c r="H200" s="11">
        <v>0.172332369082078</v>
      </c>
      <c r="I200" s="11">
        <v>2.15383697860414E-2</v>
      </c>
      <c r="J200" s="11">
        <v>0.12099524380083999</v>
      </c>
      <c r="K200" s="11">
        <v>0.84669750470690897</v>
      </c>
      <c r="L200" s="11">
        <v>0.85280478302320795</v>
      </c>
      <c r="M200" s="11">
        <v>0.84963060327468398</v>
      </c>
      <c r="N200" s="11">
        <v>0.94550565979587697</v>
      </c>
      <c r="O200" s="11">
        <v>0.33068703264592197</v>
      </c>
      <c r="P200" s="11">
        <v>45.8753374233128</v>
      </c>
      <c r="Q200" s="11">
        <v>434.19926380368099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35">
      <c r="A201" s="15" t="s">
        <v>38</v>
      </c>
      <c r="B201" s="15" t="s">
        <v>58</v>
      </c>
      <c r="C201" s="15" t="s">
        <v>22</v>
      </c>
      <c r="D201" s="15" t="s">
        <v>59</v>
      </c>
      <c r="E201" s="15" t="s">
        <v>27</v>
      </c>
      <c r="F201" s="11">
        <v>3.8939724148307701E-2</v>
      </c>
      <c r="G201" s="11">
        <v>0.12996016587113199</v>
      </c>
      <c r="H201" s="11">
        <v>0.14856702592319501</v>
      </c>
      <c r="I201" s="11">
        <v>1.96458986274879E-2</v>
      </c>
      <c r="J201" s="11">
        <v>0.11826367242979099</v>
      </c>
      <c r="K201" s="11">
        <v>0.84575104604103801</v>
      </c>
      <c r="L201" s="11">
        <v>0.84764133167047395</v>
      </c>
      <c r="M201" s="11">
        <v>0.84649377181486096</v>
      </c>
      <c r="N201" s="11">
        <v>0.73971667986174705</v>
      </c>
      <c r="O201" s="11">
        <v>0.35412278223074201</v>
      </c>
      <c r="P201" s="11">
        <v>52.0138650306748</v>
      </c>
      <c r="Q201" s="11">
        <v>182.586932515337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35">
      <c r="A202" s="1" t="s">
        <v>38</v>
      </c>
      <c r="B202" s="1" t="s">
        <v>56</v>
      </c>
      <c r="C202" s="1" t="s">
        <v>22</v>
      </c>
      <c r="D202" s="16" t="s">
        <v>60</v>
      </c>
      <c r="E202" s="1" t="s">
        <v>25</v>
      </c>
      <c r="F202" s="1">
        <v>2.0519134816010899E-2</v>
      </c>
      <c r="G202" s="1">
        <v>7.78716380303245E-2</v>
      </c>
      <c r="H202" s="1">
        <v>0.1165430966339</v>
      </c>
      <c r="I202" s="1">
        <v>1.22846366727524E-2</v>
      </c>
      <c r="J202" s="1">
        <v>9.6782932320778794E-2</v>
      </c>
      <c r="K202" s="1">
        <v>0.86125662195466002</v>
      </c>
      <c r="L202" s="1">
        <v>0.84275605543156995</v>
      </c>
      <c r="M202" s="1">
        <v>0.85174856275396105</v>
      </c>
      <c r="N202" s="1">
        <v>0.86677441521561704</v>
      </c>
      <c r="O202" s="1">
        <v>0.24020047577256301</v>
      </c>
      <c r="P202" s="1">
        <v>15.824334393284699</v>
      </c>
      <c r="Q202" s="1">
        <v>433.42496338104303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35">
      <c r="A203" s="4" t="s">
        <v>38</v>
      </c>
      <c r="B203" s="4" t="s">
        <v>58</v>
      </c>
      <c r="C203" s="4" t="s">
        <v>22</v>
      </c>
      <c r="D203" s="18" t="s">
        <v>60</v>
      </c>
      <c r="E203" s="4" t="s">
        <v>27</v>
      </c>
      <c r="F203" s="1">
        <v>1.48965020010558E-2</v>
      </c>
      <c r="G203" s="1">
        <v>7.3700294963196702E-2</v>
      </c>
      <c r="H203" s="1">
        <v>0.112074667124168</v>
      </c>
      <c r="I203" s="1">
        <v>1.6240143729174001E-2</v>
      </c>
      <c r="J203" s="1">
        <v>9.7893746172996496E-2</v>
      </c>
      <c r="K203" s="1">
        <v>0.880200444938946</v>
      </c>
      <c r="L203" s="1">
        <v>0.84315256121334103</v>
      </c>
      <c r="M203" s="1">
        <v>0.86105735779539905</v>
      </c>
      <c r="N203" s="1">
        <v>0.84520456627805796</v>
      </c>
      <c r="O203" s="1">
        <v>0.282949135474449</v>
      </c>
      <c r="P203" s="1">
        <v>12.549999999999899</v>
      </c>
      <c r="Q203" s="1">
        <v>192.21098159509199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35">
      <c r="A204" s="15" t="s">
        <v>38</v>
      </c>
      <c r="B204" s="15" t="s">
        <v>56</v>
      </c>
      <c r="C204" s="15" t="s">
        <v>22</v>
      </c>
      <c r="D204" s="15" t="s">
        <v>61</v>
      </c>
      <c r="E204" s="15" t="s">
        <v>25</v>
      </c>
      <c r="F204" s="11">
        <v>4.5407024167970399E-2</v>
      </c>
      <c r="G204" s="11">
        <v>0.14479242817224899</v>
      </c>
      <c r="H204" s="11">
        <v>0.16608267133358301</v>
      </c>
      <c r="I204" s="11">
        <v>1.9384705416626499E-2</v>
      </c>
      <c r="J204" s="11">
        <v>0.119509287719716</v>
      </c>
      <c r="K204" s="11">
        <v>0.84863559787990095</v>
      </c>
      <c r="L204" s="11">
        <v>0.85175301268422499</v>
      </c>
      <c r="M204" s="11">
        <v>0.850074066289363</v>
      </c>
      <c r="N204" s="11">
        <v>0.844724250579728</v>
      </c>
      <c r="O204" s="11">
        <v>0.330131976372259</v>
      </c>
      <c r="P204" s="11">
        <v>41.816564417177901</v>
      </c>
      <c r="Q204" s="11">
        <v>341.42177914110403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35">
      <c r="A205" s="15" t="s">
        <v>38</v>
      </c>
      <c r="B205" s="15" t="s">
        <v>58</v>
      </c>
      <c r="C205" s="15" t="s">
        <v>22</v>
      </c>
      <c r="D205" s="15" t="s">
        <v>61</v>
      </c>
      <c r="E205" s="15" t="s">
        <v>27</v>
      </c>
      <c r="F205" s="11">
        <v>3.8093246099173902E-2</v>
      </c>
      <c r="G205" s="11">
        <v>0.122746448617035</v>
      </c>
      <c r="H205" s="11">
        <v>0.15745698552588999</v>
      </c>
      <c r="I205" s="11">
        <v>2.30048486261893E-2</v>
      </c>
      <c r="J205" s="11">
        <v>0.12668519426498201</v>
      </c>
      <c r="K205" s="11">
        <v>0.85955838449162203</v>
      </c>
      <c r="L205" s="11">
        <v>0.85001284556886103</v>
      </c>
      <c r="M205" s="11">
        <v>0.85436743396557102</v>
      </c>
      <c r="N205" s="11">
        <v>0.80906160629398105</v>
      </c>
      <c r="O205" s="11">
        <v>0.346788414672839</v>
      </c>
      <c r="P205" s="11">
        <v>32.380429447852698</v>
      </c>
      <c r="Q205" s="11">
        <v>136.20914110429399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35">
      <c r="A206" s="15" t="s">
        <v>38</v>
      </c>
      <c r="B206" s="15" t="s">
        <v>56</v>
      </c>
      <c r="C206" s="15" t="s">
        <v>22</v>
      </c>
      <c r="D206" s="15" t="s">
        <v>62</v>
      </c>
      <c r="E206" s="15" t="s">
        <v>25</v>
      </c>
      <c r="F206" s="11">
        <v>4.6280067919142298E-2</v>
      </c>
      <c r="G206" s="11">
        <v>0.145442076660241</v>
      </c>
      <c r="H206" s="11">
        <v>0.16869977192702401</v>
      </c>
      <c r="I206" s="11">
        <v>2.12303442004824E-2</v>
      </c>
      <c r="J206" s="11">
        <v>0.12287468923877599</v>
      </c>
      <c r="K206" s="11">
        <v>0.84932369304580901</v>
      </c>
      <c r="L206" s="11">
        <v>0.85275874465521095</v>
      </c>
      <c r="M206" s="11">
        <v>0.85092707795599398</v>
      </c>
      <c r="N206" s="11">
        <v>0.83607366931843197</v>
      </c>
      <c r="O206" s="11">
        <v>0.33831481969886701</v>
      </c>
      <c r="P206" s="11">
        <v>40.301840490797503</v>
      </c>
      <c r="Q206" s="11">
        <v>287.29208588956999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35">
      <c r="A207" s="15" t="s">
        <v>38</v>
      </c>
      <c r="B207" s="15" t="s">
        <v>58</v>
      </c>
      <c r="C207" s="15" t="s">
        <v>22</v>
      </c>
      <c r="D207" s="15" t="s">
        <v>62</v>
      </c>
      <c r="E207" s="15" t="s">
        <v>27</v>
      </c>
      <c r="F207" s="11">
        <v>3.5436475962133902E-2</v>
      </c>
      <c r="G207" s="11">
        <v>0.117522890436984</v>
      </c>
      <c r="H207" s="11">
        <v>0.15068565328845199</v>
      </c>
      <c r="I207" s="11">
        <v>1.9243798508054501E-2</v>
      </c>
      <c r="J207" s="11">
        <v>0.122271420757389</v>
      </c>
      <c r="K207" s="11">
        <v>0.85345701644391303</v>
      </c>
      <c r="L207" s="11">
        <v>0.84862000785356595</v>
      </c>
      <c r="M207" s="11">
        <v>0.85046079085648396</v>
      </c>
      <c r="N207" s="11">
        <v>0.75085149117962002</v>
      </c>
      <c r="O207" s="11">
        <v>0.34530199401400502</v>
      </c>
      <c r="P207" s="11">
        <v>34.080736196319002</v>
      </c>
      <c r="Q207" s="11">
        <v>109.14441717791399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35">
      <c r="A208" s="1" t="s">
        <v>38</v>
      </c>
      <c r="B208" s="1" t="s">
        <v>63</v>
      </c>
      <c r="C208" s="1" t="s">
        <v>22</v>
      </c>
      <c r="D208" s="1" t="s">
        <v>57</v>
      </c>
      <c r="E208" s="1" t="s">
        <v>34</v>
      </c>
      <c r="F208" s="1">
        <v>3.8116801481653799E-2</v>
      </c>
      <c r="G208" s="1">
        <v>0.14886512771788099</v>
      </c>
      <c r="H208" s="1">
        <v>0.144269557360899</v>
      </c>
      <c r="I208" s="1">
        <v>1.49131819613205E-2</v>
      </c>
      <c r="J208" s="1">
        <v>0.10154357556855299</v>
      </c>
      <c r="K208" s="1">
        <v>0.83387744329458302</v>
      </c>
      <c r="L208" s="1">
        <v>0.84365210072394503</v>
      </c>
      <c r="M208" s="1">
        <v>0.83860340568551195</v>
      </c>
      <c r="N208" s="1">
        <v>0.73492182618669399</v>
      </c>
      <c r="O208" s="1">
        <v>0.28851762143700699</v>
      </c>
      <c r="P208" s="1">
        <v>62.921104294478504</v>
      </c>
      <c r="Q208" s="1">
        <v>675.43944785276005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35">
      <c r="A209" s="4" t="s">
        <v>38</v>
      </c>
      <c r="B209" s="4" t="s">
        <v>65</v>
      </c>
      <c r="C209" s="4" t="s">
        <v>22</v>
      </c>
      <c r="D209" s="1" t="s">
        <v>57</v>
      </c>
      <c r="E209" s="1" t="s">
        <v>36</v>
      </c>
      <c r="F209" s="1">
        <v>4.1051265750624497E-2</v>
      </c>
      <c r="G209" s="1">
        <v>0.12645200048622199</v>
      </c>
      <c r="H209" s="1">
        <v>0.154519299454042</v>
      </c>
      <c r="I209" s="1">
        <v>2.0975471431802201E-2</v>
      </c>
      <c r="J209" s="1">
        <v>0.127191263442231</v>
      </c>
      <c r="K209" s="1">
        <v>0.86135479517143898</v>
      </c>
      <c r="L209" s="1">
        <v>0.84899304446632795</v>
      </c>
      <c r="M209" s="1">
        <v>0.85491962322793802</v>
      </c>
      <c r="N209" s="1">
        <v>0.83937561125493398</v>
      </c>
      <c r="O209" s="1">
        <v>0.34949994560308201</v>
      </c>
      <c r="P209" s="1">
        <v>34.743190184048999</v>
      </c>
      <c r="Q209" s="1">
        <v>313.71460122699301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35">
      <c r="A210" s="1" t="s">
        <v>38</v>
      </c>
      <c r="B210" s="1" t="s">
        <v>63</v>
      </c>
      <c r="C210" s="1" t="s">
        <v>22</v>
      </c>
      <c r="D210" s="1" t="s">
        <v>59</v>
      </c>
      <c r="E210" s="1" t="s">
        <v>34</v>
      </c>
      <c r="F210" s="1">
        <v>3.8112875917112599E-2</v>
      </c>
      <c r="G210" s="1">
        <v>0.14079088981614599</v>
      </c>
      <c r="H210" s="1">
        <v>0.14511819592581399</v>
      </c>
      <c r="I210" s="1">
        <v>1.4137344322411999E-2</v>
      </c>
      <c r="J210" s="1">
        <v>0.102810524148176</v>
      </c>
      <c r="K210" s="1">
        <v>0.83835319385206697</v>
      </c>
      <c r="L210" s="1">
        <v>0.844215161825981</v>
      </c>
      <c r="M210" s="1">
        <v>0.841123028894875</v>
      </c>
      <c r="N210" s="1">
        <v>0.73907161005718003</v>
      </c>
      <c r="O210" s="1">
        <v>0.29044686380430901</v>
      </c>
      <c r="P210" s="1">
        <v>54.109141104294402</v>
      </c>
      <c r="Q210" s="1">
        <v>592.65987730061295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35">
      <c r="A211" s="4" t="s">
        <v>38</v>
      </c>
      <c r="B211" s="4" t="s">
        <v>65</v>
      </c>
      <c r="C211" s="4" t="s">
        <v>22</v>
      </c>
      <c r="D211" s="1" t="s">
        <v>59</v>
      </c>
      <c r="E211" s="1" t="s">
        <v>36</v>
      </c>
      <c r="F211" s="1">
        <v>4.1345482269430502E-2</v>
      </c>
      <c r="G211" s="1">
        <v>0.12778734039054901</v>
      </c>
      <c r="H211" s="1">
        <v>0.15709034759246601</v>
      </c>
      <c r="I211" s="1">
        <v>2.1003221206233699E-2</v>
      </c>
      <c r="J211" s="1">
        <v>0.127776719532077</v>
      </c>
      <c r="K211" s="1">
        <v>0.86236856472638401</v>
      </c>
      <c r="L211" s="1">
        <v>0.84992167139711505</v>
      </c>
      <c r="M211" s="1">
        <v>0.85588552217542002</v>
      </c>
      <c r="N211" s="1">
        <v>0.84853670617122701</v>
      </c>
      <c r="O211" s="1">
        <v>0.351063433412028</v>
      </c>
      <c r="P211" s="1">
        <v>34.075337423312803</v>
      </c>
      <c r="Q211" s="1">
        <v>272.32447852760703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35">
      <c r="A212" s="15" t="s">
        <v>38</v>
      </c>
      <c r="B212" s="15" t="s">
        <v>63</v>
      </c>
      <c r="C212" s="15" t="s">
        <v>22</v>
      </c>
      <c r="D212" s="11" t="s">
        <v>60</v>
      </c>
      <c r="E212" s="11" t="s">
        <v>34</v>
      </c>
      <c r="F212" s="11">
        <v>4.6700014697932002E-2</v>
      </c>
      <c r="G212" s="11">
        <v>0.15046526013391701</v>
      </c>
      <c r="H212" s="11">
        <v>0.17068591241655401</v>
      </c>
      <c r="I212" s="11">
        <v>1.99173516061356E-2</v>
      </c>
      <c r="J212" s="11">
        <v>0.12085402650959599</v>
      </c>
      <c r="K212" s="11">
        <v>0.84669750468496896</v>
      </c>
      <c r="L212" s="11">
        <v>0.85280478332305898</v>
      </c>
      <c r="M212" s="11">
        <v>0.84963060353431197</v>
      </c>
      <c r="N212" s="11">
        <v>0.94550566138150505</v>
      </c>
      <c r="O212" s="11">
        <v>0.33068703264592197</v>
      </c>
      <c r="P212" s="11">
        <v>45.8753374233128</v>
      </c>
      <c r="Q212" s="11">
        <v>434.19926380368099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35">
      <c r="A213" s="15" t="s">
        <v>38</v>
      </c>
      <c r="B213" s="15" t="s">
        <v>65</v>
      </c>
      <c r="C213" s="15" t="s">
        <v>22</v>
      </c>
      <c r="D213" s="11" t="s">
        <v>60</v>
      </c>
      <c r="E213" s="11" t="s">
        <v>36</v>
      </c>
      <c r="F213" s="11">
        <v>3.8939724148307701E-2</v>
      </c>
      <c r="G213" s="11">
        <v>0.12996016587113199</v>
      </c>
      <c r="H213" s="11">
        <v>0.14287398747049601</v>
      </c>
      <c r="I213" s="11">
        <v>1.7934271378722701E-2</v>
      </c>
      <c r="J213" s="11">
        <v>0.11496469314579499</v>
      </c>
      <c r="K213" s="11">
        <v>0.84575104646521804</v>
      </c>
      <c r="L213" s="11">
        <v>0.84764133168144395</v>
      </c>
      <c r="M213" s="11">
        <v>0.84649377231217504</v>
      </c>
      <c r="N213" s="11">
        <v>0.73971667619044301</v>
      </c>
      <c r="O213" s="11">
        <v>0.35412278223074201</v>
      </c>
      <c r="P213" s="11">
        <v>52.0138650306748</v>
      </c>
      <c r="Q213" s="11">
        <v>182.586932515337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35">
      <c r="A214" s="1" t="s">
        <v>38</v>
      </c>
      <c r="B214" s="1" t="s">
        <v>63</v>
      </c>
      <c r="C214" s="1" t="s">
        <v>22</v>
      </c>
      <c r="D214" s="1" t="s">
        <v>61</v>
      </c>
      <c r="E214" s="1" t="s">
        <v>34</v>
      </c>
      <c r="F214" s="1">
        <v>4.15886159620742E-2</v>
      </c>
      <c r="G214" s="1">
        <v>0.13794224090207399</v>
      </c>
      <c r="H214" s="1">
        <v>0.158200908550273</v>
      </c>
      <c r="I214" s="1">
        <v>1.8419770850386499E-2</v>
      </c>
      <c r="J214" s="1">
        <v>0.114583442158536</v>
      </c>
      <c r="K214" s="1">
        <v>0.85052582682641698</v>
      </c>
      <c r="L214" s="1">
        <v>0.84942156149200099</v>
      </c>
      <c r="M214" s="1">
        <v>0.84980216002171705</v>
      </c>
      <c r="N214" s="1">
        <v>0.78253658663881498</v>
      </c>
      <c r="O214" s="1">
        <v>0.32217670163219603</v>
      </c>
      <c r="P214" s="1">
        <v>41.429754601226897</v>
      </c>
      <c r="Q214" s="1">
        <v>318.47110429447798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35">
      <c r="A215" s="4" t="s">
        <v>38</v>
      </c>
      <c r="B215" s="4" t="s">
        <v>65</v>
      </c>
      <c r="C215" s="4" t="s">
        <v>22</v>
      </c>
      <c r="D215" s="1" t="s">
        <v>61</v>
      </c>
      <c r="E215" s="1" t="s">
        <v>36</v>
      </c>
      <c r="F215" s="1">
        <v>3.8692962112859997E-2</v>
      </c>
      <c r="G215" s="1">
        <v>0.12518339176583501</v>
      </c>
      <c r="H215" s="1">
        <v>0.15841579850443099</v>
      </c>
      <c r="I215" s="1">
        <v>2.2436369052791501E-2</v>
      </c>
      <c r="J215" s="1">
        <v>0.12710100746118599</v>
      </c>
      <c r="K215" s="1">
        <v>0.859660192464758</v>
      </c>
      <c r="L215" s="1">
        <v>0.85009606443665497</v>
      </c>
      <c r="M215" s="1">
        <v>0.85451675624935097</v>
      </c>
      <c r="N215" s="1">
        <v>0.81506471663607005</v>
      </c>
      <c r="O215" s="1">
        <v>0.34974973162624701</v>
      </c>
      <c r="P215" s="1">
        <v>32.892883435582803</v>
      </c>
      <c r="Q215" s="1">
        <v>135.229938650306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35">
      <c r="A216" s="1" t="s">
        <v>38</v>
      </c>
      <c r="B216" s="1" t="s">
        <v>63</v>
      </c>
      <c r="C216" s="1" t="s">
        <v>22</v>
      </c>
      <c r="D216" s="1" t="s">
        <v>62</v>
      </c>
      <c r="E216" s="1" t="s">
        <v>34</v>
      </c>
      <c r="F216" s="1">
        <v>4.30492996773299E-2</v>
      </c>
      <c r="G216" s="1">
        <v>0.137425024960632</v>
      </c>
      <c r="H216" s="1">
        <v>0.158885953671388</v>
      </c>
      <c r="I216" s="1">
        <v>1.90994338172773E-2</v>
      </c>
      <c r="J216" s="1">
        <v>0.116201152621676</v>
      </c>
      <c r="K216" s="1">
        <v>0.85063453578875803</v>
      </c>
      <c r="L216" s="1">
        <v>0.85077223248642597</v>
      </c>
      <c r="M216" s="1">
        <v>0.85055463147309596</v>
      </c>
      <c r="N216" s="1">
        <v>0.78210263486801601</v>
      </c>
      <c r="O216" s="1">
        <v>0.33095920121468603</v>
      </c>
      <c r="P216" s="1">
        <v>38.695214723926298</v>
      </c>
      <c r="Q216" s="1">
        <v>266.11012269938601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35">
      <c r="A217" s="4" t="s">
        <v>38</v>
      </c>
      <c r="B217" s="4" t="s">
        <v>65</v>
      </c>
      <c r="C217" s="4" t="s">
        <v>22</v>
      </c>
      <c r="D217" s="1" t="s">
        <v>62</v>
      </c>
      <c r="E217" s="1" t="s">
        <v>36</v>
      </c>
      <c r="F217" s="1">
        <v>3.5464305777164799E-2</v>
      </c>
      <c r="G217" s="1">
        <v>0.117569518179406</v>
      </c>
      <c r="H217" s="1">
        <v>0.15057734995941</v>
      </c>
      <c r="I217" s="1">
        <v>1.9024319015269998E-2</v>
      </c>
      <c r="J217" s="1">
        <v>0.12112986102093801</v>
      </c>
      <c r="K217" s="1">
        <v>0.85348998120591602</v>
      </c>
      <c r="L217" s="1">
        <v>0.84862685754620903</v>
      </c>
      <c r="M217" s="1">
        <v>0.85048010615849001</v>
      </c>
      <c r="N217" s="1">
        <v>0.75048398608484002</v>
      </c>
      <c r="O217" s="1">
        <v>0.34531050141420799</v>
      </c>
      <c r="P217" s="1">
        <v>34.094539877300598</v>
      </c>
      <c r="Q217" s="1">
        <v>109.049570552147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35">
      <c r="A218" s="12" t="s">
        <v>19</v>
      </c>
      <c r="B218" s="12" t="s">
        <v>19</v>
      </c>
      <c r="C218" s="12" t="s">
        <v>19</v>
      </c>
      <c r="D218" s="12" t="s">
        <v>19</v>
      </c>
      <c r="E218" s="12" t="s">
        <v>19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35">
      <c r="A219" s="13" t="s">
        <v>19</v>
      </c>
      <c r="B219" s="13" t="s">
        <v>19</v>
      </c>
      <c r="C219" s="13" t="s">
        <v>19</v>
      </c>
      <c r="D219" s="13" t="s">
        <v>19</v>
      </c>
      <c r="E219" s="13" t="s">
        <v>19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35">
      <c r="A220" s="8" t="s">
        <v>23</v>
      </c>
      <c r="B220" s="8" t="s">
        <v>67</v>
      </c>
      <c r="C220" s="8" t="s">
        <v>22</v>
      </c>
      <c r="D220" s="8" t="s">
        <v>68</v>
      </c>
      <c r="E220" s="8" t="s">
        <v>25</v>
      </c>
      <c r="F220" s="1">
        <v>5.4455261657898803E-2</v>
      </c>
      <c r="G220" s="1">
        <v>0.18879648301104199</v>
      </c>
      <c r="H220" s="1">
        <v>0.19898578282840901</v>
      </c>
      <c r="I220" s="1">
        <v>3.1855380119377399E-2</v>
      </c>
      <c r="J220" s="1">
        <v>0.145526089766049</v>
      </c>
      <c r="K220" s="1">
        <v>0.85425617719354796</v>
      </c>
      <c r="L220" s="1">
        <v>0.85670186184666597</v>
      </c>
      <c r="M220" s="1">
        <v>0.85539893667025002</v>
      </c>
      <c r="N220" s="1">
        <v>0.90087169774660603</v>
      </c>
      <c r="O220" s="1">
        <v>0.33651602018510202</v>
      </c>
      <c r="P220" s="1">
        <v>46.9497546012269</v>
      </c>
      <c r="Q220" s="1">
        <v>309.358343558282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35">
      <c r="A221" s="1" t="s">
        <v>23</v>
      </c>
      <c r="B221" s="1" t="s">
        <v>69</v>
      </c>
      <c r="C221" s="1" t="s">
        <v>22</v>
      </c>
      <c r="D221" s="1" t="s">
        <v>68</v>
      </c>
      <c r="E221" s="2" t="s">
        <v>27</v>
      </c>
      <c r="F221" s="1">
        <v>5.4299215435379598E-2</v>
      </c>
      <c r="G221" s="1">
        <v>0.20506897407834401</v>
      </c>
      <c r="H221" s="1">
        <v>0.20337601958871901</v>
      </c>
      <c r="I221" s="1">
        <v>3.1543980296556799E-2</v>
      </c>
      <c r="J221" s="1">
        <v>0.14379792796093099</v>
      </c>
      <c r="K221" s="1">
        <v>0.85782769709276996</v>
      </c>
      <c r="L221" s="1">
        <v>0.86264047944472599</v>
      </c>
      <c r="M221" s="1">
        <v>0.860149481117359</v>
      </c>
      <c r="N221" s="1">
        <v>0.96937162093986495</v>
      </c>
      <c r="O221" s="1">
        <v>0.40055610391899799</v>
      </c>
      <c r="P221" s="1">
        <v>56.508895705521397</v>
      </c>
      <c r="Q221" s="1">
        <v>130.18435582821999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35">
      <c r="A222" s="1" t="s">
        <v>20</v>
      </c>
      <c r="B222" s="1" t="s">
        <v>67</v>
      </c>
      <c r="C222" s="1" t="s">
        <v>22</v>
      </c>
      <c r="D222" s="1" t="s">
        <v>68</v>
      </c>
      <c r="E222" s="1" t="s">
        <v>25</v>
      </c>
      <c r="F222" s="1">
        <v>3.14258629949015E-2</v>
      </c>
      <c r="G222" s="1">
        <v>0.10725228236649199</v>
      </c>
      <c r="H222" s="1">
        <v>0.14795940563278501</v>
      </c>
      <c r="I222" s="1">
        <v>1.46318083762518E-2</v>
      </c>
      <c r="J222" s="1">
        <v>0.118872165348179</v>
      </c>
      <c r="K222" s="1">
        <v>0.85632887326866503</v>
      </c>
      <c r="L222" s="1">
        <v>0.84175520714440899</v>
      </c>
      <c r="M222" s="1">
        <v>0.84890330766973299</v>
      </c>
      <c r="N222" s="1">
        <v>0.31736139312086897</v>
      </c>
      <c r="O222" s="1">
        <v>0.27789338626150301</v>
      </c>
      <c r="P222" s="1">
        <v>20.518404907975398</v>
      </c>
      <c r="Q222" s="1">
        <v>309.358343558282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35">
      <c r="A223" s="1" t="s">
        <v>20</v>
      </c>
      <c r="B223" s="1" t="s">
        <v>69</v>
      </c>
      <c r="C223" s="1" t="s">
        <v>22</v>
      </c>
      <c r="D223" s="1" t="s">
        <v>68</v>
      </c>
      <c r="E223" s="1" t="s">
        <v>27</v>
      </c>
      <c r="F223" s="1">
        <v>3.4842558872490499E-2</v>
      </c>
      <c r="G223" s="1">
        <v>0.112061415900837</v>
      </c>
      <c r="H223" s="1">
        <v>0.14894499661826999</v>
      </c>
      <c r="I223" s="1">
        <v>1.96169935042711E-2</v>
      </c>
      <c r="J223" s="1">
        <v>0.12031490980871699</v>
      </c>
      <c r="K223" s="1">
        <v>0.85875718578970495</v>
      </c>
      <c r="L223" s="1">
        <v>0.84466561642161098</v>
      </c>
      <c r="M223" s="1">
        <v>0.85155243869939401</v>
      </c>
      <c r="N223" s="1">
        <v>0.515113214051241</v>
      </c>
      <c r="O223" s="1">
        <v>0.316521306612008</v>
      </c>
      <c r="P223" s="1">
        <v>19.825030674846602</v>
      </c>
      <c r="Q223" s="1">
        <v>130.18435582821999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hidden="1" x14ac:dyDescent="0.35">
      <c r="A224" s="1" t="s">
        <v>20</v>
      </c>
      <c r="B224" s="1" t="s">
        <v>72</v>
      </c>
      <c r="C224" s="1" t="s">
        <v>22</v>
      </c>
      <c r="D224" s="1" t="s">
        <v>68</v>
      </c>
      <c r="E224" s="1" t="s">
        <v>73</v>
      </c>
      <c r="F224" s="1">
        <v>3.3062871291220902E-2</v>
      </c>
      <c r="G224" s="1">
        <v>0.111484716713838</v>
      </c>
      <c r="H224" s="1">
        <v>0.15580474486797</v>
      </c>
      <c r="I224" s="1">
        <v>1.62570101252788E-2</v>
      </c>
      <c r="J224" s="1">
        <v>0.12458763362240401</v>
      </c>
      <c r="K224" s="1">
        <v>0.859062726355037</v>
      </c>
      <c r="L224" s="1">
        <v>0.84271603952156204</v>
      </c>
      <c r="M224" s="1">
        <v>0.85073772093269695</v>
      </c>
      <c r="N224" s="1">
        <v>0.39722553928655302</v>
      </c>
      <c r="O224" s="1">
        <v>0.28311672591998499</v>
      </c>
      <c r="P224" s="1">
        <v>20.663312883435498</v>
      </c>
      <c r="Q224" s="1">
        <v>354.76766871165597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hidden="1" x14ac:dyDescent="0.35">
      <c r="A225" s="1" t="s">
        <v>20</v>
      </c>
      <c r="B225" s="1" t="s">
        <v>74</v>
      </c>
      <c r="C225" s="1" t="s">
        <v>22</v>
      </c>
      <c r="D225" s="1" t="s">
        <v>68</v>
      </c>
      <c r="E225" s="1" t="s">
        <v>75</v>
      </c>
      <c r="F225" s="1">
        <v>3.14036279641337E-2</v>
      </c>
      <c r="G225" s="1">
        <v>0.10660697655378699</v>
      </c>
      <c r="H225" s="1">
        <v>0.148007658527473</v>
      </c>
      <c r="I225" s="1">
        <v>1.53199768804655E-2</v>
      </c>
      <c r="J225" s="1">
        <v>0.11819749107824699</v>
      </c>
      <c r="K225" s="1">
        <v>0.85822295338463905</v>
      </c>
      <c r="L225" s="1">
        <v>0.84305064381265904</v>
      </c>
      <c r="M225" s="1">
        <v>0.85048825254835203</v>
      </c>
      <c r="N225" s="1">
        <v>0.48501221342809298</v>
      </c>
      <c r="O225" s="1">
        <v>0.29181600129723101</v>
      </c>
      <c r="P225" s="1">
        <v>19.7789570552147</v>
      </c>
      <c r="Q225" s="1">
        <v>282.778159509202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35">
      <c r="A226" s="1" t="s">
        <v>28</v>
      </c>
      <c r="B226" s="1" t="s">
        <v>67</v>
      </c>
      <c r="C226" s="1" t="s">
        <v>22</v>
      </c>
      <c r="D226" s="1" t="s">
        <v>68</v>
      </c>
      <c r="E226" s="1" t="s">
        <v>25</v>
      </c>
      <c r="F226" s="1">
        <v>2.9205727256475401E-2</v>
      </c>
      <c r="G226" s="1">
        <v>0.105474362792493</v>
      </c>
      <c r="H226" s="1">
        <v>0.15741802993137899</v>
      </c>
      <c r="I226" s="1">
        <v>2.4888704907785601E-2</v>
      </c>
      <c r="J226" s="1">
        <v>0.132220935172634</v>
      </c>
      <c r="K226" s="1">
        <v>0.87343596985722205</v>
      </c>
      <c r="L226" s="1">
        <v>0.84980363852316798</v>
      </c>
      <c r="M226" s="1">
        <v>0.86129396414377102</v>
      </c>
      <c r="N226" s="1">
        <v>0.89993133164151395</v>
      </c>
      <c r="O226" s="1">
        <v>0.28416373490215402</v>
      </c>
      <c r="P226" s="1">
        <v>17.564740077971901</v>
      </c>
      <c r="Q226" s="1">
        <v>309.358343558282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35">
      <c r="A227" s="1" t="s">
        <v>28</v>
      </c>
      <c r="B227" s="1" t="s">
        <v>69</v>
      </c>
      <c r="C227" s="1" t="s">
        <v>22</v>
      </c>
      <c r="D227" s="1" t="s">
        <v>68</v>
      </c>
      <c r="E227" s="1" t="s">
        <v>27</v>
      </c>
      <c r="F227" s="1">
        <v>2.7904386285631601E-2</v>
      </c>
      <c r="G227" s="1">
        <v>0.104121718928467</v>
      </c>
      <c r="H227" s="1">
        <v>0.15991653762956801</v>
      </c>
      <c r="I227" s="1">
        <v>2.6841665313809101E-2</v>
      </c>
      <c r="J227" s="1">
        <v>0.13749948950670399</v>
      </c>
      <c r="K227" s="1">
        <v>0.87608177567508805</v>
      </c>
      <c r="L227" s="1">
        <v>0.84848556312235801</v>
      </c>
      <c r="M227" s="1">
        <v>0.86192920729361899</v>
      </c>
      <c r="N227" s="1">
        <v>0.86758179658986301</v>
      </c>
      <c r="O227" s="1">
        <v>0.28260853253460799</v>
      </c>
      <c r="P227" s="1">
        <v>17.669796535125901</v>
      </c>
      <c r="Q227" s="1">
        <v>130.18435582821999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hidden="1" x14ac:dyDescent="0.35">
      <c r="A228" s="1" t="s">
        <v>28</v>
      </c>
      <c r="B228" s="1" t="s">
        <v>72</v>
      </c>
      <c r="C228" s="1" t="s">
        <v>22</v>
      </c>
      <c r="D228" s="1" t="s">
        <v>68</v>
      </c>
      <c r="E228" s="1" t="s">
        <v>73</v>
      </c>
      <c r="F228" s="1">
        <v>2.2381941134267499E-2</v>
      </c>
      <c r="G228" s="1">
        <v>8.6022676960201203E-2</v>
      </c>
      <c r="H228" s="1">
        <v>0.13480008230989099</v>
      </c>
      <c r="I228" s="1">
        <v>2.1098179868369999E-2</v>
      </c>
      <c r="J228" s="1">
        <v>0.11439116659569599</v>
      </c>
      <c r="K228" s="1">
        <v>0.86561110610064995</v>
      </c>
      <c r="L228" s="1">
        <v>0.84605858346613405</v>
      </c>
      <c r="M228" s="1">
        <v>0.855513761090265</v>
      </c>
      <c r="N228" s="1">
        <v>0.71366641082725701</v>
      </c>
      <c r="O228" s="1">
        <v>0.28502572291424699</v>
      </c>
      <c r="P228" s="1">
        <v>15.2553531465714</v>
      </c>
      <c r="Q228" s="1">
        <v>354.760600145149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hidden="1" x14ac:dyDescent="0.35">
      <c r="A229" s="1" t="s">
        <v>28</v>
      </c>
      <c r="B229" s="1" t="s">
        <v>74</v>
      </c>
      <c r="C229" s="1" t="s">
        <v>22</v>
      </c>
      <c r="D229" s="1" t="s">
        <v>68</v>
      </c>
      <c r="E229" s="1" t="s">
        <v>75</v>
      </c>
      <c r="F229" s="1">
        <v>2.8855526844565198E-2</v>
      </c>
      <c r="G229" s="1">
        <v>0.103465102913569</v>
      </c>
      <c r="H229" s="1">
        <v>0.15576458282769401</v>
      </c>
      <c r="I229" s="1">
        <v>2.4302253043838699E-2</v>
      </c>
      <c r="J229" s="1">
        <v>0.13002125097783601</v>
      </c>
      <c r="K229" s="1">
        <v>0.87026538390136399</v>
      </c>
      <c r="L229" s="1">
        <v>0.84967346370707397</v>
      </c>
      <c r="M229" s="1">
        <v>0.85968937387102395</v>
      </c>
      <c r="N229" s="1">
        <v>0.92149276152434001</v>
      </c>
      <c r="O229" s="1">
        <v>0.27572443904691402</v>
      </c>
      <c r="P229" s="1">
        <v>17.835542733007401</v>
      </c>
      <c r="Q229" s="1">
        <v>282.77086827417003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35">
      <c r="A230" s="1" t="s">
        <v>28</v>
      </c>
      <c r="B230" s="1" t="s">
        <v>70</v>
      </c>
      <c r="C230" s="1" t="s">
        <v>22</v>
      </c>
      <c r="D230" s="1" t="s">
        <v>68</v>
      </c>
      <c r="E230" s="1" t="s">
        <v>34</v>
      </c>
      <c r="F230" s="1">
        <v>4.6224253410856397E-2</v>
      </c>
      <c r="G230" s="1">
        <v>0.16806879529739099</v>
      </c>
      <c r="H230" s="1">
        <v>0.17168311955625101</v>
      </c>
      <c r="I230" s="1">
        <v>2.33514929823576E-2</v>
      </c>
      <c r="J230" s="1">
        <v>0.120195101375085</v>
      </c>
      <c r="K230" s="1">
        <v>0.82835690130602102</v>
      </c>
      <c r="L230" s="1">
        <v>0.84621749192180296</v>
      </c>
      <c r="M230" s="1">
        <v>0.83661744746982503</v>
      </c>
      <c r="N230" s="1">
        <v>0.88663259687349805</v>
      </c>
      <c r="O230" s="1">
        <v>0.32841830013011702</v>
      </c>
      <c r="P230" s="1">
        <v>61.771458604202202</v>
      </c>
      <c r="Q230" s="1">
        <v>294.26480262925099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35">
      <c r="A231" s="1" t="s">
        <v>28</v>
      </c>
      <c r="B231" s="1" t="s">
        <v>71</v>
      </c>
      <c r="C231" s="1" t="s">
        <v>22</v>
      </c>
      <c r="D231" s="1" t="s">
        <v>68</v>
      </c>
      <c r="E231" s="1" t="s">
        <v>36</v>
      </c>
      <c r="F231" s="1">
        <v>4.4733519584847302E-2</v>
      </c>
      <c r="G231" s="1">
        <v>0.13940497189093101</v>
      </c>
      <c r="H231" s="1">
        <v>0.18126305409374699</v>
      </c>
      <c r="I231" s="1">
        <v>3.0005630661295E-2</v>
      </c>
      <c r="J231" s="1">
        <v>0.14842072454901001</v>
      </c>
      <c r="K231" s="1">
        <v>0.87162687792734095</v>
      </c>
      <c r="L231" s="1">
        <v>0.84882387304964202</v>
      </c>
      <c r="M231" s="1">
        <v>0.85996140749176497</v>
      </c>
      <c r="N231" s="1">
        <v>0.86777831369620495</v>
      </c>
      <c r="O231" s="1">
        <v>0.372127405535772</v>
      </c>
      <c r="P231" s="1">
        <v>29.325582822085799</v>
      </c>
      <c r="Q231" s="1">
        <v>133.617055214723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35">
      <c r="A232" s="1" t="s">
        <v>37</v>
      </c>
      <c r="B232" s="1" t="s">
        <v>67</v>
      </c>
      <c r="C232" s="1" t="s">
        <v>22</v>
      </c>
      <c r="D232" s="1" t="s">
        <v>68</v>
      </c>
      <c r="E232" s="1" t="s">
        <v>25</v>
      </c>
      <c r="F232" s="1">
        <v>4.1785689409868099E-2</v>
      </c>
      <c r="G232" s="1">
        <v>0.13789701988826</v>
      </c>
      <c r="H232" s="1">
        <v>0.15591548476644099</v>
      </c>
      <c r="I232" s="1">
        <v>1.9293082549786501E-2</v>
      </c>
      <c r="J232" s="1">
        <v>0.114098740772685</v>
      </c>
      <c r="K232" s="1">
        <v>0.85651285355076401</v>
      </c>
      <c r="L232" s="1">
        <v>0.85169135177428001</v>
      </c>
      <c r="M232" s="1">
        <v>0.853942741623685</v>
      </c>
      <c r="N232" s="1">
        <v>0.96387208488793896</v>
      </c>
      <c r="O232" s="1">
        <v>0.31576941376906198</v>
      </c>
      <c r="P232" s="1">
        <v>38.071349693251499</v>
      </c>
      <c r="Q232" s="1">
        <v>309.38036809815901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35">
      <c r="A233" s="1" t="s">
        <v>37</v>
      </c>
      <c r="B233" s="1" t="s">
        <v>69</v>
      </c>
      <c r="C233" s="1" t="s">
        <v>22</v>
      </c>
      <c r="D233" s="1" t="s">
        <v>68</v>
      </c>
      <c r="E233" s="1" t="s">
        <v>27</v>
      </c>
      <c r="F233" s="1">
        <v>3.3691875031842199E-2</v>
      </c>
      <c r="G233" s="1">
        <v>0.121165443275771</v>
      </c>
      <c r="H233" s="1">
        <v>0.15001262646183799</v>
      </c>
      <c r="I233" s="1">
        <v>2.1188210874149401E-2</v>
      </c>
      <c r="J233" s="1">
        <v>0.11804714205484999</v>
      </c>
      <c r="K233" s="1">
        <v>0.86630382786499205</v>
      </c>
      <c r="L233" s="1">
        <v>0.85010293775175205</v>
      </c>
      <c r="M233" s="1">
        <v>0.85788028505682201</v>
      </c>
      <c r="N233" s="1">
        <v>0.94652133636186397</v>
      </c>
      <c r="O233" s="1">
        <v>0.32786171853679402</v>
      </c>
      <c r="P233" s="1">
        <v>33.5744171779141</v>
      </c>
      <c r="Q233" s="1">
        <v>130.18435582821999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35">
      <c r="A234" s="1" t="s">
        <v>37</v>
      </c>
      <c r="B234" s="1" t="s">
        <v>70</v>
      </c>
      <c r="C234" s="1" t="s">
        <v>22</v>
      </c>
      <c r="D234" s="1" t="s">
        <v>68</v>
      </c>
      <c r="E234" s="1" t="s">
        <v>34</v>
      </c>
      <c r="F234" s="1">
        <v>5.08292862297599E-2</v>
      </c>
      <c r="G234" s="1">
        <v>0.16924423628496699</v>
      </c>
      <c r="H234" s="1">
        <v>0.185132920570932</v>
      </c>
      <c r="I234" s="1">
        <v>2.41777260385443E-2</v>
      </c>
      <c r="J234" s="1">
        <v>0.127812768203173</v>
      </c>
      <c r="K234" s="1">
        <v>0.84307494334647903</v>
      </c>
      <c r="L234" s="1">
        <v>0.85217948874812899</v>
      </c>
      <c r="M234" s="1">
        <v>0.84746305686198797</v>
      </c>
      <c r="N234" s="1">
        <v>0.94185642842457395</v>
      </c>
      <c r="O234" s="1">
        <v>0.33213732470763901</v>
      </c>
      <c r="P234" s="1">
        <v>49.3681595092024</v>
      </c>
      <c r="Q234" s="1">
        <v>308.25963190184001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35">
      <c r="A235" s="1" t="s">
        <v>37</v>
      </c>
      <c r="B235" s="1" t="s">
        <v>71</v>
      </c>
      <c r="C235" s="1" t="s">
        <v>22</v>
      </c>
      <c r="D235" s="1" t="s">
        <v>68</v>
      </c>
      <c r="E235" s="1" t="s">
        <v>36</v>
      </c>
      <c r="F235" s="1">
        <v>4.2155970880903101E-2</v>
      </c>
      <c r="G235" s="1">
        <v>0.14032741086051001</v>
      </c>
      <c r="H235" s="1">
        <v>0.16282763314354301</v>
      </c>
      <c r="I235" s="1">
        <v>2.43273052176456E-2</v>
      </c>
      <c r="J235" s="1">
        <v>0.126966208429937</v>
      </c>
      <c r="K235" s="1">
        <v>0.84616671069999405</v>
      </c>
      <c r="L235" s="1">
        <v>0.84635409636731496</v>
      </c>
      <c r="M235" s="1">
        <v>0.84608908766983404</v>
      </c>
      <c r="N235" s="1">
        <v>0.83448315594169598</v>
      </c>
      <c r="O235" s="1">
        <v>0.34691397010091601</v>
      </c>
      <c r="P235" s="1">
        <v>49.606012269938603</v>
      </c>
      <c r="Q235" s="1">
        <v>121.61779141104201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35">
      <c r="A236" s="1" t="s">
        <v>38</v>
      </c>
      <c r="B236" s="1" t="s">
        <v>67</v>
      </c>
      <c r="C236" s="1" t="s">
        <v>22</v>
      </c>
      <c r="D236" s="1" t="s">
        <v>68</v>
      </c>
      <c r="E236" s="1" t="s">
        <v>25</v>
      </c>
      <c r="F236" s="1">
        <v>2.34000115082337E-2</v>
      </c>
      <c r="G236" s="1">
        <v>9.1300053330971798E-2</v>
      </c>
      <c r="H236" s="1">
        <v>0.13727071327389601</v>
      </c>
      <c r="I236" s="1">
        <v>1.87475929177114E-2</v>
      </c>
      <c r="J236" s="1">
        <v>0.114735931224778</v>
      </c>
      <c r="K236" s="1">
        <v>0.86948244772439998</v>
      </c>
      <c r="L236" s="1">
        <v>0.84782094305278299</v>
      </c>
      <c r="M236" s="1">
        <v>0.85833416144906305</v>
      </c>
      <c r="N236" s="1">
        <v>0.89266976600681402</v>
      </c>
      <c r="O236" s="1">
        <v>0.26667569268334801</v>
      </c>
      <c r="P236" s="1">
        <v>16.486196319018401</v>
      </c>
      <c r="Q236" s="1">
        <v>309.38036809815901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35">
      <c r="A237" s="1" t="s">
        <v>38</v>
      </c>
      <c r="B237" s="1" t="s">
        <v>69</v>
      </c>
      <c r="C237" s="1" t="s">
        <v>22</v>
      </c>
      <c r="D237" s="1" t="s">
        <v>68</v>
      </c>
      <c r="E237" s="1" t="s">
        <v>27</v>
      </c>
      <c r="F237" s="1">
        <v>1.00421199042989E-2</v>
      </c>
      <c r="G237" s="1">
        <v>6.3661265722899901E-2</v>
      </c>
      <c r="H237" s="1">
        <v>0.104668961911787</v>
      </c>
      <c r="I237" s="1">
        <v>1.5958252245065599E-2</v>
      </c>
      <c r="J237" s="1">
        <v>9.3310970143406002E-2</v>
      </c>
      <c r="K237" s="1">
        <v>0.88071906321984805</v>
      </c>
      <c r="L237" s="1">
        <v>0.83864527465375605</v>
      </c>
      <c r="M237" s="1">
        <v>0.85899788671475896</v>
      </c>
      <c r="N237" s="1">
        <v>0.64203832594912402</v>
      </c>
      <c r="O237" s="1">
        <v>0.27468398953462297</v>
      </c>
      <c r="P237" s="1">
        <v>10.058773006134899</v>
      </c>
      <c r="Q237" s="1">
        <v>130.18435582821999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35">
      <c r="A238" s="11" t="s">
        <v>38</v>
      </c>
      <c r="B238" s="11" t="s">
        <v>67</v>
      </c>
      <c r="C238" s="11" t="s">
        <v>22</v>
      </c>
      <c r="D238" s="11" t="s">
        <v>68</v>
      </c>
      <c r="E238" s="11" t="s">
        <v>34</v>
      </c>
      <c r="F238" s="11">
        <v>4.7419879671590601E-2</v>
      </c>
      <c r="G238" s="11">
        <v>0.14941722551574901</v>
      </c>
      <c r="H238" s="11">
        <v>0.17256572491654901</v>
      </c>
      <c r="I238" s="11">
        <v>2.15164580947724E-2</v>
      </c>
      <c r="J238" s="11">
        <v>0.124422429845101</v>
      </c>
      <c r="K238" s="11">
        <v>0.84732072377863099</v>
      </c>
      <c r="L238" s="11">
        <v>0.85327673990667896</v>
      </c>
      <c r="M238" s="11">
        <v>0.85016275025584198</v>
      </c>
      <c r="N238" s="11">
        <v>0.927999036192381</v>
      </c>
      <c r="O238" s="11">
        <v>0.33836158840659902</v>
      </c>
      <c r="P238" s="11">
        <v>45.350736196318998</v>
      </c>
      <c r="Q238" s="11">
        <v>326.25852760736097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35">
      <c r="A239" s="11" t="s">
        <v>38</v>
      </c>
      <c r="B239" s="11" t="s">
        <v>69</v>
      </c>
      <c r="C239" s="11" t="s">
        <v>22</v>
      </c>
      <c r="D239" s="11" t="s">
        <v>68</v>
      </c>
      <c r="E239" s="11" t="s">
        <v>36</v>
      </c>
      <c r="F239" s="11">
        <v>3.30149958600559E-2</v>
      </c>
      <c r="G239" s="11">
        <v>0.114775724258131</v>
      </c>
      <c r="H239" s="11">
        <v>0.140983158507753</v>
      </c>
      <c r="I239" s="11">
        <v>2.08104159701906E-2</v>
      </c>
      <c r="J239" s="11">
        <v>0.118042433401176</v>
      </c>
      <c r="K239" s="11">
        <v>0.83657722489965403</v>
      </c>
      <c r="L239" s="11">
        <v>0.84529596074227098</v>
      </c>
      <c r="M239" s="11">
        <v>0.840402228239855</v>
      </c>
      <c r="N239" s="11">
        <v>0.67980711631580704</v>
      </c>
      <c r="O239" s="11">
        <v>0.35145685869537602</v>
      </c>
      <c r="P239" s="11">
        <v>49.328834355828199</v>
      </c>
      <c r="Q239" s="11">
        <v>128.61736196319001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35">
      <c r="A240" s="19" t="s">
        <v>19</v>
      </c>
      <c r="B240" s="19" t="s">
        <v>19</v>
      </c>
      <c r="C240" s="19" t="s">
        <v>19</v>
      </c>
      <c r="D240" s="19" t="s">
        <v>19</v>
      </c>
      <c r="E240" s="19" t="s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35">
      <c r="A241" s="1" t="s">
        <v>20</v>
      </c>
      <c r="B241" s="1" t="s">
        <v>76</v>
      </c>
      <c r="C241" s="1" t="s">
        <v>49</v>
      </c>
      <c r="D241" s="1" t="s">
        <v>68</v>
      </c>
      <c r="E241" s="1" t="s">
        <v>25</v>
      </c>
      <c r="F241" s="1">
        <v>2.7421544202456901E-2</v>
      </c>
      <c r="G241" s="1">
        <v>9.56137706960032E-2</v>
      </c>
      <c r="H241" s="1">
        <v>0.144968938550493</v>
      </c>
      <c r="I241" s="1">
        <v>1.5860840085290699E-2</v>
      </c>
      <c r="J241" s="1">
        <v>0.11379404336023199</v>
      </c>
      <c r="K241" s="1">
        <v>0.85303182275017297</v>
      </c>
      <c r="L241" s="1">
        <v>0.840126743916353</v>
      </c>
      <c r="M241" s="1">
        <v>0.846454526156735</v>
      </c>
      <c r="N241" s="1">
        <v>0.53303383764842804</v>
      </c>
      <c r="O241" s="1">
        <v>0.29287733622900902</v>
      </c>
      <c r="P241" s="1">
        <v>18.108834355828201</v>
      </c>
      <c r="Q241" s="1">
        <v>847.29337423312802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35">
      <c r="A242" s="1" t="s">
        <v>20</v>
      </c>
      <c r="B242" s="1" t="s">
        <v>77</v>
      </c>
      <c r="C242" s="1" t="s">
        <v>49</v>
      </c>
      <c r="D242" s="1" t="s">
        <v>68</v>
      </c>
      <c r="E242" s="1" t="s">
        <v>27</v>
      </c>
      <c r="F242" s="1">
        <v>2.6226671464331799E-2</v>
      </c>
      <c r="G242" s="1">
        <v>9.2967715150678296E-2</v>
      </c>
      <c r="H242" s="1">
        <v>0.142175201288049</v>
      </c>
      <c r="I242" s="1">
        <v>1.5929718234845801E-2</v>
      </c>
      <c r="J242" s="1">
        <v>0.11153528479156199</v>
      </c>
      <c r="K242" s="1">
        <v>0.85342646715099801</v>
      </c>
      <c r="L242" s="1">
        <v>0.84029255832996796</v>
      </c>
      <c r="M242" s="1">
        <v>0.84673150211755399</v>
      </c>
      <c r="N242" s="1">
        <v>0.61096549562440305</v>
      </c>
      <c r="O242" s="1">
        <v>0.29521619440862001</v>
      </c>
      <c r="P242" s="1">
        <v>17.601533742331199</v>
      </c>
      <c r="Q242" s="1">
        <v>388.65220858895702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35">
      <c r="A243" s="1" t="s">
        <v>28</v>
      </c>
      <c r="B243" s="1" t="s">
        <v>76</v>
      </c>
      <c r="C243" s="1" t="s">
        <v>49</v>
      </c>
      <c r="D243" s="1" t="s">
        <v>68</v>
      </c>
      <c r="E243" s="1" t="s">
        <v>25</v>
      </c>
      <c r="F243" s="1">
        <v>2.71418405273855E-2</v>
      </c>
      <c r="G243" s="1">
        <v>9.1127692942510399E-2</v>
      </c>
      <c r="H243" s="1">
        <v>0.13643857711014101</v>
      </c>
      <c r="I243" s="1">
        <v>1.7322504440864799E-2</v>
      </c>
      <c r="J243" s="1">
        <v>0.113267404458591</v>
      </c>
      <c r="K243" s="1">
        <v>0.85994453009652205</v>
      </c>
      <c r="L243" s="1">
        <v>0.84513955276436503</v>
      </c>
      <c r="M243" s="1">
        <v>0.85233868058473705</v>
      </c>
      <c r="N243" s="1">
        <v>0.845315459639709</v>
      </c>
      <c r="O243" s="1">
        <v>0.242829785076387</v>
      </c>
      <c r="P243" s="1">
        <v>18.032699386503001</v>
      </c>
      <c r="Q243" s="1">
        <v>847.29337423312802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35">
      <c r="A244" s="1" t="s">
        <v>28</v>
      </c>
      <c r="B244" s="1" t="s">
        <v>77</v>
      </c>
      <c r="C244" s="1" t="s">
        <v>49</v>
      </c>
      <c r="D244" s="1" t="s">
        <v>68</v>
      </c>
      <c r="E244" s="1" t="s">
        <v>27</v>
      </c>
      <c r="F244" s="1">
        <v>2.4748846272339899E-2</v>
      </c>
      <c r="G244" s="1">
        <v>9.3215280943552095E-2</v>
      </c>
      <c r="H244" s="1">
        <v>0.14056542649207099</v>
      </c>
      <c r="I244" s="1">
        <v>2.1854757097381699E-2</v>
      </c>
      <c r="J244" s="1">
        <v>0.120605027202003</v>
      </c>
      <c r="K244" s="1">
        <v>0.87471716346247697</v>
      </c>
      <c r="L244" s="1">
        <v>0.84506454839779999</v>
      </c>
      <c r="M244" s="1">
        <v>0.85948727325916796</v>
      </c>
      <c r="N244" s="1">
        <v>0.78137855272471102</v>
      </c>
      <c r="O244" s="1">
        <v>0.272038115628642</v>
      </c>
      <c r="P244" s="1">
        <v>16.1774342593129</v>
      </c>
      <c r="Q244" s="1">
        <v>388.64752585096397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35">
      <c r="A245" s="19" t="s">
        <v>19</v>
      </c>
      <c r="B245" s="19" t="s">
        <v>19</v>
      </c>
      <c r="C245" s="19" t="s">
        <v>19</v>
      </c>
      <c r="D245" s="19" t="s">
        <v>19</v>
      </c>
      <c r="E245" s="19" t="s">
        <v>19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35">
      <c r="A246" s="1" t="s">
        <v>23</v>
      </c>
      <c r="B246" s="1" t="s">
        <v>78</v>
      </c>
      <c r="C246" s="1" t="s">
        <v>22</v>
      </c>
      <c r="D246" s="1" t="s">
        <v>79</v>
      </c>
      <c r="E246" s="1" t="s">
        <v>25</v>
      </c>
      <c r="F246" s="1">
        <v>5.3788370184921303E-2</v>
      </c>
      <c r="G246" s="1">
        <v>0.197962598761594</v>
      </c>
      <c r="H246" s="1">
        <v>0.20100576913042001</v>
      </c>
      <c r="I246" s="1">
        <v>3.0472398348090499E-2</v>
      </c>
      <c r="J246" s="1">
        <v>0.14370980825693599</v>
      </c>
      <c r="K246" s="1">
        <v>0.85768751189752501</v>
      </c>
      <c r="L246" s="1">
        <v>0.861919648475442</v>
      </c>
      <c r="M246" s="1">
        <v>0.85971097105851202</v>
      </c>
      <c r="N246" s="1">
        <v>0.97614845993196597</v>
      </c>
      <c r="O246" s="1">
        <v>0.385151818499334</v>
      </c>
      <c r="P246" s="1">
        <v>52.9915337423312</v>
      </c>
      <c r="Q246" s="1">
        <v>309.04920245398699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35">
      <c r="A247" s="1" t="s">
        <v>23</v>
      </c>
      <c r="B247" s="1" t="s">
        <v>80</v>
      </c>
      <c r="C247" s="1" t="s">
        <v>22</v>
      </c>
      <c r="D247" s="1" t="s">
        <v>79</v>
      </c>
      <c r="E247" s="1" t="s">
        <v>27</v>
      </c>
      <c r="F247" s="1">
        <v>5.4642191848959097E-2</v>
      </c>
      <c r="G247" s="1">
        <v>0.204796629368274</v>
      </c>
      <c r="H247" s="1">
        <v>0.20390372112258401</v>
      </c>
      <c r="I247" s="1">
        <v>3.1496579297049798E-2</v>
      </c>
      <c r="J247" s="1">
        <v>0.14401422100083899</v>
      </c>
      <c r="K247" s="1">
        <v>0.85806844647676594</v>
      </c>
      <c r="L247" s="1">
        <v>0.86259083304668405</v>
      </c>
      <c r="M247" s="1">
        <v>0.86024465586144405</v>
      </c>
      <c r="N247" s="1">
        <v>0.97240995698219002</v>
      </c>
      <c r="O247" s="1">
        <v>0.39972452378848899</v>
      </c>
      <c r="P247" s="1">
        <v>56.220368098159497</v>
      </c>
      <c r="Q247" s="1">
        <v>130.01858895705499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35">
      <c r="A248" s="1" t="s">
        <v>20</v>
      </c>
      <c r="B248" s="1" t="s">
        <v>78</v>
      </c>
      <c r="C248" s="1" t="s">
        <v>22</v>
      </c>
      <c r="D248" s="1" t="s">
        <v>79</v>
      </c>
      <c r="E248" s="1" t="s">
        <v>25</v>
      </c>
      <c r="F248" s="1">
        <v>3.1746804615430502E-2</v>
      </c>
      <c r="G248" s="1">
        <v>0.10720457966772</v>
      </c>
      <c r="H248" s="1">
        <v>0.14859268888267901</v>
      </c>
      <c r="I248" s="1">
        <v>1.44030146801911E-2</v>
      </c>
      <c r="J248" s="1">
        <v>0.11900778999756299</v>
      </c>
      <c r="K248" s="1">
        <v>0.85692578731504598</v>
      </c>
      <c r="L248" s="1">
        <v>0.84146603962394995</v>
      </c>
      <c r="M248" s="1">
        <v>0.84905373109264604</v>
      </c>
      <c r="N248" s="1">
        <v>0.27554052074428798</v>
      </c>
      <c r="O248" s="1">
        <v>0.27683252867791103</v>
      </c>
      <c r="P248" s="1">
        <v>20.236196319018401</v>
      </c>
      <c r="Q248" s="1">
        <v>339.02527607361901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35">
      <c r="A249" s="1" t="s">
        <v>20</v>
      </c>
      <c r="B249" s="1" t="s">
        <v>80</v>
      </c>
      <c r="C249" s="1" t="s">
        <v>22</v>
      </c>
      <c r="D249" s="1" t="s">
        <v>79</v>
      </c>
      <c r="E249" s="1" t="s">
        <v>27</v>
      </c>
      <c r="F249" s="1">
        <v>3.5564576834317102E-2</v>
      </c>
      <c r="G249" s="1">
        <v>0.110678981552482</v>
      </c>
      <c r="H249" s="1">
        <v>0.14845289127401901</v>
      </c>
      <c r="I249" s="1">
        <v>1.9219515746207699E-2</v>
      </c>
      <c r="J249" s="1">
        <v>0.12052893915237101</v>
      </c>
      <c r="K249" s="1">
        <v>0.85831298727199301</v>
      </c>
      <c r="L249" s="1">
        <v>0.84480224161791595</v>
      </c>
      <c r="M249" s="1">
        <v>0.85140619726268796</v>
      </c>
      <c r="N249" s="1">
        <v>0.50963994616935004</v>
      </c>
      <c r="O249" s="1">
        <v>0.315812831625708</v>
      </c>
      <c r="P249" s="1">
        <v>19.680429447852699</v>
      </c>
      <c r="Q249" s="1">
        <v>130.01858895705499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35">
      <c r="A250" s="1" t="s">
        <v>20</v>
      </c>
      <c r="B250" s="1" t="s">
        <v>83</v>
      </c>
      <c r="C250" s="1" t="s">
        <v>22</v>
      </c>
      <c r="D250" s="1" t="s">
        <v>79</v>
      </c>
      <c r="E250" s="1" t="s">
        <v>22</v>
      </c>
      <c r="F250" s="1">
        <v>4.7948696624063598E-2</v>
      </c>
      <c r="G250" s="1">
        <v>0.14611272447547499</v>
      </c>
      <c r="H250" s="1">
        <v>0.19487098845383499</v>
      </c>
      <c r="I250" s="1">
        <v>3.5909446852372899E-2</v>
      </c>
      <c r="J250" s="1">
        <v>0.154955361133365</v>
      </c>
      <c r="K250" s="1">
        <v>0.87755883244649002</v>
      </c>
      <c r="L250" s="1">
        <v>0.85671117435569399</v>
      </c>
      <c r="M250" s="1">
        <v>0.86692006486325102</v>
      </c>
      <c r="N250" s="1">
        <v>0.90441054499295304</v>
      </c>
      <c r="O250" s="1">
        <v>0.358758634379579</v>
      </c>
      <c r="P250" s="1">
        <v>22.6463803680981</v>
      </c>
      <c r="Q250" s="1">
        <v>89.295828220858894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35">
      <c r="A251" s="1" t="s">
        <v>28</v>
      </c>
      <c r="B251" s="1" t="s">
        <v>78</v>
      </c>
      <c r="C251" s="1" t="s">
        <v>22</v>
      </c>
      <c r="D251" s="1" t="s">
        <v>79</v>
      </c>
      <c r="E251" s="1" t="s">
        <v>25</v>
      </c>
      <c r="F251" s="1">
        <v>2.7440951877579198E-2</v>
      </c>
      <c r="G251" s="1">
        <v>0.10594646046232099</v>
      </c>
      <c r="H251" s="1">
        <v>0.16410509128300099</v>
      </c>
      <c r="I251" s="1">
        <v>2.76066156942774E-2</v>
      </c>
      <c r="J251" s="1">
        <v>0.140151601345195</v>
      </c>
      <c r="K251" s="1">
        <v>0.879594870396187</v>
      </c>
      <c r="L251" s="1">
        <v>0.84954034966925096</v>
      </c>
      <c r="M251" s="1">
        <v>0.86418105129815304</v>
      </c>
      <c r="N251" s="1">
        <v>0.84342677650071296</v>
      </c>
      <c r="O251" s="1">
        <v>0.29862855598924698</v>
      </c>
      <c r="P251" s="1">
        <v>17.3998159509202</v>
      </c>
      <c r="Q251" s="1">
        <v>339.02527607361901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35">
      <c r="A252" s="1" t="s">
        <v>28</v>
      </c>
      <c r="B252" s="1" t="s">
        <v>80</v>
      </c>
      <c r="C252" s="1" t="s">
        <v>22</v>
      </c>
      <c r="D252" s="1" t="s">
        <v>79</v>
      </c>
      <c r="E252" s="1" t="s">
        <v>27</v>
      </c>
      <c r="F252" s="1">
        <v>2.80620572384364E-2</v>
      </c>
      <c r="G252" s="1">
        <v>0.10751652767877</v>
      </c>
      <c r="H252" s="1">
        <v>0.16412906592010901</v>
      </c>
      <c r="I252" s="1">
        <v>2.8003192126320801E-2</v>
      </c>
      <c r="J252" s="1">
        <v>0.14029959567255401</v>
      </c>
      <c r="K252" s="1">
        <v>0.87720172205477898</v>
      </c>
      <c r="L252" s="1">
        <v>0.84945205049246997</v>
      </c>
      <c r="M252" s="1">
        <v>0.86297528787662103</v>
      </c>
      <c r="N252" s="1">
        <v>0.86782276668505898</v>
      </c>
      <c r="O252" s="1">
        <v>0.28837828428002699</v>
      </c>
      <c r="P252" s="1">
        <v>18.010614215903601</v>
      </c>
      <c r="Q252" s="1">
        <v>130.01791569894101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35">
      <c r="A253" s="1" t="s">
        <v>28</v>
      </c>
      <c r="B253" s="1" t="s">
        <v>81</v>
      </c>
      <c r="C253" s="1" t="s">
        <v>22</v>
      </c>
      <c r="D253" s="1" t="s">
        <v>79</v>
      </c>
      <c r="E253" s="1" t="s">
        <v>34</v>
      </c>
      <c r="F253" s="1">
        <v>4.1828469740113401E-2</v>
      </c>
      <c r="G253" s="1">
        <v>0.13781948670820801</v>
      </c>
      <c r="H253" s="1">
        <v>0.16051677235603201</v>
      </c>
      <c r="I253" s="1">
        <v>2.5936821244373302E-2</v>
      </c>
      <c r="J253" s="1">
        <v>0.12947993826146001</v>
      </c>
      <c r="K253" s="1">
        <v>0.84923921173223604</v>
      </c>
      <c r="L253" s="1">
        <v>0.84774730037832702</v>
      </c>
      <c r="M253" s="1">
        <v>0.84796582935942499</v>
      </c>
      <c r="N253" s="1">
        <v>0.72641143918295803</v>
      </c>
      <c r="O253" s="1">
        <v>0.35887860564809199</v>
      </c>
      <c r="P253" s="1">
        <v>51.455270972752302</v>
      </c>
      <c r="Q253" s="1">
        <v>294.21996785512403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35">
      <c r="A254" s="1" t="s">
        <v>28</v>
      </c>
      <c r="B254" s="1" t="s">
        <v>82</v>
      </c>
      <c r="C254" s="1" t="s">
        <v>22</v>
      </c>
      <c r="D254" s="1" t="s">
        <v>79</v>
      </c>
      <c r="E254" s="1" t="s">
        <v>36</v>
      </c>
      <c r="F254" s="1">
        <v>4.5010349542144001E-2</v>
      </c>
      <c r="G254" s="1">
        <v>0.13991373453506101</v>
      </c>
      <c r="H254" s="1">
        <v>0.18038921373854899</v>
      </c>
      <c r="I254" s="1">
        <v>2.9904487944951201E-2</v>
      </c>
      <c r="J254" s="1">
        <v>0.14786988104160201</v>
      </c>
      <c r="K254" s="1">
        <v>0.87505753737651504</v>
      </c>
      <c r="L254" s="1">
        <v>0.85252945501745803</v>
      </c>
      <c r="M254" s="1">
        <v>0.86352722990000896</v>
      </c>
      <c r="N254" s="1">
        <v>0.86914428982126402</v>
      </c>
      <c r="O254" s="1">
        <v>0.37251210546338098</v>
      </c>
      <c r="P254" s="1">
        <v>30.066319018404901</v>
      </c>
      <c r="Q254" s="1">
        <v>133.594110429447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hidden="1" x14ac:dyDescent="0.35">
      <c r="A255" s="9" t="s">
        <v>28</v>
      </c>
      <c r="B255" s="9" t="s">
        <v>84</v>
      </c>
      <c r="C255" s="9" t="s">
        <v>22</v>
      </c>
      <c r="D255" s="9" t="s">
        <v>79</v>
      </c>
      <c r="E255" s="9" t="s">
        <v>30</v>
      </c>
      <c r="F255" s="9">
        <v>3.3457782272440298E-2</v>
      </c>
      <c r="G255" s="9">
        <v>0.117776292485225</v>
      </c>
      <c r="H255" s="9">
        <v>0.16047470462911001</v>
      </c>
      <c r="I255" s="9">
        <v>2.76116112296825E-2</v>
      </c>
      <c r="J255" s="9">
        <v>0.13493747898036501</v>
      </c>
      <c r="K255" s="9">
        <v>0.87917439350566595</v>
      </c>
      <c r="L255" s="9">
        <v>0.85157550243038804</v>
      </c>
      <c r="M255" s="9">
        <v>0.86495247295955502</v>
      </c>
      <c r="N255" s="9">
        <v>0.83366675778774402</v>
      </c>
      <c r="O255" s="9">
        <v>0.34298481410991899</v>
      </c>
      <c r="P255" s="9">
        <v>26.317136119678899</v>
      </c>
      <c r="Q255" s="9">
        <v>138.331063776126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2.75" hidden="1" x14ac:dyDescent="0.35">
      <c r="A256" s="9" t="s">
        <v>28</v>
      </c>
      <c r="B256" s="9" t="s">
        <v>85</v>
      </c>
      <c r="C256" s="9" t="s">
        <v>22</v>
      </c>
      <c r="D256" s="9" t="s">
        <v>79</v>
      </c>
      <c r="E256" s="9" t="s">
        <v>32</v>
      </c>
      <c r="F256" s="9">
        <v>2.9356376562285302E-2</v>
      </c>
      <c r="G256" s="9">
        <v>0.112373776856761</v>
      </c>
      <c r="H256" s="9">
        <v>0.16128292929166799</v>
      </c>
      <c r="I256" s="9">
        <v>2.7718054782150701E-2</v>
      </c>
      <c r="J256" s="9">
        <v>0.136065970794151</v>
      </c>
      <c r="K256" s="9">
        <v>0.883388280806365</v>
      </c>
      <c r="L256" s="9">
        <v>0.851207547963031</v>
      </c>
      <c r="M256" s="9">
        <v>0.86683513390871603</v>
      </c>
      <c r="N256" s="9">
        <v>0.82958064132042797</v>
      </c>
      <c r="O256" s="9">
        <v>0.33990268842162802</v>
      </c>
      <c r="P256" s="9">
        <v>21.870122699386499</v>
      </c>
      <c r="Q256" s="9">
        <v>126.01883435582801</v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2.75" x14ac:dyDescent="0.35">
      <c r="A257" s="1" t="s">
        <v>28</v>
      </c>
      <c r="B257" s="1" t="s">
        <v>86</v>
      </c>
      <c r="C257" s="1" t="s">
        <v>22</v>
      </c>
      <c r="D257" s="1" t="s">
        <v>87</v>
      </c>
      <c r="E257" s="1" t="s">
        <v>34</v>
      </c>
      <c r="F257" s="1">
        <v>4.1866351175218801E-2</v>
      </c>
      <c r="G257" s="1">
        <v>0.139932000262142</v>
      </c>
      <c r="H257" s="1">
        <v>0.158708879581207</v>
      </c>
      <c r="I257" s="1">
        <v>2.5843464175824001E-2</v>
      </c>
      <c r="J257" s="1">
        <v>0.12798647096181301</v>
      </c>
      <c r="K257" s="1">
        <v>0.84971486739951396</v>
      </c>
      <c r="L257" s="1">
        <v>0.84732642251655299</v>
      </c>
      <c r="M257" s="1">
        <v>0.84808216297919004</v>
      </c>
      <c r="N257" s="1">
        <v>0.79405305763365497</v>
      </c>
      <c r="O257" s="1">
        <v>0.356717810046636</v>
      </c>
      <c r="P257" s="1">
        <v>50.813312883435501</v>
      </c>
      <c r="Q257" s="1">
        <v>265.25184049079701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35">
      <c r="A258" s="1" t="s">
        <v>28</v>
      </c>
      <c r="B258" s="16" t="s">
        <v>88</v>
      </c>
      <c r="C258" s="1" t="s">
        <v>22</v>
      </c>
      <c r="D258" s="1" t="s">
        <v>87</v>
      </c>
      <c r="E258" s="16" t="s">
        <v>36</v>
      </c>
      <c r="F258" s="16">
        <v>4.6985153963993498E-2</v>
      </c>
      <c r="G258" s="16">
        <v>0.139574796923155</v>
      </c>
      <c r="H258" s="16">
        <v>0.186140966354018</v>
      </c>
      <c r="I258" s="16">
        <v>3.1381575418894497E-2</v>
      </c>
      <c r="J258" s="16">
        <v>0.15067098331204501</v>
      </c>
      <c r="K258" s="16">
        <v>0.87966053450107495</v>
      </c>
      <c r="L258" s="16">
        <v>0.85256436887328602</v>
      </c>
      <c r="M258" s="16">
        <v>0.86385001874408796</v>
      </c>
      <c r="N258" s="16">
        <v>0.91107624281476796</v>
      </c>
      <c r="O258" s="16">
        <v>0.39898661210474701</v>
      </c>
      <c r="P258" s="16">
        <v>28.971165644171698</v>
      </c>
      <c r="Q258" s="16">
        <v>119.111595092024</v>
      </c>
      <c r="R258" s="20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35">
      <c r="A259" s="1" t="s">
        <v>28</v>
      </c>
      <c r="B259" s="1" t="s">
        <v>89</v>
      </c>
      <c r="C259" s="1" t="s">
        <v>22</v>
      </c>
      <c r="D259" s="1" t="s">
        <v>90</v>
      </c>
      <c r="E259" s="1" t="s">
        <v>34</v>
      </c>
      <c r="F259" s="16">
        <v>4.4139963779023302E-2</v>
      </c>
      <c r="G259" s="16">
        <v>0.157512624248345</v>
      </c>
      <c r="H259" s="16">
        <v>0.16287749231794599</v>
      </c>
      <c r="I259" s="16">
        <v>2.2168470764279202E-2</v>
      </c>
      <c r="J259" s="16">
        <v>0.119090977650031</v>
      </c>
      <c r="K259" s="16">
        <v>0.83171161292389495</v>
      </c>
      <c r="L259" s="16">
        <v>0.84774439317356598</v>
      </c>
      <c r="M259" s="16">
        <v>0.83893156966555804</v>
      </c>
      <c r="N259" s="16">
        <v>0.69348251518067505</v>
      </c>
      <c r="O259" s="16">
        <v>0.33456069874160999</v>
      </c>
      <c r="P259" s="16">
        <v>61.515125016991298</v>
      </c>
      <c r="Q259" s="16">
        <v>281.84557971562901</v>
      </c>
      <c r="R259" s="20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35">
      <c r="A260" s="1" t="s">
        <v>28</v>
      </c>
      <c r="B260" s="16" t="s">
        <v>91</v>
      </c>
      <c r="C260" s="1" t="s">
        <v>22</v>
      </c>
      <c r="D260" s="1" t="s">
        <v>90</v>
      </c>
      <c r="E260" s="16" t="s">
        <v>36</v>
      </c>
      <c r="F260" s="16">
        <v>4.4793793342047201E-2</v>
      </c>
      <c r="G260" s="16">
        <v>0.13919669477350999</v>
      </c>
      <c r="H260" s="16">
        <v>0.180751523739348</v>
      </c>
      <c r="I260" s="16">
        <v>2.9690194007130102E-2</v>
      </c>
      <c r="J260" s="16">
        <v>0.148518596959371</v>
      </c>
      <c r="K260" s="16">
        <v>0.87464774951978697</v>
      </c>
      <c r="L260" s="16">
        <v>0.85214424173159098</v>
      </c>
      <c r="M260" s="16">
        <v>0.86312947875151602</v>
      </c>
      <c r="N260" s="16">
        <v>0.81392053837408895</v>
      </c>
      <c r="O260" s="16">
        <v>0.37273909386133097</v>
      </c>
      <c r="P260" s="16">
        <v>29.979141104294399</v>
      </c>
      <c r="Q260" s="16">
        <v>127.411595092024</v>
      </c>
      <c r="R260" s="20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35">
      <c r="A261" s="1" t="s">
        <v>28</v>
      </c>
      <c r="B261" s="1" t="s">
        <v>92</v>
      </c>
      <c r="C261" s="1" t="s">
        <v>22</v>
      </c>
      <c r="D261" s="1" t="s">
        <v>93</v>
      </c>
      <c r="E261" s="1" t="s">
        <v>34</v>
      </c>
      <c r="F261" s="16">
        <v>4.9273259924411603E-2</v>
      </c>
      <c r="G261" s="16">
        <v>0.16522814927653701</v>
      </c>
      <c r="H261" s="16">
        <v>0.18087450538428601</v>
      </c>
      <c r="I261" s="16">
        <v>2.4090262022456899E-2</v>
      </c>
      <c r="J261" s="16">
        <v>0.12592781134174599</v>
      </c>
      <c r="K261" s="16">
        <v>0.84541443327087495</v>
      </c>
      <c r="L261" s="16">
        <v>0.85396688882558602</v>
      </c>
      <c r="M261" s="16">
        <v>0.84954170073833901</v>
      </c>
      <c r="N261" s="16">
        <v>0.79148447588887105</v>
      </c>
      <c r="O261" s="16">
        <v>0.33662697109366202</v>
      </c>
      <c r="P261" s="16">
        <v>62.697528872160397</v>
      </c>
      <c r="Q261" s="16">
        <v>274.84232782417303</v>
      </c>
      <c r="R261" s="20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35">
      <c r="A262" s="1" t="s">
        <v>28</v>
      </c>
      <c r="B262" s="16" t="s">
        <v>94</v>
      </c>
      <c r="C262" s="1" t="s">
        <v>22</v>
      </c>
      <c r="D262" s="1" t="s">
        <v>93</v>
      </c>
      <c r="E262" s="16" t="s">
        <v>36</v>
      </c>
      <c r="F262" s="16">
        <v>4.4314733564494203E-2</v>
      </c>
      <c r="G262" s="16">
        <v>0.138096582558519</v>
      </c>
      <c r="H262" s="16">
        <v>0.17835412715706001</v>
      </c>
      <c r="I262" s="16">
        <v>2.8890618107353602E-2</v>
      </c>
      <c r="J262" s="16">
        <v>0.14641258702955301</v>
      </c>
      <c r="K262" s="16">
        <v>0.87515166661490695</v>
      </c>
      <c r="L262" s="16">
        <v>0.85201298302668005</v>
      </c>
      <c r="M262" s="16">
        <v>0.86331596799423305</v>
      </c>
      <c r="N262" s="16">
        <v>0.81236942086060604</v>
      </c>
      <c r="O262" s="16">
        <v>0.37254497047627999</v>
      </c>
      <c r="P262" s="16">
        <v>29.4060122699386</v>
      </c>
      <c r="Q262" s="16">
        <v>123.91171779141099</v>
      </c>
      <c r="R262" s="20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35">
      <c r="A263" s="1" t="s">
        <v>28</v>
      </c>
      <c r="B263" s="1" t="s">
        <v>95</v>
      </c>
      <c r="C263" s="1" t="s">
        <v>22</v>
      </c>
      <c r="D263" s="1" t="s">
        <v>96</v>
      </c>
      <c r="E263" s="1" t="s">
        <v>34</v>
      </c>
      <c r="F263" s="16">
        <v>4.1993269610341201E-2</v>
      </c>
      <c r="G263" s="16">
        <v>0.15614203569540899</v>
      </c>
      <c r="H263" s="16">
        <v>0.159341646063583</v>
      </c>
      <c r="I263" s="16">
        <v>2.2018166627928801E-2</v>
      </c>
      <c r="J263" s="16">
        <v>0.115023911948999</v>
      </c>
      <c r="K263" s="16">
        <v>0.82527182455443104</v>
      </c>
      <c r="L263" s="16">
        <v>0.84625526730268197</v>
      </c>
      <c r="M263" s="16">
        <v>0.83473125542599702</v>
      </c>
      <c r="N263" s="16">
        <v>0.6897439653845</v>
      </c>
      <c r="O263" s="16">
        <v>0.33918594082165998</v>
      </c>
      <c r="P263" s="16">
        <v>65.481840490797495</v>
      </c>
      <c r="Q263" s="16">
        <v>262.998773006134</v>
      </c>
      <c r="R263" s="20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35">
      <c r="A264" s="1" t="s">
        <v>28</v>
      </c>
      <c r="B264" s="16" t="s">
        <v>97</v>
      </c>
      <c r="C264" s="1" t="s">
        <v>22</v>
      </c>
      <c r="D264" s="1" t="s">
        <v>96</v>
      </c>
      <c r="E264" s="16" t="s">
        <v>36</v>
      </c>
      <c r="F264" s="16">
        <v>4.4515168539113401E-2</v>
      </c>
      <c r="G264" s="16">
        <v>0.139179948574542</v>
      </c>
      <c r="H264" s="16">
        <v>0.17998136398862299</v>
      </c>
      <c r="I264" s="16">
        <v>2.80290206189364E-2</v>
      </c>
      <c r="J264" s="16">
        <v>0.14697679596429</v>
      </c>
      <c r="K264" s="16">
        <v>0.87436823214124304</v>
      </c>
      <c r="L264" s="16">
        <v>0.85177360610362196</v>
      </c>
      <c r="M264" s="16">
        <v>0.86281247506843695</v>
      </c>
      <c r="N264" s="16">
        <v>0.78995493637217795</v>
      </c>
      <c r="O264" s="16">
        <v>0.37506136789643602</v>
      </c>
      <c r="P264" s="16">
        <v>28.694785276073599</v>
      </c>
      <c r="Q264" s="16">
        <v>117.98852760736099</v>
      </c>
      <c r="R264" s="20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35">
      <c r="A265" s="1" t="s">
        <v>28</v>
      </c>
      <c r="B265" s="1" t="s">
        <v>98</v>
      </c>
      <c r="C265" s="1" t="s">
        <v>22</v>
      </c>
      <c r="D265" s="1" t="s">
        <v>99</v>
      </c>
      <c r="E265" s="1" t="s">
        <v>34</v>
      </c>
      <c r="F265" s="16">
        <v>4.1330271660489699E-2</v>
      </c>
      <c r="G265" s="16">
        <v>0.15362025313847499</v>
      </c>
      <c r="H265" s="16">
        <v>0.15988165480255001</v>
      </c>
      <c r="I265" s="16">
        <v>2.22847502183472E-2</v>
      </c>
      <c r="J265" s="16">
        <v>0.115598039497795</v>
      </c>
      <c r="K265" s="16">
        <v>0.824163436765319</v>
      </c>
      <c r="L265" s="16">
        <v>0.84604495477822605</v>
      </c>
      <c r="M265" s="16">
        <v>0.83398625332153598</v>
      </c>
      <c r="N265" s="16">
        <v>0.667395210338251</v>
      </c>
      <c r="O265" s="16">
        <v>0.34072571980441202</v>
      </c>
      <c r="P265" s="16">
        <v>65.134110429447801</v>
      </c>
      <c r="Q265" s="16">
        <v>264.29527607361899</v>
      </c>
      <c r="R265" s="20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35">
      <c r="A266" s="1" t="s">
        <v>28</v>
      </c>
      <c r="B266" s="16" t="s">
        <v>100</v>
      </c>
      <c r="C266" s="1" t="s">
        <v>22</v>
      </c>
      <c r="D266" s="1" t="s">
        <v>99</v>
      </c>
      <c r="E266" s="16" t="s">
        <v>36</v>
      </c>
      <c r="F266" s="16">
        <v>4.3875506137837299E-2</v>
      </c>
      <c r="G266" s="16">
        <v>0.138370085538353</v>
      </c>
      <c r="H266" s="16">
        <v>0.18147300225086299</v>
      </c>
      <c r="I266" s="16">
        <v>2.8363971353640698E-2</v>
      </c>
      <c r="J266" s="16">
        <v>0.146734472122169</v>
      </c>
      <c r="K266" s="16">
        <v>0.87321527516183595</v>
      </c>
      <c r="L266" s="16">
        <v>0.85095337774124602</v>
      </c>
      <c r="M266" s="16">
        <v>0.86182862357493495</v>
      </c>
      <c r="N266" s="16">
        <v>0.76712961007912495</v>
      </c>
      <c r="O266" s="16">
        <v>0.37448554532888101</v>
      </c>
      <c r="P266" s="16">
        <v>28.261963190184002</v>
      </c>
      <c r="Q266" s="16">
        <v>118.636687116564</v>
      </c>
      <c r="R266" s="20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35">
      <c r="A267" s="1" t="s">
        <v>37</v>
      </c>
      <c r="B267" s="1" t="s">
        <v>78</v>
      </c>
      <c r="C267" s="1" t="s">
        <v>22</v>
      </c>
      <c r="D267" s="1" t="s">
        <v>79</v>
      </c>
      <c r="E267" s="1" t="s">
        <v>25</v>
      </c>
      <c r="F267" s="1">
        <v>3.4596267313507303E-2</v>
      </c>
      <c r="G267" s="1">
        <v>0.121668142146946</v>
      </c>
      <c r="H267" s="1">
        <v>0.13909403358751901</v>
      </c>
      <c r="I267" s="1">
        <v>1.6166482457607701E-2</v>
      </c>
      <c r="J267" s="1">
        <v>0.106807666798103</v>
      </c>
      <c r="K267" s="1">
        <v>0.856265350649693</v>
      </c>
      <c r="L267" s="1">
        <v>0.84719967834788501</v>
      </c>
      <c r="M267" s="1">
        <v>0.85153159651653898</v>
      </c>
      <c r="N267" s="1">
        <v>0.67481226443104003</v>
      </c>
      <c r="O267" s="1">
        <v>0.31211292144116798</v>
      </c>
      <c r="P267" s="1">
        <v>38.137914110429399</v>
      </c>
      <c r="Q267" s="1">
        <v>309.04920245398699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35">
      <c r="A268" s="1" t="s">
        <v>37</v>
      </c>
      <c r="B268" s="1" t="s">
        <v>80</v>
      </c>
      <c r="C268" s="1" t="s">
        <v>22</v>
      </c>
      <c r="D268" s="1" t="s">
        <v>79</v>
      </c>
      <c r="E268" s="1" t="s">
        <v>27</v>
      </c>
      <c r="F268" s="1">
        <v>3.3547737669247499E-2</v>
      </c>
      <c r="G268" s="1">
        <v>0.121369853333469</v>
      </c>
      <c r="H268" s="1">
        <v>0.14610381559546301</v>
      </c>
      <c r="I268" s="1">
        <v>2.0575580261718001E-2</v>
      </c>
      <c r="J268" s="1">
        <v>0.114876307210611</v>
      </c>
      <c r="K268" s="1">
        <v>0.86350612065177701</v>
      </c>
      <c r="L268" s="1">
        <v>0.84907698713562896</v>
      </c>
      <c r="M268" s="1">
        <v>0.85598160895101805</v>
      </c>
      <c r="N268" s="1">
        <v>0.94486727692273598</v>
      </c>
      <c r="O268" s="1">
        <v>0.32886119106612999</v>
      </c>
      <c r="P268" s="1">
        <v>36.301349693251503</v>
      </c>
      <c r="Q268" s="1">
        <v>130.01858895705499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35">
      <c r="A269" s="1" t="s">
        <v>37</v>
      </c>
      <c r="B269" s="1" t="s">
        <v>81</v>
      </c>
      <c r="C269" s="1" t="s">
        <v>22</v>
      </c>
      <c r="D269" s="1" t="s">
        <v>79</v>
      </c>
      <c r="E269" s="1" t="s">
        <v>34</v>
      </c>
      <c r="F269" s="1">
        <v>3.9251204526908397E-2</v>
      </c>
      <c r="G269" s="1">
        <v>0.133822465831165</v>
      </c>
      <c r="H269" s="1">
        <v>0.15277952065072201</v>
      </c>
      <c r="I269" s="1">
        <v>1.73334460832817E-2</v>
      </c>
      <c r="J269" s="1">
        <v>0.114712735751416</v>
      </c>
      <c r="K269" s="1">
        <v>0.84724971718949005</v>
      </c>
      <c r="L269" s="1">
        <v>0.84891971908098296</v>
      </c>
      <c r="M269" s="1">
        <v>0.84795977320407701</v>
      </c>
      <c r="N269" s="1">
        <v>0.48380295748353602</v>
      </c>
      <c r="O269" s="1">
        <v>0.29528258308265398</v>
      </c>
      <c r="P269" s="1">
        <v>42.749815950920201</v>
      </c>
      <c r="Q269" s="1">
        <v>308.214233128834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35">
      <c r="A270" s="1" t="s">
        <v>37</v>
      </c>
      <c r="B270" s="1" t="s">
        <v>82</v>
      </c>
      <c r="C270" s="1" t="s">
        <v>22</v>
      </c>
      <c r="D270" s="1" t="s">
        <v>79</v>
      </c>
      <c r="E270" s="1" t="s">
        <v>36</v>
      </c>
      <c r="F270" s="1">
        <v>3.4755593813893301E-2</v>
      </c>
      <c r="G270" s="1">
        <v>0.124348643108558</v>
      </c>
      <c r="H270" s="1">
        <v>0.15730841808083099</v>
      </c>
      <c r="I270" s="1">
        <v>2.49177487801929E-2</v>
      </c>
      <c r="J270" s="1">
        <v>0.126318150652977</v>
      </c>
      <c r="K270" s="1">
        <v>0.86268147225760194</v>
      </c>
      <c r="L270" s="1">
        <v>0.85024643742599304</v>
      </c>
      <c r="M270" s="1">
        <v>0.85618720251724001</v>
      </c>
      <c r="N270" s="1">
        <v>0.83148455467913696</v>
      </c>
      <c r="O270" s="1">
        <v>0.32468938516829998</v>
      </c>
      <c r="P270" s="1">
        <v>37.013987730061302</v>
      </c>
      <c r="Q270" s="1">
        <v>121.594846625766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hidden="1" x14ac:dyDescent="0.35">
      <c r="A271" s="21" t="s">
        <v>37</v>
      </c>
      <c r="B271" s="1" t="s">
        <v>84</v>
      </c>
      <c r="C271" s="1" t="s">
        <v>22</v>
      </c>
      <c r="D271" s="1" t="s">
        <v>79</v>
      </c>
      <c r="E271" s="1" t="s">
        <v>30</v>
      </c>
      <c r="F271" s="21">
        <v>2.9000000000000001E-2</v>
      </c>
      <c r="G271" s="21">
        <v>0.11899999999999999</v>
      </c>
      <c r="H271" s="21">
        <v>0.151</v>
      </c>
      <c r="I271" s="21">
        <v>2.4E-2</v>
      </c>
      <c r="J271" s="21">
        <v>0.125</v>
      </c>
      <c r="K271" s="21">
        <v>0.86899999999999999</v>
      </c>
      <c r="L271" s="21">
        <v>0.84899999999999998</v>
      </c>
      <c r="M271" s="21">
        <v>0.85899999999999999</v>
      </c>
      <c r="N271" s="21">
        <v>0.89900000000000002</v>
      </c>
      <c r="O271" s="21">
        <v>0.34499999999999997</v>
      </c>
      <c r="P271" s="21">
        <v>35.85</v>
      </c>
      <c r="Q271" s="21">
        <v>138.33199999999999</v>
      </c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2.75" hidden="1" x14ac:dyDescent="0.35">
      <c r="A272" s="22" t="s">
        <v>37</v>
      </c>
      <c r="B272" s="1" t="s">
        <v>85</v>
      </c>
      <c r="C272" s="1" t="s">
        <v>22</v>
      </c>
      <c r="D272" s="1" t="s">
        <v>79</v>
      </c>
      <c r="E272" s="1" t="s">
        <v>32</v>
      </c>
      <c r="F272" s="22">
        <v>2.8000000000000001E-2</v>
      </c>
      <c r="G272" s="22">
        <v>0.113</v>
      </c>
      <c r="H272" s="22">
        <v>0.153</v>
      </c>
      <c r="I272" s="22">
        <v>2.5000000000000001E-2</v>
      </c>
      <c r="J272" s="22">
        <v>0.127</v>
      </c>
      <c r="K272" s="22">
        <v>0.877</v>
      </c>
      <c r="L272" s="22">
        <v>0.85099999999999998</v>
      </c>
      <c r="M272" s="22">
        <v>0.86299999999999999</v>
      </c>
      <c r="N272" s="22">
        <v>0.874</v>
      </c>
      <c r="O272" s="22">
        <v>0.33900000000000002</v>
      </c>
      <c r="P272" s="22">
        <v>27.73</v>
      </c>
      <c r="Q272" s="22">
        <v>126.01900000000001</v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2.75" x14ac:dyDescent="0.35">
      <c r="A273" s="1" t="s">
        <v>37</v>
      </c>
      <c r="B273" s="16" t="s">
        <v>86</v>
      </c>
      <c r="C273" s="1" t="s">
        <v>22</v>
      </c>
      <c r="D273" s="1" t="s">
        <v>87</v>
      </c>
      <c r="E273" s="16" t="s">
        <v>34</v>
      </c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0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35">
      <c r="A274" s="1" t="s">
        <v>37</v>
      </c>
      <c r="B274" s="1" t="s">
        <v>88</v>
      </c>
      <c r="C274" s="1" t="s">
        <v>22</v>
      </c>
      <c r="D274" s="1" t="s">
        <v>87</v>
      </c>
      <c r="E274" s="1" t="s">
        <v>36</v>
      </c>
      <c r="F274" s="1">
        <v>4.39420931095355E-2</v>
      </c>
      <c r="G274" s="1">
        <v>0.14291396090107</v>
      </c>
      <c r="H274" s="1">
        <v>0.167271622115226</v>
      </c>
      <c r="I274" s="1">
        <v>2.4858013410650099E-2</v>
      </c>
      <c r="J274" s="1">
        <v>0.13000997618718799</v>
      </c>
      <c r="K274" s="1">
        <v>0.85244848272186102</v>
      </c>
      <c r="L274" s="1">
        <v>0.850863903303819</v>
      </c>
      <c r="M274" s="1">
        <v>0.85649513473174299</v>
      </c>
      <c r="N274" s="1">
        <v>0.89466573816359996</v>
      </c>
      <c r="O274" s="1">
        <v>0.347285106028972</v>
      </c>
      <c r="P274" s="1">
        <v>45.654969325153303</v>
      </c>
      <c r="Q274" s="1">
        <v>107.112331288343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35">
      <c r="A275" s="1" t="s">
        <v>37</v>
      </c>
      <c r="B275" s="1" t="s">
        <v>89</v>
      </c>
      <c r="C275" s="1" t="s">
        <v>22</v>
      </c>
      <c r="D275" s="1" t="s">
        <v>90</v>
      </c>
      <c r="E275" s="1" t="s">
        <v>34</v>
      </c>
      <c r="F275" s="16">
        <v>4.9092291493458999E-2</v>
      </c>
      <c r="G275" s="16">
        <v>0.16508135276284999</v>
      </c>
      <c r="H275" s="16">
        <v>0.178489769259319</v>
      </c>
      <c r="I275" s="16">
        <v>2.2651480029078401E-2</v>
      </c>
      <c r="J275" s="16">
        <v>0.124581093742802</v>
      </c>
      <c r="K275" s="16">
        <v>0.845352346034137</v>
      </c>
      <c r="L275" s="16">
        <v>0.85394568381133895</v>
      </c>
      <c r="M275" s="16">
        <v>0.849505033163936</v>
      </c>
      <c r="N275" s="16">
        <v>0.78891189760936997</v>
      </c>
      <c r="O275" s="16">
        <v>0.32734117128092</v>
      </c>
      <c r="P275" s="16">
        <v>49.674539877300603</v>
      </c>
      <c r="Q275" s="16">
        <v>295.84061349693201</v>
      </c>
      <c r="R275" s="20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35">
      <c r="A276" s="1" t="s">
        <v>37</v>
      </c>
      <c r="B276" s="16" t="s">
        <v>91</v>
      </c>
      <c r="C276" s="1" t="s">
        <v>22</v>
      </c>
      <c r="D276" s="1" t="s">
        <v>90</v>
      </c>
      <c r="E276" s="16" t="s">
        <v>36</v>
      </c>
      <c r="F276" s="16">
        <v>4.2752530527140703E-2</v>
      </c>
      <c r="G276" s="16">
        <v>0.14184813838022101</v>
      </c>
      <c r="H276" s="16">
        <v>0.16146309803657299</v>
      </c>
      <c r="I276" s="16">
        <v>2.3824595383077001E-2</v>
      </c>
      <c r="J276" s="16">
        <v>0.12608808034551799</v>
      </c>
      <c r="K276" s="16">
        <v>0.85014262543865504</v>
      </c>
      <c r="L276" s="16">
        <v>0.84961453326640601</v>
      </c>
      <c r="M276" s="16">
        <v>0.84971221344602599</v>
      </c>
      <c r="N276" s="16">
        <v>0.75445460856417301</v>
      </c>
      <c r="O276" s="16">
        <v>0.34710331119688298</v>
      </c>
      <c r="P276" s="16">
        <v>48.782760736196302</v>
      </c>
      <c r="Q276" s="16">
        <v>115.41601226993799</v>
      </c>
      <c r="R276" s="20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35">
      <c r="A277" s="1" t="s">
        <v>37</v>
      </c>
      <c r="B277" s="1" t="s">
        <v>92</v>
      </c>
      <c r="C277" s="1" t="s">
        <v>22</v>
      </c>
      <c r="D277" s="1" t="s">
        <v>93</v>
      </c>
      <c r="E277" s="1" t="s">
        <v>34</v>
      </c>
      <c r="F277" s="16">
        <v>4.36490039342326E-2</v>
      </c>
      <c r="G277" s="16">
        <v>0.15763070270384599</v>
      </c>
      <c r="H277" s="16">
        <v>0.16472852421499501</v>
      </c>
      <c r="I277" s="16">
        <v>2.3425746693499401E-2</v>
      </c>
      <c r="J277" s="16">
        <v>0.119309519816257</v>
      </c>
      <c r="K277" s="16">
        <v>0.83058450460777</v>
      </c>
      <c r="L277" s="16">
        <v>0.847415683826235</v>
      </c>
      <c r="M277" s="16">
        <v>0.83817425996537698</v>
      </c>
      <c r="N277" s="16">
        <v>0.69936740827563804</v>
      </c>
      <c r="O277" s="16">
        <v>0.32712022143684599</v>
      </c>
      <c r="P277" s="16">
        <v>49.504355828220802</v>
      </c>
      <c r="Q277" s="16">
        <v>288.83773006134902</v>
      </c>
      <c r="R277" s="20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35">
      <c r="A278" s="1" t="s">
        <v>37</v>
      </c>
      <c r="B278" s="16" t="s">
        <v>94</v>
      </c>
      <c r="C278" s="1" t="s">
        <v>22</v>
      </c>
      <c r="D278" s="1" t="s">
        <v>93</v>
      </c>
      <c r="E278" s="16" t="s">
        <v>36</v>
      </c>
      <c r="F278" s="16">
        <v>4.3835875353641703E-2</v>
      </c>
      <c r="G278" s="16">
        <v>0.14307756042606601</v>
      </c>
      <c r="H278" s="16">
        <v>0.16535167245333399</v>
      </c>
      <c r="I278" s="16">
        <v>2.4881765410946301E-2</v>
      </c>
      <c r="J278" s="16">
        <v>0.12816986145096401</v>
      </c>
      <c r="K278" s="16">
        <v>0.850978857542108</v>
      </c>
      <c r="L278" s="16">
        <v>0.85007198670890405</v>
      </c>
      <c r="M278" s="16">
        <v>0.85036141344740301</v>
      </c>
      <c r="N278" s="16">
        <v>0.75602564743393497</v>
      </c>
      <c r="O278" s="16">
        <v>0.34742199680647901</v>
      </c>
      <c r="P278" s="16">
        <v>47.511411042944701</v>
      </c>
      <c r="Q278" s="16">
        <v>111.916134969325</v>
      </c>
      <c r="R278" s="20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35">
      <c r="A279" s="1" t="s">
        <v>37</v>
      </c>
      <c r="B279" s="1" t="s">
        <v>95</v>
      </c>
      <c r="C279" s="1" t="s">
        <v>22</v>
      </c>
      <c r="D279" s="1" t="s">
        <v>96</v>
      </c>
      <c r="E279" s="1" t="s">
        <v>34</v>
      </c>
      <c r="F279" s="16">
        <v>4.9084257757050199E-2</v>
      </c>
      <c r="G279" s="16">
        <v>0.16421341718983501</v>
      </c>
      <c r="H279" s="16">
        <v>0.18196456165529401</v>
      </c>
      <c r="I279" s="16">
        <v>2.3789670403458599E-2</v>
      </c>
      <c r="J279" s="16">
        <v>0.12682213863503</v>
      </c>
      <c r="K279" s="16">
        <v>0.84592623735497996</v>
      </c>
      <c r="L279" s="16">
        <v>0.85395090022335696</v>
      </c>
      <c r="M279" s="16">
        <v>0.84980687474911898</v>
      </c>
      <c r="N279" s="16">
        <v>0.78892886139459195</v>
      </c>
      <c r="O279" s="16">
        <v>0.32687765870037599</v>
      </c>
      <c r="P279" s="16">
        <v>48.489631901840497</v>
      </c>
      <c r="Q279" s="16">
        <v>276.99361963190103</v>
      </c>
      <c r="R279" s="20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35">
      <c r="A280" s="1" t="s">
        <v>37</v>
      </c>
      <c r="B280" s="16" t="s">
        <v>97</v>
      </c>
      <c r="C280" s="1" t="s">
        <v>22</v>
      </c>
      <c r="D280" s="1" t="s">
        <v>96</v>
      </c>
      <c r="E280" s="16" t="s">
        <v>36</v>
      </c>
      <c r="F280" s="16">
        <v>4.4509761789435401E-2</v>
      </c>
      <c r="G280" s="16">
        <v>0.14326884142269999</v>
      </c>
      <c r="H280" s="16">
        <v>0.16907931948157301</v>
      </c>
      <c r="I280" s="16">
        <v>2.5113078715287802E-2</v>
      </c>
      <c r="J280" s="16">
        <v>0.13061500481994001</v>
      </c>
      <c r="K280" s="16">
        <v>0.85285215425710703</v>
      </c>
      <c r="L280" s="16">
        <v>0.850789734958871</v>
      </c>
      <c r="M280" s="16">
        <v>0.851658805773302</v>
      </c>
      <c r="N280" s="16">
        <v>0.75286657488659903</v>
      </c>
      <c r="O280" s="16">
        <v>0.34775162649392299</v>
      </c>
      <c r="P280" s="16">
        <v>44.231963190183997</v>
      </c>
      <c r="Q280" s="16">
        <v>105.99294478527599</v>
      </c>
      <c r="R280" s="2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35">
      <c r="A281" s="1" t="s">
        <v>37</v>
      </c>
      <c r="B281" s="1" t="s">
        <v>98</v>
      </c>
      <c r="C281" s="1" t="s">
        <v>22</v>
      </c>
      <c r="D281" s="1" t="s">
        <v>99</v>
      </c>
      <c r="E281" s="1" t="s">
        <v>34</v>
      </c>
      <c r="F281" s="16">
        <v>4.8982803929611102E-2</v>
      </c>
      <c r="G281" s="16">
        <v>0.162864809966901</v>
      </c>
      <c r="H281" s="16">
        <v>0.177045245884872</v>
      </c>
      <c r="I281" s="16">
        <v>2.21646390166781E-2</v>
      </c>
      <c r="J281" s="16">
        <v>0.124034786341897</v>
      </c>
      <c r="K281" s="16">
        <v>0.84636769928815103</v>
      </c>
      <c r="L281" s="16">
        <v>0.85387860372022595</v>
      </c>
      <c r="M281" s="16">
        <v>0.84999700002143697</v>
      </c>
      <c r="N281" s="16">
        <v>0.78739132980011195</v>
      </c>
      <c r="O281" s="16">
        <v>0.32749656382056802</v>
      </c>
      <c r="P281" s="16">
        <v>47.762944785275998</v>
      </c>
      <c r="Q281" s="16">
        <v>278.29012269938602</v>
      </c>
      <c r="R281" s="2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35">
      <c r="A282" s="1" t="s">
        <v>37</v>
      </c>
      <c r="B282" s="16" t="s">
        <v>100</v>
      </c>
      <c r="C282" s="1" t="s">
        <v>22</v>
      </c>
      <c r="D282" s="1" t="s">
        <v>99</v>
      </c>
      <c r="E282" s="16" t="s">
        <v>36</v>
      </c>
      <c r="F282" s="16">
        <v>4.4500242146581701E-2</v>
      </c>
      <c r="G282" s="16">
        <v>0.142738205815579</v>
      </c>
      <c r="H282" s="16">
        <v>0.169068009474521</v>
      </c>
      <c r="I282" s="16">
        <v>2.4825133666545301E-2</v>
      </c>
      <c r="J282" s="16">
        <v>0.13068855745056099</v>
      </c>
      <c r="K282" s="16">
        <v>0.85353199876890495</v>
      </c>
      <c r="L282" s="16">
        <v>0.85080330673536597</v>
      </c>
      <c r="M282" s="16">
        <v>0.852014869703836</v>
      </c>
      <c r="N282" s="16">
        <v>0.738176234786866</v>
      </c>
      <c r="O282" s="16">
        <v>0.34676382237279701</v>
      </c>
      <c r="P282" s="16">
        <v>42.884110429447801</v>
      </c>
      <c r="Q282" s="16">
        <v>106.641104294478</v>
      </c>
      <c r="R282" s="20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35">
      <c r="A283" s="1" t="s">
        <v>38</v>
      </c>
      <c r="B283" s="1" t="s">
        <v>78</v>
      </c>
      <c r="C283" s="1" t="s">
        <v>22</v>
      </c>
      <c r="D283" s="1" t="s">
        <v>79</v>
      </c>
      <c r="E283" s="1" t="s">
        <v>25</v>
      </c>
      <c r="F283" s="1">
        <v>1.9640280433211199E-2</v>
      </c>
      <c r="G283" s="1">
        <v>9.1745250511741094E-2</v>
      </c>
      <c r="H283" s="1">
        <v>0.14297217781027299</v>
      </c>
      <c r="I283" s="1">
        <v>2.24570597366642E-2</v>
      </c>
      <c r="J283" s="1">
        <v>0.124298026545535</v>
      </c>
      <c r="K283" s="1">
        <v>0.88382359672909105</v>
      </c>
      <c r="L283" s="1">
        <v>0.84950073223538103</v>
      </c>
      <c r="M283" s="1">
        <v>0.866168820920166</v>
      </c>
      <c r="N283" s="1">
        <v>0.78845219563301905</v>
      </c>
      <c r="O283" s="1">
        <v>0.303785138737661</v>
      </c>
      <c r="P283" s="1">
        <v>15.4115950920245</v>
      </c>
      <c r="Q283" s="1">
        <v>309.04920245398699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35">
      <c r="A284" s="1" t="s">
        <v>38</v>
      </c>
      <c r="B284" s="1" t="s">
        <v>80</v>
      </c>
      <c r="C284" s="1" t="s">
        <v>22</v>
      </c>
      <c r="D284" s="1" t="s">
        <v>79</v>
      </c>
      <c r="E284" s="1" t="s">
        <v>27</v>
      </c>
      <c r="F284" s="1">
        <v>1.0129457579628499E-2</v>
      </c>
      <c r="G284" s="1">
        <v>6.4662518797712801E-2</v>
      </c>
      <c r="H284" s="1">
        <v>0.10591902503782601</v>
      </c>
      <c r="I284" s="1">
        <v>1.6594683937140201E-2</v>
      </c>
      <c r="J284" s="1">
        <v>9.4391932853761101E-2</v>
      </c>
      <c r="K284" s="1">
        <v>0.88142876098492395</v>
      </c>
      <c r="L284" s="1">
        <v>0.839249802279326</v>
      </c>
      <c r="M284" s="1">
        <v>0.85965078334135503</v>
      </c>
      <c r="N284" s="1">
        <v>0.64467660071425104</v>
      </c>
      <c r="O284" s="1">
        <v>0.27708179460575599</v>
      </c>
      <c r="P284" s="1">
        <v>10.189447852760701</v>
      </c>
      <c r="Q284" s="1">
        <v>130.01858895705499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35">
      <c r="A285" s="11" t="s">
        <v>38</v>
      </c>
      <c r="B285" s="11" t="s">
        <v>81</v>
      </c>
      <c r="C285" s="11" t="s">
        <v>22</v>
      </c>
      <c r="D285" s="11" t="s">
        <v>79</v>
      </c>
      <c r="E285" s="11" t="s">
        <v>34</v>
      </c>
      <c r="F285" s="11">
        <v>3.6132022559932399E-2</v>
      </c>
      <c r="G285" s="11">
        <v>0.125855802123953</v>
      </c>
      <c r="H285" s="11">
        <v>0.144843575758351</v>
      </c>
      <c r="I285" s="11">
        <v>2.0487330056877799E-2</v>
      </c>
      <c r="J285" s="11">
        <v>0.119526800042786</v>
      </c>
      <c r="K285" s="11">
        <v>0.84658512391926999</v>
      </c>
      <c r="L285" s="11">
        <v>0.84704970978154703</v>
      </c>
      <c r="M285" s="11">
        <v>0.84661021413978599</v>
      </c>
      <c r="N285" s="11">
        <v>0.69020804725475504</v>
      </c>
      <c r="O285" s="11">
        <v>0.33840755074439199</v>
      </c>
      <c r="P285" s="11">
        <v>54.145766871165598</v>
      </c>
      <c r="Q285" s="11">
        <v>305.21441717791402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35">
      <c r="A286" s="15" t="s">
        <v>38</v>
      </c>
      <c r="B286" s="15" t="s">
        <v>82</v>
      </c>
      <c r="C286" s="15" t="s">
        <v>22</v>
      </c>
      <c r="D286" s="15" t="s">
        <v>79</v>
      </c>
      <c r="E286" s="15" t="s">
        <v>36</v>
      </c>
      <c r="F286" s="11">
        <v>3.3323964991663402E-2</v>
      </c>
      <c r="G286" s="11">
        <v>0.11601639909023501</v>
      </c>
      <c r="H286" s="11">
        <v>0.14116974410497701</v>
      </c>
      <c r="I286" s="11">
        <v>2.0510965403687801E-2</v>
      </c>
      <c r="J286" s="11">
        <v>0.11713581248240799</v>
      </c>
      <c r="K286" s="11">
        <v>0.83927976939941396</v>
      </c>
      <c r="L286" s="11">
        <v>0.84546943219892801</v>
      </c>
      <c r="M286" s="11">
        <v>0.84194612599589302</v>
      </c>
      <c r="N286" s="11">
        <v>0.67988071525592697</v>
      </c>
      <c r="O286" s="11">
        <v>0.352515555077626</v>
      </c>
      <c r="P286" s="11">
        <v>48.799754601226901</v>
      </c>
      <c r="Q286" s="11">
        <v>128.59441717791401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35">
      <c r="A287" s="12" t="s">
        <v>19</v>
      </c>
      <c r="B287" s="12" t="s">
        <v>19</v>
      </c>
      <c r="C287" s="12" t="s">
        <v>19</v>
      </c>
      <c r="D287" s="12" t="s">
        <v>19</v>
      </c>
      <c r="E287" s="12" t="s">
        <v>19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35">
      <c r="A288" s="13" t="s">
        <v>19</v>
      </c>
      <c r="B288" s="13" t="s">
        <v>19</v>
      </c>
      <c r="C288" s="13" t="s">
        <v>19</v>
      </c>
      <c r="D288" s="13" t="s">
        <v>19</v>
      </c>
      <c r="E288" s="13" t="s">
        <v>19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35">
      <c r="A289" s="8" t="s">
        <v>23</v>
      </c>
      <c r="B289" s="8" t="s">
        <v>101</v>
      </c>
      <c r="C289" s="8" t="s">
        <v>79</v>
      </c>
      <c r="D289" s="8" t="s">
        <v>22</v>
      </c>
      <c r="E289" s="8" t="s">
        <v>25</v>
      </c>
      <c r="F289" s="1">
        <v>4.0447000776062399E-2</v>
      </c>
      <c r="G289" s="1">
        <v>0.161142206129119</v>
      </c>
      <c r="H289" s="1">
        <v>0.16748140926801</v>
      </c>
      <c r="I289" s="1">
        <v>1.7707997305350401E-2</v>
      </c>
      <c r="J289" s="1">
        <v>0.119075030014863</v>
      </c>
      <c r="K289" s="1">
        <v>0.84940522555558895</v>
      </c>
      <c r="L289" s="1">
        <v>0.85141285117418497</v>
      </c>
      <c r="M289" s="1">
        <v>0.850339279613611</v>
      </c>
      <c r="N289" s="1">
        <v>0.93416682565897602</v>
      </c>
      <c r="O289" s="1">
        <v>0.343901054767286</v>
      </c>
      <c r="P289" s="1">
        <v>48.840122699386498</v>
      </c>
      <c r="Q289" s="1">
        <v>380.44975460122703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35">
      <c r="A290" s="1" t="s">
        <v>23</v>
      </c>
      <c r="B290" s="1" t="s">
        <v>102</v>
      </c>
      <c r="C290" s="1" t="s">
        <v>79</v>
      </c>
      <c r="D290" s="1" t="s">
        <v>22</v>
      </c>
      <c r="E290" s="2" t="s">
        <v>27</v>
      </c>
      <c r="F290" s="1">
        <v>5.6946838911701297E-2</v>
      </c>
      <c r="G290" s="1">
        <v>0.203997019441543</v>
      </c>
      <c r="H290" s="1">
        <v>0.208368497594525</v>
      </c>
      <c r="I290" s="1">
        <v>3.32363771315701E-2</v>
      </c>
      <c r="J290" s="1">
        <v>0.149033609565419</v>
      </c>
      <c r="K290" s="1">
        <v>0.86085288006469496</v>
      </c>
      <c r="L290" s="1">
        <v>0.86307589926236905</v>
      </c>
      <c r="M290" s="1">
        <v>0.86188454417363203</v>
      </c>
      <c r="N290" s="1">
        <v>0.86358622766911597</v>
      </c>
      <c r="O290" s="1">
        <v>0.40097645120386699</v>
      </c>
      <c r="P290" s="1">
        <v>50.951595092024498</v>
      </c>
      <c r="Q290" s="1">
        <v>156.210920245398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35">
      <c r="A291" s="1" t="s">
        <v>20</v>
      </c>
      <c r="B291" s="1" t="s">
        <v>101</v>
      </c>
      <c r="C291" s="1" t="s">
        <v>79</v>
      </c>
      <c r="D291" s="1" t="s">
        <v>22</v>
      </c>
      <c r="E291" s="1" t="s">
        <v>25</v>
      </c>
      <c r="F291" s="1">
        <v>3.1293740677687802E-2</v>
      </c>
      <c r="G291" s="1">
        <v>0.102807617460488</v>
      </c>
      <c r="H291" s="1">
        <v>0.14783342019104601</v>
      </c>
      <c r="I291" s="1">
        <v>1.53176552209683E-2</v>
      </c>
      <c r="J291" s="1">
        <v>0.117705966454157</v>
      </c>
      <c r="K291" s="1">
        <v>0.85671143386992898</v>
      </c>
      <c r="L291" s="1">
        <v>0.84113141151293602</v>
      </c>
      <c r="M291" s="1">
        <v>0.84877864813146398</v>
      </c>
      <c r="N291" s="1">
        <v>0.47315694604226299</v>
      </c>
      <c r="O291" s="1">
        <v>0.28721132485138801</v>
      </c>
      <c r="P291" s="1">
        <v>19.124539877300599</v>
      </c>
      <c r="Q291" s="1">
        <v>380.44975460122703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35">
      <c r="A292" s="1" t="s">
        <v>20</v>
      </c>
      <c r="B292" s="1" t="s">
        <v>102</v>
      </c>
      <c r="C292" s="1" t="s">
        <v>79</v>
      </c>
      <c r="D292" s="1" t="s">
        <v>22</v>
      </c>
      <c r="E292" s="1" t="s">
        <v>27</v>
      </c>
      <c r="F292" s="1">
        <v>2.6825845308831999E-2</v>
      </c>
      <c r="G292" s="1">
        <v>9.5279671023010507E-2</v>
      </c>
      <c r="H292" s="1">
        <v>0.12730085746549399</v>
      </c>
      <c r="I292" s="1">
        <v>1.2633164158677801E-2</v>
      </c>
      <c r="J292" s="1">
        <v>0.104229441420514</v>
      </c>
      <c r="K292" s="1">
        <v>0.848524720997898</v>
      </c>
      <c r="L292" s="1">
        <v>0.83853979754667296</v>
      </c>
      <c r="M292" s="1">
        <v>0.84341473688011503</v>
      </c>
      <c r="N292" s="1">
        <v>0.36969711513513198</v>
      </c>
      <c r="O292" s="1">
        <v>0.30248405064633199</v>
      </c>
      <c r="P292" s="1">
        <v>18.946380368098101</v>
      </c>
      <c r="Q292" s="1">
        <v>156.210920245398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35">
      <c r="A293" s="1" t="s">
        <v>28</v>
      </c>
      <c r="B293" s="1" t="s">
        <v>101</v>
      </c>
      <c r="C293" s="1" t="s">
        <v>79</v>
      </c>
      <c r="D293" s="1" t="s">
        <v>22</v>
      </c>
      <c r="E293" s="1" t="s">
        <v>25</v>
      </c>
      <c r="F293" s="1">
        <v>2.5573361195729401E-2</v>
      </c>
      <c r="G293" s="1">
        <v>0.103871629834473</v>
      </c>
      <c r="H293" s="1">
        <v>0.163844981028165</v>
      </c>
      <c r="I293" s="1">
        <v>2.6869603466092101E-2</v>
      </c>
      <c r="J293" s="1">
        <v>0.139290248590383</v>
      </c>
      <c r="K293" s="1">
        <v>0.88189127994826899</v>
      </c>
      <c r="L293" s="1">
        <v>0.84942269585980901</v>
      </c>
      <c r="M293" s="1">
        <v>0.865225213627142</v>
      </c>
      <c r="N293" s="1">
        <v>0.84747530333819499</v>
      </c>
      <c r="O293" s="1">
        <v>0.308675600301268</v>
      </c>
      <c r="P293" s="1">
        <v>16.507546012269898</v>
      </c>
      <c r="Q293" s="1">
        <v>380.44975460122703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35">
      <c r="A294" s="1" t="s">
        <v>28</v>
      </c>
      <c r="B294" s="1" t="s">
        <v>102</v>
      </c>
      <c r="C294" s="1" t="s">
        <v>79</v>
      </c>
      <c r="D294" s="1" t="s">
        <v>22</v>
      </c>
      <c r="E294" s="1" t="s">
        <v>27</v>
      </c>
      <c r="F294" s="1">
        <v>2.8001602634201199E-2</v>
      </c>
      <c r="G294" s="1">
        <v>0.1068117326544</v>
      </c>
      <c r="H294" s="1">
        <v>0.163727567174827</v>
      </c>
      <c r="I294" s="1">
        <v>2.7436502295175101E-2</v>
      </c>
      <c r="J294" s="1">
        <v>0.139843813720955</v>
      </c>
      <c r="K294" s="1">
        <v>0.87780411319049501</v>
      </c>
      <c r="L294" s="1">
        <v>0.84925379547435198</v>
      </c>
      <c r="M294" s="1">
        <v>0.86315929439685402</v>
      </c>
      <c r="N294" s="1">
        <v>0.86686443925819101</v>
      </c>
      <c r="O294" s="1">
        <v>0.28939500197253798</v>
      </c>
      <c r="P294" s="1">
        <v>17.700779255537299</v>
      </c>
      <c r="Q294" s="1">
        <v>156.21099512755899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35">
      <c r="A295" s="1" t="s">
        <v>28</v>
      </c>
      <c r="B295" s="1" t="s">
        <v>103</v>
      </c>
      <c r="C295" s="1" t="s">
        <v>79</v>
      </c>
      <c r="D295" s="1" t="s">
        <v>22</v>
      </c>
      <c r="E295" s="1" t="s">
        <v>34</v>
      </c>
      <c r="F295" s="1">
        <v>5.0119735300648602E-2</v>
      </c>
      <c r="G295" s="1">
        <v>0.15495729036129999</v>
      </c>
      <c r="H295" s="1">
        <v>0.17650268802845201</v>
      </c>
      <c r="I295" s="1">
        <v>2.5938947304560599E-2</v>
      </c>
      <c r="J295" s="1">
        <v>0.133074623886863</v>
      </c>
      <c r="K295" s="1">
        <v>0.84927511289957502</v>
      </c>
      <c r="L295" s="1">
        <v>0.85012495235080598</v>
      </c>
      <c r="M295" s="1">
        <v>0.84934668421413695</v>
      </c>
      <c r="N295" s="1">
        <v>0.88444432087045699</v>
      </c>
      <c r="O295" s="1">
        <v>0.34540685599272197</v>
      </c>
      <c r="P295" s="1">
        <v>45.414161588699898</v>
      </c>
      <c r="Q295" s="1">
        <v>340.59381775636302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35">
      <c r="A296" s="1" t="s">
        <v>28</v>
      </c>
      <c r="B296" s="1" t="s">
        <v>104</v>
      </c>
      <c r="C296" s="1" t="s">
        <v>79</v>
      </c>
      <c r="D296" s="1" t="s">
        <v>22</v>
      </c>
      <c r="E296" s="1" t="s">
        <v>36</v>
      </c>
      <c r="F296" s="1">
        <v>4.3864468414389603E-2</v>
      </c>
      <c r="G296" s="1">
        <v>0.136590539907472</v>
      </c>
      <c r="H296" s="1">
        <v>0.17314686183992101</v>
      </c>
      <c r="I296" s="1">
        <v>2.74520594468367E-2</v>
      </c>
      <c r="J296" s="1">
        <v>0.14197909169443801</v>
      </c>
      <c r="K296" s="1">
        <v>0.86756351055177405</v>
      </c>
      <c r="L296" s="1">
        <v>0.84750929329658498</v>
      </c>
      <c r="M296" s="1">
        <v>0.85728597437677201</v>
      </c>
      <c r="N296" s="1">
        <v>0.87871397662600903</v>
      </c>
      <c r="O296" s="1">
        <v>0.36355016971475501</v>
      </c>
      <c r="P296" s="1">
        <v>33.3521472392638</v>
      </c>
      <c r="Q296" s="1">
        <v>148.28570552147201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35">
      <c r="A297" s="1" t="s">
        <v>28</v>
      </c>
      <c r="B297" s="1" t="s">
        <v>105</v>
      </c>
      <c r="C297" s="1" t="s">
        <v>40</v>
      </c>
      <c r="D297" s="1" t="s">
        <v>22</v>
      </c>
      <c r="E297" s="1" t="s">
        <v>34</v>
      </c>
      <c r="F297" s="1">
        <v>4.9224780356407698E-2</v>
      </c>
      <c r="G297" s="1">
        <v>0.149335029485925</v>
      </c>
      <c r="H297" s="1">
        <v>0.173778323214795</v>
      </c>
      <c r="I297" s="1">
        <v>2.4791463902070401E-2</v>
      </c>
      <c r="J297" s="1">
        <v>0.13342752392187399</v>
      </c>
      <c r="K297" s="1">
        <v>0.85367052764325702</v>
      </c>
      <c r="L297" s="1">
        <v>0.85235635188443803</v>
      </c>
      <c r="M297" s="1">
        <v>0.85266815866151102</v>
      </c>
      <c r="N297" s="1">
        <v>0.87159846846648603</v>
      </c>
      <c r="O297" s="1">
        <v>0.34736136300269599</v>
      </c>
      <c r="P297" s="1">
        <v>42.898257887078103</v>
      </c>
      <c r="Q297" s="1">
        <v>371.64740373143098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35">
      <c r="A298" s="1" t="s">
        <v>28</v>
      </c>
      <c r="B298" s="1" t="s">
        <v>106</v>
      </c>
      <c r="C298" s="1" t="s">
        <v>40</v>
      </c>
      <c r="D298" s="1" t="s">
        <v>22</v>
      </c>
      <c r="E298" s="1" t="s">
        <v>36</v>
      </c>
      <c r="F298" s="1">
        <v>4.45427357595162E-2</v>
      </c>
      <c r="G298" s="1">
        <v>0.13805147550574401</v>
      </c>
      <c r="H298" s="1">
        <v>0.176082025168073</v>
      </c>
      <c r="I298" s="1">
        <v>2.8505656474534902E-2</v>
      </c>
      <c r="J298" s="1">
        <v>0.14279183192871001</v>
      </c>
      <c r="K298" s="1">
        <v>0.87079705518081796</v>
      </c>
      <c r="L298" s="1">
        <v>0.850427010593238</v>
      </c>
      <c r="M298" s="1">
        <v>0.86037579186123503</v>
      </c>
      <c r="N298" s="1">
        <v>0.83319829378947596</v>
      </c>
      <c r="O298" s="1">
        <v>0.37345304110116001</v>
      </c>
      <c r="P298" s="1">
        <v>30.391840490797499</v>
      </c>
      <c r="Q298" s="1">
        <v>163.819141104294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35">
      <c r="A299" s="1" t="s">
        <v>37</v>
      </c>
      <c r="B299" s="1" t="s">
        <v>101</v>
      </c>
      <c r="C299" s="1" t="s">
        <v>79</v>
      </c>
      <c r="D299" s="1" t="s">
        <v>22</v>
      </c>
      <c r="E299" s="1" t="s">
        <v>25</v>
      </c>
      <c r="F299" s="1">
        <v>3.7103890662534202E-2</v>
      </c>
      <c r="G299" s="1">
        <v>0.12597647641691101</v>
      </c>
      <c r="H299" s="1">
        <v>0.14197968913549899</v>
      </c>
      <c r="I299" s="1">
        <v>1.7754160082302899E-2</v>
      </c>
      <c r="J299" s="1">
        <v>0.10767499779539499</v>
      </c>
      <c r="K299" s="1">
        <v>0.85700849269796697</v>
      </c>
      <c r="L299" s="1">
        <v>0.84840671782844601</v>
      </c>
      <c r="M299" s="1">
        <v>0.85251734540872004</v>
      </c>
      <c r="N299" s="1">
        <v>0.86857846628020197</v>
      </c>
      <c r="O299" s="1">
        <v>0.31476706283635503</v>
      </c>
      <c r="P299" s="1">
        <v>37.193006134969302</v>
      </c>
      <c r="Q299" s="1">
        <v>380.450981595092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35">
      <c r="A300" s="1" t="s">
        <v>37</v>
      </c>
      <c r="B300" s="1" t="s">
        <v>102</v>
      </c>
      <c r="C300" s="1" t="s">
        <v>79</v>
      </c>
      <c r="D300" s="1" t="s">
        <v>22</v>
      </c>
      <c r="E300" s="1" t="s">
        <v>27</v>
      </c>
      <c r="F300" s="1">
        <v>3.7302984306439697E-2</v>
      </c>
      <c r="G300" s="1">
        <v>0.132588742157698</v>
      </c>
      <c r="H300" s="1">
        <v>0.14768863870719601</v>
      </c>
      <c r="I300" s="1">
        <v>2.0847243162176701E-2</v>
      </c>
      <c r="J300" s="1">
        <v>0.114256621832654</v>
      </c>
      <c r="K300" s="1">
        <v>0.85411163742191198</v>
      </c>
      <c r="L300" s="1">
        <v>0.84749103530418601</v>
      </c>
      <c r="M300" s="1">
        <v>0.85055423392474205</v>
      </c>
      <c r="N300" s="1">
        <v>0.91340259925287703</v>
      </c>
      <c r="O300" s="1">
        <v>0.34374846302247097</v>
      </c>
      <c r="P300" s="1">
        <v>47.846073619631902</v>
      </c>
      <c r="Q300" s="1">
        <v>156.20907975460099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35">
      <c r="A301" s="1" t="s">
        <v>37</v>
      </c>
      <c r="B301" s="1" t="s">
        <v>103</v>
      </c>
      <c r="C301" s="1" t="s">
        <v>79</v>
      </c>
      <c r="D301" s="1" t="s">
        <v>22</v>
      </c>
      <c r="E301" s="1" t="s">
        <v>34</v>
      </c>
      <c r="F301" s="1">
        <v>4.90048758417947E-2</v>
      </c>
      <c r="G301" s="1">
        <v>0.165287224073775</v>
      </c>
      <c r="H301" s="1">
        <v>0.17867083322536401</v>
      </c>
      <c r="I301" s="1">
        <v>2.29082304744853E-2</v>
      </c>
      <c r="J301" s="1">
        <v>0.124502622620005</v>
      </c>
      <c r="K301" s="1">
        <v>0.84238828003772104</v>
      </c>
      <c r="L301" s="1">
        <v>0.85073735799526096</v>
      </c>
      <c r="M301" s="1">
        <v>0.84642707977923803</v>
      </c>
      <c r="N301" s="1">
        <v>0.83944755671231697</v>
      </c>
      <c r="O301" s="1">
        <v>0.32660739063850902</v>
      </c>
      <c r="P301" s="1">
        <v>49.970245398773002</v>
      </c>
      <c r="Q301" s="1">
        <v>346.59631901840402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35">
      <c r="A302" s="1" t="s">
        <v>37</v>
      </c>
      <c r="B302" s="1" t="s">
        <v>104</v>
      </c>
      <c r="C302" s="1" t="s">
        <v>79</v>
      </c>
      <c r="D302" s="1" t="s">
        <v>22</v>
      </c>
      <c r="E302" s="1" t="s">
        <v>36</v>
      </c>
      <c r="F302" s="1">
        <v>4.45681246209782E-2</v>
      </c>
      <c r="G302" s="1">
        <v>0.150015366542089</v>
      </c>
      <c r="H302" s="1">
        <v>0.16609140001484099</v>
      </c>
      <c r="I302" s="1">
        <v>2.3787834264645199E-2</v>
      </c>
      <c r="J302" s="1">
        <v>0.12510722523579301</v>
      </c>
      <c r="K302" s="1">
        <v>0.84303437042090001</v>
      </c>
      <c r="L302" s="1">
        <v>0.84750100985626498</v>
      </c>
      <c r="M302" s="1">
        <v>0.84511802051696305</v>
      </c>
      <c r="N302" s="1">
        <v>0.86675207734391302</v>
      </c>
      <c r="O302" s="1">
        <v>0.35289329419472398</v>
      </c>
      <c r="P302" s="1">
        <v>54.155460122699303</v>
      </c>
      <c r="Q302" s="1">
        <v>148.28570552147201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35">
      <c r="A303" s="1" t="s">
        <v>37</v>
      </c>
      <c r="B303" s="1" t="s">
        <v>105</v>
      </c>
      <c r="C303" s="1" t="s">
        <v>40</v>
      </c>
      <c r="D303" s="1" t="s">
        <v>22</v>
      </c>
      <c r="E303" s="1" t="s">
        <v>34</v>
      </c>
      <c r="F303" s="1">
        <v>4.8916192941210301E-2</v>
      </c>
      <c r="G303" s="1">
        <v>0.16858359199674999</v>
      </c>
      <c r="H303" s="1">
        <v>0.178058837403474</v>
      </c>
      <c r="I303" s="1">
        <v>2.2856077455113699E-2</v>
      </c>
      <c r="J303" s="1">
        <v>0.12310714566518199</v>
      </c>
      <c r="K303" s="1">
        <v>0.84389564223450297</v>
      </c>
      <c r="L303" s="1">
        <v>0.85391024109776004</v>
      </c>
      <c r="M303" s="1">
        <v>0.84875439448956302</v>
      </c>
      <c r="N303" s="1">
        <v>0.88401026476359601</v>
      </c>
      <c r="O303" s="1">
        <v>0.32564640287561197</v>
      </c>
      <c r="P303" s="1">
        <v>52.3877300613496</v>
      </c>
      <c r="Q303" s="1">
        <v>377.65773006134901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35">
      <c r="A304" s="1" t="s">
        <v>37</v>
      </c>
      <c r="B304" s="1" t="s">
        <v>106</v>
      </c>
      <c r="C304" s="1" t="s">
        <v>40</v>
      </c>
      <c r="D304" s="1" t="s">
        <v>22</v>
      </c>
      <c r="E304" s="1" t="s">
        <v>36</v>
      </c>
      <c r="F304" s="1">
        <v>4.45427357595162E-2</v>
      </c>
      <c r="G304" s="1">
        <v>0.13805147550574401</v>
      </c>
      <c r="H304" s="1">
        <v>0.176082025168073</v>
      </c>
      <c r="I304" s="1">
        <v>2.5505656474534899E-2</v>
      </c>
      <c r="J304" s="1">
        <v>0.14279183192871001</v>
      </c>
      <c r="K304" s="1">
        <v>0.87079705518081796</v>
      </c>
      <c r="L304" s="1">
        <v>0.850427010593238</v>
      </c>
      <c r="M304" s="1">
        <v>0.86037579186123503</v>
      </c>
      <c r="N304" s="1">
        <v>0.83319829378947596</v>
      </c>
      <c r="O304" s="1">
        <v>0.33017048481097599</v>
      </c>
      <c r="P304" s="1">
        <v>45.260061349693203</v>
      </c>
      <c r="Q304" s="1">
        <v>163.819141104294</v>
      </c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35">
      <c r="A305" s="1" t="s">
        <v>37</v>
      </c>
      <c r="B305" s="1" t="s">
        <v>107</v>
      </c>
      <c r="C305" s="1" t="s">
        <v>79</v>
      </c>
      <c r="D305" s="1" t="s">
        <v>22</v>
      </c>
      <c r="E305" s="1" t="s">
        <v>30</v>
      </c>
      <c r="F305" s="1">
        <v>2.43439529773525E-2</v>
      </c>
      <c r="G305" s="1">
        <v>0.103737909850835</v>
      </c>
      <c r="H305" s="1">
        <v>0.15111175974732799</v>
      </c>
      <c r="I305" s="1">
        <v>2.4487996635138402E-2</v>
      </c>
      <c r="J305" s="1">
        <v>0.12740983946107101</v>
      </c>
      <c r="K305" s="1">
        <v>0.88058226487753499</v>
      </c>
      <c r="L305" s="1">
        <v>0.85064930279196405</v>
      </c>
      <c r="M305" s="1">
        <v>0.86518169454270299</v>
      </c>
      <c r="N305" s="1">
        <v>0.82641722386593097</v>
      </c>
      <c r="O305" s="1">
        <v>0.33222778921523999</v>
      </c>
      <c r="P305" s="1">
        <v>20.4693251533742</v>
      </c>
      <c r="Q305" s="1">
        <v>158.24828220858799</v>
      </c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2.75" x14ac:dyDescent="0.35">
      <c r="A306" s="1" t="s">
        <v>37</v>
      </c>
      <c r="B306" s="1" t="s">
        <v>108</v>
      </c>
      <c r="C306" s="1" t="s">
        <v>79</v>
      </c>
      <c r="D306" s="1" t="s">
        <v>22</v>
      </c>
      <c r="E306" s="1" t="s">
        <v>32</v>
      </c>
      <c r="F306" s="1">
        <v>3.2312864762259502E-2</v>
      </c>
      <c r="G306" s="1">
        <v>0.12792863985056899</v>
      </c>
      <c r="H306" s="1">
        <v>0.148477905201268</v>
      </c>
      <c r="I306" s="1">
        <v>2.3046170456854E-2</v>
      </c>
      <c r="J306" s="1">
        <v>0.120447809368847</v>
      </c>
      <c r="K306" s="1">
        <v>0.85803987224409095</v>
      </c>
      <c r="L306" s="1">
        <v>0.847475028239144</v>
      </c>
      <c r="M306" s="1">
        <v>0.85240574816984604</v>
      </c>
      <c r="N306" s="1">
        <v>0.85184329152793803</v>
      </c>
      <c r="O306" s="1">
        <v>0.35518175565117699</v>
      </c>
      <c r="P306" s="1">
        <v>51.755521472392601</v>
      </c>
      <c r="Q306" s="1">
        <v>146.24901840490699</v>
      </c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2.75" x14ac:dyDescent="0.35">
      <c r="A307" s="1" t="s">
        <v>38</v>
      </c>
      <c r="B307" s="1" t="s">
        <v>101</v>
      </c>
      <c r="C307" s="1" t="s">
        <v>79</v>
      </c>
      <c r="D307" s="1" t="s">
        <v>22</v>
      </c>
      <c r="E307" s="1" t="s">
        <v>25</v>
      </c>
      <c r="F307" s="1">
        <v>2.4645686951526601E-2</v>
      </c>
      <c r="G307" s="1">
        <v>9.3570007995581295E-2</v>
      </c>
      <c r="H307" s="1">
        <v>0.13917216713439601</v>
      </c>
      <c r="I307" s="1">
        <v>1.9188057936670899E-2</v>
      </c>
      <c r="J307" s="1">
        <v>0.11589788751991301</v>
      </c>
      <c r="K307" s="1">
        <v>0.86836500619086698</v>
      </c>
      <c r="L307" s="1">
        <v>0.84791857037076102</v>
      </c>
      <c r="M307" s="1">
        <v>0.85784910356705901</v>
      </c>
      <c r="N307" s="1">
        <v>0.90667639907022501</v>
      </c>
      <c r="O307" s="1">
        <v>0.26701752985456201</v>
      </c>
      <c r="P307" s="1">
        <v>16.947730061349599</v>
      </c>
      <c r="Q307" s="1">
        <v>380.450981595092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35">
      <c r="A308" s="1" t="s">
        <v>38</v>
      </c>
      <c r="B308" s="1" t="s">
        <v>102</v>
      </c>
      <c r="C308" s="1" t="s">
        <v>79</v>
      </c>
      <c r="D308" s="1" t="s">
        <v>22</v>
      </c>
      <c r="E308" s="1" t="s">
        <v>27</v>
      </c>
      <c r="F308" s="1">
        <v>1.31395266208059E-2</v>
      </c>
      <c r="G308" s="1">
        <v>7.5437396454802394E-2</v>
      </c>
      <c r="H308" s="1">
        <v>0.120442594329657</v>
      </c>
      <c r="I308" s="1">
        <v>1.8097680585882899E-2</v>
      </c>
      <c r="J308" s="1">
        <v>0.105952905196792</v>
      </c>
      <c r="K308" s="1">
        <v>0.88487599346901002</v>
      </c>
      <c r="L308" s="1">
        <v>0.84422599707644397</v>
      </c>
      <c r="M308" s="1">
        <v>0.86388875175107405</v>
      </c>
      <c r="N308" s="1">
        <v>0.76912706606187997</v>
      </c>
      <c r="O308" s="1">
        <v>0.29677364141160301</v>
      </c>
      <c r="P308" s="1">
        <v>11.768588957055201</v>
      </c>
      <c r="Q308" s="1">
        <v>156.20907975460099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35">
      <c r="A309" s="19" t="s">
        <v>19</v>
      </c>
      <c r="B309" s="19" t="s">
        <v>19</v>
      </c>
      <c r="C309" s="19" t="s">
        <v>19</v>
      </c>
      <c r="D309" s="19" t="s">
        <v>19</v>
      </c>
      <c r="E309" s="19" t="s">
        <v>19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35">
      <c r="A310" s="19" t="s">
        <v>19</v>
      </c>
      <c r="B310" s="19" t="s">
        <v>19</v>
      </c>
      <c r="C310" s="19" t="s">
        <v>19</v>
      </c>
      <c r="D310" s="19" t="s">
        <v>19</v>
      </c>
      <c r="E310" s="19" t="s">
        <v>19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35">
      <c r="A311" s="1" t="s">
        <v>20</v>
      </c>
      <c r="B311" s="1" t="s">
        <v>109</v>
      </c>
      <c r="C311" s="1" t="s">
        <v>79</v>
      </c>
      <c r="D311" s="1" t="s">
        <v>79</v>
      </c>
      <c r="E311" s="1" t="s">
        <v>25</v>
      </c>
      <c r="F311" s="1">
        <v>3.2799741600224697E-2</v>
      </c>
      <c r="G311" s="1">
        <v>0.108635582291849</v>
      </c>
      <c r="H311" s="1">
        <v>0.15436160099110299</v>
      </c>
      <c r="I311" s="1">
        <v>1.42937235448829E-2</v>
      </c>
      <c r="J311" s="1">
        <v>0.123478296875283</v>
      </c>
      <c r="K311" s="1">
        <v>0.85831816125501104</v>
      </c>
      <c r="L311" s="1">
        <v>0.84171925096789701</v>
      </c>
      <c r="M311" s="1">
        <v>0.84987399026660104</v>
      </c>
      <c r="N311" s="1">
        <v>0.317839502620198</v>
      </c>
      <c r="O311" s="1">
        <v>0.26365876902923202</v>
      </c>
      <c r="P311" s="1">
        <v>20.335153374233101</v>
      </c>
      <c r="Q311" s="1">
        <v>520.92404907975401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35">
      <c r="A312" s="1" t="s">
        <v>20</v>
      </c>
      <c r="B312" s="1" t="s">
        <v>110</v>
      </c>
      <c r="C312" s="1" t="s">
        <v>79</v>
      </c>
      <c r="D312" s="1" t="s">
        <v>79</v>
      </c>
      <c r="E312" s="1" t="s">
        <v>27</v>
      </c>
      <c r="F312" s="1">
        <v>3.0026954904797499E-2</v>
      </c>
      <c r="G312" s="1">
        <v>0.102349603015029</v>
      </c>
      <c r="H312" s="1">
        <v>0.13938913532578701</v>
      </c>
      <c r="I312" s="1">
        <v>1.5713967998935902E-2</v>
      </c>
      <c r="J312" s="1">
        <v>0.111798658033069</v>
      </c>
      <c r="K312" s="1">
        <v>0.85487287176167304</v>
      </c>
      <c r="L312" s="1">
        <v>0.84118167026276902</v>
      </c>
      <c r="M312" s="1">
        <v>0.84788489662430699</v>
      </c>
      <c r="N312" s="1">
        <v>0.55481345211508204</v>
      </c>
      <c r="O312" s="1">
        <v>0.30445985291633099</v>
      </c>
      <c r="P312" s="1">
        <v>18.8654601226993</v>
      </c>
      <c r="Q312" s="1">
        <v>225.468098159509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35">
      <c r="A313" s="1" t="s">
        <v>20</v>
      </c>
      <c r="B313" s="1" t="s">
        <v>111</v>
      </c>
      <c r="C313" s="1" t="s">
        <v>79</v>
      </c>
      <c r="D313" s="1" t="s">
        <v>79</v>
      </c>
      <c r="E313" s="1" t="s">
        <v>112</v>
      </c>
      <c r="F313" s="1">
        <v>2.7020355347080399E-2</v>
      </c>
      <c r="G313" s="1">
        <v>9.50570202766019E-2</v>
      </c>
      <c r="H313" s="1">
        <v>0.13023248147150501</v>
      </c>
      <c r="I313" s="1">
        <v>1.3271175686495299E-2</v>
      </c>
      <c r="J313" s="1">
        <v>0.105246507918716</v>
      </c>
      <c r="K313" s="1">
        <v>0.85420939198300805</v>
      </c>
      <c r="L313" s="1">
        <v>0.841403224716888</v>
      </c>
      <c r="M313" s="1">
        <v>0.84767299659412998</v>
      </c>
      <c r="N313" s="1">
        <v>0.58672590239522904</v>
      </c>
      <c r="O313" s="1">
        <v>0.29969403395029298</v>
      </c>
      <c r="P313" s="1">
        <v>17.968527607361899</v>
      </c>
      <c r="Q313" s="1">
        <v>190.166380368098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35">
      <c r="A314" s="11" t="s">
        <v>23</v>
      </c>
      <c r="B314" s="11" t="s">
        <v>109</v>
      </c>
      <c r="C314" s="11" t="s">
        <v>40</v>
      </c>
      <c r="D314" s="11" t="s">
        <v>79</v>
      </c>
      <c r="E314" s="11" t="s">
        <v>25</v>
      </c>
      <c r="F314" s="11">
        <v>5.6780910302633797E-2</v>
      </c>
      <c r="G314" s="11">
        <v>0.20399556087889101</v>
      </c>
      <c r="H314" s="11">
        <v>0.20819351054761201</v>
      </c>
      <c r="I314" s="11">
        <v>3.2477574966105101E-2</v>
      </c>
      <c r="J314" s="11">
        <v>0.14808197331362999</v>
      </c>
      <c r="K314" s="11">
        <v>0.85951612098165897</v>
      </c>
      <c r="L314" s="11">
        <v>0.86231779976954803</v>
      </c>
      <c r="M314" s="11">
        <v>0.86083855380473795</v>
      </c>
      <c r="N314" s="11">
        <v>0.92400511753388404</v>
      </c>
      <c r="O314" s="11">
        <v>0.39254842536568002</v>
      </c>
      <c r="P314" s="11">
        <v>51.851979259306098</v>
      </c>
      <c r="Q314" s="11">
        <v>519.95766615149705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35">
      <c r="A315" s="11" t="s">
        <v>23</v>
      </c>
      <c r="B315" s="11" t="s">
        <v>110</v>
      </c>
      <c r="C315" s="11" t="s">
        <v>40</v>
      </c>
      <c r="D315" s="11" t="s">
        <v>79</v>
      </c>
      <c r="E315" s="23" t="s">
        <v>27</v>
      </c>
      <c r="F315" s="11">
        <v>5.69775842435657E-2</v>
      </c>
      <c r="G315" s="11">
        <v>0.210891144368517</v>
      </c>
      <c r="H315" s="11">
        <v>0.21016845753963401</v>
      </c>
      <c r="I315" s="11">
        <v>3.41057810182493E-2</v>
      </c>
      <c r="J315" s="11">
        <v>0.14899946375911399</v>
      </c>
      <c r="K315" s="11">
        <v>0.85955434493507599</v>
      </c>
      <c r="L315" s="11">
        <v>0.86379361568257496</v>
      </c>
      <c r="M315" s="11">
        <v>0.86159193832277703</v>
      </c>
      <c r="N315" s="11">
        <v>0.89209285260853</v>
      </c>
      <c r="O315" s="11">
        <v>0.404524088839813</v>
      </c>
      <c r="P315" s="11">
        <v>54.419047083581802</v>
      </c>
      <c r="Q315" s="11">
        <v>225.46527607361901</v>
      </c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35">
      <c r="A316" s="1" t="s">
        <v>28</v>
      </c>
      <c r="B316" s="1" t="s">
        <v>109</v>
      </c>
      <c r="C316" s="1" t="s">
        <v>79</v>
      </c>
      <c r="D316" s="1" t="s">
        <v>79</v>
      </c>
      <c r="E316" s="1" t="s">
        <v>25</v>
      </c>
      <c r="F316" s="1">
        <v>2.7398473564429801E-2</v>
      </c>
      <c r="G316" s="1">
        <v>0.10530207898367</v>
      </c>
      <c r="H316" s="1">
        <v>0.163311902026017</v>
      </c>
      <c r="I316" s="1">
        <v>2.8114859011194801E-2</v>
      </c>
      <c r="J316" s="1">
        <v>0.13929074033130801</v>
      </c>
      <c r="K316" s="1">
        <v>0.88038316880193701</v>
      </c>
      <c r="L316" s="1">
        <v>0.85018288507428497</v>
      </c>
      <c r="M316" s="1">
        <v>0.86487944290492702</v>
      </c>
      <c r="N316" s="1">
        <v>0.87134021144613205</v>
      </c>
      <c r="O316" s="1">
        <v>0.29900903550789198</v>
      </c>
      <c r="P316" s="1">
        <v>17.1211117890937</v>
      </c>
      <c r="Q316" s="1">
        <v>520.92766623478201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35">
      <c r="A317" s="1" t="s">
        <v>28</v>
      </c>
      <c r="B317" s="1" t="s">
        <v>110</v>
      </c>
      <c r="C317" s="1" t="s">
        <v>79</v>
      </c>
      <c r="D317" s="1" t="s">
        <v>79</v>
      </c>
      <c r="E317" s="1" t="s">
        <v>27</v>
      </c>
      <c r="F317" s="1">
        <v>2.8214315645104501E-2</v>
      </c>
      <c r="G317" s="1">
        <v>0.107258508071134</v>
      </c>
      <c r="H317" s="1">
        <v>0.16366293321584099</v>
      </c>
      <c r="I317" s="1">
        <v>2.7844029476335099E-2</v>
      </c>
      <c r="J317" s="1">
        <v>0.13984114660430499</v>
      </c>
      <c r="K317" s="1">
        <v>0.87710325431604297</v>
      </c>
      <c r="L317" s="1">
        <v>0.84929025279232295</v>
      </c>
      <c r="M317" s="1">
        <v>0.86284085741803596</v>
      </c>
      <c r="N317" s="1">
        <v>0.88010548195508997</v>
      </c>
      <c r="O317" s="1">
        <v>0.287461063699122</v>
      </c>
      <c r="P317" s="1">
        <v>17.768711656441699</v>
      </c>
      <c r="Q317" s="1">
        <v>225.468098159509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35">
      <c r="A318" s="1" t="s">
        <v>28</v>
      </c>
      <c r="B318" s="1" t="s">
        <v>113</v>
      </c>
      <c r="C318" s="1" t="s">
        <v>79</v>
      </c>
      <c r="D318" s="1" t="s">
        <v>79</v>
      </c>
      <c r="E318" s="1" t="s">
        <v>34</v>
      </c>
      <c r="F318" s="1">
        <v>4.8300981570176101E-2</v>
      </c>
      <c r="G318" s="1">
        <v>0.16008811619275901</v>
      </c>
      <c r="H318" s="1">
        <v>0.17343326652895999</v>
      </c>
      <c r="I318" s="1">
        <v>2.5030535481848502E-2</v>
      </c>
      <c r="J318" s="1">
        <v>0.128044845108292</v>
      </c>
      <c r="K318" s="1">
        <v>0.84115480119465302</v>
      </c>
      <c r="L318" s="1">
        <v>0.849218897570861</v>
      </c>
      <c r="M318" s="1">
        <v>0.844691571099626</v>
      </c>
      <c r="N318" s="1">
        <v>0.87268762673143696</v>
      </c>
      <c r="O318" s="1">
        <v>0.34249140922917098</v>
      </c>
      <c r="P318" s="1">
        <v>54.3686503067484</v>
      </c>
      <c r="Q318" s="1">
        <v>480.019754601226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35">
      <c r="A319" s="1" t="s">
        <v>28</v>
      </c>
      <c r="B319" s="1" t="s">
        <v>114</v>
      </c>
      <c r="C319" s="1" t="s">
        <v>79</v>
      </c>
      <c r="D319" s="1" t="s">
        <v>79</v>
      </c>
      <c r="E319" s="1" t="s">
        <v>115</v>
      </c>
      <c r="F319" s="1">
        <v>3.0484009822383501E-2</v>
      </c>
      <c r="G319" s="1">
        <v>0.110142796479532</v>
      </c>
      <c r="H319" s="1">
        <v>0.13814541295385499</v>
      </c>
      <c r="I319" s="1">
        <v>1.8761196717636298E-2</v>
      </c>
      <c r="J319" s="1">
        <v>0.107812201691511</v>
      </c>
      <c r="K319" s="1">
        <v>0.86083299070779495</v>
      </c>
      <c r="L319" s="1">
        <v>0.84664415457131603</v>
      </c>
      <c r="M319" s="1">
        <v>0.85345306104311902</v>
      </c>
      <c r="N319" s="1">
        <v>0.78322830691291601</v>
      </c>
      <c r="O319" s="1">
        <v>0.31344553836101402</v>
      </c>
      <c r="P319" s="1">
        <v>31.694662576687101</v>
      </c>
      <c r="Q319" s="1">
        <v>519.94625766871104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35">
      <c r="A320" s="1" t="s">
        <v>28</v>
      </c>
      <c r="B320" s="1" t="s">
        <v>116</v>
      </c>
      <c r="C320" s="1" t="s">
        <v>79</v>
      </c>
      <c r="D320" s="1" t="s">
        <v>79</v>
      </c>
      <c r="E320" s="1" t="s">
        <v>36</v>
      </c>
      <c r="F320" s="1">
        <v>4.5319326799484902E-2</v>
      </c>
      <c r="G320" s="1">
        <v>0.139628765633136</v>
      </c>
      <c r="H320" s="1">
        <v>0.17899843738442101</v>
      </c>
      <c r="I320" s="1">
        <v>2.9267548006989601E-2</v>
      </c>
      <c r="J320" s="1">
        <v>0.14686430555049401</v>
      </c>
      <c r="K320" s="1">
        <v>0.86980190647160305</v>
      </c>
      <c r="L320" s="1">
        <v>0.84866648019091395</v>
      </c>
      <c r="M320" s="1">
        <v>0.85897820605456399</v>
      </c>
      <c r="N320" s="1">
        <v>0.88557574996308897</v>
      </c>
      <c r="O320" s="1">
        <v>0.37027653670384097</v>
      </c>
      <c r="P320" s="1">
        <v>31.4968098159509</v>
      </c>
      <c r="Q320" s="1">
        <v>219.99711656441701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35">
      <c r="A321" s="11" t="s">
        <v>28</v>
      </c>
      <c r="B321" s="11" t="s">
        <v>117</v>
      </c>
      <c r="C321" s="11" t="s">
        <v>40</v>
      </c>
      <c r="D321" s="11" t="s">
        <v>79</v>
      </c>
      <c r="E321" s="11" t="s">
        <v>25</v>
      </c>
      <c r="F321" s="11">
        <v>4.29756147475365E-2</v>
      </c>
      <c r="G321" s="11">
        <v>0.146213688176389</v>
      </c>
      <c r="H321" s="11">
        <v>0.159438035053767</v>
      </c>
      <c r="I321" s="11">
        <v>2.0324806660942E-2</v>
      </c>
      <c r="J321" s="11">
        <v>0.118481285651495</v>
      </c>
      <c r="K321" s="11">
        <v>0.84645499724917606</v>
      </c>
      <c r="L321" s="11">
        <v>0.84710828754433798</v>
      </c>
      <c r="M321" s="11">
        <v>0.84656651890716605</v>
      </c>
      <c r="N321" s="11">
        <v>0.87171766167074505</v>
      </c>
      <c r="O321" s="11">
        <v>0.33575713810470897</v>
      </c>
      <c r="P321" s="11">
        <v>49.235214723926298</v>
      </c>
      <c r="Q321" s="11">
        <v>546.673803680981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35">
      <c r="A322" s="11" t="s">
        <v>28</v>
      </c>
      <c r="B322" s="11" t="s">
        <v>118</v>
      </c>
      <c r="C322" s="11" t="s">
        <v>40</v>
      </c>
      <c r="D322" s="11" t="s">
        <v>79</v>
      </c>
      <c r="E322" s="11" t="s">
        <v>27</v>
      </c>
      <c r="F322" s="11">
        <v>4.4531725077254003E-2</v>
      </c>
      <c r="G322" s="11">
        <v>0.136628778498083</v>
      </c>
      <c r="H322" s="11">
        <v>0.16960103486101399</v>
      </c>
      <c r="I322" s="11">
        <v>2.6000164095142098E-2</v>
      </c>
      <c r="J322" s="11">
        <v>0.13914361107492401</v>
      </c>
      <c r="K322" s="11">
        <v>0.86390887552975104</v>
      </c>
      <c r="L322" s="11">
        <v>0.84915230566007205</v>
      </c>
      <c r="M322" s="11">
        <v>0.85628984903265304</v>
      </c>
      <c r="N322" s="11">
        <v>0.817412727955378</v>
      </c>
      <c r="O322" s="11">
        <v>0.37164193465025802</v>
      </c>
      <c r="P322" s="11">
        <v>38.067852760736201</v>
      </c>
      <c r="Q322" s="11">
        <v>243.829079754601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35">
      <c r="A323" s="11" t="s">
        <v>28</v>
      </c>
      <c r="B323" s="11" t="s">
        <v>119</v>
      </c>
      <c r="C323" s="11" t="s">
        <v>40</v>
      </c>
      <c r="D323" s="11" t="s">
        <v>79</v>
      </c>
      <c r="E323" s="11" t="s">
        <v>34</v>
      </c>
      <c r="F323" s="11">
        <v>4.7168497195111403E-2</v>
      </c>
      <c r="G323" s="11">
        <v>0.14539350469273299</v>
      </c>
      <c r="H323" s="11">
        <v>0.169564820133943</v>
      </c>
      <c r="I323" s="11">
        <v>2.29616609328262E-2</v>
      </c>
      <c r="J323" s="11">
        <v>0.12961931201332699</v>
      </c>
      <c r="K323" s="11">
        <v>0.84951782229122197</v>
      </c>
      <c r="L323" s="11">
        <v>0.85060899727183603</v>
      </c>
      <c r="M323" s="11">
        <v>0.84946217036320304</v>
      </c>
      <c r="N323" s="11">
        <v>0.82752605479681896</v>
      </c>
      <c r="O323" s="11">
        <v>0.34868580395641502</v>
      </c>
      <c r="P323" s="11">
        <v>43.892699386502997</v>
      </c>
      <c r="Q323" s="11">
        <v>377.65773006134901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35">
      <c r="A324" s="11" t="s">
        <v>28</v>
      </c>
      <c r="B324" s="11" t="s">
        <v>120</v>
      </c>
      <c r="C324" s="11" t="s">
        <v>40</v>
      </c>
      <c r="D324" s="11" t="s">
        <v>79</v>
      </c>
      <c r="E324" s="11" t="s">
        <v>36</v>
      </c>
      <c r="F324" s="11">
        <v>4.4732783440543503E-2</v>
      </c>
      <c r="G324" s="11">
        <v>0.13790195628108301</v>
      </c>
      <c r="H324" s="11">
        <v>0.17666472771236999</v>
      </c>
      <c r="I324" s="11">
        <v>2.6336706847118699E-2</v>
      </c>
      <c r="J324" s="11">
        <v>0.14400740222846101</v>
      </c>
      <c r="K324" s="11">
        <v>0.872235093146014</v>
      </c>
      <c r="L324" s="11">
        <v>0.85123951992008495</v>
      </c>
      <c r="M324" s="11">
        <v>0.86148767311514496</v>
      </c>
      <c r="N324" s="11">
        <v>0.83631077669017795</v>
      </c>
      <c r="O324" s="11">
        <v>0.372064211946323</v>
      </c>
      <c r="P324" s="11">
        <v>29.8597546012269</v>
      </c>
      <c r="Q324" s="11">
        <v>163.819141104294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hidden="1" x14ac:dyDescent="0.35">
      <c r="A325" s="1" t="s">
        <v>28</v>
      </c>
      <c r="B325" s="1" t="s">
        <v>111</v>
      </c>
      <c r="C325" s="1" t="s">
        <v>79</v>
      </c>
      <c r="D325" s="1" t="s">
        <v>79</v>
      </c>
      <c r="E325" s="1" t="s">
        <v>112</v>
      </c>
      <c r="F325" s="1">
        <v>3.02745858237192E-2</v>
      </c>
      <c r="G325" s="1">
        <v>0.107610781146193</v>
      </c>
      <c r="H325" s="1">
        <v>0.16398015331811799</v>
      </c>
      <c r="I325" s="1">
        <v>2.9548541298651001E-2</v>
      </c>
      <c r="J325" s="1">
        <v>0.14024085130564401</v>
      </c>
      <c r="K325" s="1">
        <v>0.87795242758699299</v>
      </c>
      <c r="L325" s="1">
        <v>0.850393261217531</v>
      </c>
      <c r="M325" s="1">
        <v>0.86381285215799597</v>
      </c>
      <c r="N325" s="1">
        <v>0.866794119111162</v>
      </c>
      <c r="O325" s="1">
        <v>0.28480833720450199</v>
      </c>
      <c r="P325" s="1">
        <v>18.013191061118501</v>
      </c>
      <c r="Q325" s="1">
        <v>190.164489334759</v>
      </c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35">
      <c r="A326" s="1" t="s">
        <v>37</v>
      </c>
      <c r="B326" s="1" t="s">
        <v>109</v>
      </c>
      <c r="C326" s="1" t="s">
        <v>79</v>
      </c>
      <c r="D326" s="1" t="s">
        <v>79</v>
      </c>
      <c r="E326" s="1" t="s">
        <v>25</v>
      </c>
      <c r="F326" s="1">
        <v>2.0491544463605099E-2</v>
      </c>
      <c r="G326" s="1">
        <v>8.03465967576414E-2</v>
      </c>
      <c r="H326" s="1">
        <v>0.117100137559303</v>
      </c>
      <c r="I326" s="1">
        <v>1.24026062281883E-2</v>
      </c>
      <c r="J326" s="1">
        <v>9.6993663899342206E-2</v>
      </c>
      <c r="K326" s="1">
        <v>0.85903755322921405</v>
      </c>
      <c r="L326" s="1">
        <v>0.84251093933918697</v>
      </c>
      <c r="M326" s="1">
        <v>0.85058321595557596</v>
      </c>
      <c r="N326" s="1">
        <v>0.82995650436486201</v>
      </c>
      <c r="O326" s="1">
        <v>0.233086609251202</v>
      </c>
      <c r="P326" s="1">
        <v>17.126380368098101</v>
      </c>
      <c r="Q326" s="1">
        <v>521.94613496932504</v>
      </c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35">
      <c r="A327" s="1" t="s">
        <v>37</v>
      </c>
      <c r="B327" s="1" t="s">
        <v>110</v>
      </c>
      <c r="C327" s="1" t="s">
        <v>79</v>
      </c>
      <c r="D327" s="1" t="s">
        <v>79</v>
      </c>
      <c r="E327" s="1" t="s">
        <v>27</v>
      </c>
      <c r="F327" s="1">
        <v>2.2444417841158502E-2</v>
      </c>
      <c r="G327" s="1">
        <v>9.0417846694979501E-2</v>
      </c>
      <c r="H327" s="1">
        <v>0.13605962198414101</v>
      </c>
      <c r="I327" s="1">
        <v>1.7762747007075599E-2</v>
      </c>
      <c r="J327" s="1">
        <v>0.11380107153539699</v>
      </c>
      <c r="K327" s="1">
        <v>0.866924461276253</v>
      </c>
      <c r="L327" s="1">
        <v>0.84566410037637396</v>
      </c>
      <c r="M327" s="1">
        <v>0.85603534745658105</v>
      </c>
      <c r="N327" s="1">
        <v>0.92795658052044006</v>
      </c>
      <c r="O327" s="1">
        <v>0.25232790631019197</v>
      </c>
      <c r="P327" s="1">
        <v>16.993619631901801</v>
      </c>
      <c r="Q327" s="1">
        <v>225.46527607361901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35">
      <c r="A328" s="1" t="s">
        <v>37</v>
      </c>
      <c r="B328" s="1" t="s">
        <v>113</v>
      </c>
      <c r="C328" s="1" t="s">
        <v>79</v>
      </c>
      <c r="D328" s="1" t="s">
        <v>79</v>
      </c>
      <c r="E328" s="1" t="s">
        <v>34</v>
      </c>
      <c r="F328" s="1">
        <v>4.8554920437777802E-2</v>
      </c>
      <c r="G328" s="1">
        <v>0.16968916670366099</v>
      </c>
      <c r="H328" s="1">
        <v>0.179560846551617</v>
      </c>
      <c r="I328" s="1">
        <v>2.3363349917389399E-2</v>
      </c>
      <c r="J328" s="1">
        <v>0.12471752708933399</v>
      </c>
      <c r="K328" s="1">
        <v>0.84142021980753701</v>
      </c>
      <c r="L328" s="1">
        <v>0.85080535501058796</v>
      </c>
      <c r="M328" s="1">
        <v>0.84598039101969202</v>
      </c>
      <c r="N328" s="1">
        <v>0.84435340311858598</v>
      </c>
      <c r="O328" s="1">
        <v>0.33012400840231898</v>
      </c>
      <c r="P328" s="1">
        <v>54.202760736196304</v>
      </c>
      <c r="Q328" s="1">
        <v>487.01932515337398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35">
      <c r="A329" s="1" t="s">
        <v>37</v>
      </c>
      <c r="B329" s="1" t="s">
        <v>116</v>
      </c>
      <c r="C329" s="1" t="s">
        <v>79</v>
      </c>
      <c r="D329" s="1" t="s">
        <v>79</v>
      </c>
      <c r="E329" s="1" t="s">
        <v>36</v>
      </c>
      <c r="F329" s="1">
        <v>4.1442610814528803E-2</v>
      </c>
      <c r="G329" s="1">
        <v>0.15143517218019201</v>
      </c>
      <c r="H329" s="1">
        <v>0.156384618930965</v>
      </c>
      <c r="I329" s="1">
        <v>2.2943978765554901E-2</v>
      </c>
      <c r="J329" s="1">
        <v>0.11877035487259301</v>
      </c>
      <c r="K329" s="1">
        <v>0.83655294910896005</v>
      </c>
      <c r="L329" s="1">
        <v>0.845577209749104</v>
      </c>
      <c r="M329" s="1">
        <v>0.84087785895616696</v>
      </c>
      <c r="N329" s="1">
        <v>0.85962817071763298</v>
      </c>
      <c r="O329" s="1">
        <v>0.36058807055185899</v>
      </c>
      <c r="P329" s="1">
        <v>68.0123926380368</v>
      </c>
      <c r="Q329" s="1">
        <v>219.99711656441701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35">
      <c r="A330" s="11" t="s">
        <v>37</v>
      </c>
      <c r="B330" s="11" t="s">
        <v>117</v>
      </c>
      <c r="C330" s="11" t="s">
        <v>40</v>
      </c>
      <c r="D330" s="11" t="s">
        <v>79</v>
      </c>
      <c r="E330" s="11" t="s">
        <v>25</v>
      </c>
      <c r="F330" s="11">
        <v>4.5767810513674102E-2</v>
      </c>
      <c r="G330" s="11">
        <v>0.171713920215322</v>
      </c>
      <c r="H330" s="11">
        <v>0.165650303256794</v>
      </c>
      <c r="I330" s="11">
        <v>2.1269299956484699E-2</v>
      </c>
      <c r="J330" s="11">
        <v>0.115370105298109</v>
      </c>
      <c r="K330" s="11">
        <v>0.83838346435979805</v>
      </c>
      <c r="L330" s="11">
        <v>0.84913661948742303</v>
      </c>
      <c r="M330" s="11">
        <v>0.84361081584830899</v>
      </c>
      <c r="N330" s="11">
        <v>0.87844478501510204</v>
      </c>
      <c r="O330" s="11">
        <v>0.33577582295046898</v>
      </c>
      <c r="P330" s="11">
        <v>69.345644171779099</v>
      </c>
      <c r="Q330" s="11">
        <v>546.673803680981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35">
      <c r="A331" s="11" t="s">
        <v>37</v>
      </c>
      <c r="B331" s="11" t="s">
        <v>118</v>
      </c>
      <c r="C331" s="11" t="s">
        <v>40</v>
      </c>
      <c r="D331" s="11" t="s">
        <v>79</v>
      </c>
      <c r="E331" s="11" t="s">
        <v>27</v>
      </c>
      <c r="F331" s="11">
        <v>3.84743777208785E-2</v>
      </c>
      <c r="G331" s="11">
        <v>0.14639534016459901</v>
      </c>
      <c r="H331" s="11">
        <v>0.14207032895698701</v>
      </c>
      <c r="I331" s="11">
        <v>1.98880880290183E-2</v>
      </c>
      <c r="J331" s="11">
        <v>0.111223444142313</v>
      </c>
      <c r="K331" s="11">
        <v>0.83267362504649001</v>
      </c>
      <c r="L331" s="11">
        <v>0.84279411668792004</v>
      </c>
      <c r="M331" s="11">
        <v>0.83751350855534701</v>
      </c>
      <c r="N331" s="11">
        <v>0.92448794443841598</v>
      </c>
      <c r="O331" s="11">
        <v>0.36790231785708399</v>
      </c>
      <c r="P331" s="11">
        <v>80.370797546012199</v>
      </c>
      <c r="Q331" s="11">
        <v>243.829079754601</v>
      </c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35">
      <c r="A332" s="11" t="s">
        <v>37</v>
      </c>
      <c r="B332" s="11" t="s">
        <v>119</v>
      </c>
      <c r="C332" s="11" t="s">
        <v>40</v>
      </c>
      <c r="D332" s="11" t="s">
        <v>79</v>
      </c>
      <c r="E332" s="11" t="s">
        <v>34</v>
      </c>
      <c r="F332" s="11">
        <v>4.8916192941210301E-2</v>
      </c>
      <c r="G332" s="11">
        <v>0.16858359199674999</v>
      </c>
      <c r="H332" s="11">
        <v>0.178498729253564</v>
      </c>
      <c r="I332" s="11">
        <v>2.2703551974140101E-2</v>
      </c>
      <c r="J332" s="11">
        <v>0.123994802875025</v>
      </c>
      <c r="K332" s="11">
        <v>0.84389564238442905</v>
      </c>
      <c r="L332" s="11">
        <v>0.85391024091492396</v>
      </c>
      <c r="M332" s="11">
        <v>0.84875439466874203</v>
      </c>
      <c r="N332" s="11">
        <v>0.88401026503341096</v>
      </c>
      <c r="O332" s="11">
        <v>0.32564640287561197</v>
      </c>
      <c r="P332" s="11">
        <v>52.3877300613496</v>
      </c>
      <c r="Q332" s="11">
        <v>377.65773006134901</v>
      </c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35">
      <c r="A333" s="11" t="s">
        <v>37</v>
      </c>
      <c r="B333" s="11" t="s">
        <v>120</v>
      </c>
      <c r="C333" s="11" t="s">
        <v>40</v>
      </c>
      <c r="D333" s="11" t="s">
        <v>79</v>
      </c>
      <c r="E333" s="11" t="s">
        <v>36</v>
      </c>
      <c r="F333" s="11">
        <v>4.7338307910076899E-2</v>
      </c>
      <c r="G333" s="11">
        <v>0.14588177456232901</v>
      </c>
      <c r="H333" s="11">
        <v>0.16888752776912999</v>
      </c>
      <c r="I333" s="11">
        <v>2.3165175211097799E-2</v>
      </c>
      <c r="J333" s="11">
        <v>0.12611806249612001</v>
      </c>
      <c r="K333" s="11">
        <v>0.84852081909135801</v>
      </c>
      <c r="L333" s="11">
        <v>0.85090701009963898</v>
      </c>
      <c r="M333" s="11">
        <v>0.84959370685501301</v>
      </c>
      <c r="N333" s="11">
        <v>0.92284182254469405</v>
      </c>
      <c r="O333" s="11">
        <v>0.33017048481097599</v>
      </c>
      <c r="P333" s="11">
        <v>45.260061349693203</v>
      </c>
      <c r="Q333" s="11">
        <v>163.819141104294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35">
      <c r="A334" s="1" t="s">
        <v>38</v>
      </c>
      <c r="B334" s="1" t="s">
        <v>109</v>
      </c>
      <c r="C334" s="1" t="s">
        <v>79</v>
      </c>
      <c r="D334" s="1" t="s">
        <v>79</v>
      </c>
      <c r="E334" s="1" t="s">
        <v>25</v>
      </c>
      <c r="F334" s="1">
        <v>1.8963355203147299E-2</v>
      </c>
      <c r="G334" s="1">
        <v>7.5078672652661493E-2</v>
      </c>
      <c r="H334" s="1">
        <v>0.11294872355607199</v>
      </c>
      <c r="I334" s="1">
        <v>1.35828930512188E-2</v>
      </c>
      <c r="J334" s="1">
        <v>9.4747801601918494E-2</v>
      </c>
      <c r="K334" s="1">
        <v>0.86102646736645205</v>
      </c>
      <c r="L334" s="1">
        <v>0.83947613984163505</v>
      </c>
      <c r="M334" s="1">
        <v>0.84992860973246998</v>
      </c>
      <c r="N334" s="1">
        <v>0.75714536395934695</v>
      </c>
      <c r="O334" s="1">
        <v>0.22822310170924301</v>
      </c>
      <c r="P334" s="1">
        <v>14.728527607361899</v>
      </c>
      <c r="Q334" s="1">
        <v>521.94613496932504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35">
      <c r="A335" s="1" t="s">
        <v>38</v>
      </c>
      <c r="B335" s="1" t="s">
        <v>110</v>
      </c>
      <c r="C335" s="1" t="s">
        <v>79</v>
      </c>
      <c r="D335" s="1" t="s">
        <v>79</v>
      </c>
      <c r="E335" s="1" t="s">
        <v>27</v>
      </c>
      <c r="F335" s="1">
        <v>1.31829940723968E-2</v>
      </c>
      <c r="G335" s="1">
        <v>7.7150718250382097E-2</v>
      </c>
      <c r="H335" s="1">
        <v>0.11926410944593301</v>
      </c>
      <c r="I335" s="1">
        <v>1.8816842601885601E-2</v>
      </c>
      <c r="J335" s="1">
        <v>0.10613821852659799</v>
      </c>
      <c r="K335" s="1">
        <v>0.88908038978927695</v>
      </c>
      <c r="L335" s="1">
        <v>0.84486395982511198</v>
      </c>
      <c r="M335" s="1">
        <v>0.86622612505602603</v>
      </c>
      <c r="N335" s="1">
        <v>0.79433225651904604</v>
      </c>
      <c r="O335" s="1">
        <v>0.29886109838959202</v>
      </c>
      <c r="P335" s="1">
        <v>11.7870552147239</v>
      </c>
      <c r="Q335" s="1">
        <v>225.46527607361901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35">
      <c r="A336" s="11" t="s">
        <v>38</v>
      </c>
      <c r="B336" s="11" t="s">
        <v>117</v>
      </c>
      <c r="C336" s="11" t="s">
        <v>40</v>
      </c>
      <c r="D336" s="11" t="s">
        <v>79</v>
      </c>
      <c r="E336" s="11" t="s">
        <v>25</v>
      </c>
      <c r="F336" s="11">
        <v>4.7545168763748501E-2</v>
      </c>
      <c r="G336" s="11">
        <v>0.14982129610546499</v>
      </c>
      <c r="H336" s="11">
        <v>0.17364495903136701</v>
      </c>
      <c r="I336" s="11">
        <v>2.10010187210782E-2</v>
      </c>
      <c r="J336" s="11">
        <v>0.123730115184502</v>
      </c>
      <c r="K336" s="11">
        <v>0.84644189305831996</v>
      </c>
      <c r="L336" s="11">
        <v>0.85376098364042996</v>
      </c>
      <c r="M336" s="11">
        <v>0.84993352052258497</v>
      </c>
      <c r="N336" s="11">
        <v>0.93833466426721601</v>
      </c>
      <c r="O336" s="11">
        <v>0.32598110558430798</v>
      </c>
      <c r="P336" s="11">
        <v>43.912944785275997</v>
      </c>
      <c r="Q336" s="11">
        <v>367.62300613496899</v>
      </c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35">
      <c r="A337" s="11" t="s">
        <v>38</v>
      </c>
      <c r="B337" s="11" t="s">
        <v>118</v>
      </c>
      <c r="C337" s="11" t="s">
        <v>40</v>
      </c>
      <c r="D337" s="11" t="s">
        <v>79</v>
      </c>
      <c r="E337" s="11" t="s">
        <v>27</v>
      </c>
      <c r="F337" s="11">
        <v>3.5452976333100399E-2</v>
      </c>
      <c r="G337" s="11">
        <v>0.121233869493678</v>
      </c>
      <c r="H337" s="11">
        <v>0.14522888661012101</v>
      </c>
      <c r="I337" s="11">
        <v>1.68556166252791E-2</v>
      </c>
      <c r="J337" s="11">
        <v>0.11666588146286</v>
      </c>
      <c r="K337" s="11">
        <v>0.84318121054786799</v>
      </c>
      <c r="L337" s="11">
        <v>0.84609910747390504</v>
      </c>
      <c r="M337" s="11">
        <v>0.84445347641509005</v>
      </c>
      <c r="N337" s="11">
        <v>0.68474400126800405</v>
      </c>
      <c r="O337" s="11">
        <v>0.32781975367866401</v>
      </c>
      <c r="P337" s="11">
        <v>46.278466257668697</v>
      </c>
      <c r="Q337" s="11">
        <v>149.29926380367999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35">
      <c r="A338" s="11" t="s">
        <v>38</v>
      </c>
      <c r="B338" s="11" t="s">
        <v>119</v>
      </c>
      <c r="C338" s="11" t="s">
        <v>40</v>
      </c>
      <c r="D338" s="11" t="s">
        <v>79</v>
      </c>
      <c r="E338" s="11" t="s">
        <v>34</v>
      </c>
      <c r="F338" s="11">
        <v>4.0866846476860397E-2</v>
      </c>
      <c r="G338" s="11">
        <v>0.14978368920246299</v>
      </c>
      <c r="H338" s="11">
        <v>0.152348087140699</v>
      </c>
      <c r="I338" s="11">
        <v>1.8124838291060801E-2</v>
      </c>
      <c r="J338" s="11">
        <v>0.110607667947138</v>
      </c>
      <c r="K338" s="11">
        <v>0.83529212797711905</v>
      </c>
      <c r="L338" s="11">
        <v>0.84654520277596601</v>
      </c>
      <c r="M338" s="11">
        <v>0.84074989256683297</v>
      </c>
      <c r="N338" s="11">
        <v>0.89550813885996094</v>
      </c>
      <c r="O338" s="11">
        <v>0.31555094496969799</v>
      </c>
      <c r="P338" s="11">
        <v>60.883312883435501</v>
      </c>
      <c r="Q338" s="11">
        <v>553.03030674846605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35">
      <c r="A339" s="11" t="s">
        <v>38</v>
      </c>
      <c r="B339" s="11" t="s">
        <v>120</v>
      </c>
      <c r="C339" s="11" t="s">
        <v>40</v>
      </c>
      <c r="D339" s="11" t="s">
        <v>79</v>
      </c>
      <c r="E339" s="11" t="s">
        <v>36</v>
      </c>
      <c r="F339" s="11">
        <v>3.6171619089984501E-2</v>
      </c>
      <c r="G339" s="11">
        <v>0.120832838425019</v>
      </c>
      <c r="H339" s="11">
        <v>0.14404958779549501</v>
      </c>
      <c r="I339" s="11">
        <v>2.0911368332382899E-2</v>
      </c>
      <c r="J339" s="11">
        <v>0.117817546792509</v>
      </c>
      <c r="K339" s="11">
        <v>0.84491978559391601</v>
      </c>
      <c r="L339" s="11">
        <v>0.84602076138821103</v>
      </c>
      <c r="M339" s="11">
        <v>0.84525764803213499</v>
      </c>
      <c r="N339" s="11">
        <v>0.722683155079483</v>
      </c>
      <c r="O339" s="11">
        <v>0.35819163594874798</v>
      </c>
      <c r="P339" s="11">
        <v>48.420490797546002</v>
      </c>
      <c r="Q339" s="11">
        <v>237.50631901840401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35">
      <c r="A340" s="1" t="s">
        <v>38</v>
      </c>
      <c r="B340" s="1" t="s">
        <v>114</v>
      </c>
      <c r="C340" s="1" t="s">
        <v>79</v>
      </c>
      <c r="D340" s="1" t="s">
        <v>79</v>
      </c>
      <c r="E340" s="1" t="s">
        <v>115</v>
      </c>
      <c r="F340" s="1">
        <v>1.77506013780117E-2</v>
      </c>
      <c r="G340" s="1">
        <v>6.7560308798846003E-2</v>
      </c>
      <c r="H340" s="1">
        <v>8.6932341268555396E-2</v>
      </c>
      <c r="I340" s="1">
        <v>1.03740098391959E-2</v>
      </c>
      <c r="J340" s="1">
        <v>6.8077298438443901E-2</v>
      </c>
      <c r="K340" s="1">
        <v>0.85508443021857305</v>
      </c>
      <c r="L340" s="1">
        <v>0.82960019721418998</v>
      </c>
      <c r="M340" s="1">
        <v>0.84188487225785402</v>
      </c>
      <c r="N340" s="1">
        <v>0.53235509382146695</v>
      </c>
      <c r="O340" s="1">
        <v>0.194739631798933</v>
      </c>
      <c r="P340" s="1">
        <v>19.7692688298755</v>
      </c>
      <c r="Q340" s="1">
        <v>519.95766615149705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35">
      <c r="A341" s="14"/>
      <c r="B341" s="14"/>
      <c r="C341" s="14"/>
      <c r="D341" s="14"/>
      <c r="E341" s="1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35">
      <c r="A342" s="14"/>
      <c r="B342" s="14"/>
      <c r="C342" s="14"/>
      <c r="D342" s="14"/>
      <c r="E342" s="1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2.7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2.7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2.7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2.75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2.75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2.75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2.75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2.75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2.75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2.75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2.75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2.75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2.75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2.75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2.75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2.75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2.75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2.75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2.75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2.75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2.75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2.75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2.75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2.75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2.75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2.75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2.75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2.75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2.75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2.75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2.75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2.75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2.75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2.75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2.75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2.75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2.75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2.75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2.75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2.75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2.75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2.75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2.75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2.75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2.75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2.75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2.75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2.75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2.75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2.75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2.75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2.75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2.75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2.75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2.75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2.75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2.75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2.75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2.75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2.75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2.75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2.75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2.75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2.75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2.75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2.75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2.75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2.75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2.75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2.75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2.75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2.75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2.75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2.75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2.75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2.75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2.75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2.75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2.75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2.75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2.75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2.75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2.75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2.75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2.75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2.75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2.75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2.75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2.75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2.75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2.75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2.75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2.75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2.75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2.75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2.75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2.75" x14ac:dyDescent="0.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2.75" x14ac:dyDescent="0.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2.75" x14ac:dyDescent="0.3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2.75" x14ac:dyDescent="0.3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2.75" x14ac:dyDescent="0.3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2.75" x14ac:dyDescent="0.3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2.75" x14ac:dyDescent="0.3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2.75" x14ac:dyDescent="0.3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2.75" x14ac:dyDescent="0.3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2.75" x14ac:dyDescent="0.3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2.75" x14ac:dyDescent="0.3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2.75" x14ac:dyDescent="0.3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2.75" x14ac:dyDescent="0.3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2.75" x14ac:dyDescent="0.3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2.75" x14ac:dyDescent="0.3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2.75" x14ac:dyDescent="0.3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2.75" x14ac:dyDescent="0.3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2.75" x14ac:dyDescent="0.3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2.75" x14ac:dyDescent="0.3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2.75" x14ac:dyDescent="0.3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2.75" x14ac:dyDescent="0.3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2.75" x14ac:dyDescent="0.3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2.75" x14ac:dyDescent="0.3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2.75" x14ac:dyDescent="0.3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2.75" x14ac:dyDescent="0.3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2.75" x14ac:dyDescent="0.3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2.75" x14ac:dyDescent="0.3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2.75" x14ac:dyDescent="0.3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2.75" x14ac:dyDescent="0.3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2.75" x14ac:dyDescent="0.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2.75" x14ac:dyDescent="0.3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2.75" x14ac:dyDescent="0.3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2.75" x14ac:dyDescent="0.3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2.75" x14ac:dyDescent="0.3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2.75" x14ac:dyDescent="0.3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2.75" x14ac:dyDescent="0.3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2.75" x14ac:dyDescent="0.3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2.75" x14ac:dyDescent="0.3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2.75" x14ac:dyDescent="0.3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2.75" x14ac:dyDescent="0.3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2.75" x14ac:dyDescent="0.3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2.75" x14ac:dyDescent="0.3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2.75" x14ac:dyDescent="0.3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2.75" x14ac:dyDescent="0.3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2.75" x14ac:dyDescent="0.3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2.75" x14ac:dyDescent="0.3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2.75" x14ac:dyDescent="0.3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2.75" x14ac:dyDescent="0.3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2.75" x14ac:dyDescent="0.3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2.75" x14ac:dyDescent="0.3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2.75" x14ac:dyDescent="0.3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2.75" x14ac:dyDescent="0.3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2.75" x14ac:dyDescent="0.3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2.75" x14ac:dyDescent="0.3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2.75" x14ac:dyDescent="0.3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2.75" x14ac:dyDescent="0.3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2.75" x14ac:dyDescent="0.3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2.75" x14ac:dyDescent="0.3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2.75" x14ac:dyDescent="0.3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2.75" x14ac:dyDescent="0.3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2.75" x14ac:dyDescent="0.3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2.75" x14ac:dyDescent="0.3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2.75" x14ac:dyDescent="0.3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2.75" x14ac:dyDescent="0.3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2.75" x14ac:dyDescent="0.3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2.75" x14ac:dyDescent="0.3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2.75" x14ac:dyDescent="0.3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2.75" x14ac:dyDescent="0.3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2.75" x14ac:dyDescent="0.3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2.75" x14ac:dyDescent="0.3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2.75" x14ac:dyDescent="0.3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2.75" x14ac:dyDescent="0.3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2.75" x14ac:dyDescent="0.3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2.75" x14ac:dyDescent="0.3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2.75" x14ac:dyDescent="0.3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2.75" x14ac:dyDescent="0.3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2.75" x14ac:dyDescent="0.3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2.75" x14ac:dyDescent="0.3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2.75" x14ac:dyDescent="0.3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2.75" x14ac:dyDescent="0.3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2.75" x14ac:dyDescent="0.3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2.75" x14ac:dyDescent="0.3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2.75" x14ac:dyDescent="0.3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2.75" x14ac:dyDescent="0.3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2.75" x14ac:dyDescent="0.3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2.75" x14ac:dyDescent="0.3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2.75" x14ac:dyDescent="0.3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2.75" x14ac:dyDescent="0.3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2.75" x14ac:dyDescent="0.3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2.75" x14ac:dyDescent="0.3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2.75" x14ac:dyDescent="0.3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2.75" x14ac:dyDescent="0.3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2.75" x14ac:dyDescent="0.3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2.75" x14ac:dyDescent="0.3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2.75" x14ac:dyDescent="0.3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2.75" x14ac:dyDescent="0.3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2.75" x14ac:dyDescent="0.3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2.75" x14ac:dyDescent="0.3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2.75" x14ac:dyDescent="0.3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2.75" x14ac:dyDescent="0.3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2.75" x14ac:dyDescent="0.3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2.75" x14ac:dyDescent="0.3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2.75" x14ac:dyDescent="0.3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2.75" x14ac:dyDescent="0.3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2.75" x14ac:dyDescent="0.3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2.75" x14ac:dyDescent="0.3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2.75" x14ac:dyDescent="0.3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2.75" x14ac:dyDescent="0.3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2.75" x14ac:dyDescent="0.3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2.75" x14ac:dyDescent="0.3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2.75" x14ac:dyDescent="0.3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2.75" x14ac:dyDescent="0.3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2.75" x14ac:dyDescent="0.3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2.75" x14ac:dyDescent="0.3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2.75" x14ac:dyDescent="0.3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2.75" x14ac:dyDescent="0.3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2.75" x14ac:dyDescent="0.3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2.75" x14ac:dyDescent="0.3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2.75" x14ac:dyDescent="0.3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2.75" x14ac:dyDescent="0.3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2.75" x14ac:dyDescent="0.3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2.75" x14ac:dyDescent="0.3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2.75" x14ac:dyDescent="0.3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2.75" x14ac:dyDescent="0.3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2.75" x14ac:dyDescent="0.3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2.75" x14ac:dyDescent="0.3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2.75" x14ac:dyDescent="0.3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2.75" x14ac:dyDescent="0.3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2.75" x14ac:dyDescent="0.3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2.75" x14ac:dyDescent="0.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2.75" x14ac:dyDescent="0.3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2.75" x14ac:dyDescent="0.3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2.75" x14ac:dyDescent="0.3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2.75" x14ac:dyDescent="0.3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2.75" x14ac:dyDescent="0.3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2.75" x14ac:dyDescent="0.3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2.75" x14ac:dyDescent="0.3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2.75" x14ac:dyDescent="0.3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2.75" x14ac:dyDescent="0.3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2.75" x14ac:dyDescent="0.3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2.75" x14ac:dyDescent="0.3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2.75" x14ac:dyDescent="0.3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2.75" x14ac:dyDescent="0.3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2.75" x14ac:dyDescent="0.3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2.75" x14ac:dyDescent="0.3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2.75" x14ac:dyDescent="0.3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2.75" x14ac:dyDescent="0.3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2.75" x14ac:dyDescent="0.3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2.75" x14ac:dyDescent="0.3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2.75" x14ac:dyDescent="0.3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2.75" x14ac:dyDescent="0.3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2.75" x14ac:dyDescent="0.3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2.75" x14ac:dyDescent="0.3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2.75" x14ac:dyDescent="0.3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2.75" x14ac:dyDescent="0.3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2.75" x14ac:dyDescent="0.3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2.75" x14ac:dyDescent="0.3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2.75" x14ac:dyDescent="0.3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2.75" x14ac:dyDescent="0.3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2.75" x14ac:dyDescent="0.3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</sheetData>
  <customSheetViews>
    <customSheetView guid="{62E38F2F-E9B4-43B1-88BB-B6A5238B49DD}" filter="1" showAutoFilter="1">
      <pageMargins left="0.7" right="0.7" top="0.75" bottom="0.75" header="0.3" footer="0.3"/>
      <autoFilter ref="A1:Q344" xr:uid="{B3B9FFBB-A1F8-4280-9BFE-6B701C8BB376}">
        <filterColumn colId="2">
          <filters>
            <filter val="Pegasus cnn/dm"/>
            <filter val="Full"/>
          </filters>
        </filterColumn>
      </autoFilter>
    </customSheetView>
    <customSheetView guid="{1F4E3D84-93E3-4D14-AD1C-2D99E2A980F7}" filter="1" showAutoFilter="1">
      <pageMargins left="0.7" right="0.7" top="0.75" bottom="0.75" header="0.3" footer="0.3"/>
      <autoFilter ref="A1:Q344" xr:uid="{9FBB4268-FDF2-4C62-A034-5A8287A203F0}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2"/>
  <sheetViews>
    <sheetView workbookViewId="0"/>
  </sheetViews>
  <sheetFormatPr defaultColWidth="12.59765625" defaultRowHeight="15.75" customHeight="1" x14ac:dyDescent="0.35"/>
  <cols>
    <col min="1" max="1" width="16" customWidth="1"/>
    <col min="7" max="7" width="15.59765625" customWidth="1"/>
  </cols>
  <sheetData>
    <row r="1" spans="1:26" x14ac:dyDescent="0.35">
      <c r="A1" s="63" t="s">
        <v>207</v>
      </c>
      <c r="B1" s="63"/>
      <c r="C1" s="63"/>
      <c r="D1" s="63"/>
      <c r="E1" s="51"/>
      <c r="F1" s="51"/>
      <c r="G1" s="51" t="s">
        <v>207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35">
      <c r="A2" s="64"/>
      <c r="B2" s="64" t="s">
        <v>208</v>
      </c>
      <c r="C2" s="64" t="s">
        <v>209</v>
      </c>
      <c r="D2" s="64" t="s">
        <v>210</v>
      </c>
      <c r="E2" s="51"/>
      <c r="F2" s="51"/>
      <c r="G2" s="62"/>
      <c r="H2" s="62" t="s">
        <v>208</v>
      </c>
      <c r="I2" s="62" t="s">
        <v>209</v>
      </c>
      <c r="J2" s="62" t="s">
        <v>210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35">
      <c r="A3" s="64" t="s">
        <v>211</v>
      </c>
      <c r="B3" s="64">
        <v>0.224217548167222</v>
      </c>
      <c r="C3" s="64">
        <v>6.4250559079438899E-2</v>
      </c>
      <c r="D3" s="64">
        <v>0.174228474648738</v>
      </c>
      <c r="E3" s="51"/>
      <c r="F3" s="51"/>
      <c r="G3" s="62" t="s">
        <v>211</v>
      </c>
      <c r="H3" s="16">
        <v>0.224217548167222</v>
      </c>
      <c r="I3" s="16">
        <v>6.4250559079438899E-2</v>
      </c>
      <c r="J3" s="16">
        <v>0.174228474648738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x14ac:dyDescent="0.35">
      <c r="A4" s="64" t="s">
        <v>212</v>
      </c>
      <c r="B4" s="64">
        <v>0.20789409275789</v>
      </c>
      <c r="C4" s="64">
        <v>5.0634059402738303E-2</v>
      </c>
      <c r="D4" s="64">
        <v>0.15867381207711401</v>
      </c>
      <c r="E4" s="51"/>
      <c r="F4" s="51"/>
      <c r="G4" s="62" t="s">
        <v>212</v>
      </c>
      <c r="H4" s="16">
        <v>0.20789409275789</v>
      </c>
      <c r="I4" s="16">
        <v>5.0634059402738303E-2</v>
      </c>
      <c r="J4" s="16">
        <v>0.15867381207711401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x14ac:dyDescent="0.35">
      <c r="A5" s="64" t="s">
        <v>213</v>
      </c>
      <c r="B5" s="64">
        <v>0.21867362739656199</v>
      </c>
      <c r="C5" s="64">
        <v>5.9909182738283898E-2</v>
      </c>
      <c r="D5" s="64">
        <v>0.16676715940408099</v>
      </c>
      <c r="E5" s="51"/>
      <c r="F5" s="51"/>
      <c r="G5" s="62" t="s">
        <v>213</v>
      </c>
      <c r="H5" s="16">
        <v>0.21867362739656199</v>
      </c>
      <c r="I5" s="16">
        <v>5.9909182738283898E-2</v>
      </c>
      <c r="J5" s="16">
        <v>0.16676715940408099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x14ac:dyDescent="0.35">
      <c r="A6" s="64" t="s">
        <v>214</v>
      </c>
      <c r="B6" s="64">
        <v>0.337900800471852</v>
      </c>
      <c r="C6" s="64">
        <v>0.151716177189056</v>
      </c>
      <c r="D6" s="64">
        <v>0.29084771599056702</v>
      </c>
      <c r="E6" s="51"/>
      <c r="F6" s="51"/>
      <c r="G6" s="62" t="s">
        <v>214</v>
      </c>
      <c r="H6" s="16">
        <v>0.42865135269662002</v>
      </c>
      <c r="I6" s="16">
        <v>0.192067847227643</v>
      </c>
      <c r="J6" s="16">
        <v>0.36730551169595399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x14ac:dyDescent="0.35">
      <c r="A7" s="64" t="s">
        <v>215</v>
      </c>
      <c r="B7" s="64">
        <v>0.31550823760069502</v>
      </c>
      <c r="C7" s="64">
        <v>0.13069817310076001</v>
      </c>
      <c r="D7" s="64">
        <v>0.27007926010344002</v>
      </c>
      <c r="E7" s="51"/>
      <c r="F7" s="51"/>
      <c r="G7" s="62" t="s">
        <v>215</v>
      </c>
      <c r="H7" s="16">
        <v>0.40552007085659197</v>
      </c>
      <c r="I7" s="16">
        <v>0.15998591329950701</v>
      </c>
      <c r="J7" s="16">
        <v>0.34580489498797201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x14ac:dyDescent="0.35">
      <c r="A8" s="64" t="s">
        <v>216</v>
      </c>
      <c r="B8" s="64">
        <v>0.33703583069105197</v>
      </c>
      <c r="C8" s="64">
        <v>0.14967217172080399</v>
      </c>
      <c r="D8" s="64">
        <v>0.288780293924567</v>
      </c>
      <c r="E8" s="51"/>
      <c r="F8" s="51"/>
      <c r="G8" s="62" t="s">
        <v>216</v>
      </c>
      <c r="H8" s="16">
        <v>0.42899150396151198</v>
      </c>
      <c r="I8" s="16">
        <v>0.18374005268789301</v>
      </c>
      <c r="J8" s="16">
        <v>0.36104334147887301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x14ac:dyDescent="0.35">
      <c r="A9" s="63"/>
      <c r="B9" s="63"/>
      <c r="C9" s="63"/>
      <c r="D9" s="63"/>
      <c r="E9" s="51"/>
      <c r="F9" s="51"/>
      <c r="G9" s="62" t="s">
        <v>217</v>
      </c>
      <c r="H9" s="16">
        <v>0.29913760671562201</v>
      </c>
      <c r="I9" s="16">
        <v>0.105180112072114</v>
      </c>
      <c r="J9" s="16">
        <v>0.23576606851711299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x14ac:dyDescent="0.35">
      <c r="A10" s="63"/>
      <c r="B10" s="63"/>
      <c r="C10" s="63"/>
      <c r="D10" s="63"/>
      <c r="E10" s="51"/>
      <c r="F10" s="51"/>
      <c r="G10" s="51"/>
      <c r="H10" s="2"/>
      <c r="I10" s="2"/>
      <c r="J10" s="2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x14ac:dyDescent="0.35">
      <c r="A11" s="63"/>
      <c r="B11" s="63"/>
      <c r="C11" s="63"/>
      <c r="D11" s="63"/>
      <c r="E11" s="51"/>
      <c r="F11" s="51"/>
      <c r="G11" s="51"/>
      <c r="H11" s="2"/>
      <c r="I11" s="2"/>
      <c r="J11" s="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x14ac:dyDescent="0.35">
      <c r="A12" s="63" t="s">
        <v>218</v>
      </c>
      <c r="B12" s="63"/>
      <c r="C12" s="63"/>
      <c r="D12" s="63"/>
      <c r="E12" s="51"/>
      <c r="F12" s="51"/>
      <c r="G12" s="51" t="s">
        <v>218</v>
      </c>
      <c r="H12" s="2"/>
      <c r="I12" s="2"/>
      <c r="J12" s="2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x14ac:dyDescent="0.35">
      <c r="A13" s="64"/>
      <c r="B13" s="64" t="s">
        <v>208</v>
      </c>
      <c r="C13" s="64" t="s">
        <v>209</v>
      </c>
      <c r="D13" s="64" t="s">
        <v>210</v>
      </c>
      <c r="E13" s="51"/>
      <c r="F13" s="51"/>
      <c r="G13" s="62"/>
      <c r="H13" s="16" t="s">
        <v>208</v>
      </c>
      <c r="I13" s="16" t="s">
        <v>209</v>
      </c>
      <c r="J13" s="16" t="s">
        <v>210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x14ac:dyDescent="0.35">
      <c r="A14" s="64" t="s">
        <v>218</v>
      </c>
      <c r="B14" s="64">
        <v>0.41594635456268197</v>
      </c>
      <c r="C14" s="64">
        <v>0.20130896545688901</v>
      </c>
      <c r="D14" s="64">
        <v>0.29779514832789</v>
      </c>
      <c r="E14" s="51"/>
      <c r="F14" s="51"/>
      <c r="G14" s="62" t="s">
        <v>218</v>
      </c>
      <c r="H14" s="16">
        <v>0.41594635456268197</v>
      </c>
      <c r="I14" s="16">
        <v>0.20130896545688901</v>
      </c>
      <c r="J14" s="16">
        <v>0.29779514832789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35">
      <c r="A15" s="64" t="s">
        <v>219</v>
      </c>
      <c r="B15" s="64">
        <v>0.200716063070115</v>
      </c>
      <c r="C15" s="64">
        <v>7.1603497411395406E-2</v>
      </c>
      <c r="D15" s="64">
        <v>0.15504159243507501</v>
      </c>
      <c r="E15" s="51"/>
      <c r="F15" s="51"/>
      <c r="G15" s="62" t="s">
        <v>219</v>
      </c>
      <c r="H15" s="16">
        <v>0.200716063070115</v>
      </c>
      <c r="I15" s="16">
        <v>7.1603497411395406E-2</v>
      </c>
      <c r="J15" s="16">
        <v>0.15504159243507501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x14ac:dyDescent="0.3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x14ac:dyDescent="0.35">
      <c r="A17" s="51"/>
      <c r="B17" s="51" t="s">
        <v>220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x14ac:dyDescent="0.3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x14ac:dyDescent="0.35">
      <c r="A19" s="51"/>
      <c r="B19" s="51"/>
      <c r="C19" s="51"/>
      <c r="D19" s="73" t="s">
        <v>221</v>
      </c>
      <c r="E19" s="67"/>
      <c r="F19" s="51"/>
      <c r="G19" s="73" t="s">
        <v>222</v>
      </c>
      <c r="H19" s="67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x14ac:dyDescent="0.35">
      <c r="A20" s="51"/>
      <c r="B20" s="51"/>
      <c r="C20" s="51"/>
      <c r="D20" s="51" t="s">
        <v>7</v>
      </c>
      <c r="E20" s="2">
        <v>0.344686966419885</v>
      </c>
      <c r="F20" s="51"/>
      <c r="G20" s="51" t="s">
        <v>7</v>
      </c>
      <c r="H20" s="2">
        <v>0.29913760671562201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x14ac:dyDescent="0.35">
      <c r="A21" s="51"/>
      <c r="B21" s="51"/>
      <c r="C21" s="51"/>
      <c r="D21" s="51" t="s">
        <v>8</v>
      </c>
      <c r="E21" s="2">
        <v>0.14427799189974999</v>
      </c>
      <c r="F21" s="51"/>
      <c r="G21" s="51" t="s">
        <v>8</v>
      </c>
      <c r="H21" s="2">
        <v>0.105180112072114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x14ac:dyDescent="0.35">
      <c r="A22" s="51"/>
      <c r="B22" s="51"/>
      <c r="C22" s="51"/>
      <c r="D22" s="51" t="s">
        <v>9</v>
      </c>
      <c r="E22" s="2">
        <v>0.27493745501488498</v>
      </c>
      <c r="F22" s="51"/>
      <c r="G22" s="51" t="s">
        <v>9</v>
      </c>
      <c r="H22" s="2">
        <v>0.23576606851711299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x14ac:dyDescent="0.3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x14ac:dyDescent="0.3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x14ac:dyDescent="0.3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x14ac:dyDescent="0.3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x14ac:dyDescent="0.3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x14ac:dyDescent="0.3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x14ac:dyDescent="0.3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x14ac:dyDescent="0.3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x14ac:dyDescent="0.3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x14ac:dyDescent="0.3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x14ac:dyDescent="0.3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x14ac:dyDescent="0.3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x14ac:dyDescent="0.3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x14ac:dyDescent="0.3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x14ac:dyDescent="0.3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x14ac:dyDescent="0.3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x14ac:dyDescent="0.3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x14ac:dyDescent="0.3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x14ac:dyDescent="0.3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x14ac:dyDescent="0.3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x14ac:dyDescent="0.3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x14ac:dyDescent="0.3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x14ac:dyDescent="0.3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x14ac:dyDescent="0.3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x14ac:dyDescent="0.3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x14ac:dyDescent="0.3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x14ac:dyDescent="0.3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x14ac:dyDescent="0.3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x14ac:dyDescent="0.3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x14ac:dyDescent="0.3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x14ac:dyDescent="0.3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x14ac:dyDescent="0.3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x14ac:dyDescent="0.3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x14ac:dyDescent="0.3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 x14ac:dyDescent="0.3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</sheetData>
  <mergeCells count="2">
    <mergeCell ref="D19:E19"/>
    <mergeCell ref="G19:H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0"/>
  <sheetViews>
    <sheetView workbookViewId="0"/>
  </sheetViews>
  <sheetFormatPr defaultColWidth="12.59765625" defaultRowHeight="15.75" customHeight="1" x14ac:dyDescent="0.35"/>
  <cols>
    <col min="1" max="1" width="15.73046875" customWidth="1"/>
    <col min="2" max="2" width="25.3984375" customWidth="1"/>
    <col min="3" max="3" width="21" customWidth="1"/>
    <col min="4" max="4" width="16.73046875" customWidth="1"/>
    <col min="8" max="8" width="22" customWidth="1"/>
    <col min="9" max="9" width="20.3984375" customWidth="1"/>
    <col min="10" max="10" width="16.3984375" customWidth="1"/>
  </cols>
  <sheetData>
    <row r="1" spans="1:25" x14ac:dyDescent="0.35">
      <c r="A1" s="51"/>
      <c r="B1" s="51" t="s">
        <v>223</v>
      </c>
      <c r="C1" s="51"/>
      <c r="D1" s="51"/>
      <c r="E1" s="51"/>
      <c r="F1" s="51"/>
      <c r="G1" s="51"/>
      <c r="H1" s="51" t="s">
        <v>224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x14ac:dyDescent="0.3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ht="15.75" customHeight="1" x14ac:dyDescent="0.4">
      <c r="A3" s="65" t="s">
        <v>0</v>
      </c>
      <c r="B3" s="65" t="s">
        <v>225</v>
      </c>
      <c r="C3" s="65" t="s">
        <v>226</v>
      </c>
      <c r="D3" s="65" t="s">
        <v>227</v>
      </c>
      <c r="E3" s="51"/>
      <c r="F3" s="51"/>
      <c r="G3" s="65" t="s">
        <v>228</v>
      </c>
      <c r="H3" s="65" t="s">
        <v>225</v>
      </c>
      <c r="I3" s="65" t="s">
        <v>226</v>
      </c>
      <c r="J3" s="65" t="s">
        <v>227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x14ac:dyDescent="0.35">
      <c r="A4" s="51" t="s">
        <v>229</v>
      </c>
      <c r="B4" s="51" t="s">
        <v>230</v>
      </c>
      <c r="C4" s="51" t="s">
        <v>231</v>
      </c>
      <c r="D4" s="51" t="s">
        <v>232</v>
      </c>
      <c r="E4" s="51"/>
      <c r="F4" s="51"/>
      <c r="G4" s="51" t="s">
        <v>233</v>
      </c>
      <c r="H4" s="51" t="s">
        <v>230</v>
      </c>
      <c r="I4" s="51" t="s">
        <v>234</v>
      </c>
      <c r="J4" s="51" t="s">
        <v>232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</row>
    <row r="5" spans="1:25" x14ac:dyDescent="0.35">
      <c r="A5" s="51" t="s">
        <v>235</v>
      </c>
      <c r="B5" s="51" t="s">
        <v>230</v>
      </c>
      <c r="C5" s="51" t="s">
        <v>236</v>
      </c>
      <c r="D5" s="51" t="s">
        <v>232</v>
      </c>
      <c r="E5" s="51"/>
      <c r="F5" s="51"/>
      <c r="G5" s="51" t="s">
        <v>233</v>
      </c>
      <c r="H5" s="51" t="s">
        <v>230</v>
      </c>
      <c r="I5" s="51" t="s">
        <v>236</v>
      </c>
      <c r="J5" s="51" t="s">
        <v>232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spans="1:25" x14ac:dyDescent="0.35">
      <c r="A6" s="51" t="s">
        <v>229</v>
      </c>
      <c r="B6" s="51" t="s">
        <v>230</v>
      </c>
      <c r="C6" s="51" t="s">
        <v>237</v>
      </c>
      <c r="D6" s="51" t="s">
        <v>232</v>
      </c>
      <c r="E6" s="51"/>
      <c r="F6" s="51"/>
      <c r="G6" s="51" t="s">
        <v>233</v>
      </c>
      <c r="H6" s="51" t="s">
        <v>230</v>
      </c>
      <c r="I6" s="51" t="s">
        <v>238</v>
      </c>
      <c r="J6" s="51" t="s">
        <v>232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x14ac:dyDescent="0.35">
      <c r="A7" s="51" t="s">
        <v>229</v>
      </c>
      <c r="B7" s="51" t="s">
        <v>230</v>
      </c>
      <c r="C7" s="51" t="s">
        <v>234</v>
      </c>
      <c r="D7" s="51" t="s">
        <v>232</v>
      </c>
      <c r="E7" s="51"/>
      <c r="F7" s="51"/>
      <c r="G7" s="51" t="s">
        <v>233</v>
      </c>
      <c r="H7" s="51" t="s">
        <v>230</v>
      </c>
      <c r="I7" s="51" t="s">
        <v>239</v>
      </c>
      <c r="J7" s="51" t="s">
        <v>232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</row>
    <row r="8" spans="1:25" x14ac:dyDescent="0.35">
      <c r="A8" s="51" t="s">
        <v>235</v>
      </c>
      <c r="B8" s="51" t="s">
        <v>230</v>
      </c>
      <c r="C8" s="51" t="s">
        <v>240</v>
      </c>
      <c r="D8" s="51" t="s">
        <v>232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</row>
    <row r="9" spans="1:25" x14ac:dyDescent="0.35">
      <c r="A9" s="51" t="s">
        <v>235</v>
      </c>
      <c r="B9" s="51" t="s">
        <v>230</v>
      </c>
      <c r="C9" s="51" t="s">
        <v>241</v>
      </c>
      <c r="D9" s="51" t="s">
        <v>242</v>
      </c>
      <c r="E9" s="51"/>
      <c r="F9" s="51"/>
      <c r="G9" s="51" t="s">
        <v>243</v>
      </c>
      <c r="H9" s="51" t="s">
        <v>244</v>
      </c>
      <c r="I9" s="51" t="s">
        <v>245</v>
      </c>
      <c r="J9" s="51" t="s">
        <v>242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spans="1:25" x14ac:dyDescent="0.35">
      <c r="A10" s="51" t="s">
        <v>235</v>
      </c>
      <c r="B10" s="51" t="s">
        <v>230</v>
      </c>
      <c r="C10" s="51" t="s">
        <v>246</v>
      </c>
      <c r="D10" s="51" t="s">
        <v>242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</row>
    <row r="11" spans="1:25" x14ac:dyDescent="0.35">
      <c r="A11" s="51" t="s">
        <v>235</v>
      </c>
      <c r="B11" s="51" t="s">
        <v>230</v>
      </c>
      <c r="C11" s="51" t="s">
        <v>247</v>
      </c>
      <c r="D11" s="51" t="s">
        <v>242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spans="1:25" x14ac:dyDescent="0.3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x14ac:dyDescent="0.35">
      <c r="A13" s="51" t="s">
        <v>243</v>
      </c>
      <c r="B13" s="51" t="s">
        <v>244</v>
      </c>
      <c r="C13" s="51" t="s">
        <v>248</v>
      </c>
      <c r="D13" s="51" t="s">
        <v>242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1:25" x14ac:dyDescent="0.3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1:25" x14ac:dyDescent="0.3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25" x14ac:dyDescent="0.3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</row>
    <row r="17" spans="1:25" x14ac:dyDescent="0.3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25" x14ac:dyDescent="0.35">
      <c r="A18" s="51"/>
      <c r="B18" s="51" t="s">
        <v>249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spans="1:25" x14ac:dyDescent="0.3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3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25" x14ac:dyDescent="0.3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x14ac:dyDescent="0.3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5" x14ac:dyDescent="0.3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5" x14ac:dyDescent="0.3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25" x14ac:dyDescent="0.3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 spans="1:25" x14ac:dyDescent="0.3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spans="1:25" x14ac:dyDescent="0.3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</row>
    <row r="29" spans="1:25" x14ac:dyDescent="0.3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</row>
    <row r="30" spans="1:25" x14ac:dyDescent="0.3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spans="1:25" x14ac:dyDescent="0.3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 spans="1:25" x14ac:dyDescent="0.3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 spans="1:25" ht="12.75" x14ac:dyDescent="0.3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spans="1:25" ht="12.75" x14ac:dyDescent="0.3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 spans="1:25" ht="12.75" x14ac:dyDescent="0.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25" ht="12.75" x14ac:dyDescent="0.3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</row>
    <row r="37" spans="1:25" ht="12.75" x14ac:dyDescent="0.3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25" ht="12.75" x14ac:dyDescent="0.3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</row>
    <row r="39" spans="1:25" ht="12.75" x14ac:dyDescent="0.3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25" ht="12.75" x14ac:dyDescent="0.3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 ht="12.75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25" ht="12.75" x14ac:dyDescent="0.3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spans="1:25" ht="12.75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25" ht="12.75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ht="12.75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25" ht="12.75" x14ac:dyDescent="0.3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ht="12.75" x14ac:dyDescent="0.3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spans="1:25" ht="12.75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ht="12.75" x14ac:dyDescent="0.3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5" ht="12.75" x14ac:dyDescent="0.3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</row>
    <row r="51" spans="1:25" ht="12.75" x14ac:dyDescent="0.3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spans="1:25" ht="12.75" x14ac:dyDescent="0.3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 ht="12.75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</row>
    <row r="54" spans="1:25" ht="12.75" x14ac:dyDescent="0.3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spans="1:25" ht="12.75" x14ac:dyDescent="0.3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25" ht="12.75" x14ac:dyDescent="0.3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</row>
    <row r="57" spans="1:25" ht="12.75" x14ac:dyDescent="0.3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25" ht="12.75" x14ac:dyDescent="0.3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spans="1:25" ht="12.75" x14ac:dyDescent="0.3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25" ht="12.75" x14ac:dyDescent="0.3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spans="1:25" ht="12.75" x14ac:dyDescent="0.3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25" ht="12.75" x14ac:dyDescent="0.3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</row>
    <row r="63" spans="1:25" ht="12.75" x14ac:dyDescent="0.3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25" ht="12.75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spans="1:25" ht="12.75" x14ac:dyDescent="0.3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  <row r="66" spans="1:25" ht="12.75" x14ac:dyDescent="0.3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</row>
    <row r="67" spans="1:25" ht="12.75" x14ac:dyDescent="0.3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</row>
    <row r="68" spans="1:25" ht="12.75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 ht="12.75" x14ac:dyDescent="0.3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</row>
    <row r="70" spans="1:25" ht="12.75" x14ac:dyDescent="0.3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spans="1:25" ht="12.75" x14ac:dyDescent="0.3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spans="1:25" ht="12.75" x14ac:dyDescent="0.3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ht="12.75" x14ac:dyDescent="0.3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ht="12.75" x14ac:dyDescent="0.3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spans="1:25" ht="12.75" x14ac:dyDescent="0.3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ht="12.75" x14ac:dyDescent="0.3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spans="1:25" ht="12.75" x14ac:dyDescent="0.3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25" ht="12.75" x14ac:dyDescent="0.3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spans="1:25" ht="12.75" x14ac:dyDescent="0.3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25" ht="12.75" x14ac:dyDescent="0.3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1:25" ht="12.75" x14ac:dyDescent="0.3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25" ht="12.75" x14ac:dyDescent="0.3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spans="1:25" ht="12.75" x14ac:dyDescent="0.3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25" ht="12.75" x14ac:dyDescent="0.3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spans="1:25" ht="12.75" x14ac:dyDescent="0.3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spans="1:25" ht="12.75" x14ac:dyDescent="0.3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1:25" ht="12.75" x14ac:dyDescent="0.3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1:25" ht="12.75" x14ac:dyDescent="0.3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1:25" ht="12.75" x14ac:dyDescent="0.3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spans="1:25" ht="12.75" x14ac:dyDescent="0.3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spans="1:25" ht="12.75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1:25" ht="12.75" x14ac:dyDescent="0.3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</row>
    <row r="93" spans="1:25" ht="12.75" x14ac:dyDescent="0.3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1:25" ht="12.75" x14ac:dyDescent="0.3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spans="1:25" ht="12.75" x14ac:dyDescent="0.3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25" ht="12.75" x14ac:dyDescent="0.3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spans="1:25" ht="12.75" x14ac:dyDescent="0.3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25" ht="12.75" x14ac:dyDescent="0.3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1:25" ht="12.75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25" ht="12.75" x14ac:dyDescent="0.3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1:25" ht="12.75" x14ac:dyDescent="0.3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25" ht="12.75" x14ac:dyDescent="0.3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1:25" ht="12.75" x14ac:dyDescent="0.3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25" ht="12.75" x14ac:dyDescent="0.3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spans="1:25" ht="12.75" x14ac:dyDescent="0.3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1:25" ht="12.75" x14ac:dyDescent="0.3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</row>
    <row r="107" spans="1:25" ht="12.75" x14ac:dyDescent="0.3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1:25" ht="12.75" x14ac:dyDescent="0.3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spans="1:25" ht="12.75" x14ac:dyDescent="0.3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1:25" ht="12.75" x14ac:dyDescent="0.3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1:25" ht="12.75" x14ac:dyDescent="0.3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spans="1:25" ht="12.75" x14ac:dyDescent="0.3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spans="1:25" ht="12.75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</row>
    <row r="114" spans="1:25" ht="12.75" x14ac:dyDescent="0.3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spans="1:25" ht="12.75" x14ac:dyDescent="0.3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25" ht="12.75" x14ac:dyDescent="0.3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spans="1:25" ht="12.75" x14ac:dyDescent="0.3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25" ht="12.75" x14ac:dyDescent="0.3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spans="1:25" ht="12.75" x14ac:dyDescent="0.3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25" ht="12.75" x14ac:dyDescent="0.3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</row>
    <row r="121" spans="1:25" ht="12.75" x14ac:dyDescent="0.3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25" ht="12.75" x14ac:dyDescent="0.3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spans="1:25" ht="12.75" x14ac:dyDescent="0.3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 ht="12.75" x14ac:dyDescent="0.3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spans="1:25" ht="12.75" x14ac:dyDescent="0.3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25" ht="12.75" x14ac:dyDescent="0.3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spans="1:25" ht="12.75" x14ac:dyDescent="0.3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</row>
    <row r="128" spans="1:25" ht="12.75" x14ac:dyDescent="0.3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</row>
    <row r="129" spans="1:25" ht="12.75" x14ac:dyDescent="0.3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spans="1:25" ht="12.75" x14ac:dyDescent="0.3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spans="1:25" ht="12.75" x14ac:dyDescent="0.3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spans="1:25" ht="12.75" x14ac:dyDescent="0.3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spans="1:25" ht="12.75" x14ac:dyDescent="0.3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spans="1:25" ht="12.75" x14ac:dyDescent="0.3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1:25" ht="12.75" x14ac:dyDescent="0.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spans="1:25" ht="12.75" x14ac:dyDescent="0.3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spans="1:25" ht="12.75" x14ac:dyDescent="0.3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5" ht="12.75" x14ac:dyDescent="0.3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spans="1:25" ht="12.75" x14ac:dyDescent="0.3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5" ht="12.75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spans="1:25" ht="12.75" x14ac:dyDescent="0.3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25" ht="12.75" x14ac:dyDescent="0.3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</row>
    <row r="143" spans="1:25" ht="12.75" x14ac:dyDescent="0.3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25" ht="12.75" x14ac:dyDescent="0.3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spans="1:25" ht="12.75" x14ac:dyDescent="0.3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1:25" ht="12.75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1:25" ht="12.75" x14ac:dyDescent="0.3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spans="1:25" ht="12.75" x14ac:dyDescent="0.3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</row>
    <row r="149" spans="1:25" ht="12.75" x14ac:dyDescent="0.3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1:25" ht="12.75" x14ac:dyDescent="0.3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spans="1:25" ht="12.75" x14ac:dyDescent="0.3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spans="1:25" ht="12.75" x14ac:dyDescent="0.3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spans="1:25" ht="12.75" x14ac:dyDescent="0.3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spans="1:25" ht="12.75" x14ac:dyDescent="0.3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spans="1:25" ht="12.75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</row>
    <row r="156" spans="1:25" ht="12.7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</row>
    <row r="157" spans="1:25" ht="12.75" x14ac:dyDescent="0.3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1:25" ht="12.75" x14ac:dyDescent="0.3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1:25" ht="12.75" x14ac:dyDescent="0.3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1:25" ht="12.75" x14ac:dyDescent="0.3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spans="1:25" ht="12.75" x14ac:dyDescent="0.3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1:25" ht="12.75" x14ac:dyDescent="0.3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spans="1:25" ht="12.75" x14ac:dyDescent="0.3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1:25" ht="12.75" x14ac:dyDescent="0.3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spans="1:25" ht="12.75" x14ac:dyDescent="0.3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1:25" ht="12.75" x14ac:dyDescent="0.3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spans="1:25" ht="12.75" x14ac:dyDescent="0.3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spans="1:25" ht="12.75" x14ac:dyDescent="0.3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spans="1:25" ht="12.75" x14ac:dyDescent="0.3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spans="1:25" ht="12.75" x14ac:dyDescent="0.3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</row>
    <row r="171" spans="1:25" ht="12.75" x14ac:dyDescent="0.3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spans="1:25" ht="12.75" x14ac:dyDescent="0.3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spans="1:25" ht="12.75" x14ac:dyDescent="0.3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1:25" ht="12.75" x14ac:dyDescent="0.3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spans="1:25" ht="12.75" x14ac:dyDescent="0.3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1:25" ht="12.75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</row>
    <row r="177" spans="1:25" ht="12.75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1:25" ht="12.75" x14ac:dyDescent="0.3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spans="1:25" ht="12.75" x14ac:dyDescent="0.3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25" ht="12.75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spans="1:25" ht="12.75" x14ac:dyDescent="0.3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1:25" ht="12.75" x14ac:dyDescent="0.3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1:25" ht="12.75" x14ac:dyDescent="0.3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1:25" ht="12.75" x14ac:dyDescent="0.3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 spans="1:25" ht="12.75" x14ac:dyDescent="0.3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1:25" ht="12.75" x14ac:dyDescent="0.3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1:25" ht="12.75" x14ac:dyDescent="0.3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spans="1:25" ht="12.75" x14ac:dyDescent="0.3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spans="1:25" ht="12.75" x14ac:dyDescent="0.3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spans="1:25" ht="12.75" x14ac:dyDescent="0.3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 spans="1:25" ht="12.75" x14ac:dyDescent="0.3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 spans="1:25" ht="12.75" x14ac:dyDescent="0.3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spans="1:25" ht="12.75" x14ac:dyDescent="0.3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spans="1:25" ht="12.75" x14ac:dyDescent="0.3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1:25" ht="12.75" x14ac:dyDescent="0.3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1:25" ht="12.75" x14ac:dyDescent="0.3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spans="1:25" ht="12.75" x14ac:dyDescent="0.3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 spans="1:25" ht="12.75" x14ac:dyDescent="0.3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 spans="1:25" ht="12.75" x14ac:dyDescent="0.3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spans="1:25" ht="12.75" x14ac:dyDescent="0.3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1:25" ht="12.75" x14ac:dyDescent="0.3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spans="1:25" ht="12.75" x14ac:dyDescent="0.3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spans="1:25" ht="12.75" x14ac:dyDescent="0.3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spans="1:25" ht="12.75" x14ac:dyDescent="0.3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 spans="1:25" ht="12.75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 spans="1:25" ht="12.75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1:25" ht="12.75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spans="1:25" ht="12.75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spans="1:25" ht="12.75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spans="1:25" ht="12.75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spans="1:25" ht="12.75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 spans="1:25" ht="12.75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 spans="1:25" ht="12.75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</row>
    <row r="214" spans="1:25" ht="12.75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</row>
    <row r="215" spans="1:25" ht="12.75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</row>
    <row r="216" spans="1:25" ht="12.75" x14ac:dyDescent="0.3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</row>
    <row r="217" spans="1:25" ht="12.75" x14ac:dyDescent="0.3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</row>
    <row r="218" spans="1:25" ht="12.75" x14ac:dyDescent="0.3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</row>
    <row r="219" spans="1:25" ht="12.75" x14ac:dyDescent="0.3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</row>
    <row r="220" spans="1:25" ht="12.75" x14ac:dyDescent="0.3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</row>
    <row r="221" spans="1:25" ht="12.75" x14ac:dyDescent="0.3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</row>
    <row r="222" spans="1:25" ht="12.75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 spans="1:25" ht="12.75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</row>
    <row r="224" spans="1:25" ht="12.75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</row>
    <row r="225" spans="1:25" ht="12.75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</row>
    <row r="226" spans="1:25" ht="12.75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</row>
    <row r="227" spans="1:25" ht="12.75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</row>
    <row r="228" spans="1:25" ht="12.75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</row>
    <row r="229" spans="1:25" ht="12.75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</row>
    <row r="230" spans="1:25" ht="12.75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</row>
    <row r="231" spans="1:25" ht="12.75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 spans="1:25" ht="12.75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</row>
    <row r="233" spans="1:25" ht="12.75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</row>
    <row r="234" spans="1:25" ht="12.75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</row>
    <row r="235" spans="1:25" ht="12.75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</row>
    <row r="236" spans="1:25" ht="12.75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</row>
    <row r="237" spans="1:25" ht="12.75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</row>
    <row r="238" spans="1:25" ht="12.75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</row>
    <row r="239" spans="1:25" ht="12.75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1:25" ht="12.75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</row>
    <row r="241" spans="1:25" ht="12.75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</row>
    <row r="242" spans="1:25" ht="12.75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</row>
    <row r="243" spans="1:25" ht="12.75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</row>
    <row r="244" spans="1:25" ht="12.75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</row>
    <row r="245" spans="1:25" ht="12.75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</row>
    <row r="246" spans="1:25" ht="12.75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</row>
    <row r="247" spans="1:25" ht="12.75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</row>
    <row r="248" spans="1:25" ht="12.75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</row>
    <row r="249" spans="1:25" ht="12.75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</row>
    <row r="250" spans="1:25" ht="12.75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</row>
    <row r="251" spans="1:25" ht="12.75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</row>
    <row r="252" spans="1:25" ht="12.75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</row>
    <row r="253" spans="1:25" ht="12.75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</row>
    <row r="254" spans="1:25" ht="12.75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</row>
    <row r="255" spans="1:25" ht="12.75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</row>
    <row r="256" spans="1:25" ht="12.75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</row>
    <row r="257" spans="1:25" ht="12.75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</row>
    <row r="258" spans="1:25" ht="12.75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</row>
    <row r="259" spans="1:25" ht="12.75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</row>
    <row r="260" spans="1:25" ht="12.75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</row>
    <row r="261" spans="1:25" ht="12.75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</row>
    <row r="262" spans="1:25" ht="12.75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1:25" ht="12.75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</row>
    <row r="264" spans="1:25" ht="12.75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</row>
    <row r="265" spans="1:25" ht="12.75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</row>
    <row r="266" spans="1:25" ht="12.75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</row>
    <row r="267" spans="1:25" ht="12.75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</row>
    <row r="268" spans="1:25" ht="12.75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</row>
    <row r="269" spans="1:25" ht="12.75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</row>
    <row r="270" spans="1:25" ht="12.75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</row>
    <row r="271" spans="1:25" ht="12.75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</row>
    <row r="272" spans="1:25" ht="12.75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</row>
    <row r="273" spans="1:25" ht="12.75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</row>
    <row r="274" spans="1:25" ht="12.75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</row>
    <row r="275" spans="1:25" ht="12.75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</row>
    <row r="276" spans="1:25" ht="12.75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</row>
    <row r="277" spans="1:25" ht="12.75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</row>
    <row r="278" spans="1:25" ht="12.75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</row>
    <row r="279" spans="1:25" ht="12.75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</row>
    <row r="280" spans="1:25" ht="12.75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</row>
    <row r="281" spans="1:25" ht="12.75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</row>
    <row r="282" spans="1:25" ht="12.75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</row>
    <row r="283" spans="1:25" ht="12.75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</row>
    <row r="284" spans="1:25" ht="12.75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</row>
    <row r="285" spans="1:25" ht="12.75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</row>
    <row r="286" spans="1:25" ht="12.75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</row>
    <row r="287" spans="1:25" ht="12.75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</row>
    <row r="288" spans="1:25" ht="12.75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</row>
    <row r="289" spans="1:25" ht="12.75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</row>
    <row r="290" spans="1:25" ht="12.75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</row>
    <row r="291" spans="1:25" ht="12.75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</row>
    <row r="292" spans="1:25" ht="12.75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</row>
    <row r="293" spans="1:25" ht="12.75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</row>
    <row r="294" spans="1:25" ht="12.75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</row>
    <row r="295" spans="1:25" ht="12.75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</row>
    <row r="296" spans="1:25" ht="12.75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</row>
    <row r="297" spans="1:25" ht="12.75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</row>
    <row r="298" spans="1:25" ht="12.75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</row>
    <row r="299" spans="1:25" ht="12.75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</row>
    <row r="300" spans="1:25" ht="12.75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</row>
    <row r="301" spans="1:25" ht="12.75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</row>
    <row r="302" spans="1:25" ht="12.75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</row>
    <row r="303" spans="1:25" ht="12.75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</row>
    <row r="304" spans="1:25" ht="12.75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</row>
    <row r="305" spans="1:25" ht="12.75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</row>
    <row r="306" spans="1:25" ht="12.75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</row>
    <row r="307" spans="1:25" ht="12.75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</row>
    <row r="308" spans="1:25" ht="12.75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</row>
    <row r="309" spans="1:25" ht="12.75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</row>
    <row r="310" spans="1:25" ht="12.75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</row>
    <row r="311" spans="1:25" ht="12.75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</row>
    <row r="312" spans="1:25" ht="12.75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</row>
    <row r="313" spans="1:25" ht="12.75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</row>
    <row r="314" spans="1:25" ht="12.75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</row>
    <row r="315" spans="1:25" ht="12.75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</row>
    <row r="316" spans="1:25" ht="12.75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</row>
    <row r="317" spans="1:25" ht="12.75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</row>
    <row r="318" spans="1:25" ht="12.75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</row>
    <row r="319" spans="1:25" ht="12.75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</row>
    <row r="320" spans="1:25" ht="12.75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</row>
    <row r="321" spans="1:25" ht="12.75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</row>
    <row r="322" spans="1:25" ht="12.75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</row>
    <row r="323" spans="1:25" ht="12.75" x14ac:dyDescent="0.3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</row>
    <row r="324" spans="1:25" ht="12.75" x14ac:dyDescent="0.3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</row>
    <row r="325" spans="1:25" ht="12.75" x14ac:dyDescent="0.3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</row>
    <row r="326" spans="1:25" ht="12.75" x14ac:dyDescent="0.3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</row>
    <row r="327" spans="1:25" ht="12.75" x14ac:dyDescent="0.3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</row>
    <row r="328" spans="1:25" ht="12.75" x14ac:dyDescent="0.3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</row>
    <row r="329" spans="1:25" ht="12.75" x14ac:dyDescent="0.3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</row>
    <row r="330" spans="1:25" ht="12.75" x14ac:dyDescent="0.3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</row>
    <row r="331" spans="1:25" ht="12.75" x14ac:dyDescent="0.3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</row>
    <row r="332" spans="1:25" ht="12.75" x14ac:dyDescent="0.3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</row>
    <row r="333" spans="1:25" ht="12.75" x14ac:dyDescent="0.3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</row>
    <row r="334" spans="1:25" ht="12.75" x14ac:dyDescent="0.3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</row>
    <row r="335" spans="1:25" ht="12.75" x14ac:dyDescent="0.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</row>
    <row r="336" spans="1:25" ht="12.75" x14ac:dyDescent="0.3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</row>
    <row r="337" spans="1:25" ht="12.75" x14ac:dyDescent="0.3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</row>
    <row r="338" spans="1:25" ht="12.75" x14ac:dyDescent="0.3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</row>
    <row r="339" spans="1:25" ht="12.75" x14ac:dyDescent="0.3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</row>
    <row r="340" spans="1:25" ht="12.75" x14ac:dyDescent="0.3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</row>
    <row r="341" spans="1:25" ht="12.75" x14ac:dyDescent="0.3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</row>
    <row r="342" spans="1:25" ht="12.75" x14ac:dyDescent="0.3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</row>
    <row r="343" spans="1:25" ht="12.75" x14ac:dyDescent="0.3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</row>
    <row r="344" spans="1:25" ht="12.75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</row>
    <row r="345" spans="1:25" ht="12.75" x14ac:dyDescent="0.3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</row>
    <row r="346" spans="1:25" ht="12.75" x14ac:dyDescent="0.3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</row>
    <row r="347" spans="1:25" ht="12.75" x14ac:dyDescent="0.3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</row>
    <row r="348" spans="1:25" ht="12.75" x14ac:dyDescent="0.3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</row>
    <row r="349" spans="1:25" ht="12.75" x14ac:dyDescent="0.3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</row>
    <row r="350" spans="1:25" ht="12.75" x14ac:dyDescent="0.3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</row>
    <row r="351" spans="1:25" ht="12.75" x14ac:dyDescent="0.3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</row>
    <row r="352" spans="1:25" ht="12.75" x14ac:dyDescent="0.3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</row>
    <row r="353" spans="1:25" ht="12.75" x14ac:dyDescent="0.3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</row>
    <row r="354" spans="1:25" ht="12.75" x14ac:dyDescent="0.3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</row>
    <row r="355" spans="1:25" ht="12.75" x14ac:dyDescent="0.3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</row>
    <row r="356" spans="1:25" ht="12.75" x14ac:dyDescent="0.3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</row>
    <row r="357" spans="1:25" ht="12.75" x14ac:dyDescent="0.3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</row>
    <row r="358" spans="1:25" ht="12.75" x14ac:dyDescent="0.3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</row>
    <row r="359" spans="1:25" ht="12.75" x14ac:dyDescent="0.3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</row>
    <row r="360" spans="1:25" ht="12.75" x14ac:dyDescent="0.3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</row>
    <row r="361" spans="1:25" ht="12.75" x14ac:dyDescent="0.3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</row>
    <row r="362" spans="1:25" ht="12.75" x14ac:dyDescent="0.3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</row>
    <row r="363" spans="1:25" ht="12.75" x14ac:dyDescent="0.3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</row>
    <row r="364" spans="1:25" ht="12.75" x14ac:dyDescent="0.3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</row>
    <row r="365" spans="1:25" ht="12.75" x14ac:dyDescent="0.3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</row>
    <row r="366" spans="1:25" ht="12.75" x14ac:dyDescent="0.3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</row>
    <row r="367" spans="1:25" ht="12.75" x14ac:dyDescent="0.3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</row>
    <row r="368" spans="1:25" ht="12.75" x14ac:dyDescent="0.3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</row>
    <row r="369" spans="1:25" ht="12.75" x14ac:dyDescent="0.3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</row>
    <row r="370" spans="1:25" ht="12.75" x14ac:dyDescent="0.3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</row>
    <row r="371" spans="1:25" ht="12.75" x14ac:dyDescent="0.3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</row>
    <row r="372" spans="1:25" ht="12.75" x14ac:dyDescent="0.3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</row>
    <row r="373" spans="1:25" ht="12.75" x14ac:dyDescent="0.3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</row>
    <row r="374" spans="1:25" ht="12.75" x14ac:dyDescent="0.3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</row>
    <row r="375" spans="1:25" ht="12.75" x14ac:dyDescent="0.3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</row>
    <row r="376" spans="1:25" ht="12.75" x14ac:dyDescent="0.3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</row>
    <row r="377" spans="1:25" ht="12.75" x14ac:dyDescent="0.3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</row>
    <row r="378" spans="1:25" ht="12.75" x14ac:dyDescent="0.3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</row>
    <row r="379" spans="1:25" ht="12.75" x14ac:dyDescent="0.3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</row>
    <row r="380" spans="1:25" ht="12.75" x14ac:dyDescent="0.3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</row>
    <row r="381" spans="1:25" ht="12.75" x14ac:dyDescent="0.3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</row>
    <row r="382" spans="1:25" ht="12.75" x14ac:dyDescent="0.3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</row>
    <row r="383" spans="1:25" ht="12.75" x14ac:dyDescent="0.3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</row>
    <row r="384" spans="1:25" ht="12.75" x14ac:dyDescent="0.3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</row>
    <row r="385" spans="1:25" ht="12.75" x14ac:dyDescent="0.3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</row>
    <row r="386" spans="1:25" ht="12.75" x14ac:dyDescent="0.3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</row>
    <row r="387" spans="1:25" ht="12.75" x14ac:dyDescent="0.3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</row>
    <row r="388" spans="1:25" ht="12.75" x14ac:dyDescent="0.3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</row>
    <row r="389" spans="1:25" ht="12.75" x14ac:dyDescent="0.3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</row>
    <row r="390" spans="1:25" ht="12.75" x14ac:dyDescent="0.3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</row>
    <row r="391" spans="1:25" ht="12.75" x14ac:dyDescent="0.3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</row>
    <row r="392" spans="1:25" ht="12.75" x14ac:dyDescent="0.3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</row>
    <row r="393" spans="1:25" ht="12.75" x14ac:dyDescent="0.3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</row>
    <row r="394" spans="1:25" ht="12.75" x14ac:dyDescent="0.3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</row>
    <row r="395" spans="1:25" ht="12.75" x14ac:dyDescent="0.3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</row>
    <row r="396" spans="1:25" ht="12.75" x14ac:dyDescent="0.3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</row>
    <row r="397" spans="1:25" ht="12.75" x14ac:dyDescent="0.3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</row>
    <row r="398" spans="1:25" ht="12.75" x14ac:dyDescent="0.3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</row>
    <row r="399" spans="1:25" ht="12.75" x14ac:dyDescent="0.3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</row>
    <row r="400" spans="1:25" ht="12.75" x14ac:dyDescent="0.3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</row>
    <row r="401" spans="1:25" ht="12.75" x14ac:dyDescent="0.3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</row>
    <row r="402" spans="1:25" ht="12.75" x14ac:dyDescent="0.3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</row>
    <row r="403" spans="1:25" ht="12.75" x14ac:dyDescent="0.3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</row>
    <row r="404" spans="1:25" ht="12.75" x14ac:dyDescent="0.3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</row>
    <row r="405" spans="1:25" ht="12.75" x14ac:dyDescent="0.3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</row>
    <row r="406" spans="1:25" ht="12.75" x14ac:dyDescent="0.3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</row>
    <row r="407" spans="1:25" ht="12.75" x14ac:dyDescent="0.3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</row>
    <row r="408" spans="1:25" ht="12.75" x14ac:dyDescent="0.3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</row>
    <row r="409" spans="1:25" ht="12.75" x14ac:dyDescent="0.3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</row>
    <row r="410" spans="1:25" ht="12.75" x14ac:dyDescent="0.3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</row>
    <row r="411" spans="1:25" ht="12.75" x14ac:dyDescent="0.3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</row>
    <row r="412" spans="1:25" ht="12.75" x14ac:dyDescent="0.3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</row>
    <row r="413" spans="1:25" ht="12.75" x14ac:dyDescent="0.3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</row>
    <row r="414" spans="1:25" ht="12.75" x14ac:dyDescent="0.3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</row>
    <row r="415" spans="1:25" ht="12.75" x14ac:dyDescent="0.3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</row>
    <row r="416" spans="1:25" ht="12.75" x14ac:dyDescent="0.3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</row>
    <row r="417" spans="1:25" ht="12.75" x14ac:dyDescent="0.3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</row>
    <row r="418" spans="1:25" ht="12.75" x14ac:dyDescent="0.3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</row>
    <row r="419" spans="1:25" ht="12.75" x14ac:dyDescent="0.3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</row>
    <row r="420" spans="1:25" ht="12.75" x14ac:dyDescent="0.3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</row>
    <row r="421" spans="1:25" ht="12.75" x14ac:dyDescent="0.3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</row>
    <row r="422" spans="1:25" ht="12.75" x14ac:dyDescent="0.3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</row>
    <row r="423" spans="1:25" ht="12.75" x14ac:dyDescent="0.3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</row>
    <row r="424" spans="1:25" ht="12.75" x14ac:dyDescent="0.3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</row>
    <row r="425" spans="1:25" ht="12.75" x14ac:dyDescent="0.3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</row>
    <row r="426" spans="1:25" ht="12.75" x14ac:dyDescent="0.3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</row>
    <row r="427" spans="1:25" ht="12.75" x14ac:dyDescent="0.3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</row>
    <row r="428" spans="1:25" ht="12.75" x14ac:dyDescent="0.3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</row>
    <row r="429" spans="1:25" ht="12.75" x14ac:dyDescent="0.3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</row>
    <row r="430" spans="1:25" ht="12.75" x14ac:dyDescent="0.3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</row>
    <row r="431" spans="1:25" ht="12.75" x14ac:dyDescent="0.3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</row>
    <row r="432" spans="1:25" ht="12.75" x14ac:dyDescent="0.3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</row>
    <row r="433" spans="1:25" ht="12.75" x14ac:dyDescent="0.3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</row>
    <row r="434" spans="1:25" ht="12.75" x14ac:dyDescent="0.3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</row>
    <row r="435" spans="1:25" ht="12.75" x14ac:dyDescent="0.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</row>
    <row r="436" spans="1:25" ht="12.75" x14ac:dyDescent="0.3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</row>
    <row r="437" spans="1:25" ht="12.75" x14ac:dyDescent="0.3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</row>
    <row r="438" spans="1:25" ht="12.75" x14ac:dyDescent="0.3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</row>
    <row r="439" spans="1:25" ht="12.75" x14ac:dyDescent="0.3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</row>
    <row r="440" spans="1:25" ht="12.75" x14ac:dyDescent="0.3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</row>
    <row r="441" spans="1:25" ht="12.75" x14ac:dyDescent="0.3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</row>
    <row r="442" spans="1:25" ht="12.75" x14ac:dyDescent="0.3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</row>
    <row r="443" spans="1:25" ht="12.75" x14ac:dyDescent="0.3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</row>
    <row r="444" spans="1:25" ht="12.75" x14ac:dyDescent="0.3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</row>
    <row r="445" spans="1:25" ht="12.75" x14ac:dyDescent="0.3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</row>
    <row r="446" spans="1:25" ht="12.75" x14ac:dyDescent="0.3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</row>
    <row r="447" spans="1:25" ht="12.75" x14ac:dyDescent="0.3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</row>
    <row r="448" spans="1:25" ht="12.75" x14ac:dyDescent="0.3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</row>
    <row r="449" spans="1:25" ht="12.75" x14ac:dyDescent="0.3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</row>
    <row r="450" spans="1:25" ht="12.75" x14ac:dyDescent="0.3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</row>
    <row r="451" spans="1:25" ht="12.75" x14ac:dyDescent="0.3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</row>
    <row r="452" spans="1:25" ht="12.75" x14ac:dyDescent="0.3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</row>
    <row r="453" spans="1:25" ht="12.75" x14ac:dyDescent="0.3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</row>
    <row r="454" spans="1:25" ht="12.75" x14ac:dyDescent="0.3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</row>
    <row r="455" spans="1:25" ht="12.75" x14ac:dyDescent="0.3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</row>
    <row r="456" spans="1:25" ht="12.75" x14ac:dyDescent="0.3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</row>
    <row r="457" spans="1:25" ht="12.75" x14ac:dyDescent="0.3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</row>
    <row r="458" spans="1:25" ht="12.75" x14ac:dyDescent="0.3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</row>
    <row r="459" spans="1:25" ht="12.75" x14ac:dyDescent="0.3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</row>
    <row r="460" spans="1:25" ht="12.75" x14ac:dyDescent="0.3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</row>
    <row r="461" spans="1:25" ht="12.75" x14ac:dyDescent="0.3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</row>
    <row r="462" spans="1:25" ht="12.75" x14ac:dyDescent="0.3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</row>
    <row r="463" spans="1:25" ht="12.75" x14ac:dyDescent="0.3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</row>
    <row r="464" spans="1:25" ht="12.75" x14ac:dyDescent="0.3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</row>
    <row r="465" spans="1:25" ht="12.75" x14ac:dyDescent="0.3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</row>
    <row r="466" spans="1:25" ht="12.75" x14ac:dyDescent="0.3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</row>
    <row r="467" spans="1:25" ht="12.75" x14ac:dyDescent="0.3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</row>
    <row r="468" spans="1:25" ht="12.75" x14ac:dyDescent="0.3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</row>
    <row r="469" spans="1:25" ht="12.75" x14ac:dyDescent="0.3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</row>
    <row r="470" spans="1:25" ht="12.75" x14ac:dyDescent="0.3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</row>
    <row r="471" spans="1:25" ht="12.75" x14ac:dyDescent="0.3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</row>
    <row r="472" spans="1:25" ht="12.75" x14ac:dyDescent="0.3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</row>
    <row r="473" spans="1:25" ht="12.75" x14ac:dyDescent="0.3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</row>
    <row r="474" spans="1:25" ht="12.75" x14ac:dyDescent="0.3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</row>
    <row r="475" spans="1:25" ht="12.75" x14ac:dyDescent="0.3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</row>
    <row r="476" spans="1:25" ht="12.75" x14ac:dyDescent="0.3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</row>
    <row r="477" spans="1:25" ht="12.75" x14ac:dyDescent="0.3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</row>
    <row r="478" spans="1:25" ht="12.75" x14ac:dyDescent="0.3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</row>
    <row r="479" spans="1:25" ht="12.75" x14ac:dyDescent="0.3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</row>
    <row r="480" spans="1:25" ht="12.75" x14ac:dyDescent="0.3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</row>
    <row r="481" spans="1:25" ht="12.75" x14ac:dyDescent="0.3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</row>
    <row r="482" spans="1:25" ht="12.75" x14ac:dyDescent="0.3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</row>
    <row r="483" spans="1:25" ht="12.75" x14ac:dyDescent="0.3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</row>
    <row r="484" spans="1:25" ht="12.75" x14ac:dyDescent="0.3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</row>
    <row r="485" spans="1:25" ht="12.75" x14ac:dyDescent="0.3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</row>
    <row r="486" spans="1:25" ht="12.75" x14ac:dyDescent="0.3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</row>
    <row r="487" spans="1:25" ht="12.75" x14ac:dyDescent="0.3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</row>
    <row r="488" spans="1:25" ht="12.75" x14ac:dyDescent="0.3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</row>
    <row r="489" spans="1:25" ht="12.75" x14ac:dyDescent="0.3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</row>
    <row r="490" spans="1:25" ht="12.75" x14ac:dyDescent="0.3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</row>
    <row r="491" spans="1:25" ht="12.75" x14ac:dyDescent="0.3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</row>
    <row r="492" spans="1:25" ht="12.75" x14ac:dyDescent="0.3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</row>
    <row r="493" spans="1:25" ht="12.75" x14ac:dyDescent="0.3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</row>
    <row r="494" spans="1:25" ht="12.75" x14ac:dyDescent="0.3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</row>
    <row r="495" spans="1:25" ht="12.75" x14ac:dyDescent="0.3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</row>
    <row r="496" spans="1:25" ht="12.75" x14ac:dyDescent="0.3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</row>
    <row r="497" spans="1:25" ht="12.75" x14ac:dyDescent="0.3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</row>
    <row r="498" spans="1:25" ht="12.75" x14ac:dyDescent="0.3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</row>
    <row r="499" spans="1:25" ht="12.75" x14ac:dyDescent="0.3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</row>
    <row r="500" spans="1:25" ht="12.75" x14ac:dyDescent="0.3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</row>
    <row r="501" spans="1:25" ht="12.75" x14ac:dyDescent="0.3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</row>
    <row r="502" spans="1:25" ht="12.75" x14ac:dyDescent="0.3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</row>
    <row r="503" spans="1:25" ht="12.75" x14ac:dyDescent="0.3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</row>
    <row r="504" spans="1:25" ht="12.75" x14ac:dyDescent="0.3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</row>
    <row r="505" spans="1:25" ht="12.75" x14ac:dyDescent="0.3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</row>
    <row r="506" spans="1:25" ht="12.75" x14ac:dyDescent="0.3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</row>
    <row r="507" spans="1:25" ht="12.75" x14ac:dyDescent="0.3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</row>
    <row r="508" spans="1:25" ht="12.75" x14ac:dyDescent="0.3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</row>
    <row r="509" spans="1:25" ht="12.75" x14ac:dyDescent="0.3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</row>
    <row r="510" spans="1:25" ht="12.75" x14ac:dyDescent="0.3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</row>
    <row r="511" spans="1:25" ht="12.75" x14ac:dyDescent="0.3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</row>
    <row r="512" spans="1:25" ht="12.75" x14ac:dyDescent="0.3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</row>
    <row r="513" spans="1:25" ht="12.75" x14ac:dyDescent="0.3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</row>
    <row r="514" spans="1:25" ht="12.75" x14ac:dyDescent="0.3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</row>
    <row r="515" spans="1:25" ht="12.75" x14ac:dyDescent="0.3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</row>
    <row r="516" spans="1:25" ht="12.75" x14ac:dyDescent="0.3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</row>
    <row r="517" spans="1:25" ht="12.75" x14ac:dyDescent="0.3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</row>
    <row r="518" spans="1:25" ht="12.75" x14ac:dyDescent="0.3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</row>
    <row r="519" spans="1:25" ht="12.75" x14ac:dyDescent="0.3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</row>
    <row r="520" spans="1:25" ht="12.75" x14ac:dyDescent="0.3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</row>
    <row r="521" spans="1:25" ht="12.75" x14ac:dyDescent="0.3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</row>
    <row r="522" spans="1:25" ht="12.75" x14ac:dyDescent="0.3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</row>
    <row r="523" spans="1:25" ht="12.75" x14ac:dyDescent="0.3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</row>
    <row r="524" spans="1:25" ht="12.75" x14ac:dyDescent="0.3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</row>
    <row r="525" spans="1:25" ht="12.75" x14ac:dyDescent="0.3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</row>
    <row r="526" spans="1:25" ht="12.75" x14ac:dyDescent="0.3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</row>
    <row r="527" spans="1:25" ht="12.75" x14ac:dyDescent="0.3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</row>
    <row r="528" spans="1:25" ht="12.75" x14ac:dyDescent="0.3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</row>
    <row r="529" spans="1:25" ht="12.75" x14ac:dyDescent="0.3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</row>
    <row r="530" spans="1:25" ht="12.75" x14ac:dyDescent="0.3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</row>
    <row r="531" spans="1:25" ht="12.75" x14ac:dyDescent="0.3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</row>
    <row r="532" spans="1:25" ht="12.75" x14ac:dyDescent="0.3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</row>
    <row r="533" spans="1:25" ht="12.75" x14ac:dyDescent="0.3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</row>
    <row r="534" spans="1:25" ht="12.75" x14ac:dyDescent="0.3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</row>
    <row r="535" spans="1:25" ht="12.75" x14ac:dyDescent="0.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</row>
    <row r="536" spans="1:25" ht="12.75" x14ac:dyDescent="0.3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</row>
    <row r="537" spans="1:25" ht="12.75" x14ac:dyDescent="0.3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</row>
    <row r="538" spans="1:25" ht="12.75" x14ac:dyDescent="0.3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</row>
    <row r="539" spans="1:25" ht="12.75" x14ac:dyDescent="0.3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</row>
    <row r="540" spans="1:25" ht="12.75" x14ac:dyDescent="0.3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</row>
    <row r="541" spans="1:25" ht="12.75" x14ac:dyDescent="0.3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</row>
    <row r="542" spans="1:25" ht="12.75" x14ac:dyDescent="0.3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</row>
    <row r="543" spans="1:25" ht="12.75" x14ac:dyDescent="0.3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</row>
    <row r="544" spans="1:25" ht="12.75" x14ac:dyDescent="0.3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</row>
    <row r="545" spans="1:25" ht="12.75" x14ac:dyDescent="0.3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</row>
    <row r="546" spans="1:25" ht="12.75" x14ac:dyDescent="0.3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</row>
    <row r="547" spans="1:25" ht="12.75" x14ac:dyDescent="0.3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</row>
    <row r="548" spans="1:25" ht="12.75" x14ac:dyDescent="0.3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</row>
    <row r="549" spans="1:25" ht="12.75" x14ac:dyDescent="0.3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</row>
    <row r="550" spans="1:25" ht="12.75" x14ac:dyDescent="0.3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</row>
    <row r="551" spans="1:25" ht="12.75" x14ac:dyDescent="0.3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</row>
    <row r="552" spans="1:25" ht="12.75" x14ac:dyDescent="0.3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</row>
    <row r="553" spans="1:25" ht="12.75" x14ac:dyDescent="0.3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</row>
    <row r="554" spans="1:25" ht="12.75" x14ac:dyDescent="0.3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</row>
    <row r="555" spans="1:25" ht="12.75" x14ac:dyDescent="0.3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</row>
    <row r="556" spans="1:25" ht="12.75" x14ac:dyDescent="0.3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</row>
    <row r="557" spans="1:25" ht="12.75" x14ac:dyDescent="0.3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</row>
    <row r="558" spans="1:25" ht="12.75" x14ac:dyDescent="0.3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</row>
    <row r="559" spans="1:25" ht="12.75" x14ac:dyDescent="0.3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</row>
    <row r="560" spans="1:25" ht="12.75" x14ac:dyDescent="0.3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</row>
    <row r="561" spans="1:25" ht="12.75" x14ac:dyDescent="0.3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</row>
    <row r="562" spans="1:25" ht="12.75" x14ac:dyDescent="0.3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</row>
    <row r="563" spans="1:25" ht="12.75" x14ac:dyDescent="0.3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</row>
    <row r="564" spans="1:25" ht="12.75" x14ac:dyDescent="0.3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</row>
    <row r="565" spans="1:25" ht="12.75" x14ac:dyDescent="0.3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</row>
    <row r="566" spans="1:25" ht="12.75" x14ac:dyDescent="0.3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</row>
    <row r="567" spans="1:25" ht="12.75" x14ac:dyDescent="0.3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</row>
    <row r="568" spans="1:25" ht="12.75" x14ac:dyDescent="0.3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</row>
    <row r="569" spans="1:25" ht="12.75" x14ac:dyDescent="0.3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</row>
    <row r="570" spans="1:25" ht="12.75" x14ac:dyDescent="0.3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</row>
    <row r="571" spans="1:25" ht="12.75" x14ac:dyDescent="0.3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</row>
    <row r="572" spans="1:25" ht="12.75" x14ac:dyDescent="0.3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</row>
    <row r="573" spans="1:25" ht="12.75" x14ac:dyDescent="0.3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</row>
    <row r="574" spans="1:25" ht="12.75" x14ac:dyDescent="0.3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</row>
    <row r="575" spans="1:25" ht="12.75" x14ac:dyDescent="0.3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</row>
    <row r="576" spans="1:25" ht="12.75" x14ac:dyDescent="0.3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</row>
    <row r="577" spans="1:25" ht="12.75" x14ac:dyDescent="0.3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</row>
    <row r="578" spans="1:25" ht="12.75" x14ac:dyDescent="0.3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</row>
    <row r="579" spans="1:25" ht="12.75" x14ac:dyDescent="0.3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</row>
    <row r="580" spans="1:25" ht="12.75" x14ac:dyDescent="0.3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</row>
    <row r="581" spans="1:25" ht="12.75" x14ac:dyDescent="0.3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</row>
    <row r="582" spans="1:25" ht="12.75" x14ac:dyDescent="0.3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</row>
    <row r="583" spans="1:25" ht="12.75" x14ac:dyDescent="0.3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</row>
    <row r="584" spans="1:25" ht="12.75" x14ac:dyDescent="0.3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</row>
    <row r="585" spans="1:25" ht="12.75" x14ac:dyDescent="0.3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</row>
    <row r="586" spans="1:25" ht="12.75" x14ac:dyDescent="0.3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</row>
    <row r="587" spans="1:25" ht="12.75" x14ac:dyDescent="0.3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</row>
    <row r="588" spans="1:25" ht="12.75" x14ac:dyDescent="0.3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</row>
    <row r="589" spans="1:25" ht="12.75" x14ac:dyDescent="0.3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</row>
    <row r="590" spans="1:25" ht="12.75" x14ac:dyDescent="0.3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</row>
    <row r="591" spans="1:25" ht="12.75" x14ac:dyDescent="0.3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</row>
    <row r="592" spans="1:25" ht="12.75" x14ac:dyDescent="0.3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</row>
    <row r="593" spans="1:25" ht="12.75" x14ac:dyDescent="0.3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</row>
    <row r="594" spans="1:25" ht="12.75" x14ac:dyDescent="0.3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</row>
    <row r="595" spans="1:25" ht="12.75" x14ac:dyDescent="0.3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</row>
    <row r="596" spans="1:25" ht="12.75" x14ac:dyDescent="0.3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</row>
    <row r="597" spans="1:25" ht="12.75" x14ac:dyDescent="0.3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</row>
    <row r="598" spans="1:25" ht="12.75" x14ac:dyDescent="0.3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</row>
    <row r="599" spans="1:25" ht="12.75" x14ac:dyDescent="0.3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</row>
    <row r="600" spans="1:25" ht="12.75" x14ac:dyDescent="0.3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</row>
    <row r="601" spans="1:25" ht="12.75" x14ac:dyDescent="0.3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</row>
    <row r="602" spans="1:25" ht="12.75" x14ac:dyDescent="0.3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</row>
    <row r="603" spans="1:25" ht="12.75" x14ac:dyDescent="0.3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</row>
    <row r="604" spans="1:25" ht="12.75" x14ac:dyDescent="0.3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</row>
    <row r="605" spans="1:25" ht="12.75" x14ac:dyDescent="0.3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</row>
    <row r="606" spans="1:25" ht="12.75" x14ac:dyDescent="0.3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</row>
    <row r="607" spans="1:25" ht="12.75" x14ac:dyDescent="0.3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</row>
    <row r="608" spans="1:25" ht="12.75" x14ac:dyDescent="0.3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</row>
    <row r="609" spans="1:25" ht="12.75" x14ac:dyDescent="0.3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</row>
    <row r="610" spans="1:25" ht="12.75" x14ac:dyDescent="0.3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</row>
    <row r="611" spans="1:25" ht="12.75" x14ac:dyDescent="0.3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</row>
    <row r="612" spans="1:25" ht="12.75" x14ac:dyDescent="0.3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</row>
    <row r="613" spans="1:25" ht="12.75" x14ac:dyDescent="0.3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</row>
    <row r="614" spans="1:25" ht="12.75" x14ac:dyDescent="0.3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</row>
    <row r="615" spans="1:25" ht="12.75" x14ac:dyDescent="0.3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</row>
    <row r="616" spans="1:25" ht="12.75" x14ac:dyDescent="0.3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</row>
    <row r="617" spans="1:25" ht="12.75" x14ac:dyDescent="0.3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</row>
    <row r="618" spans="1:25" ht="12.75" x14ac:dyDescent="0.3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</row>
    <row r="619" spans="1:25" ht="12.75" x14ac:dyDescent="0.3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</row>
    <row r="620" spans="1:25" ht="12.75" x14ac:dyDescent="0.3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</row>
    <row r="621" spans="1:25" ht="12.75" x14ac:dyDescent="0.3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</row>
    <row r="622" spans="1:25" ht="12.75" x14ac:dyDescent="0.3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</row>
    <row r="623" spans="1:25" ht="12.75" x14ac:dyDescent="0.3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</row>
    <row r="624" spans="1:25" ht="12.75" x14ac:dyDescent="0.3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</row>
    <row r="625" spans="1:25" ht="12.75" x14ac:dyDescent="0.3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</row>
    <row r="626" spans="1:25" ht="12.75" x14ac:dyDescent="0.3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</row>
    <row r="627" spans="1:25" ht="12.75" x14ac:dyDescent="0.3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</row>
    <row r="628" spans="1:25" ht="12.75" x14ac:dyDescent="0.3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</row>
    <row r="629" spans="1:25" ht="12.75" x14ac:dyDescent="0.3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</row>
    <row r="630" spans="1:25" ht="12.75" x14ac:dyDescent="0.3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</row>
    <row r="631" spans="1:25" ht="12.75" x14ac:dyDescent="0.3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</row>
    <row r="632" spans="1:25" ht="12.75" x14ac:dyDescent="0.3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</row>
    <row r="633" spans="1:25" ht="12.75" x14ac:dyDescent="0.3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</row>
    <row r="634" spans="1:25" ht="12.75" x14ac:dyDescent="0.3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</row>
    <row r="635" spans="1:25" ht="12.75" x14ac:dyDescent="0.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</row>
    <row r="636" spans="1:25" ht="12.75" x14ac:dyDescent="0.3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</row>
    <row r="637" spans="1:25" ht="12.75" x14ac:dyDescent="0.3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</row>
    <row r="638" spans="1:25" ht="12.75" x14ac:dyDescent="0.3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</row>
    <row r="639" spans="1:25" ht="12.75" x14ac:dyDescent="0.3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</row>
    <row r="640" spans="1:25" ht="12.75" x14ac:dyDescent="0.3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</row>
    <row r="641" spans="1:25" ht="12.75" x14ac:dyDescent="0.3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</row>
    <row r="642" spans="1:25" ht="12.75" x14ac:dyDescent="0.3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</row>
    <row r="643" spans="1:25" ht="12.75" x14ac:dyDescent="0.3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</row>
    <row r="644" spans="1:25" ht="12.75" x14ac:dyDescent="0.3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</row>
    <row r="645" spans="1:25" ht="12.75" x14ac:dyDescent="0.3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</row>
    <row r="646" spans="1:25" ht="12.75" x14ac:dyDescent="0.3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</row>
    <row r="647" spans="1:25" ht="12.75" x14ac:dyDescent="0.3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</row>
    <row r="648" spans="1:25" ht="12.75" x14ac:dyDescent="0.3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</row>
    <row r="649" spans="1:25" ht="12.75" x14ac:dyDescent="0.3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</row>
    <row r="650" spans="1:25" ht="12.75" x14ac:dyDescent="0.3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</row>
    <row r="651" spans="1:25" ht="12.75" x14ac:dyDescent="0.3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</row>
    <row r="652" spans="1:25" ht="12.75" x14ac:dyDescent="0.3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</row>
    <row r="653" spans="1:25" ht="12.75" x14ac:dyDescent="0.3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</row>
    <row r="654" spans="1:25" ht="12.75" x14ac:dyDescent="0.3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</row>
    <row r="655" spans="1:25" ht="12.75" x14ac:dyDescent="0.3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</row>
    <row r="656" spans="1:25" ht="12.75" x14ac:dyDescent="0.3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</row>
    <row r="657" spans="1:25" ht="12.75" x14ac:dyDescent="0.3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</row>
    <row r="658" spans="1:25" ht="12.75" x14ac:dyDescent="0.3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</row>
    <row r="659" spans="1:25" ht="12.75" x14ac:dyDescent="0.3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</row>
    <row r="660" spans="1:25" ht="12.75" x14ac:dyDescent="0.3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</row>
    <row r="661" spans="1:25" ht="12.75" x14ac:dyDescent="0.3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</row>
    <row r="662" spans="1:25" ht="12.75" x14ac:dyDescent="0.3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</row>
    <row r="663" spans="1:25" ht="12.75" x14ac:dyDescent="0.3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</row>
    <row r="664" spans="1:25" ht="12.75" x14ac:dyDescent="0.3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</row>
    <row r="665" spans="1:25" ht="12.75" x14ac:dyDescent="0.3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</row>
    <row r="666" spans="1:25" ht="12.75" x14ac:dyDescent="0.3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</row>
    <row r="667" spans="1:25" ht="12.75" x14ac:dyDescent="0.3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</row>
    <row r="668" spans="1:25" ht="12.75" x14ac:dyDescent="0.3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</row>
    <row r="669" spans="1:25" ht="12.75" x14ac:dyDescent="0.3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</row>
    <row r="670" spans="1:25" ht="12.75" x14ac:dyDescent="0.3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</row>
    <row r="671" spans="1:25" ht="12.75" x14ac:dyDescent="0.3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</row>
    <row r="672" spans="1:25" ht="12.75" x14ac:dyDescent="0.3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</row>
    <row r="673" spans="1:25" ht="12.75" x14ac:dyDescent="0.3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</row>
    <row r="674" spans="1:25" ht="12.75" x14ac:dyDescent="0.3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</row>
    <row r="675" spans="1:25" ht="12.75" x14ac:dyDescent="0.3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</row>
    <row r="676" spans="1:25" ht="12.75" x14ac:dyDescent="0.3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</row>
    <row r="677" spans="1:25" ht="12.75" x14ac:dyDescent="0.3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</row>
    <row r="678" spans="1:25" ht="12.75" x14ac:dyDescent="0.3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</row>
    <row r="679" spans="1:25" ht="12.75" x14ac:dyDescent="0.3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</row>
    <row r="680" spans="1:25" ht="12.75" x14ac:dyDescent="0.3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</row>
    <row r="681" spans="1:25" ht="12.75" x14ac:dyDescent="0.3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</row>
    <row r="682" spans="1:25" ht="12.75" x14ac:dyDescent="0.3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</row>
    <row r="683" spans="1:25" ht="12.75" x14ac:dyDescent="0.3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</row>
    <row r="684" spans="1:25" ht="12.75" x14ac:dyDescent="0.3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</row>
    <row r="685" spans="1:25" ht="12.75" x14ac:dyDescent="0.3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</row>
    <row r="686" spans="1:25" ht="12.75" x14ac:dyDescent="0.3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</row>
    <row r="687" spans="1:25" ht="12.75" x14ac:dyDescent="0.3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</row>
    <row r="688" spans="1:25" ht="12.75" x14ac:dyDescent="0.3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</row>
    <row r="689" spans="1:25" ht="12.75" x14ac:dyDescent="0.3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</row>
    <row r="690" spans="1:25" ht="12.75" x14ac:dyDescent="0.3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</row>
    <row r="691" spans="1:25" ht="12.75" x14ac:dyDescent="0.3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</row>
    <row r="692" spans="1:25" ht="12.75" x14ac:dyDescent="0.3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</row>
    <row r="693" spans="1:25" ht="12.75" x14ac:dyDescent="0.3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</row>
    <row r="694" spans="1:25" ht="12.75" x14ac:dyDescent="0.3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</row>
    <row r="695" spans="1:25" ht="12.75" x14ac:dyDescent="0.3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</row>
    <row r="696" spans="1:25" ht="12.75" x14ac:dyDescent="0.3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</row>
    <row r="697" spans="1:25" ht="12.75" x14ac:dyDescent="0.3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</row>
    <row r="698" spans="1:25" ht="12.75" x14ac:dyDescent="0.3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</row>
    <row r="699" spans="1:25" ht="12.75" x14ac:dyDescent="0.3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</row>
    <row r="700" spans="1:25" ht="12.75" x14ac:dyDescent="0.3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</row>
    <row r="701" spans="1:25" ht="12.75" x14ac:dyDescent="0.3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</row>
    <row r="702" spans="1:25" ht="12.75" x14ac:dyDescent="0.3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</row>
    <row r="703" spans="1:25" ht="12.75" x14ac:dyDescent="0.3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</row>
    <row r="704" spans="1:25" ht="12.75" x14ac:dyDescent="0.3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</row>
    <row r="705" spans="1:25" ht="12.75" x14ac:dyDescent="0.3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</row>
    <row r="706" spans="1:25" ht="12.75" x14ac:dyDescent="0.3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</row>
    <row r="707" spans="1:25" ht="12.75" x14ac:dyDescent="0.3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</row>
    <row r="708" spans="1:25" ht="12.75" x14ac:dyDescent="0.3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</row>
    <row r="709" spans="1:25" ht="12.75" x14ac:dyDescent="0.3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</row>
    <row r="710" spans="1:25" ht="12.75" x14ac:dyDescent="0.3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</row>
    <row r="711" spans="1:25" ht="12.75" x14ac:dyDescent="0.3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</row>
    <row r="712" spans="1:25" ht="12.75" x14ac:dyDescent="0.3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</row>
    <row r="713" spans="1:25" ht="12.75" x14ac:dyDescent="0.3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</row>
    <row r="714" spans="1:25" ht="12.75" x14ac:dyDescent="0.3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</row>
    <row r="715" spans="1:25" ht="12.75" x14ac:dyDescent="0.3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</row>
    <row r="716" spans="1:25" ht="12.75" x14ac:dyDescent="0.3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</row>
    <row r="717" spans="1:25" ht="12.75" x14ac:dyDescent="0.3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</row>
    <row r="718" spans="1:25" ht="12.75" x14ac:dyDescent="0.3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</row>
    <row r="719" spans="1:25" ht="12.75" x14ac:dyDescent="0.3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</row>
    <row r="720" spans="1:25" ht="12.75" x14ac:dyDescent="0.3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</row>
    <row r="721" spans="1:25" ht="12.75" x14ac:dyDescent="0.3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</row>
    <row r="722" spans="1:25" ht="12.75" x14ac:dyDescent="0.3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</row>
    <row r="723" spans="1:25" ht="12.75" x14ac:dyDescent="0.3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</row>
    <row r="724" spans="1:25" ht="12.75" x14ac:dyDescent="0.3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</row>
    <row r="725" spans="1:25" ht="12.75" x14ac:dyDescent="0.3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</row>
    <row r="726" spans="1:25" ht="12.75" x14ac:dyDescent="0.3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</row>
    <row r="727" spans="1:25" ht="12.75" x14ac:dyDescent="0.3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</row>
    <row r="728" spans="1:25" ht="12.75" x14ac:dyDescent="0.3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</row>
    <row r="729" spans="1:25" ht="12.75" x14ac:dyDescent="0.3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</row>
    <row r="730" spans="1:25" ht="12.75" x14ac:dyDescent="0.3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</row>
    <row r="731" spans="1:25" ht="12.75" x14ac:dyDescent="0.3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</row>
    <row r="732" spans="1:25" ht="12.75" x14ac:dyDescent="0.3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</row>
    <row r="733" spans="1:25" ht="12.75" x14ac:dyDescent="0.3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</row>
    <row r="734" spans="1:25" ht="12.75" x14ac:dyDescent="0.3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</row>
    <row r="735" spans="1:25" ht="12.75" x14ac:dyDescent="0.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</row>
    <row r="736" spans="1:25" ht="12.75" x14ac:dyDescent="0.3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</row>
    <row r="737" spans="1:25" ht="12.75" x14ac:dyDescent="0.3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</row>
    <row r="738" spans="1:25" ht="12.75" x14ac:dyDescent="0.3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</row>
    <row r="739" spans="1:25" ht="12.75" x14ac:dyDescent="0.3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</row>
    <row r="740" spans="1:25" ht="12.75" x14ac:dyDescent="0.3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</row>
    <row r="741" spans="1:25" ht="12.75" x14ac:dyDescent="0.3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</row>
    <row r="742" spans="1:25" ht="12.75" x14ac:dyDescent="0.3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</row>
    <row r="743" spans="1:25" ht="12.75" x14ac:dyDescent="0.3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</row>
    <row r="744" spans="1:25" ht="12.75" x14ac:dyDescent="0.3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</row>
    <row r="745" spans="1:25" ht="12.75" x14ac:dyDescent="0.3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</row>
    <row r="746" spans="1:25" ht="12.75" x14ac:dyDescent="0.3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</row>
    <row r="747" spans="1:25" ht="12.75" x14ac:dyDescent="0.3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</row>
    <row r="748" spans="1:25" ht="12.75" x14ac:dyDescent="0.3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</row>
    <row r="749" spans="1:25" ht="12.75" x14ac:dyDescent="0.3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</row>
    <row r="750" spans="1:25" ht="12.75" x14ac:dyDescent="0.3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</row>
    <row r="751" spans="1:25" ht="12.75" x14ac:dyDescent="0.3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</row>
    <row r="752" spans="1:25" ht="12.75" x14ac:dyDescent="0.3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</row>
    <row r="753" spans="1:25" ht="12.75" x14ac:dyDescent="0.3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</row>
    <row r="754" spans="1:25" ht="12.75" x14ac:dyDescent="0.3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</row>
    <row r="755" spans="1:25" ht="12.75" x14ac:dyDescent="0.3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</row>
    <row r="756" spans="1:25" ht="12.75" x14ac:dyDescent="0.3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</row>
    <row r="757" spans="1:25" ht="12.75" x14ac:dyDescent="0.3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</row>
    <row r="758" spans="1:25" ht="12.75" x14ac:dyDescent="0.3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</row>
    <row r="759" spans="1:25" ht="12.75" x14ac:dyDescent="0.3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</row>
    <row r="760" spans="1:25" ht="12.75" x14ac:dyDescent="0.3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</row>
    <row r="761" spans="1:25" ht="12.75" x14ac:dyDescent="0.3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</row>
    <row r="762" spans="1:25" ht="12.75" x14ac:dyDescent="0.3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</row>
    <row r="763" spans="1:25" ht="12.75" x14ac:dyDescent="0.3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</row>
    <row r="764" spans="1:25" ht="12.75" x14ac:dyDescent="0.3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</row>
    <row r="765" spans="1:25" ht="12.75" x14ac:dyDescent="0.3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</row>
    <row r="766" spans="1:25" ht="12.75" x14ac:dyDescent="0.3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</row>
    <row r="767" spans="1:25" ht="12.75" x14ac:dyDescent="0.3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</row>
    <row r="768" spans="1:25" ht="12.75" x14ac:dyDescent="0.3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</row>
    <row r="769" spans="1:25" ht="12.75" x14ac:dyDescent="0.3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</row>
    <row r="770" spans="1:25" ht="12.75" x14ac:dyDescent="0.3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</row>
    <row r="771" spans="1:25" ht="12.75" x14ac:dyDescent="0.3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</row>
    <row r="772" spans="1:25" ht="12.75" x14ac:dyDescent="0.3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</row>
    <row r="773" spans="1:25" ht="12.75" x14ac:dyDescent="0.3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</row>
    <row r="774" spans="1:25" ht="12.75" x14ac:dyDescent="0.3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</row>
    <row r="775" spans="1:25" ht="12.75" x14ac:dyDescent="0.3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</row>
    <row r="776" spans="1:25" ht="12.75" x14ac:dyDescent="0.3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</row>
    <row r="777" spans="1:25" ht="12.75" x14ac:dyDescent="0.3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</row>
    <row r="778" spans="1:25" ht="12.75" x14ac:dyDescent="0.3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</row>
    <row r="779" spans="1:25" ht="12.75" x14ac:dyDescent="0.3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</row>
    <row r="780" spans="1:25" ht="12.75" x14ac:dyDescent="0.3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</row>
    <row r="781" spans="1:25" ht="12.75" x14ac:dyDescent="0.3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</row>
    <row r="782" spans="1:25" ht="12.75" x14ac:dyDescent="0.3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</row>
    <row r="783" spans="1:25" ht="12.75" x14ac:dyDescent="0.3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</row>
    <row r="784" spans="1:25" ht="12.75" x14ac:dyDescent="0.3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</row>
    <row r="785" spans="1:25" ht="12.75" x14ac:dyDescent="0.3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</row>
    <row r="786" spans="1:25" ht="12.75" x14ac:dyDescent="0.3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</row>
    <row r="787" spans="1:25" ht="12.75" x14ac:dyDescent="0.3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</row>
    <row r="788" spans="1:25" ht="12.75" x14ac:dyDescent="0.3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</row>
    <row r="789" spans="1:25" ht="12.75" x14ac:dyDescent="0.3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</row>
    <row r="790" spans="1:25" ht="12.75" x14ac:dyDescent="0.3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</row>
    <row r="791" spans="1:25" ht="12.75" x14ac:dyDescent="0.3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</row>
    <row r="792" spans="1:25" ht="12.75" x14ac:dyDescent="0.3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</row>
    <row r="793" spans="1:25" ht="12.75" x14ac:dyDescent="0.3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</row>
    <row r="794" spans="1:25" ht="12.75" x14ac:dyDescent="0.3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</row>
    <row r="795" spans="1:25" ht="12.75" x14ac:dyDescent="0.3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</row>
    <row r="796" spans="1:25" ht="12.75" x14ac:dyDescent="0.3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</row>
    <row r="797" spans="1:25" ht="12.75" x14ac:dyDescent="0.3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</row>
    <row r="798" spans="1:25" ht="12.75" x14ac:dyDescent="0.3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</row>
    <row r="799" spans="1:25" ht="12.75" x14ac:dyDescent="0.3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</row>
    <row r="800" spans="1:25" ht="12.75" x14ac:dyDescent="0.3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</row>
    <row r="801" spans="1:25" ht="12.75" x14ac:dyDescent="0.3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</row>
    <row r="802" spans="1:25" ht="12.75" x14ac:dyDescent="0.3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</row>
    <row r="803" spans="1:25" ht="12.75" x14ac:dyDescent="0.3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</row>
    <row r="804" spans="1:25" ht="12.75" x14ac:dyDescent="0.3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</row>
    <row r="805" spans="1:25" ht="12.75" x14ac:dyDescent="0.3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</row>
    <row r="806" spans="1:25" ht="12.75" x14ac:dyDescent="0.3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</row>
    <row r="807" spans="1:25" ht="12.75" x14ac:dyDescent="0.3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</row>
    <row r="808" spans="1:25" ht="12.75" x14ac:dyDescent="0.3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</row>
    <row r="809" spans="1:25" ht="12.75" x14ac:dyDescent="0.3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</row>
    <row r="810" spans="1:25" ht="12.75" x14ac:dyDescent="0.3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</row>
    <row r="811" spans="1:25" ht="12.75" x14ac:dyDescent="0.3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</row>
    <row r="812" spans="1:25" ht="12.75" x14ac:dyDescent="0.3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</row>
    <row r="813" spans="1:25" ht="12.75" x14ac:dyDescent="0.3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</row>
    <row r="814" spans="1:25" ht="12.75" x14ac:dyDescent="0.3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</row>
    <row r="815" spans="1:25" ht="12.75" x14ac:dyDescent="0.3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</row>
    <row r="816" spans="1:25" ht="12.75" x14ac:dyDescent="0.3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</row>
    <row r="817" spans="1:25" ht="12.75" x14ac:dyDescent="0.3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</row>
    <row r="818" spans="1:25" ht="12.75" x14ac:dyDescent="0.3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</row>
    <row r="819" spans="1:25" ht="12.75" x14ac:dyDescent="0.3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</row>
    <row r="820" spans="1:25" ht="12.75" x14ac:dyDescent="0.3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</row>
    <row r="821" spans="1:25" ht="12.75" x14ac:dyDescent="0.3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</row>
    <row r="822" spans="1:25" ht="12.75" x14ac:dyDescent="0.3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</row>
    <row r="823" spans="1:25" ht="12.75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</row>
    <row r="824" spans="1:25" ht="12.75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</row>
    <row r="825" spans="1:25" ht="12.75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</row>
    <row r="826" spans="1:25" ht="12.75" x14ac:dyDescent="0.3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</row>
    <row r="827" spans="1:25" ht="12.75" x14ac:dyDescent="0.3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</row>
    <row r="828" spans="1:25" ht="12.75" x14ac:dyDescent="0.3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</row>
    <row r="829" spans="1:25" ht="12.75" x14ac:dyDescent="0.3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</row>
    <row r="830" spans="1:25" ht="12.75" x14ac:dyDescent="0.3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</row>
    <row r="831" spans="1:25" ht="12.75" x14ac:dyDescent="0.3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</row>
    <row r="832" spans="1:25" ht="12.75" x14ac:dyDescent="0.3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</row>
    <row r="833" spans="1:25" ht="12.75" x14ac:dyDescent="0.3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</row>
    <row r="834" spans="1:25" ht="12.75" x14ac:dyDescent="0.3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</row>
    <row r="835" spans="1:25" ht="12.75" x14ac:dyDescent="0.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</row>
    <row r="836" spans="1:25" ht="12.75" x14ac:dyDescent="0.3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</row>
    <row r="837" spans="1:25" ht="12.75" x14ac:dyDescent="0.3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</row>
    <row r="838" spans="1:25" ht="12.75" x14ac:dyDescent="0.3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</row>
    <row r="839" spans="1:25" ht="12.75" x14ac:dyDescent="0.3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</row>
    <row r="840" spans="1:25" ht="12.75" x14ac:dyDescent="0.3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</row>
    <row r="841" spans="1:25" ht="12.75" x14ac:dyDescent="0.3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</row>
    <row r="842" spans="1:25" ht="12.75" x14ac:dyDescent="0.3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</row>
    <row r="843" spans="1:25" ht="12.75" x14ac:dyDescent="0.3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</row>
    <row r="844" spans="1:25" ht="12.75" x14ac:dyDescent="0.3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</row>
    <row r="845" spans="1:25" ht="12.75" x14ac:dyDescent="0.3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</row>
    <row r="846" spans="1:25" ht="12.75" x14ac:dyDescent="0.3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</row>
    <row r="847" spans="1:25" ht="12.75" x14ac:dyDescent="0.3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</row>
    <row r="848" spans="1:25" ht="12.75" x14ac:dyDescent="0.3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</row>
    <row r="849" spans="1:25" ht="12.75" x14ac:dyDescent="0.3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</row>
    <row r="850" spans="1:25" ht="12.75" x14ac:dyDescent="0.3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</row>
    <row r="851" spans="1:25" ht="12.75" x14ac:dyDescent="0.3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</row>
    <row r="852" spans="1:25" ht="12.75" x14ac:dyDescent="0.3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</row>
    <row r="853" spans="1:25" ht="12.75" x14ac:dyDescent="0.3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</row>
    <row r="854" spans="1:25" ht="12.75" x14ac:dyDescent="0.3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</row>
    <row r="855" spans="1:25" ht="12.75" x14ac:dyDescent="0.3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</row>
    <row r="856" spans="1:25" ht="12.75" x14ac:dyDescent="0.3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</row>
    <row r="857" spans="1:25" ht="12.75" x14ac:dyDescent="0.3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</row>
    <row r="858" spans="1:25" ht="12.75" x14ac:dyDescent="0.3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</row>
    <row r="859" spans="1:25" ht="12.75" x14ac:dyDescent="0.3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</row>
    <row r="860" spans="1:25" ht="12.75" x14ac:dyDescent="0.3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</row>
    <row r="861" spans="1:25" ht="12.75" x14ac:dyDescent="0.3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</row>
    <row r="862" spans="1:25" ht="12.75" x14ac:dyDescent="0.3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</row>
    <row r="863" spans="1:25" ht="12.75" x14ac:dyDescent="0.3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</row>
    <row r="864" spans="1:25" ht="12.75" x14ac:dyDescent="0.3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</row>
    <row r="865" spans="1:25" ht="12.75" x14ac:dyDescent="0.3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</row>
    <row r="866" spans="1:25" ht="12.75" x14ac:dyDescent="0.3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</row>
    <row r="867" spans="1:25" ht="12.75" x14ac:dyDescent="0.3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</row>
    <row r="868" spans="1:25" ht="12.75" x14ac:dyDescent="0.3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</row>
    <row r="869" spans="1:25" ht="12.75" x14ac:dyDescent="0.3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</row>
    <row r="870" spans="1:25" ht="12.75" x14ac:dyDescent="0.3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</row>
    <row r="871" spans="1:25" ht="12.75" x14ac:dyDescent="0.3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</row>
    <row r="872" spans="1:25" ht="12.75" x14ac:dyDescent="0.3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</row>
    <row r="873" spans="1:25" ht="12.75" x14ac:dyDescent="0.3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</row>
    <row r="874" spans="1:25" ht="12.75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</row>
    <row r="875" spans="1:25" ht="12.75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</row>
    <row r="876" spans="1:25" ht="12.75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</row>
    <row r="877" spans="1:25" ht="12.75" x14ac:dyDescent="0.3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</row>
    <row r="878" spans="1:25" ht="12.75" x14ac:dyDescent="0.3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</row>
    <row r="879" spans="1:25" ht="12.75" x14ac:dyDescent="0.3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</row>
    <row r="880" spans="1:25" ht="12.75" x14ac:dyDescent="0.3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</row>
    <row r="881" spans="1:25" ht="12.75" x14ac:dyDescent="0.3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</row>
    <row r="882" spans="1:25" ht="12.75" x14ac:dyDescent="0.3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</row>
    <row r="883" spans="1:25" ht="12.75" x14ac:dyDescent="0.3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</row>
    <row r="884" spans="1:25" ht="12.75" x14ac:dyDescent="0.3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</row>
    <row r="885" spans="1:25" ht="12.75" x14ac:dyDescent="0.3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</row>
    <row r="886" spans="1:25" ht="12.75" x14ac:dyDescent="0.3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</row>
    <row r="887" spans="1:25" ht="12.75" x14ac:dyDescent="0.3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</row>
    <row r="888" spans="1:25" ht="12.75" x14ac:dyDescent="0.3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</row>
    <row r="889" spans="1:25" ht="12.75" x14ac:dyDescent="0.3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</row>
    <row r="890" spans="1:25" ht="12.75" x14ac:dyDescent="0.3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</row>
    <row r="891" spans="1:25" ht="12.75" x14ac:dyDescent="0.3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</row>
    <row r="892" spans="1:25" ht="12.75" x14ac:dyDescent="0.3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</row>
    <row r="893" spans="1:25" ht="12.75" x14ac:dyDescent="0.3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</row>
    <row r="894" spans="1:25" ht="12.75" x14ac:dyDescent="0.3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</row>
    <row r="895" spans="1:25" ht="12.75" x14ac:dyDescent="0.3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</row>
    <row r="896" spans="1:25" ht="12.75" x14ac:dyDescent="0.3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</row>
    <row r="897" spans="1:25" ht="12.75" x14ac:dyDescent="0.3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</row>
    <row r="898" spans="1:25" ht="12.75" x14ac:dyDescent="0.3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</row>
    <row r="899" spans="1:25" ht="12.75" x14ac:dyDescent="0.3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</row>
    <row r="900" spans="1:25" ht="12.75" x14ac:dyDescent="0.3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</row>
    <row r="901" spans="1:25" ht="12.75" x14ac:dyDescent="0.3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</row>
    <row r="902" spans="1:25" ht="12.75" x14ac:dyDescent="0.3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</row>
    <row r="903" spans="1:25" ht="12.75" x14ac:dyDescent="0.3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</row>
    <row r="904" spans="1:25" ht="12.75" x14ac:dyDescent="0.3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</row>
    <row r="905" spans="1:25" ht="12.75" x14ac:dyDescent="0.3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</row>
    <row r="906" spans="1:25" ht="12.75" x14ac:dyDescent="0.3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</row>
    <row r="907" spans="1:25" ht="12.75" x14ac:dyDescent="0.3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</row>
    <row r="908" spans="1:25" ht="12.75" x14ac:dyDescent="0.3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</row>
    <row r="909" spans="1:25" ht="12.75" x14ac:dyDescent="0.3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</row>
    <row r="910" spans="1:25" ht="12.75" x14ac:dyDescent="0.3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</row>
    <row r="911" spans="1:25" ht="12.75" x14ac:dyDescent="0.3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</row>
    <row r="912" spans="1:25" ht="12.75" x14ac:dyDescent="0.3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</row>
    <row r="913" spans="1:25" ht="12.75" x14ac:dyDescent="0.3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</row>
    <row r="914" spans="1:25" ht="12.75" x14ac:dyDescent="0.3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</row>
    <row r="915" spans="1:25" ht="12.75" x14ac:dyDescent="0.3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</row>
    <row r="916" spans="1:25" ht="12.75" x14ac:dyDescent="0.3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</row>
    <row r="917" spans="1:25" ht="12.75" x14ac:dyDescent="0.3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</row>
    <row r="918" spans="1:25" ht="12.75" x14ac:dyDescent="0.3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</row>
    <row r="919" spans="1:25" ht="12.75" x14ac:dyDescent="0.3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</row>
    <row r="920" spans="1:25" ht="12.75" x14ac:dyDescent="0.3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</row>
    <row r="921" spans="1:25" ht="12.75" x14ac:dyDescent="0.3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</row>
    <row r="922" spans="1:25" ht="12.75" x14ac:dyDescent="0.3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</row>
    <row r="923" spans="1:25" ht="12.75" x14ac:dyDescent="0.3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</row>
    <row r="924" spans="1:25" ht="12.75" x14ac:dyDescent="0.3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</row>
    <row r="925" spans="1:25" ht="12.75" x14ac:dyDescent="0.3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</row>
    <row r="926" spans="1:25" ht="12.75" x14ac:dyDescent="0.3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</row>
    <row r="927" spans="1:25" ht="12.75" x14ac:dyDescent="0.3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</row>
    <row r="928" spans="1:25" ht="12.75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</row>
    <row r="929" spans="1:25" ht="12.75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</row>
    <row r="930" spans="1:25" ht="12.75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</row>
    <row r="931" spans="1:25" ht="12.75" x14ac:dyDescent="0.3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</row>
    <row r="932" spans="1:25" ht="12.75" x14ac:dyDescent="0.3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</row>
    <row r="933" spans="1:25" ht="12.75" x14ac:dyDescent="0.3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</row>
    <row r="934" spans="1:25" ht="12.75" x14ac:dyDescent="0.3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</row>
    <row r="935" spans="1:25" ht="12.75" x14ac:dyDescent="0.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</row>
    <row r="936" spans="1:25" ht="12.75" x14ac:dyDescent="0.3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</row>
    <row r="937" spans="1:25" ht="12.75" x14ac:dyDescent="0.3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</row>
    <row r="938" spans="1:25" ht="12.75" x14ac:dyDescent="0.3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</row>
    <row r="939" spans="1:25" ht="12.75" x14ac:dyDescent="0.3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</row>
    <row r="940" spans="1:25" ht="12.75" x14ac:dyDescent="0.3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</row>
    <row r="941" spans="1:25" ht="12.75" x14ac:dyDescent="0.3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</row>
    <row r="942" spans="1:25" ht="12.75" x14ac:dyDescent="0.3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</row>
    <row r="943" spans="1:25" ht="12.75" x14ac:dyDescent="0.3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</row>
    <row r="944" spans="1:25" ht="12.75" x14ac:dyDescent="0.3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</row>
    <row r="945" spans="1:25" ht="12.75" x14ac:dyDescent="0.3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</row>
    <row r="946" spans="1:25" ht="12.75" x14ac:dyDescent="0.3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</row>
    <row r="947" spans="1:25" ht="12.75" x14ac:dyDescent="0.3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</row>
    <row r="948" spans="1:25" ht="12.75" x14ac:dyDescent="0.3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</row>
    <row r="949" spans="1:25" ht="12.75" x14ac:dyDescent="0.3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</row>
    <row r="950" spans="1:25" ht="12.75" x14ac:dyDescent="0.3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</row>
    <row r="951" spans="1:25" ht="12.75" x14ac:dyDescent="0.3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</row>
    <row r="952" spans="1:25" ht="12.75" x14ac:dyDescent="0.3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</row>
    <row r="953" spans="1:25" ht="12.75" x14ac:dyDescent="0.3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</row>
    <row r="954" spans="1:25" ht="12.75" x14ac:dyDescent="0.3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</row>
    <row r="955" spans="1:25" ht="12.75" x14ac:dyDescent="0.3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</row>
    <row r="956" spans="1:25" ht="12.75" x14ac:dyDescent="0.3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</row>
    <row r="957" spans="1:25" ht="12.75" x14ac:dyDescent="0.3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</row>
    <row r="958" spans="1:25" ht="12.75" x14ac:dyDescent="0.3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</row>
    <row r="959" spans="1:25" ht="12.75" x14ac:dyDescent="0.3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</row>
    <row r="960" spans="1:25" ht="12.75" x14ac:dyDescent="0.3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</row>
    <row r="961" spans="1:25" ht="12.75" x14ac:dyDescent="0.3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</row>
    <row r="962" spans="1:25" ht="12.75" x14ac:dyDescent="0.3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</row>
    <row r="963" spans="1:25" ht="12.75" x14ac:dyDescent="0.3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</row>
    <row r="964" spans="1:25" ht="12.75" x14ac:dyDescent="0.3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</row>
    <row r="965" spans="1:25" ht="12.75" x14ac:dyDescent="0.3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</row>
    <row r="966" spans="1:25" ht="12.75" x14ac:dyDescent="0.3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</row>
    <row r="967" spans="1:25" ht="12.75" x14ac:dyDescent="0.3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</row>
    <row r="968" spans="1:25" ht="12.75" x14ac:dyDescent="0.3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</row>
    <row r="969" spans="1:25" ht="12.75" x14ac:dyDescent="0.3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</row>
    <row r="970" spans="1:25" ht="12.75" x14ac:dyDescent="0.3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</row>
    <row r="971" spans="1:25" ht="12.75" x14ac:dyDescent="0.3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</row>
    <row r="972" spans="1:25" ht="12.75" x14ac:dyDescent="0.3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</row>
    <row r="973" spans="1:25" ht="12.75" x14ac:dyDescent="0.3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</row>
    <row r="974" spans="1:25" ht="12.75" x14ac:dyDescent="0.3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</row>
    <row r="975" spans="1:25" ht="12.75" x14ac:dyDescent="0.3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</row>
    <row r="976" spans="1:25" ht="12.75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</row>
    <row r="977" spans="1:25" ht="12.75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</row>
    <row r="978" spans="1:25" ht="12.75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</row>
    <row r="979" spans="1:25" ht="12.75" x14ac:dyDescent="0.3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</row>
    <row r="980" spans="1:25" ht="12.75" x14ac:dyDescent="0.3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</row>
    <row r="981" spans="1:25" ht="12.75" x14ac:dyDescent="0.3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</row>
    <row r="982" spans="1:25" ht="12.75" x14ac:dyDescent="0.3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</row>
    <row r="983" spans="1:25" ht="12.75" x14ac:dyDescent="0.3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</row>
    <row r="984" spans="1:25" ht="12.75" x14ac:dyDescent="0.3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</row>
    <row r="985" spans="1:25" ht="12.75" x14ac:dyDescent="0.3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</row>
    <row r="986" spans="1:25" ht="12.75" x14ac:dyDescent="0.3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</row>
    <row r="987" spans="1:25" ht="12.75" x14ac:dyDescent="0.3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</row>
    <row r="988" spans="1:25" ht="12.75" x14ac:dyDescent="0.3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</row>
    <row r="989" spans="1:25" ht="12.75" x14ac:dyDescent="0.3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</row>
    <row r="990" spans="1:25" ht="12.75" x14ac:dyDescent="0.3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</row>
    <row r="991" spans="1:25" ht="12.75" x14ac:dyDescent="0.3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</row>
    <row r="992" spans="1:25" ht="12.75" x14ac:dyDescent="0.3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</row>
    <row r="993" spans="1:25" ht="12.75" x14ac:dyDescent="0.3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</row>
    <row r="994" spans="1:25" ht="12.75" x14ac:dyDescent="0.3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</row>
    <row r="995" spans="1:25" ht="12.75" x14ac:dyDescent="0.3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</row>
    <row r="996" spans="1:25" ht="12.75" x14ac:dyDescent="0.3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</row>
    <row r="997" spans="1:25" ht="12.75" x14ac:dyDescent="0.3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</row>
    <row r="998" spans="1:25" ht="12.75" x14ac:dyDescent="0.3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</row>
    <row r="999" spans="1:25" ht="12.75" x14ac:dyDescent="0.3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</row>
    <row r="1000" spans="1:25" ht="12.75" x14ac:dyDescent="0.3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244"/>
  <sheetViews>
    <sheetView workbookViewId="0">
      <pane xSplit="2" ySplit="2" topLeftCell="C272" activePane="bottomRight" state="frozen"/>
      <selection pane="topRight" activeCell="C1" sqref="C1"/>
      <selection pane="bottomLeft" activeCell="A3" sqref="A3"/>
      <selection pane="bottomRight" activeCell="C301" sqref="C301"/>
    </sheetView>
  </sheetViews>
  <sheetFormatPr defaultColWidth="12.59765625" defaultRowHeight="15.75" customHeight="1" x14ac:dyDescent="0.35"/>
  <cols>
    <col min="1" max="1" width="15.1328125" customWidth="1"/>
    <col min="2" max="2" width="41.73046875" customWidth="1"/>
    <col min="3" max="3" width="17.86328125" customWidth="1"/>
    <col min="4" max="4" width="28.265625" customWidth="1"/>
    <col min="5" max="5" width="14.265625" customWidth="1"/>
    <col min="6" max="6" width="8.1328125" customWidth="1"/>
    <col min="7" max="7" width="8.73046875" customWidth="1"/>
    <col min="8" max="9" width="8" customWidth="1"/>
    <col min="10" max="10" width="7" customWidth="1"/>
    <col min="11" max="11" width="7.1328125" customWidth="1"/>
    <col min="12" max="12" width="7" customWidth="1"/>
    <col min="13" max="13" width="6.59765625" customWidth="1"/>
    <col min="14" max="14" width="7.73046875" customWidth="1"/>
    <col min="15" max="15" width="6.59765625" customWidth="1"/>
    <col min="16" max="16" width="8" customWidth="1"/>
    <col min="17" max="18" width="9" customWidth="1"/>
  </cols>
  <sheetData>
    <row r="1" spans="1:34" ht="12.75" x14ac:dyDescent="0.35">
      <c r="A1" s="1" t="s">
        <v>0</v>
      </c>
      <c r="B1" s="1" t="s">
        <v>1</v>
      </c>
      <c r="C1" s="2" t="s">
        <v>121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.75" x14ac:dyDescent="0.35">
      <c r="A2" s="1" t="s">
        <v>123</v>
      </c>
      <c r="B2" s="1" t="s">
        <v>18</v>
      </c>
      <c r="C2" s="1"/>
      <c r="D2" s="1"/>
      <c r="E2" s="1"/>
      <c r="F2" s="1">
        <v>0.99999997500807103</v>
      </c>
      <c r="G2" s="1">
        <v>0.99999997500807103</v>
      </c>
      <c r="H2" s="1">
        <v>0.99999997500807103</v>
      </c>
      <c r="I2" s="1">
        <v>0.99999997500807103</v>
      </c>
      <c r="J2" s="1">
        <v>0.99999997500807103</v>
      </c>
      <c r="K2" s="1">
        <v>0.99999997500807103</v>
      </c>
      <c r="L2" s="1">
        <v>0.99999997500807103</v>
      </c>
      <c r="M2" s="1">
        <v>0.99999997500807103</v>
      </c>
      <c r="N2" s="1">
        <v>0.68785841376386703</v>
      </c>
      <c r="O2" s="1">
        <v>0.96658576762300197</v>
      </c>
      <c r="P2" s="1">
        <v>18.587198515769899</v>
      </c>
      <c r="Q2" s="1">
        <v>25.5565862708719</v>
      </c>
      <c r="R2" s="1">
        <f>IF(P2+Q2 &gt;= 1, P2+Q2, "")</f>
        <v>44.143784786641802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.75" x14ac:dyDescent="0.35">
      <c r="A3" s="19" t="s">
        <v>19</v>
      </c>
      <c r="B3" s="19" t="s">
        <v>19</v>
      </c>
      <c r="C3" s="19"/>
      <c r="D3" s="19" t="s">
        <v>19</v>
      </c>
      <c r="E3" s="19" t="s">
        <v>19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tr">
        <f>IF(P3+Q3 &gt;= 1, P3+Q3, "")</f>
        <v/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.75" x14ac:dyDescent="0.35">
      <c r="A4" s="1" t="s">
        <v>23</v>
      </c>
      <c r="B4" s="1" t="s">
        <v>24</v>
      </c>
      <c r="C4" s="1" t="s">
        <v>22</v>
      </c>
      <c r="D4" s="1" t="s">
        <v>22</v>
      </c>
      <c r="E4" s="1" t="s">
        <v>25</v>
      </c>
      <c r="F4" s="1">
        <v>3.9307665694537343E-2</v>
      </c>
      <c r="G4" s="1">
        <v>0.13839689708150538</v>
      </c>
      <c r="H4" s="1">
        <v>0.14843477992403939</v>
      </c>
      <c r="I4" s="1">
        <v>1.8923893117387257E-2</v>
      </c>
      <c r="J4" s="1">
        <v>0.11428458876807286</v>
      </c>
      <c r="K4" s="1">
        <v>0.81853459742793822</v>
      </c>
      <c r="L4" s="1">
        <v>0.81711718917115994</v>
      </c>
      <c r="M4" s="1">
        <v>0.81771669118305879</v>
      </c>
      <c r="N4" s="1">
        <v>0.88146343018789697</v>
      </c>
      <c r="O4" s="1">
        <v>0.34190325255864301</v>
      </c>
      <c r="P4" s="1">
        <v>35.863263851772615</v>
      </c>
      <c r="Q4" s="1">
        <v>131.657069231782</v>
      </c>
      <c r="R4" s="1">
        <f>IF(P4+Q4 &gt;= 1, P4+Q4, "")</f>
        <v>167.52033308355462</v>
      </c>
      <c r="S4" s="3">
        <f t="shared" ref="S4:V4" si="0">G4*16300/22452</f>
        <v>0.10047521033442623</v>
      </c>
      <c r="T4" s="3">
        <f t="shared" si="0"/>
        <v>0.10776264532165697</v>
      </c>
      <c r="U4" s="3">
        <f t="shared" si="0"/>
        <v>1.3738618288500459E-2</v>
      </c>
      <c r="V4" s="3">
        <f t="shared" si="0"/>
        <v>8.2969837739158545E-2</v>
      </c>
      <c r="W4" s="3" t="e">
        <f t="shared" ref="W4:W5" si="1">#REF!*16300/22452</f>
        <v>#REF!</v>
      </c>
      <c r="X4" s="3">
        <f t="shared" ref="X4:AC4" si="2">K4*16300/22452</f>
        <v>0.59425057625491684</v>
      </c>
      <c r="Y4" s="3">
        <f t="shared" si="2"/>
        <v>0.59322154745634714</v>
      </c>
      <c r="Z4" s="3">
        <f t="shared" si="2"/>
        <v>0.59365678185835824</v>
      </c>
      <c r="AA4" s="3">
        <f t="shared" si="2"/>
        <v>0.63993648281056126</v>
      </c>
      <c r="AB4" s="3">
        <f t="shared" si="2"/>
        <v>0.24821944667316412</v>
      </c>
      <c r="AC4" s="3">
        <f t="shared" si="2"/>
        <v>26.036486762154535</v>
      </c>
      <c r="AD4" s="3"/>
      <c r="AE4" s="3"/>
      <c r="AF4" s="3"/>
      <c r="AG4" s="3"/>
      <c r="AH4" s="3"/>
    </row>
    <row r="5" spans="1:34" ht="12.75" x14ac:dyDescent="0.35">
      <c r="A5" s="1" t="s">
        <v>23</v>
      </c>
      <c r="B5" s="1" t="s">
        <v>26</v>
      </c>
      <c r="C5" s="1" t="s">
        <v>22</v>
      </c>
      <c r="D5" s="1" t="s">
        <v>22</v>
      </c>
      <c r="E5" s="1" t="s">
        <v>27</v>
      </c>
      <c r="F5" s="1">
        <v>3.7377481387970583E-2</v>
      </c>
      <c r="G5" s="1">
        <v>0.13859703475608845</v>
      </c>
      <c r="H5" s="1">
        <v>0.14369034205418463</v>
      </c>
      <c r="I5" s="1">
        <v>1.8099405378183289E-2</v>
      </c>
      <c r="J5" s="1">
        <v>0.11003816116073936</v>
      </c>
      <c r="K5" s="1">
        <v>0.80849149382232888</v>
      </c>
      <c r="L5" s="1">
        <v>0.80993996342351737</v>
      </c>
      <c r="M5" s="1">
        <v>0.8091023627442282</v>
      </c>
      <c r="N5" s="1">
        <v>0.85099797610088523</v>
      </c>
      <c r="O5" s="1">
        <v>0.3417115611482644</v>
      </c>
      <c r="P5" s="1">
        <v>38.934081596294305</v>
      </c>
      <c r="Q5" s="1">
        <v>47.182547879608101</v>
      </c>
      <c r="R5" s="1">
        <f>IF(P5+Q5 &gt;= 1, P5+Q5, "")</f>
        <v>86.116629475902414</v>
      </c>
      <c r="S5" s="3">
        <f t="shared" ref="S5:V5" si="3">G5*16300/22452</f>
        <v>0.10062050893124183</v>
      </c>
      <c r="T5" s="3">
        <f t="shared" si="3"/>
        <v>0.10431821554797834</v>
      </c>
      <c r="U5" s="3">
        <f t="shared" si="3"/>
        <v>1.3140045771618902E-2</v>
      </c>
      <c r="V5" s="3">
        <f t="shared" si="3"/>
        <v>7.9886960044541766E-2</v>
      </c>
      <c r="W5" s="3" t="e">
        <f t="shared" si="1"/>
        <v>#REF!</v>
      </c>
      <c r="X5" s="3">
        <f t="shared" ref="X5:AC5" si="4">K5*16300/22452</f>
        <v>0.58695935102903796</v>
      </c>
      <c r="Y5" s="3">
        <f t="shared" si="4"/>
        <v>0.58801093015336425</v>
      </c>
      <c r="Z5" s="3">
        <f t="shared" si="4"/>
        <v>0.58740283773075541</v>
      </c>
      <c r="AA5" s="3">
        <f t="shared" si="4"/>
        <v>0.61781876939446057</v>
      </c>
      <c r="AB5" s="3">
        <f t="shared" si="4"/>
        <v>0.24808028000697974</v>
      </c>
      <c r="AC5" s="3">
        <f t="shared" si="4"/>
        <v>28.265879655246621</v>
      </c>
      <c r="AD5" s="3"/>
      <c r="AE5" s="3"/>
      <c r="AF5" s="3"/>
      <c r="AG5" s="3"/>
      <c r="AH5" s="3"/>
    </row>
    <row r="6" spans="1:34" ht="12.75" x14ac:dyDescent="0.35">
      <c r="A6" s="1" t="s">
        <v>20</v>
      </c>
      <c r="B6" s="1" t="s">
        <v>21</v>
      </c>
      <c r="C6" s="1" t="s">
        <v>22</v>
      </c>
      <c r="D6" s="1" t="s">
        <v>22</v>
      </c>
      <c r="E6" s="1" t="s">
        <v>22</v>
      </c>
      <c r="F6" s="1">
        <v>4.3115719576070501E-2</v>
      </c>
      <c r="G6" s="1">
        <v>0.125304253730918</v>
      </c>
      <c r="H6" s="1">
        <v>0.15218922974253801</v>
      </c>
      <c r="I6" s="1">
        <v>2.4381239664665599E-2</v>
      </c>
      <c r="J6" s="1">
        <v>0.12606191498076</v>
      </c>
      <c r="K6" s="1">
        <v>0.82571497968645702</v>
      </c>
      <c r="L6" s="1">
        <v>0.81456510465390997</v>
      </c>
      <c r="M6" s="1">
        <v>0.81997880906148002</v>
      </c>
      <c r="N6" s="1">
        <v>0.75160776225035197</v>
      </c>
      <c r="O6" s="1">
        <v>0.315101298392575</v>
      </c>
      <c r="P6" s="1">
        <v>22.4000089078923</v>
      </c>
      <c r="Q6" s="1">
        <v>26.646089435239599</v>
      </c>
      <c r="R6" s="1">
        <f>IF(P6+Q6 &gt;= 1, P6+Q6, "")</f>
        <v>49.046098343131902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.75" x14ac:dyDescent="0.35">
      <c r="A7" s="1" t="s">
        <v>28</v>
      </c>
      <c r="B7" s="1" t="s">
        <v>24</v>
      </c>
      <c r="C7" s="1" t="s">
        <v>22</v>
      </c>
      <c r="D7" s="1" t="s">
        <v>22</v>
      </c>
      <c r="E7" s="1" t="s">
        <v>25</v>
      </c>
      <c r="F7" s="1">
        <v>2.7473925455330402E-2</v>
      </c>
      <c r="G7" s="1">
        <v>9.4778431762841106E-2</v>
      </c>
      <c r="H7" s="1">
        <v>0.13692082472990799</v>
      </c>
      <c r="I7" s="1">
        <v>2.1359897017273598E-2</v>
      </c>
      <c r="J7" s="1">
        <v>0.120494101179053</v>
      </c>
      <c r="K7" s="1">
        <v>0.83872012148945796</v>
      </c>
      <c r="L7" s="1">
        <v>0.81060288561374105</v>
      </c>
      <c r="M7" s="1">
        <v>0.82424553262660905</v>
      </c>
      <c r="N7" s="1">
        <v>0.74418738488750102</v>
      </c>
      <c r="O7" s="1">
        <v>0.29288663294433398</v>
      </c>
      <c r="P7" s="1">
        <v>14.452472406627701</v>
      </c>
      <c r="Q7" s="1">
        <v>131.657069231782</v>
      </c>
      <c r="R7" s="1">
        <f>IF(P7+Q7 &gt;= 1, P7+Q7, "")</f>
        <v>146.10954163840969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.75" x14ac:dyDescent="0.35">
      <c r="A8" s="1" t="s">
        <v>28</v>
      </c>
      <c r="B8" s="1" t="s">
        <v>26</v>
      </c>
      <c r="C8" s="1" t="s">
        <v>22</v>
      </c>
      <c r="D8" s="1" t="s">
        <v>22</v>
      </c>
      <c r="E8" s="1" t="s">
        <v>27</v>
      </c>
      <c r="F8" s="1">
        <v>2.4268040799054199E-2</v>
      </c>
      <c r="G8" s="1">
        <v>8.7182886775662993E-2</v>
      </c>
      <c r="H8" s="1">
        <v>0.124060136510986</v>
      </c>
      <c r="I8" s="1">
        <v>1.8834737964644001E-2</v>
      </c>
      <c r="J8" s="1">
        <v>0.10990154681804599</v>
      </c>
      <c r="K8" s="1">
        <v>0.83902334704752202</v>
      </c>
      <c r="L8" s="1">
        <v>0.80886393422218195</v>
      </c>
      <c r="M8" s="1">
        <v>0.82345324863965697</v>
      </c>
      <c r="N8" s="1">
        <v>0.74113935732775704</v>
      </c>
      <c r="O8" s="1">
        <v>0.28292451538928198</v>
      </c>
      <c r="P8" s="1">
        <v>13.5263754855971</v>
      </c>
      <c r="Q8" s="1">
        <v>47.182547879608101</v>
      </c>
      <c r="R8" s="1">
        <f>IF(P8+Q8 &gt;= 1, P8+Q8, "")</f>
        <v>60.708923365205202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.75" x14ac:dyDescent="0.35">
      <c r="A9" s="1" t="s">
        <v>28</v>
      </c>
      <c r="B9" s="1" t="s">
        <v>124</v>
      </c>
      <c r="C9" s="1" t="s">
        <v>22</v>
      </c>
      <c r="D9" s="1" t="s">
        <v>22</v>
      </c>
      <c r="E9" s="1" t="s">
        <v>34</v>
      </c>
      <c r="F9" s="1">
        <v>3.5072093563426797E-2</v>
      </c>
      <c r="G9" s="1">
        <v>0.10688397447070699</v>
      </c>
      <c r="H9" s="1">
        <v>0.13452394370953299</v>
      </c>
      <c r="I9" s="1">
        <v>1.8859630675928499E-2</v>
      </c>
      <c r="J9" s="1">
        <v>0.11479237704468299</v>
      </c>
      <c r="K9" s="1">
        <v>0.80591760812841295</v>
      </c>
      <c r="L9" s="1">
        <v>0.80870995900060905</v>
      </c>
      <c r="M9" s="1">
        <v>0.80634444392653404</v>
      </c>
      <c r="N9" s="1">
        <v>0.66656789873044797</v>
      </c>
      <c r="O9" s="1">
        <v>0.31758070636441699</v>
      </c>
      <c r="P9" s="1">
        <v>28.683636201674599</v>
      </c>
      <c r="Q9" s="1">
        <v>143.25347407803301</v>
      </c>
      <c r="R9" s="1">
        <f>IF(P9+Q9 &gt;= 1, P9+Q9, "")</f>
        <v>171.93711027970761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.75" x14ac:dyDescent="0.35">
      <c r="A10" s="1" t="s">
        <v>28</v>
      </c>
      <c r="B10" s="1" t="s">
        <v>125</v>
      </c>
      <c r="C10" s="1" t="s">
        <v>22</v>
      </c>
      <c r="D10" s="1" t="s">
        <v>22</v>
      </c>
      <c r="E10" s="1" t="s">
        <v>36</v>
      </c>
      <c r="F10" s="1">
        <v>2.9657160559422999E-2</v>
      </c>
      <c r="G10" s="1">
        <v>8.87127942938922E-2</v>
      </c>
      <c r="H10" s="1">
        <v>0.122016690606412</v>
      </c>
      <c r="I10" s="1">
        <v>1.38860763774366E-2</v>
      </c>
      <c r="J10" s="1">
        <v>0.104826078464566</v>
      </c>
      <c r="K10" s="1">
        <v>0.78590374490793302</v>
      </c>
      <c r="L10" s="1">
        <v>0.80397834691074499</v>
      </c>
      <c r="M10" s="1">
        <v>0.79359915918119195</v>
      </c>
      <c r="N10" s="1">
        <v>0.513741532650556</v>
      </c>
      <c r="O10" s="1">
        <v>0.28849484233071798</v>
      </c>
      <c r="P10" s="1">
        <v>29.768305718866898</v>
      </c>
      <c r="Q10" s="1">
        <v>48.444548369855603</v>
      </c>
      <c r="R10" s="1">
        <f>IF(P10+Q10 &gt;= 1, P10+Q10, "")</f>
        <v>78.212854088722509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.75" x14ac:dyDescent="0.35">
      <c r="A11" s="1" t="s">
        <v>28</v>
      </c>
      <c r="B11" s="1" t="s">
        <v>126</v>
      </c>
      <c r="C11" s="1" t="s">
        <v>22</v>
      </c>
      <c r="D11" s="1" t="s">
        <v>22</v>
      </c>
      <c r="E11" s="1" t="s">
        <v>30</v>
      </c>
      <c r="F11" s="1">
        <v>1.6215913898268399E-2</v>
      </c>
      <c r="G11" s="1">
        <v>7.3361391655537095E-2</v>
      </c>
      <c r="H11" s="1">
        <v>0.109531326912606</v>
      </c>
      <c r="I11" s="1">
        <v>1.6361377280237999E-2</v>
      </c>
      <c r="J11" s="1">
        <v>9.9209711242882498E-2</v>
      </c>
      <c r="K11" s="1">
        <v>0.84217196436894004</v>
      </c>
      <c r="L11" s="1">
        <v>0.80638835010325305</v>
      </c>
      <c r="M11" s="1">
        <v>0.82364934361700304</v>
      </c>
      <c r="N11" s="1">
        <v>0.67378487133891496</v>
      </c>
      <c r="O11" s="1">
        <v>0.27985096649230201</v>
      </c>
      <c r="P11" s="1">
        <v>11.0626230281605</v>
      </c>
      <c r="Q11" s="1">
        <v>33.452748351071598</v>
      </c>
      <c r="R11" s="1">
        <f>IF(P11+Q11 &gt;= 1, P11+Q11, "")</f>
        <v>44.5153713792321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.75" x14ac:dyDescent="0.35">
      <c r="A12" s="1" t="s">
        <v>28</v>
      </c>
      <c r="B12" s="1" t="s">
        <v>127</v>
      </c>
      <c r="C12" s="1" t="s">
        <v>22</v>
      </c>
      <c r="D12" s="1" t="s">
        <v>22</v>
      </c>
      <c r="E12" s="1" t="s">
        <v>22</v>
      </c>
      <c r="F12" s="1">
        <v>1.5946034916701001E-2</v>
      </c>
      <c r="G12" s="1">
        <v>7.2829107086148301E-2</v>
      </c>
      <c r="H12" s="1">
        <v>0.109429343731964</v>
      </c>
      <c r="I12" s="1">
        <v>1.6500521017941399E-2</v>
      </c>
      <c r="J12" s="1">
        <v>9.89946429838513E-2</v>
      </c>
      <c r="K12" s="1">
        <v>0.84274536276131295</v>
      </c>
      <c r="L12" s="1">
        <v>0.80683258854898698</v>
      </c>
      <c r="M12" s="1">
        <v>0.82419155007798905</v>
      </c>
      <c r="N12" s="1">
        <v>0.68820041267536403</v>
      </c>
      <c r="O12" s="1">
        <v>0.27989687920065298</v>
      </c>
      <c r="P12" s="1">
        <v>10.543388175955901</v>
      </c>
      <c r="Q12" s="1">
        <v>37.252238810828899</v>
      </c>
      <c r="R12" s="1">
        <f>IF(P12+Q12 &gt;= 1, P12+Q12, "")</f>
        <v>47.795626986784796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.75" x14ac:dyDescent="0.35">
      <c r="A13" s="1" t="s">
        <v>37</v>
      </c>
      <c r="B13" s="1" t="s">
        <v>24</v>
      </c>
      <c r="C13" s="1" t="s">
        <v>22</v>
      </c>
      <c r="D13" s="1" t="s">
        <v>22</v>
      </c>
      <c r="E13" s="1" t="s">
        <v>25</v>
      </c>
      <c r="F13" s="1">
        <v>2.9770994129377101E-2</v>
      </c>
      <c r="G13" s="1">
        <v>0.10315153358785099</v>
      </c>
      <c r="H13" s="1">
        <v>0.121735527646159</v>
      </c>
      <c r="I13" s="1">
        <v>1.4529930152336499E-2</v>
      </c>
      <c r="J13" s="1">
        <v>9.8869712597744394E-2</v>
      </c>
      <c r="K13" s="1">
        <v>0.818271016678495</v>
      </c>
      <c r="L13" s="1">
        <v>0.80965997443816295</v>
      </c>
      <c r="M13" s="1">
        <v>0.81370288852529904</v>
      </c>
      <c r="N13" s="1">
        <v>0.55713751740494699</v>
      </c>
      <c r="O13" s="1">
        <v>0.27086063331457899</v>
      </c>
      <c r="P13" s="1">
        <v>27.316052022091501</v>
      </c>
      <c r="Q13" s="1">
        <v>131.653616604311</v>
      </c>
      <c r="R13" s="1">
        <f>IF(P13+Q13 &gt;= 1, P13+Q13, "")</f>
        <v>158.96966862640249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.75" x14ac:dyDescent="0.35">
      <c r="A14" s="1" t="s">
        <v>37</v>
      </c>
      <c r="B14" s="1" t="s">
        <v>26</v>
      </c>
      <c r="C14" s="1" t="s">
        <v>22</v>
      </c>
      <c r="D14" s="1" t="s">
        <v>22</v>
      </c>
      <c r="E14" s="1" t="s">
        <v>27</v>
      </c>
      <c r="F14" s="1">
        <v>2.4709565622093099E-2</v>
      </c>
      <c r="G14" s="1">
        <v>8.6646217101235601E-2</v>
      </c>
      <c r="H14" s="1">
        <v>0.11644885330235</v>
      </c>
      <c r="I14" s="1">
        <v>1.6162500489331499E-2</v>
      </c>
      <c r="J14" s="1">
        <v>9.6883830707237106E-2</v>
      </c>
      <c r="K14" s="1">
        <v>0.82881417044891503</v>
      </c>
      <c r="L14" s="1">
        <v>0.80944803213236405</v>
      </c>
      <c r="M14" s="1">
        <v>0.81878369726982603</v>
      </c>
      <c r="N14" s="1">
        <v>0.84852616906464295</v>
      </c>
      <c r="O14" s="1">
        <v>0.27461024293131397</v>
      </c>
      <c r="P14" s="1">
        <v>16.6570461428825</v>
      </c>
      <c r="Q14" s="1">
        <v>47.146712987707097</v>
      </c>
      <c r="R14" s="1">
        <f>IF(P14+Q14 &gt;= 1, P14+Q14, "")</f>
        <v>63.803759130589597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.75" x14ac:dyDescent="0.35">
      <c r="A15" s="1" t="s">
        <v>37</v>
      </c>
      <c r="B15" s="1" t="s">
        <v>124</v>
      </c>
      <c r="C15" s="1" t="s">
        <v>22</v>
      </c>
      <c r="D15" s="1" t="s">
        <v>22</v>
      </c>
      <c r="E15" s="1" t="s">
        <v>34</v>
      </c>
      <c r="F15" s="1">
        <v>3.2652785091762102E-2</v>
      </c>
      <c r="G15" s="1">
        <v>0.10964434638237899</v>
      </c>
      <c r="H15" s="1">
        <v>0.127494584489215</v>
      </c>
      <c r="I15" s="1">
        <v>1.4103317934628899E-2</v>
      </c>
      <c r="J15" s="1">
        <v>0.10083666708945301</v>
      </c>
      <c r="K15" s="1">
        <v>0.806295975888771</v>
      </c>
      <c r="L15" s="1">
        <v>0.80968351656849402</v>
      </c>
      <c r="M15" s="1">
        <v>0.80784307248756304</v>
      </c>
      <c r="N15" s="1">
        <v>0.52606342213813995</v>
      </c>
      <c r="O15" s="1">
        <v>0.26322920650008802</v>
      </c>
      <c r="P15" s="1">
        <v>32.671877783716297</v>
      </c>
      <c r="Q15" s="1">
        <v>131.83017103153301</v>
      </c>
      <c r="R15" s="1">
        <f>IF(P15+Q15 &gt;= 1, P15+Q15, "")</f>
        <v>164.50204881524931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.75" x14ac:dyDescent="0.35">
      <c r="A16" s="1" t="s">
        <v>37</v>
      </c>
      <c r="B16" s="1" t="s">
        <v>125</v>
      </c>
      <c r="C16" s="1" t="s">
        <v>22</v>
      </c>
      <c r="D16" s="1" t="s">
        <v>22</v>
      </c>
      <c r="E16" s="1" t="s">
        <v>36</v>
      </c>
      <c r="F16" s="1">
        <v>3.4006786358434397E-2</v>
      </c>
      <c r="G16" s="1">
        <v>0.108786924866315</v>
      </c>
      <c r="H16" s="1">
        <v>0.13815885572054501</v>
      </c>
      <c r="I16" s="1">
        <v>1.9238224997341302E-2</v>
      </c>
      <c r="J16" s="1">
        <v>0.111443351547184</v>
      </c>
      <c r="K16" s="1">
        <v>0.81751727667346297</v>
      </c>
      <c r="L16" s="1">
        <v>0.812328481589773</v>
      </c>
      <c r="M16" s="1">
        <v>0.814736544207181</v>
      </c>
      <c r="N16" s="1">
        <v>0.84188006540165805</v>
      </c>
      <c r="O16" s="1">
        <v>0.28824571374708802</v>
      </c>
      <c r="P16" s="1">
        <v>25.660297523605902</v>
      </c>
      <c r="Q16" s="1">
        <v>45.588722608230803</v>
      </c>
      <c r="R16" s="1">
        <f>IF(P16+Q16 &gt;= 1, P16+Q16, "")</f>
        <v>71.249020131836701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.75" x14ac:dyDescent="0.35">
      <c r="A17" s="1" t="s">
        <v>37</v>
      </c>
      <c r="B17" s="1" t="s">
        <v>126</v>
      </c>
      <c r="C17" s="1" t="s">
        <v>22</v>
      </c>
      <c r="D17" s="1" t="s">
        <v>22</v>
      </c>
      <c r="E17" s="1" t="s">
        <v>30</v>
      </c>
      <c r="F17" s="1">
        <v>1.51509678168991E-2</v>
      </c>
      <c r="G17" s="1">
        <v>6.2085137155565497E-2</v>
      </c>
      <c r="H17" s="1">
        <v>9.6659683722865999E-2</v>
      </c>
      <c r="I17" s="1">
        <v>1.0270572950269201E-2</v>
      </c>
      <c r="J17" s="1">
        <v>8.36864565192008E-2</v>
      </c>
      <c r="K17" s="1">
        <v>0.83240458070832002</v>
      </c>
      <c r="L17" s="1">
        <v>0.80498473639715695</v>
      </c>
      <c r="M17" s="1">
        <v>0.81828033282497903</v>
      </c>
      <c r="N17" s="1">
        <v>0.66651853159648999</v>
      </c>
      <c r="O17" s="1">
        <v>0.242314388718678</v>
      </c>
      <c r="P17" s="1">
        <v>13.5513410123542</v>
      </c>
      <c r="Q17" s="1">
        <v>33.440468153703101</v>
      </c>
      <c r="R17" s="1">
        <f>IF(P17+Q17 &gt;= 1, P17+Q17, "")</f>
        <v>46.991809166057301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.75" x14ac:dyDescent="0.35">
      <c r="A18" s="1" t="s">
        <v>37</v>
      </c>
      <c r="B18" s="1" t="s">
        <v>127</v>
      </c>
      <c r="C18" s="1" t="s">
        <v>22</v>
      </c>
      <c r="D18" s="1" t="s">
        <v>22</v>
      </c>
      <c r="E18" s="1" t="s">
        <v>32</v>
      </c>
      <c r="F18" s="1">
        <v>1.63376689769133E-2</v>
      </c>
      <c r="G18" s="1">
        <v>6.5292962844362104E-2</v>
      </c>
      <c r="H18" s="1">
        <v>0.104131717345705</v>
      </c>
      <c r="I18" s="1">
        <v>1.12769420348411E-2</v>
      </c>
      <c r="J18" s="1">
        <v>8.7172143231972102E-2</v>
      </c>
      <c r="K18" s="1">
        <v>0.828417955679431</v>
      </c>
      <c r="L18" s="1">
        <v>0.80425052578915102</v>
      </c>
      <c r="M18" s="1">
        <v>0.81597019198512499</v>
      </c>
      <c r="N18" s="1">
        <v>0.75711899978919395</v>
      </c>
      <c r="O18" s="1">
        <v>0.249745003173066</v>
      </c>
      <c r="P18" s="1">
        <v>13.1266279362065</v>
      </c>
      <c r="Q18" s="1">
        <v>37.2495911957609</v>
      </c>
      <c r="R18" s="1">
        <f>IF(P18+Q18 &gt;= 1, P18+Q18, "")</f>
        <v>50.376219131967403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.75" x14ac:dyDescent="0.35">
      <c r="A19" s="1" t="s">
        <v>128</v>
      </c>
      <c r="B19" s="1" t="s">
        <v>24</v>
      </c>
      <c r="C19" s="1" t="s">
        <v>22</v>
      </c>
      <c r="D19" s="1" t="s">
        <v>22</v>
      </c>
      <c r="E19" s="1" t="s">
        <v>25</v>
      </c>
      <c r="F19" s="1">
        <v>1.54458067620524E-2</v>
      </c>
      <c r="G19" s="1">
        <v>6.9261045397483498E-2</v>
      </c>
      <c r="H19" s="1">
        <v>0.104149254473662</v>
      </c>
      <c r="I19" s="1">
        <v>1.3489919301317399E-2</v>
      </c>
      <c r="J19" s="1">
        <v>9.3853882913937106E-2</v>
      </c>
      <c r="K19" s="1">
        <v>0.83935486219601596</v>
      </c>
      <c r="L19" s="1">
        <v>0.80532452912492403</v>
      </c>
      <c r="M19" s="1">
        <v>0.82175757236740199</v>
      </c>
      <c r="N19" s="1">
        <v>0.629200774866854</v>
      </c>
      <c r="O19" s="1">
        <v>0.27439177599359699</v>
      </c>
      <c r="P19" s="1">
        <v>10.9195617316942</v>
      </c>
      <c r="Q19" s="1">
        <v>131.65508640655599</v>
      </c>
      <c r="R19" s="1">
        <f>IF(P19+Q19 &gt;= 1, P19+Q19, "")</f>
        <v>142.57464813825018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.75" x14ac:dyDescent="0.35">
      <c r="A20" s="1" t="s">
        <v>128</v>
      </c>
      <c r="B20" s="1" t="s">
        <v>26</v>
      </c>
      <c r="C20" s="1" t="s">
        <v>22</v>
      </c>
      <c r="D20" s="1" t="s">
        <v>22</v>
      </c>
      <c r="E20" s="1" t="s">
        <v>27</v>
      </c>
      <c r="F20" s="1">
        <v>5.9962962460214098E-3</v>
      </c>
      <c r="G20" s="1">
        <v>2.7209614926276399E-2</v>
      </c>
      <c r="H20" s="1">
        <v>4.2969967646634598E-2</v>
      </c>
      <c r="I20" s="1">
        <v>4.8201965299947101E-3</v>
      </c>
      <c r="J20" s="1">
        <v>3.9026903014922801E-2</v>
      </c>
      <c r="K20" s="1">
        <v>0.80914368389820301</v>
      </c>
      <c r="L20" s="1">
        <v>0.779047774400902</v>
      </c>
      <c r="M20" s="1">
        <v>0.79360977717692605</v>
      </c>
      <c r="N20" s="1">
        <v>0.44947635090799098</v>
      </c>
      <c r="O20" s="1">
        <v>0.17753786987880901</v>
      </c>
      <c r="P20" s="1">
        <v>5.3928231371726403</v>
      </c>
      <c r="Q20" s="1">
        <v>47.1470927881116</v>
      </c>
      <c r="R20" s="1">
        <f>IF(P20+Q20 &gt;= 1, P20+Q20, "")</f>
        <v>52.539915925284241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.75" x14ac:dyDescent="0.35">
      <c r="A21" s="1" t="s">
        <v>128</v>
      </c>
      <c r="B21" s="1" t="s">
        <v>124</v>
      </c>
      <c r="C21" s="1" t="s">
        <v>22</v>
      </c>
      <c r="D21" s="1" t="s">
        <v>22</v>
      </c>
      <c r="E21" s="1" t="s">
        <v>34</v>
      </c>
      <c r="F21" s="1">
        <v>2.8665979034254802E-2</v>
      </c>
      <c r="G21" s="1">
        <v>0.100265299006787</v>
      </c>
      <c r="H21" s="1">
        <v>0.11832364207693</v>
      </c>
      <c r="I21" s="1">
        <v>1.3325092479276201E-2</v>
      </c>
      <c r="J21" s="1">
        <v>9.8271698814858394E-2</v>
      </c>
      <c r="K21" s="1">
        <v>0.800236009845817</v>
      </c>
      <c r="L21" s="1">
        <v>0.80632621734277798</v>
      </c>
      <c r="M21" s="1">
        <v>0.80307280314588803</v>
      </c>
      <c r="N21" s="1">
        <v>0.61021223131256697</v>
      </c>
      <c r="O21" s="1">
        <v>0.28246997284299602</v>
      </c>
      <c r="P21" s="1">
        <v>42.669517192232298</v>
      </c>
      <c r="Q21" s="1">
        <v>143.25347407803301</v>
      </c>
      <c r="R21" s="1">
        <f>IF(P21+Q21 &gt;= 1, P21+Q21, "")</f>
        <v>185.9229912702653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.75" x14ac:dyDescent="0.35">
      <c r="A22" s="1" t="s">
        <v>128</v>
      </c>
      <c r="B22" s="1" t="s">
        <v>125</v>
      </c>
      <c r="C22" s="1" t="s">
        <v>22</v>
      </c>
      <c r="D22" s="1" t="s">
        <v>22</v>
      </c>
      <c r="E22" s="1" t="s">
        <v>36</v>
      </c>
      <c r="F22" s="1">
        <v>2.53569045137612E-2</v>
      </c>
      <c r="G22" s="1">
        <v>9.3205310997362595E-2</v>
      </c>
      <c r="H22" s="1">
        <v>0.104922492179352</v>
      </c>
      <c r="I22" s="1">
        <v>1.2724386958915999E-2</v>
      </c>
      <c r="J22" s="1">
        <v>8.9115410803249598E-2</v>
      </c>
      <c r="K22" s="1">
        <v>0.79294755474282397</v>
      </c>
      <c r="L22" s="1">
        <v>0.80480984561895197</v>
      </c>
      <c r="M22" s="1">
        <v>0.79850072573897601</v>
      </c>
      <c r="N22" s="1">
        <v>0.64254127657872995</v>
      </c>
      <c r="O22" s="1">
        <v>0.316848005607336</v>
      </c>
      <c r="P22" s="1">
        <v>55.794450383039297</v>
      </c>
      <c r="Q22" s="1">
        <v>48.444548369855603</v>
      </c>
      <c r="R22" s="1">
        <f>IF(P22+Q22 &gt;= 1, P22+Q22, "")</f>
        <v>104.2389987528949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.75" x14ac:dyDescent="0.35">
      <c r="A23" s="1" t="s">
        <v>128</v>
      </c>
      <c r="B23" s="1" t="s">
        <v>126</v>
      </c>
      <c r="C23" s="1" t="s">
        <v>22</v>
      </c>
      <c r="D23" s="1" t="s">
        <v>22</v>
      </c>
      <c r="E23" s="1" t="s">
        <v>30</v>
      </c>
      <c r="F23" s="1">
        <v>1.6776973017121499E-2</v>
      </c>
      <c r="G23" s="1">
        <v>6.7268206266695302E-2</v>
      </c>
      <c r="H23" s="1">
        <v>9.5201394306081599E-2</v>
      </c>
      <c r="I23" s="1">
        <v>1.20097888550054E-2</v>
      </c>
      <c r="J23" s="1">
        <v>8.2154939560209805E-2</v>
      </c>
      <c r="K23" s="1">
        <v>0.84601377330152205</v>
      </c>
      <c r="L23" s="1">
        <v>0.80419405926191501</v>
      </c>
      <c r="M23" s="1">
        <v>0.82370135336407801</v>
      </c>
      <c r="N23" s="1">
        <v>0.63194709108115599</v>
      </c>
      <c r="O23" s="1">
        <v>0.23797748591072199</v>
      </c>
      <c r="P23" s="1">
        <v>13.134079942745901</v>
      </c>
      <c r="Q23" s="1">
        <v>33.447834201936203</v>
      </c>
      <c r="R23" s="1">
        <f>IF(P23+Q23 &gt;= 1, P23+Q23, "")</f>
        <v>46.581914144682102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.75" x14ac:dyDescent="0.35">
      <c r="A24" s="1" t="s">
        <v>128</v>
      </c>
      <c r="B24" s="1" t="s">
        <v>127</v>
      </c>
      <c r="C24" s="1" t="s">
        <v>22</v>
      </c>
      <c r="D24" s="1" t="s">
        <v>22</v>
      </c>
      <c r="E24" s="1" t="s">
        <v>32</v>
      </c>
      <c r="F24" s="1">
        <v>1.5655024198905701E-2</v>
      </c>
      <c r="G24" s="1">
        <v>6.6102112762678106E-2</v>
      </c>
      <c r="H24" s="1">
        <v>9.5260648698851702E-2</v>
      </c>
      <c r="I24" s="1">
        <v>1.20113068721611E-2</v>
      </c>
      <c r="J24" s="1">
        <v>8.3376285034169204E-2</v>
      </c>
      <c r="K24" s="1">
        <v>0.846386415782861</v>
      </c>
      <c r="L24" s="1">
        <v>0.80434791362832803</v>
      </c>
      <c r="M24" s="1">
        <v>0.82407994833277298</v>
      </c>
      <c r="N24" s="1">
        <v>0.63514779014190104</v>
      </c>
      <c r="O24" s="1">
        <v>0.243416283585178</v>
      </c>
      <c r="P24" s="1">
        <v>12.047757341673099</v>
      </c>
      <c r="Q24" s="1">
        <v>37.254145695178103</v>
      </c>
      <c r="R24" s="1">
        <f>IF(P24+Q24 &gt;= 1, P24+Q24, "")</f>
        <v>49.301903036851201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.75" x14ac:dyDescent="0.35">
      <c r="A25" s="19" t="s">
        <v>19</v>
      </c>
      <c r="B25" s="19" t="s">
        <v>19</v>
      </c>
      <c r="C25" s="1"/>
      <c r="D25" s="19" t="s">
        <v>19</v>
      </c>
      <c r="E25" s="19" t="s">
        <v>19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tr">
        <f>IF(P25+Q25 &gt;= 1, P25+Q25, "")</f>
        <v/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.75" x14ac:dyDescent="0.35">
      <c r="A26" s="1" t="s">
        <v>23</v>
      </c>
      <c r="B26" s="1" t="s">
        <v>39</v>
      </c>
      <c r="C26" s="1" t="s">
        <v>22</v>
      </c>
      <c r="D26" s="1" t="s">
        <v>40</v>
      </c>
      <c r="E26" s="1" t="s">
        <v>25</v>
      </c>
      <c r="F26" s="1">
        <v>3.8498883551691003E-2</v>
      </c>
      <c r="G26" s="1">
        <v>0.14898889329353099</v>
      </c>
      <c r="H26" s="1">
        <v>0.144951660750751</v>
      </c>
      <c r="I26" s="1">
        <v>1.83078337728192E-2</v>
      </c>
      <c r="J26" s="1">
        <v>0.109810172517706</v>
      </c>
      <c r="K26" s="1">
        <v>0.81172026736296998</v>
      </c>
      <c r="L26" s="1">
        <v>0.81678201999656597</v>
      </c>
      <c r="M26" s="1">
        <v>0.81412986793259801</v>
      </c>
      <c r="N26" s="1">
        <v>0.90271300777584995</v>
      </c>
      <c r="O26" s="1">
        <v>0.33513285934396703</v>
      </c>
      <c r="P26" s="1">
        <v>46.101639052200198</v>
      </c>
      <c r="Q26" s="1">
        <v>300.10190628897197</v>
      </c>
      <c r="R26" s="1">
        <f>IF(P26+Q26 &gt;= 1, P26+Q26, "")</f>
        <v>346.20354534117217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.75" x14ac:dyDescent="0.35">
      <c r="A27" s="1" t="s">
        <v>23</v>
      </c>
      <c r="B27" s="1" t="s">
        <v>41</v>
      </c>
      <c r="C27" s="1" t="s">
        <v>22</v>
      </c>
      <c r="D27" s="1" t="s">
        <v>40</v>
      </c>
      <c r="E27" s="1" t="s">
        <v>27</v>
      </c>
      <c r="F27" s="1">
        <v>3.70521124770372E-2</v>
      </c>
      <c r="G27" s="1">
        <v>0.15453460369396099</v>
      </c>
      <c r="H27" s="1">
        <v>0.14296434497969501</v>
      </c>
      <c r="I27" s="1">
        <v>1.83357705968284E-2</v>
      </c>
      <c r="J27" s="1">
        <v>0.107270007622874</v>
      </c>
      <c r="K27" s="1">
        <v>0.80399572530437102</v>
      </c>
      <c r="L27" s="1">
        <v>0.812793948169105</v>
      </c>
      <c r="M27" s="1">
        <v>0.80826314095770702</v>
      </c>
      <c r="N27" s="1">
        <v>0.90140939069864201</v>
      </c>
      <c r="O27" s="1">
        <v>0.34222064411897102</v>
      </c>
      <c r="P27" s="1">
        <v>52.978977373953299</v>
      </c>
      <c r="Q27" s="1">
        <v>130.376581150899</v>
      </c>
      <c r="R27" s="1">
        <f>IF(P27+Q27 &gt;= 1, P27+Q27, "")</f>
        <v>183.35555852485231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.75" x14ac:dyDescent="0.35">
      <c r="A28" s="1" t="s">
        <v>20</v>
      </c>
      <c r="B28" s="1" t="s">
        <v>39</v>
      </c>
      <c r="C28" s="1" t="s">
        <v>22</v>
      </c>
      <c r="D28" s="1" t="s">
        <v>40</v>
      </c>
      <c r="E28" s="1" t="s">
        <v>25</v>
      </c>
      <c r="F28" s="1">
        <v>3.0190445738061299E-2</v>
      </c>
      <c r="G28" s="1">
        <v>9.4037921569030097E-2</v>
      </c>
      <c r="H28" s="1">
        <v>0.117701897488656</v>
      </c>
      <c r="I28" s="1">
        <v>9.8982729067411193E-3</v>
      </c>
      <c r="J28" s="1">
        <v>9.7960177560548201E-2</v>
      </c>
      <c r="K28" s="1">
        <v>0.81537049477025603</v>
      </c>
      <c r="L28" s="1">
        <v>0.80601626584157304</v>
      </c>
      <c r="M28" s="1">
        <v>0.81055597514152999</v>
      </c>
      <c r="N28" s="1">
        <v>0.54879377504097304</v>
      </c>
      <c r="O28" s="1">
        <v>0.25803307830025002</v>
      </c>
      <c r="P28" s="1">
        <v>20.465838232674098</v>
      </c>
      <c r="Q28" s="1">
        <v>300.10190628897197</v>
      </c>
      <c r="R28" s="1">
        <f>IF(P28+Q28 &gt;= 1, P28+Q28, "")</f>
        <v>320.56774452164609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.75" x14ac:dyDescent="0.35">
      <c r="A29" s="1" t="s">
        <v>20</v>
      </c>
      <c r="B29" s="1" t="s">
        <v>41</v>
      </c>
      <c r="C29" s="1" t="s">
        <v>22</v>
      </c>
      <c r="D29" s="1" t="s">
        <v>40</v>
      </c>
      <c r="E29" s="1" t="s">
        <v>27</v>
      </c>
      <c r="F29" s="1">
        <v>2.8581982554152299E-2</v>
      </c>
      <c r="G29" s="1">
        <v>8.8114716000485496E-2</v>
      </c>
      <c r="H29" s="1">
        <v>0.109548338951904</v>
      </c>
      <c r="I29" s="1">
        <v>1.10188185355379E-2</v>
      </c>
      <c r="J29" s="1">
        <v>9.2052945633756697E-2</v>
      </c>
      <c r="K29" s="1">
        <v>0.81035289877974803</v>
      </c>
      <c r="L29" s="1">
        <v>0.80476255832764598</v>
      </c>
      <c r="M29" s="1">
        <v>0.80741740666023198</v>
      </c>
      <c r="N29" s="1">
        <v>0.56407144880916005</v>
      </c>
      <c r="O29" s="1">
        <v>0.280341654669167</v>
      </c>
      <c r="P29" s="1">
        <v>19.083066096561499</v>
      </c>
      <c r="Q29" s="1">
        <v>130.376581150899</v>
      </c>
      <c r="R29" s="1">
        <f>IF(P29+Q29 &gt;= 1, P29+Q29, "")</f>
        <v>149.45964724746051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.75" x14ac:dyDescent="0.35">
      <c r="A30" s="1" t="s">
        <v>28</v>
      </c>
      <c r="B30" s="1" t="s">
        <v>39</v>
      </c>
      <c r="C30" s="1" t="s">
        <v>22</v>
      </c>
      <c r="D30" s="1" t="s">
        <v>40</v>
      </c>
      <c r="E30" s="1" t="s">
        <v>25</v>
      </c>
      <c r="F30" s="1">
        <v>2.7037371422761299E-2</v>
      </c>
      <c r="G30" s="1">
        <v>9.1715844111230599E-2</v>
      </c>
      <c r="H30" s="1">
        <v>0.13307252316006599</v>
      </c>
      <c r="I30" s="1">
        <v>2.0823607083822901E-2</v>
      </c>
      <c r="J30" s="1">
        <v>0.11701113503216901</v>
      </c>
      <c r="K30" s="1">
        <v>0.837249599923928</v>
      </c>
      <c r="L30" s="1">
        <v>0.81012808183279095</v>
      </c>
      <c r="M30" s="1">
        <v>0.82325417886416796</v>
      </c>
      <c r="N30" s="1">
        <v>0.82797854764672596</v>
      </c>
      <c r="O30" s="1">
        <v>0.28958949277572599</v>
      </c>
      <c r="P30" s="1">
        <v>14.0292835864536</v>
      </c>
      <c r="Q30" s="1">
        <v>300.10442321144501</v>
      </c>
      <c r="R30" s="1">
        <f>IF(P30+Q30 &gt;= 1, P30+Q30, "")</f>
        <v>314.13370679789858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.75" x14ac:dyDescent="0.35">
      <c r="A31" s="1" t="s">
        <v>28</v>
      </c>
      <c r="B31" s="1" t="s">
        <v>41</v>
      </c>
      <c r="C31" s="1" t="s">
        <v>22</v>
      </c>
      <c r="D31" s="1" t="s">
        <v>40</v>
      </c>
      <c r="E31" s="1" t="s">
        <v>27</v>
      </c>
      <c r="F31" s="1">
        <v>2.4841038926661799E-2</v>
      </c>
      <c r="G31" s="1">
        <v>8.7905191662986298E-2</v>
      </c>
      <c r="H31" s="1">
        <v>0.127003776178439</v>
      </c>
      <c r="I31" s="1">
        <v>1.99144253358986E-2</v>
      </c>
      <c r="J31" s="1">
        <v>0.11244480674078</v>
      </c>
      <c r="K31" s="1">
        <v>0.840861421952809</v>
      </c>
      <c r="L31" s="1">
        <v>0.80956604661903697</v>
      </c>
      <c r="M31" s="1">
        <v>0.82468383537328105</v>
      </c>
      <c r="N31" s="1">
        <v>0.82507276378954097</v>
      </c>
      <c r="O31" s="1">
        <v>0.28879551861953001</v>
      </c>
      <c r="P31" s="1">
        <v>13.192232997634299</v>
      </c>
      <c r="Q31" s="1">
        <v>130.38306230886101</v>
      </c>
      <c r="R31" s="1">
        <f>IF(P31+Q31 &gt;= 1, P31+Q31, "")</f>
        <v>143.57529530649532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2.75" x14ac:dyDescent="0.35">
      <c r="A32" s="1" t="s">
        <v>28</v>
      </c>
      <c r="B32" s="1" t="s">
        <v>43</v>
      </c>
      <c r="C32" s="1" t="s">
        <v>22</v>
      </c>
      <c r="D32" s="1" t="s">
        <v>40</v>
      </c>
      <c r="E32" s="1" t="s">
        <v>34</v>
      </c>
      <c r="F32" s="1">
        <v>3.8985015419720201E-2</v>
      </c>
      <c r="G32" s="1">
        <v>0.12568675199962501</v>
      </c>
      <c r="H32" s="1">
        <v>0.139076516366338</v>
      </c>
      <c r="I32" s="1">
        <v>2.03274101330293E-2</v>
      </c>
      <c r="J32" s="1">
        <v>0.114334758344366</v>
      </c>
      <c r="K32" s="1">
        <v>0.80648231870049603</v>
      </c>
      <c r="L32" s="1">
        <v>0.80495019836867898</v>
      </c>
      <c r="M32" s="1">
        <v>0.80541202324279404</v>
      </c>
      <c r="N32" s="1">
        <v>0.82968196088067403</v>
      </c>
      <c r="O32" s="1">
        <v>0.34033313676789201</v>
      </c>
      <c r="P32" s="1">
        <v>40.137315161232799</v>
      </c>
      <c r="Q32" s="1">
        <v>283.34602707999198</v>
      </c>
      <c r="R32" s="1">
        <f>IF(P32+Q32 &gt;= 1, P32+Q32, "")</f>
        <v>323.48334224122476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75" x14ac:dyDescent="0.35">
      <c r="A33" s="1" t="s">
        <v>28</v>
      </c>
      <c r="B33" s="1" t="s">
        <v>44</v>
      </c>
      <c r="C33" s="1" t="s">
        <v>22</v>
      </c>
      <c r="D33" s="1" t="s">
        <v>40</v>
      </c>
      <c r="E33" s="1" t="s">
        <v>36</v>
      </c>
      <c r="F33" s="1">
        <v>4.0973266002995598E-2</v>
      </c>
      <c r="G33" s="1">
        <v>0.121660425702726</v>
      </c>
      <c r="H33" s="1">
        <v>0.14348422275075501</v>
      </c>
      <c r="I33" s="1">
        <v>2.03812104075872E-2</v>
      </c>
      <c r="J33" s="1">
        <v>0.120450012901846</v>
      </c>
      <c r="K33" s="1">
        <v>0.81764044250935197</v>
      </c>
      <c r="L33" s="1">
        <v>0.80568723031730305</v>
      </c>
      <c r="M33" s="1">
        <v>0.81145586425419602</v>
      </c>
      <c r="N33" s="1">
        <v>0.84940349752750199</v>
      </c>
      <c r="O33" s="1">
        <v>0.33934755482041001</v>
      </c>
      <c r="P33" s="1">
        <v>26.528861571352198</v>
      </c>
      <c r="Q33" s="1">
        <v>132.29391590949501</v>
      </c>
      <c r="R33" s="1">
        <f>IF(P33+Q33 &gt;= 1, P33+Q33, "")</f>
        <v>158.82277748084721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x14ac:dyDescent="0.35">
      <c r="A34" s="1" t="s">
        <v>37</v>
      </c>
      <c r="B34" s="1" t="s">
        <v>39</v>
      </c>
      <c r="C34" s="1" t="s">
        <v>22</v>
      </c>
      <c r="D34" s="1" t="s">
        <v>40</v>
      </c>
      <c r="E34" s="1" t="s">
        <v>25</v>
      </c>
      <c r="F34" s="1">
        <v>3.1659223001119001E-2</v>
      </c>
      <c r="G34" s="1">
        <v>0.108871806931883</v>
      </c>
      <c r="H34" s="1">
        <v>0.121151309036126</v>
      </c>
      <c r="I34" s="1">
        <v>1.38014872358259E-2</v>
      </c>
      <c r="J34" s="1">
        <v>9.5953583009948204E-2</v>
      </c>
      <c r="K34" s="1">
        <v>0.80653455284016395</v>
      </c>
      <c r="L34" s="1">
        <v>0.8088907382635</v>
      </c>
      <c r="M34" s="1">
        <v>0.80749855963183004</v>
      </c>
      <c r="N34" s="1">
        <v>0.61673237422734495</v>
      </c>
      <c r="O34" s="1">
        <v>0.26228994219624402</v>
      </c>
      <c r="P34" s="1">
        <v>35.719401389631201</v>
      </c>
      <c r="Q34" s="1">
        <v>300.10190628897197</v>
      </c>
      <c r="R34" s="1">
        <f>IF(P34+Q34 &gt;= 1, P34+Q34, "")</f>
        <v>335.82130767860315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x14ac:dyDescent="0.35">
      <c r="A35" s="1" t="s">
        <v>37</v>
      </c>
      <c r="B35" s="1" t="s">
        <v>41</v>
      </c>
      <c r="C35" s="1" t="s">
        <v>22</v>
      </c>
      <c r="D35" s="1" t="s">
        <v>40</v>
      </c>
      <c r="E35" s="1" t="s">
        <v>27</v>
      </c>
      <c r="F35" s="1">
        <v>3.1663083948176497E-2</v>
      </c>
      <c r="G35" s="1">
        <v>0.10527134761795801</v>
      </c>
      <c r="H35" s="1">
        <v>0.12374076098660999</v>
      </c>
      <c r="I35" s="1">
        <v>1.5853885783226499E-2</v>
      </c>
      <c r="J35" s="1">
        <v>9.8418428701705696E-2</v>
      </c>
      <c r="K35" s="1">
        <v>0.81351736306602596</v>
      </c>
      <c r="L35" s="1">
        <v>0.81020208625642198</v>
      </c>
      <c r="M35" s="1">
        <v>0.81159916373310503</v>
      </c>
      <c r="N35" s="1">
        <v>0.925353646808318</v>
      </c>
      <c r="O35" s="1">
        <v>0.26720849193537</v>
      </c>
      <c r="P35" s="1">
        <v>30.1534384464635</v>
      </c>
      <c r="Q35" s="1">
        <v>130.376581150899</v>
      </c>
      <c r="R35" s="1">
        <f>IF(P35+Q35 &gt;= 1, P35+Q35, "")</f>
        <v>160.5300195973625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.75" x14ac:dyDescent="0.35">
      <c r="A36" s="1" t="s">
        <v>37</v>
      </c>
      <c r="B36" s="1" t="s">
        <v>43</v>
      </c>
      <c r="C36" s="1" t="s">
        <v>22</v>
      </c>
      <c r="D36" s="1" t="s">
        <v>40</v>
      </c>
      <c r="E36" s="1" t="s">
        <v>34</v>
      </c>
      <c r="F36" s="1">
        <v>3.4238486280533102E-2</v>
      </c>
      <c r="G36" s="1">
        <v>0.12656901091402301</v>
      </c>
      <c r="H36" s="1">
        <v>0.13134516148712599</v>
      </c>
      <c r="I36" s="1">
        <v>1.5251390134406E-2</v>
      </c>
      <c r="J36" s="1">
        <v>0.100792189446998</v>
      </c>
      <c r="K36" s="1">
        <v>0.79215561587522099</v>
      </c>
      <c r="L36" s="1">
        <v>0.80392170008407904</v>
      </c>
      <c r="M36" s="1">
        <v>0.79788252024509898</v>
      </c>
      <c r="N36" s="1">
        <v>0.61996843399883905</v>
      </c>
      <c r="O36" s="1">
        <v>0.27742250111838701</v>
      </c>
      <c r="P36" s="1">
        <v>47.503741314804898</v>
      </c>
      <c r="Q36" s="1">
        <v>306.19263317299101</v>
      </c>
      <c r="R36" s="1">
        <f>IF(P36+Q36 &gt;= 1, P36+Q36, "")</f>
        <v>353.69637448779588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.75" x14ac:dyDescent="0.35">
      <c r="A37" s="1" t="s">
        <v>37</v>
      </c>
      <c r="B37" s="1" t="s">
        <v>44</v>
      </c>
      <c r="C37" s="1" t="s">
        <v>22</v>
      </c>
      <c r="D37" s="1" t="s">
        <v>40</v>
      </c>
      <c r="E37" s="1" t="s">
        <v>36</v>
      </c>
      <c r="F37" s="1">
        <v>3.79937514709257E-2</v>
      </c>
      <c r="G37" s="1">
        <v>0.12645497639421199</v>
      </c>
      <c r="H37" s="1">
        <v>0.13917061634139199</v>
      </c>
      <c r="I37" s="1">
        <v>1.80110441479766E-2</v>
      </c>
      <c r="J37" s="1">
        <v>0.109473478496768</v>
      </c>
      <c r="K37" s="1">
        <v>0.79880183809595295</v>
      </c>
      <c r="L37" s="1">
        <v>0.80636280701533303</v>
      </c>
      <c r="M37" s="1">
        <v>0.80242981891909804</v>
      </c>
      <c r="N37" s="1">
        <v>0.884256072741754</v>
      </c>
      <c r="O37" s="1">
        <v>0.31120812862251301</v>
      </c>
      <c r="P37" s="1">
        <v>40.055807945840002</v>
      </c>
      <c r="Q37" s="1">
        <v>120.870612862996</v>
      </c>
      <c r="R37" s="1">
        <f>IF(P37+Q37 &gt;= 1, P37+Q37, "")</f>
        <v>160.92642080883599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.75" x14ac:dyDescent="0.35">
      <c r="A38" s="1" t="s">
        <v>38</v>
      </c>
      <c r="B38" s="1" t="s">
        <v>39</v>
      </c>
      <c r="C38" s="1" t="s">
        <v>22</v>
      </c>
      <c r="D38" s="1" t="s">
        <v>40</v>
      </c>
      <c r="E38" s="1" t="s">
        <v>25</v>
      </c>
      <c r="F38" s="1">
        <v>1.7518941032571001E-2</v>
      </c>
      <c r="G38" s="1">
        <v>7.0080055542179595E-2</v>
      </c>
      <c r="H38" s="1">
        <v>0.107604461355416</v>
      </c>
      <c r="I38" s="1">
        <v>1.3910460399874499E-2</v>
      </c>
      <c r="J38" s="1">
        <v>9.5777307582712704E-2</v>
      </c>
      <c r="K38" s="1">
        <v>0.83191382651360402</v>
      </c>
      <c r="L38" s="1">
        <v>0.80578333231274202</v>
      </c>
      <c r="M38" s="1">
        <v>0.818401860833465</v>
      </c>
      <c r="N38" s="1">
        <v>0.772210732981641</v>
      </c>
      <c r="O38" s="1">
        <v>0.26422938934625001</v>
      </c>
      <c r="P38" s="1">
        <v>11.8987618029574</v>
      </c>
      <c r="Q38" s="1">
        <v>300.10190628897197</v>
      </c>
      <c r="R38" s="1">
        <f>IF(P38+Q38 &gt;= 1, P38+Q38, "")</f>
        <v>312.00066809192936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.75" x14ac:dyDescent="0.35">
      <c r="A39" s="1" t="s">
        <v>38</v>
      </c>
      <c r="B39" s="1" t="s">
        <v>41</v>
      </c>
      <c r="C39" s="1" t="s">
        <v>22</v>
      </c>
      <c r="D39" s="1" t="s">
        <v>40</v>
      </c>
      <c r="E39" s="1" t="s">
        <v>27</v>
      </c>
      <c r="F39" s="22">
        <v>2.4E-2</v>
      </c>
      <c r="G39" s="22">
        <v>7.2999999999999995E-2</v>
      </c>
      <c r="H39" s="22">
        <v>0.107</v>
      </c>
      <c r="I39" s="22">
        <v>1.2999999999999999E-2</v>
      </c>
      <c r="J39" s="22">
        <v>9.1999999999999998E-2</v>
      </c>
      <c r="K39" s="22">
        <v>0.81200000000000006</v>
      </c>
      <c r="L39" s="22">
        <v>0.80500000000000005</v>
      </c>
      <c r="M39" s="22">
        <v>0.80800000000000005</v>
      </c>
      <c r="N39" s="22">
        <v>0.70199999999999996</v>
      </c>
      <c r="O39" s="22">
        <v>0.215</v>
      </c>
      <c r="P39" s="22">
        <v>8.0459999999999994</v>
      </c>
      <c r="Q39" s="22">
        <v>130.37700000000001</v>
      </c>
      <c r="R39" s="1">
        <f>IF(P39+Q39 &gt;= 1, P39+Q39, "")</f>
        <v>138.423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.75" x14ac:dyDescent="0.35">
      <c r="A40" s="11" t="s">
        <v>38</v>
      </c>
      <c r="B40" s="24" t="s">
        <v>43</v>
      </c>
      <c r="C40" s="11" t="s">
        <v>22</v>
      </c>
      <c r="D40" s="11" t="s">
        <v>40</v>
      </c>
      <c r="E40" s="24" t="s">
        <v>34</v>
      </c>
      <c r="F40" s="25">
        <v>3.2117130834731403E-2</v>
      </c>
      <c r="G40" s="25">
        <v>0.10892863569922399</v>
      </c>
      <c r="H40" s="25">
        <v>0.12958253077523499</v>
      </c>
      <c r="I40" s="25">
        <v>1.61673992571768E-2</v>
      </c>
      <c r="J40" s="25">
        <v>0.105160610153298</v>
      </c>
      <c r="K40" s="25">
        <v>0.79641591503873699</v>
      </c>
      <c r="L40" s="25">
        <v>0.80878221542147499</v>
      </c>
      <c r="M40" s="25">
        <v>0.80231737471956299</v>
      </c>
      <c r="N40" s="25">
        <v>0.76230054025914795</v>
      </c>
      <c r="O40" s="25">
        <v>0.28383440616592498</v>
      </c>
      <c r="P40" s="25">
        <v>43.744388027792603</v>
      </c>
      <c r="Q40" s="25">
        <v>320.90063246035902</v>
      </c>
      <c r="R40" s="11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.75" x14ac:dyDescent="0.35">
      <c r="A41" s="11" t="s">
        <v>38</v>
      </c>
      <c r="B41" s="24" t="s">
        <v>44</v>
      </c>
      <c r="C41" s="11" t="s">
        <v>22</v>
      </c>
      <c r="D41" s="11" t="s">
        <v>40</v>
      </c>
      <c r="E41" s="24" t="s">
        <v>36</v>
      </c>
      <c r="F41" s="25">
        <v>3.18500420544576E-2</v>
      </c>
      <c r="G41" s="25">
        <v>0.105222669370926</v>
      </c>
      <c r="H41" s="25">
        <v>0.12897723990964899</v>
      </c>
      <c r="I41" s="25">
        <v>1.6155551887889402E-2</v>
      </c>
      <c r="J41" s="25">
        <v>0.104223796726313</v>
      </c>
      <c r="K41" s="25">
        <v>0.79847430224758797</v>
      </c>
      <c r="L41" s="25">
        <v>0.80916483461612598</v>
      </c>
      <c r="M41" s="25">
        <v>0.80359460572210495</v>
      </c>
      <c r="N41" s="25">
        <v>0.83490755859482801</v>
      </c>
      <c r="O41" s="25">
        <v>0.289885291217783</v>
      </c>
      <c r="P41" s="25">
        <v>37.239265989666798</v>
      </c>
      <c r="Q41" s="25">
        <v>131.08043826830499</v>
      </c>
      <c r="R41" s="11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.75" x14ac:dyDescent="0.35">
      <c r="A42" s="26" t="s">
        <v>38</v>
      </c>
      <c r="B42" s="27" t="s">
        <v>129</v>
      </c>
      <c r="C42" s="1" t="s">
        <v>22</v>
      </c>
      <c r="D42" s="1" t="s">
        <v>40</v>
      </c>
      <c r="E42" s="27" t="s">
        <v>130</v>
      </c>
      <c r="F42" s="27">
        <v>1.7518941032571001E-2</v>
      </c>
      <c r="G42" s="27">
        <v>7.0080055542179595E-2</v>
      </c>
      <c r="H42" s="27">
        <v>0.107604461355416</v>
      </c>
      <c r="I42" s="27">
        <v>1.3910460399874499E-2</v>
      </c>
      <c r="J42" s="27">
        <v>9.5777307582712704E-2</v>
      </c>
      <c r="K42" s="27">
        <v>0.83191382651360402</v>
      </c>
      <c r="L42" s="27">
        <v>0.80578333231274202</v>
      </c>
      <c r="M42" s="27">
        <v>0.818401860833465</v>
      </c>
      <c r="N42" s="27">
        <v>0.772210732981641</v>
      </c>
      <c r="O42" s="27">
        <v>0.26422938934625001</v>
      </c>
      <c r="P42" s="27">
        <v>11.8987618029574</v>
      </c>
      <c r="Q42" s="27">
        <v>300.10190628897197</v>
      </c>
      <c r="R42" s="1">
        <f>IF(P42+Q42 &gt;= 1, P42+Q42, "")</f>
        <v>312.00066809192936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.75" x14ac:dyDescent="0.35">
      <c r="A43" s="28" t="s">
        <v>38</v>
      </c>
      <c r="B43" s="29" t="s">
        <v>131</v>
      </c>
      <c r="C43" s="1" t="s">
        <v>22</v>
      </c>
      <c r="D43" s="1" t="s">
        <v>40</v>
      </c>
      <c r="E43" s="29" t="s">
        <v>132</v>
      </c>
      <c r="F43" s="29">
        <v>1.0177811570202399E-2</v>
      </c>
      <c r="G43" s="29">
        <v>4.4396212636781097E-2</v>
      </c>
      <c r="H43" s="29">
        <v>6.5222622659316401E-2</v>
      </c>
      <c r="I43" s="29">
        <v>7.6747486327799E-3</v>
      </c>
      <c r="J43" s="29">
        <v>5.9378694557124398E-2</v>
      </c>
      <c r="K43" s="29">
        <v>0.82181982755788396</v>
      </c>
      <c r="L43" s="29">
        <v>0.79110028390448595</v>
      </c>
      <c r="M43" s="29">
        <v>0.80589482730857498</v>
      </c>
      <c r="N43" s="29">
        <v>0.70411216187199499</v>
      </c>
      <c r="O43" s="29">
        <v>0.21586124648789801</v>
      </c>
      <c r="P43" s="29">
        <v>8.0145644040619892</v>
      </c>
      <c r="Q43" s="29">
        <v>130.376581150899</v>
      </c>
      <c r="R43" s="1">
        <f>IF(P43+Q43 &gt;= 1, P43+Q43, "")</f>
        <v>138.39114555496099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.75" x14ac:dyDescent="0.35">
      <c r="A44" s="19" t="s">
        <v>19</v>
      </c>
      <c r="B44" s="19" t="s">
        <v>19</v>
      </c>
      <c r="C44" s="1"/>
      <c r="D44" s="19" t="s">
        <v>19</v>
      </c>
      <c r="E44" s="19" t="s">
        <v>19</v>
      </c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 t="str">
        <f>IF(P44+Q44 &gt;= 1, P44+Q44, "")</f>
        <v/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.75" x14ac:dyDescent="0.35">
      <c r="A45" s="19" t="s">
        <v>19</v>
      </c>
      <c r="B45" s="19" t="s">
        <v>19</v>
      </c>
      <c r="C45" s="1"/>
      <c r="D45" s="19" t="s">
        <v>19</v>
      </c>
      <c r="E45" s="19" t="s">
        <v>19</v>
      </c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 t="str">
        <f>IF(P45+Q45 &gt;= 1, P45+Q45, "")</f>
        <v/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.7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.7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.75" x14ac:dyDescent="0.35">
      <c r="A48" s="1" t="s">
        <v>20</v>
      </c>
      <c r="B48" s="1" t="s">
        <v>45</v>
      </c>
      <c r="C48" s="1" t="s">
        <v>22</v>
      </c>
      <c r="D48" s="1" t="s">
        <v>46</v>
      </c>
      <c r="E48" s="1" t="s">
        <v>25</v>
      </c>
      <c r="F48" s="1">
        <v>2.98155010296265E-2</v>
      </c>
      <c r="G48" s="1">
        <v>9.2338263370897899E-2</v>
      </c>
      <c r="H48" s="1">
        <v>0.11665113785226799</v>
      </c>
      <c r="I48" s="1">
        <v>1.0611992480196E-2</v>
      </c>
      <c r="J48" s="1">
        <v>9.7083581284064302E-2</v>
      </c>
      <c r="K48" s="1">
        <v>0.81722076614177397</v>
      </c>
      <c r="L48" s="1">
        <v>0.80649876446142399</v>
      </c>
      <c r="M48" s="1">
        <v>0.81171453086191003</v>
      </c>
      <c r="N48" s="1">
        <v>0.64515567630878801</v>
      </c>
      <c r="O48" s="1">
        <v>0.26811994054418897</v>
      </c>
      <c r="P48" s="1">
        <v>19.280554070906799</v>
      </c>
      <c r="Q48" s="1">
        <v>370.42178870479199</v>
      </c>
      <c r="R48" s="1">
        <f>IF(P48+Q48 &gt;= 1, P48+Q48, "")</f>
        <v>389.70234277569881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.75" x14ac:dyDescent="0.35">
      <c r="A49" s="1" t="s">
        <v>20</v>
      </c>
      <c r="B49" s="1" t="s">
        <v>47</v>
      </c>
      <c r="C49" s="1" t="s">
        <v>22</v>
      </c>
      <c r="D49" s="1" t="s">
        <v>46</v>
      </c>
      <c r="E49" s="1" t="s">
        <v>27</v>
      </c>
      <c r="F49" s="1">
        <v>2.97233755991239E-2</v>
      </c>
      <c r="G49" s="1">
        <v>9.1573385592992704E-2</v>
      </c>
      <c r="H49" s="1">
        <v>0.115299797424914</v>
      </c>
      <c r="I49" s="1">
        <v>1.04281749700849E-2</v>
      </c>
      <c r="J49" s="1">
        <v>9.5863904972740499E-2</v>
      </c>
      <c r="K49" s="1">
        <v>0.81495219255362294</v>
      </c>
      <c r="L49" s="1">
        <v>0.80640181691734003</v>
      </c>
      <c r="M49" s="1">
        <v>0.81053139080333103</v>
      </c>
      <c r="N49" s="1">
        <v>0.69862776348938904</v>
      </c>
      <c r="O49" s="1">
        <v>0.27979850176036197</v>
      </c>
      <c r="P49" s="1">
        <v>19.454747906645199</v>
      </c>
      <c r="Q49" s="1">
        <v>165.53866025298399</v>
      </c>
      <c r="R49" s="1">
        <f>IF(P49+Q49 &gt;= 1, P49+Q49, "")</f>
        <v>184.99340815962918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.75" x14ac:dyDescent="0.35">
      <c r="A50" s="1" t="s">
        <v>20</v>
      </c>
      <c r="B50" s="1" t="s">
        <v>48</v>
      </c>
      <c r="C50" s="1" t="s">
        <v>22</v>
      </c>
      <c r="D50" s="1" t="s">
        <v>49</v>
      </c>
      <c r="E50" s="1" t="s">
        <v>22</v>
      </c>
      <c r="F50" s="1">
        <v>4.0612219836580102E-2</v>
      </c>
      <c r="G50" s="1">
        <v>0.119178595724223</v>
      </c>
      <c r="H50" s="1">
        <v>0.14571063023505801</v>
      </c>
      <c r="I50" s="1">
        <v>1.76323942190896E-2</v>
      </c>
      <c r="J50" s="1">
        <v>0.119943809389395</v>
      </c>
      <c r="K50" s="1">
        <v>0.86503280521384196</v>
      </c>
      <c r="L50" s="1">
        <v>0.85294573091577097</v>
      </c>
      <c r="M50" s="1">
        <v>0.85882670698468699</v>
      </c>
      <c r="N50" s="1">
        <v>0.93612325991161505</v>
      </c>
      <c r="O50" s="1">
        <v>0.31183090137008102</v>
      </c>
      <c r="P50" s="1">
        <v>23.1652859433458</v>
      </c>
      <c r="Q50" s="1">
        <v>309.590058792089</v>
      </c>
      <c r="R50" s="1">
        <f>IF(P50+Q50 &gt;= 1, P50+Q50, "")</f>
        <v>332.75534473543479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.75" x14ac:dyDescent="0.35">
      <c r="A51" s="1" t="s">
        <v>20</v>
      </c>
      <c r="B51" s="1" t="s">
        <v>48</v>
      </c>
      <c r="C51" s="1" t="s">
        <v>22</v>
      </c>
      <c r="D51" s="1" t="s">
        <v>46</v>
      </c>
      <c r="E51" s="75" t="s">
        <v>22</v>
      </c>
      <c r="F51" s="1">
        <v>4.0957094607761903E-2</v>
      </c>
      <c r="G51" s="1">
        <v>0.119802054340477</v>
      </c>
      <c r="H51" s="1">
        <v>0.14491143006144999</v>
      </c>
      <c r="I51" s="1">
        <v>1.9587289936033599E-2</v>
      </c>
      <c r="J51" s="1">
        <v>0.11958154856512999</v>
      </c>
      <c r="K51" s="1">
        <v>0.82464816224950899</v>
      </c>
      <c r="L51" s="1">
        <v>0.81388270152500697</v>
      </c>
      <c r="M51" s="1">
        <v>0.81911334454609697</v>
      </c>
      <c r="N51" s="1">
        <v>0.89478329003432799</v>
      </c>
      <c r="O51" s="1">
        <v>0.30254870505614201</v>
      </c>
      <c r="P51" s="1">
        <v>22.926509887760499</v>
      </c>
      <c r="Q51" s="1">
        <v>114.460849812934</v>
      </c>
      <c r="R51" s="1">
        <f>IF(P51+Q51 &gt;= 1, P51+Q51, "")</f>
        <v>137.3873597006945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.75" hidden="1" x14ac:dyDescent="0.35">
      <c r="A52" s="1" t="s">
        <v>20</v>
      </c>
      <c r="B52" s="1" t="s">
        <v>45</v>
      </c>
      <c r="C52" s="1" t="s">
        <v>22</v>
      </c>
      <c r="D52" s="1" t="s">
        <v>49</v>
      </c>
      <c r="E52" s="1" t="s">
        <v>25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 t="str">
        <f>IF(P52+Q52 &gt;= 1, P52+Q52, "")</f>
        <v/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.75" hidden="1" x14ac:dyDescent="0.35">
      <c r="A53" s="1" t="s">
        <v>20</v>
      </c>
      <c r="B53" s="1" t="s">
        <v>47</v>
      </c>
      <c r="C53" s="1" t="s">
        <v>22</v>
      </c>
      <c r="D53" s="1" t="s">
        <v>49</v>
      </c>
      <c r="E53" s="1" t="s">
        <v>27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 t="str">
        <f>IF(P53+Q53 &gt;= 1, P53+Q53, "")</f>
        <v/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.75" x14ac:dyDescent="0.35">
      <c r="A54" s="19" t="s">
        <v>19</v>
      </c>
      <c r="B54" s="19" t="s">
        <v>19</v>
      </c>
      <c r="C54" s="1" t="s">
        <v>22</v>
      </c>
      <c r="D54" s="19" t="s">
        <v>19</v>
      </c>
      <c r="E54" s="19" t="s">
        <v>19</v>
      </c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1" t="str">
        <f>IF(P54+Q54 &gt;= 1, P54+Q54, "")</f>
        <v/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.75" x14ac:dyDescent="0.35">
      <c r="A55" s="1" t="s">
        <v>23</v>
      </c>
      <c r="B55" s="1" t="s">
        <v>45</v>
      </c>
      <c r="C55" s="1" t="s">
        <v>22</v>
      </c>
      <c r="D55" s="1" t="s">
        <v>49</v>
      </c>
      <c r="E55" s="1" t="s">
        <v>25</v>
      </c>
      <c r="F55" s="1">
        <v>4.7785161092699403E-2</v>
      </c>
      <c r="G55" s="1">
        <v>0.163285771860048</v>
      </c>
      <c r="H55" s="1">
        <v>0.16734380107657101</v>
      </c>
      <c r="I55" s="1">
        <v>2.48658360744301E-2</v>
      </c>
      <c r="J55" s="1">
        <v>0.12991153955836701</v>
      </c>
      <c r="K55" s="1">
        <v>0.86045172953115001</v>
      </c>
      <c r="L55" s="1">
        <v>0.86084300138915004</v>
      </c>
      <c r="M55" s="1">
        <v>0.86053291706239898</v>
      </c>
      <c r="N55" s="1">
        <v>0.95303149998280801</v>
      </c>
      <c r="O55" s="1">
        <v>0.367943488283764</v>
      </c>
      <c r="P55" s="1">
        <v>40.511713878496302</v>
      </c>
      <c r="Q55" s="1">
        <v>791.706841261357</v>
      </c>
      <c r="R55" s="1">
        <f>IF(P55+Q55 &gt;= 1, P55+Q55, "")</f>
        <v>832.21855513985327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.75" x14ac:dyDescent="0.35">
      <c r="A56" s="1" t="s">
        <v>23</v>
      </c>
      <c r="B56" s="1" t="s">
        <v>47</v>
      </c>
      <c r="C56" s="1" t="s">
        <v>22</v>
      </c>
      <c r="D56" s="1" t="s">
        <v>49</v>
      </c>
      <c r="E56" s="1" t="s">
        <v>27</v>
      </c>
      <c r="F56" s="1">
        <v>4.5099392265280397E-2</v>
      </c>
      <c r="G56" s="1">
        <v>0.17177060873526301</v>
      </c>
      <c r="H56" s="1">
        <v>0.16429815606710199</v>
      </c>
      <c r="I56" s="1">
        <v>2.38691252145866E-2</v>
      </c>
      <c r="J56" s="1">
        <v>0.124847460990963</v>
      </c>
      <c r="K56" s="1">
        <v>0.85499911491307601</v>
      </c>
      <c r="L56" s="1">
        <v>0.86061621898161</v>
      </c>
      <c r="M56" s="1">
        <v>0.85768215272243098</v>
      </c>
      <c r="N56" s="1">
        <v>0.95426841418336605</v>
      </c>
      <c r="O56" s="1">
        <v>0.37694480227604799</v>
      </c>
      <c r="P56" s="1">
        <v>49.519062889720203</v>
      </c>
      <c r="Q56" s="1">
        <v>372.43417067521801</v>
      </c>
      <c r="R56" s="1">
        <f>IF(P56+Q56 &gt;= 1, P56+Q56, "")</f>
        <v>421.95323356493822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.75" x14ac:dyDescent="0.35">
      <c r="A57" s="11" t="s">
        <v>23</v>
      </c>
      <c r="B57" s="11" t="s">
        <v>45</v>
      </c>
      <c r="C57" s="11" t="s">
        <v>22</v>
      </c>
      <c r="D57" s="11" t="s">
        <v>50</v>
      </c>
      <c r="E57" s="11" t="s">
        <v>25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.75" x14ac:dyDescent="0.35">
      <c r="A58" s="11" t="s">
        <v>23</v>
      </c>
      <c r="B58" s="11" t="s">
        <v>47</v>
      </c>
      <c r="C58" s="11" t="s">
        <v>22</v>
      </c>
      <c r="D58" s="11" t="s">
        <v>50</v>
      </c>
      <c r="E58" s="11" t="s">
        <v>27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.75" x14ac:dyDescent="0.35">
      <c r="A59" s="11" t="s">
        <v>23</v>
      </c>
      <c r="B59" s="11" t="s">
        <v>45</v>
      </c>
      <c r="C59" s="11" t="s">
        <v>22</v>
      </c>
      <c r="D59" s="11" t="s">
        <v>51</v>
      </c>
      <c r="E59" s="11" t="s">
        <v>25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.75" x14ac:dyDescent="0.35">
      <c r="A60" s="11" t="s">
        <v>23</v>
      </c>
      <c r="B60" s="11" t="s">
        <v>47</v>
      </c>
      <c r="C60" s="11" t="s">
        <v>22</v>
      </c>
      <c r="D60" s="11" t="s">
        <v>51</v>
      </c>
      <c r="E60" s="11" t="s">
        <v>27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.75" x14ac:dyDescent="0.35">
      <c r="A61" s="1" t="s">
        <v>23</v>
      </c>
      <c r="B61" s="1" t="s">
        <v>45</v>
      </c>
      <c r="C61" s="1" t="s">
        <v>22</v>
      </c>
      <c r="D61" s="1" t="s">
        <v>46</v>
      </c>
      <c r="E61" s="1" t="s">
        <v>25</v>
      </c>
      <c r="F61" s="1">
        <v>4.0736153257584902E-2</v>
      </c>
      <c r="G61" s="1">
        <v>0.153342313127659</v>
      </c>
      <c r="H61" s="1">
        <v>0.15095645977611</v>
      </c>
      <c r="I61" s="1">
        <v>1.9656178916737699E-2</v>
      </c>
      <c r="J61" s="1">
        <v>0.114203073085202</v>
      </c>
      <c r="K61" s="1">
        <v>0.81376008217918305</v>
      </c>
      <c r="L61" s="1">
        <v>0.81761173721825597</v>
      </c>
      <c r="M61" s="1">
        <v>0.815574356953918</v>
      </c>
      <c r="N61" s="1">
        <v>0.90243003206483996</v>
      </c>
      <c r="O61" s="1">
        <v>0.34037330661698401</v>
      </c>
      <c r="P61" s="1">
        <v>44.484945661856401</v>
      </c>
      <c r="Q61" s="1">
        <v>370.42178870479199</v>
      </c>
      <c r="R61" s="1">
        <f>IF(P61+Q61 &gt;= 1, P61+Q61, "")</f>
        <v>414.90673436664838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.75" x14ac:dyDescent="0.35">
      <c r="A62" s="1" t="s">
        <v>23</v>
      </c>
      <c r="B62" s="1" t="s">
        <v>47</v>
      </c>
      <c r="C62" s="1" t="s">
        <v>22</v>
      </c>
      <c r="D62" s="1" t="s">
        <v>46</v>
      </c>
      <c r="E62" s="1" t="s">
        <v>27</v>
      </c>
      <c r="F62" s="1">
        <v>3.70766028010154E-2</v>
      </c>
      <c r="G62" s="1">
        <v>0.15763408380992</v>
      </c>
      <c r="H62" s="1">
        <v>0.144532394493393</v>
      </c>
      <c r="I62" s="1">
        <v>1.8482555617494699E-2</v>
      </c>
      <c r="J62" s="1">
        <v>0.108273709630879</v>
      </c>
      <c r="K62" s="1">
        <v>0.80797724246596403</v>
      </c>
      <c r="L62" s="1">
        <v>0.81656102088551896</v>
      </c>
      <c r="M62" s="1">
        <v>0.81213994436768999</v>
      </c>
      <c r="N62" s="1">
        <v>0.90622486096611798</v>
      </c>
      <c r="O62" s="1">
        <v>0.35145610611658101</v>
      </c>
      <c r="P62" s="1">
        <v>54.277970782112902</v>
      </c>
      <c r="Q62" s="1">
        <v>165.54030364701001</v>
      </c>
      <c r="R62" s="1">
        <f>IF(P62+Q62 &gt;= 1, P62+Q62, "")</f>
        <v>219.81827442912291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.75" x14ac:dyDescent="0.35">
      <c r="A63" s="11" t="s">
        <v>23</v>
      </c>
      <c r="B63" s="11" t="s">
        <v>45</v>
      </c>
      <c r="C63" s="11" t="s">
        <v>22</v>
      </c>
      <c r="D63" s="11" t="s">
        <v>52</v>
      </c>
      <c r="E63" s="11" t="s">
        <v>25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.75" x14ac:dyDescent="0.35">
      <c r="A64" s="11" t="s">
        <v>23</v>
      </c>
      <c r="B64" s="11" t="s">
        <v>47</v>
      </c>
      <c r="C64" s="11" t="s">
        <v>22</v>
      </c>
      <c r="D64" s="11" t="s">
        <v>52</v>
      </c>
      <c r="E64" s="11" t="s">
        <v>27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.75" x14ac:dyDescent="0.35">
      <c r="A65" s="11" t="s">
        <v>23</v>
      </c>
      <c r="B65" s="11" t="s">
        <v>45</v>
      </c>
      <c r="C65" s="11" t="s">
        <v>22</v>
      </c>
      <c r="D65" s="11" t="s">
        <v>53</v>
      </c>
      <c r="E65" s="11" t="s">
        <v>25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.75" x14ac:dyDescent="0.35">
      <c r="A66" s="11" t="s">
        <v>23</v>
      </c>
      <c r="B66" s="11" t="s">
        <v>47</v>
      </c>
      <c r="C66" s="11" t="s">
        <v>22</v>
      </c>
      <c r="D66" s="11" t="s">
        <v>53</v>
      </c>
      <c r="E66" s="11" t="s">
        <v>27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.75" x14ac:dyDescent="0.35">
      <c r="A67" s="1" t="s">
        <v>28</v>
      </c>
      <c r="B67" s="1" t="s">
        <v>45</v>
      </c>
      <c r="C67" s="1" t="s">
        <v>22</v>
      </c>
      <c r="D67" s="1" t="s">
        <v>49</v>
      </c>
      <c r="E67" s="1" t="s">
        <v>25</v>
      </c>
      <c r="F67" s="1">
        <v>4.5759336980509199E-2</v>
      </c>
      <c r="G67" s="1">
        <v>0.14434166976940299</v>
      </c>
      <c r="H67" s="1">
        <v>0.15038802273127699</v>
      </c>
      <c r="I67" s="1">
        <v>2.1077122304941499E-2</v>
      </c>
      <c r="J67" s="1">
        <v>0.12001362044861801</v>
      </c>
      <c r="K67" s="1">
        <v>0.85317243313897695</v>
      </c>
      <c r="L67" s="1">
        <v>0.853174844838688</v>
      </c>
      <c r="M67" s="1">
        <v>0.85294281589237297</v>
      </c>
      <c r="N67" s="1">
        <v>0.96868668356812904</v>
      </c>
      <c r="O67" s="1">
        <v>0.34184553913118998</v>
      </c>
      <c r="P67" s="1">
        <v>41.296053803669999</v>
      </c>
      <c r="Q67" s="1">
        <v>791.706841261357</v>
      </c>
      <c r="R67" s="1">
        <f>IF(P67+Q67 &gt;= 1, P67+Q67, "")</f>
        <v>833.00289506502702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.75" x14ac:dyDescent="0.35">
      <c r="A68" s="1" t="s">
        <v>28</v>
      </c>
      <c r="B68" s="1" t="s">
        <v>47</v>
      </c>
      <c r="C68" s="1" t="s">
        <v>22</v>
      </c>
      <c r="D68" s="1" t="s">
        <v>49</v>
      </c>
      <c r="E68" s="1" t="s">
        <v>27</v>
      </c>
      <c r="F68" s="1">
        <v>4.6631429592826602E-2</v>
      </c>
      <c r="G68" s="1">
        <v>0.136670422569697</v>
      </c>
      <c r="H68" s="1">
        <v>0.14958538869912399</v>
      </c>
      <c r="I68" s="1">
        <v>2.29767140415632E-2</v>
      </c>
      <c r="J68" s="1">
        <v>0.12572590864368599</v>
      </c>
      <c r="K68" s="1">
        <v>0.86001671208229602</v>
      </c>
      <c r="L68" s="1">
        <v>0.85277292093352597</v>
      </c>
      <c r="M68" s="1">
        <v>0.85609262051555501</v>
      </c>
      <c r="N68" s="1">
        <v>0.94723219789566204</v>
      </c>
      <c r="O68" s="1">
        <v>0.36993918838249801</v>
      </c>
      <c r="P68" s="1">
        <v>36.249777302690099</v>
      </c>
      <c r="Q68" s="1">
        <v>372.43417067521801</v>
      </c>
      <c r="R68" s="1">
        <f>IF(P68+Q68 &gt;= 1, P68+Q68, "")</f>
        <v>408.68394797790813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.75" x14ac:dyDescent="0.35">
      <c r="A69" s="11" t="s">
        <v>28</v>
      </c>
      <c r="B69" s="11" t="s">
        <v>45</v>
      </c>
      <c r="C69" s="11" t="s">
        <v>22</v>
      </c>
      <c r="D69" s="11" t="s">
        <v>50</v>
      </c>
      <c r="E69" s="11" t="s">
        <v>25</v>
      </c>
      <c r="F69" s="11">
        <v>3.2459142327814897E-2</v>
      </c>
      <c r="G69" s="11">
        <v>0.12210678603618599</v>
      </c>
      <c r="H69" s="11">
        <v>0.12591465542557601</v>
      </c>
      <c r="I69" s="11">
        <v>1.30801545810077E-2</v>
      </c>
      <c r="J69" s="11">
        <v>9.8221101676591802E-2</v>
      </c>
      <c r="K69" s="11">
        <v>0.79691425584948195</v>
      </c>
      <c r="L69" s="11">
        <v>0.80775635171155302</v>
      </c>
      <c r="M69" s="11">
        <v>0.80172587977348897</v>
      </c>
      <c r="N69" s="11">
        <v>0.79579883118134798</v>
      </c>
      <c r="O69" s="11">
        <v>0.30803502928521997</v>
      </c>
      <c r="P69" s="11">
        <v>50.613931943702099</v>
      </c>
      <c r="Q69" s="11">
        <v>601.58172991270203</v>
      </c>
      <c r="R69" s="1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.75" x14ac:dyDescent="0.35">
      <c r="A70" s="11" t="s">
        <v>28</v>
      </c>
      <c r="B70" s="11" t="s">
        <v>47</v>
      </c>
      <c r="C70" s="11" t="s">
        <v>22</v>
      </c>
      <c r="D70" s="11" t="s">
        <v>50</v>
      </c>
      <c r="E70" s="11" t="s">
        <v>27</v>
      </c>
      <c r="F70" s="11">
        <v>4.2583721536137702E-2</v>
      </c>
      <c r="G70" s="11">
        <v>0.12736244375515099</v>
      </c>
      <c r="H70" s="11">
        <v>0.140158452538064</v>
      </c>
      <c r="I70" s="11">
        <v>2.1283550924010099E-2</v>
      </c>
      <c r="J70" s="11">
        <v>0.118539843103311</v>
      </c>
      <c r="K70" s="11">
        <v>0.81776709124278602</v>
      </c>
      <c r="L70" s="11">
        <v>0.81084962871735999</v>
      </c>
      <c r="M70" s="11">
        <v>0.813991668165717</v>
      </c>
      <c r="N70" s="11">
        <v>0.833519620950256</v>
      </c>
      <c r="O70" s="11">
        <v>0.36294668616019099</v>
      </c>
      <c r="P70" s="11">
        <v>36.813335114911801</v>
      </c>
      <c r="Q70" s="11">
        <v>272.55482807767601</v>
      </c>
      <c r="R70" s="1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.75" x14ac:dyDescent="0.35">
      <c r="A71" s="11" t="s">
        <v>28</v>
      </c>
      <c r="B71" s="11" t="s">
        <v>45</v>
      </c>
      <c r="C71" s="11" t="s">
        <v>22</v>
      </c>
      <c r="D71" s="11" t="s">
        <v>51</v>
      </c>
      <c r="E71" s="11" t="s">
        <v>25</v>
      </c>
      <c r="F71" s="11">
        <v>3.2959747017753498E-2</v>
      </c>
      <c r="G71" s="11">
        <v>0.118050823401443</v>
      </c>
      <c r="H71" s="11">
        <v>0.12364882814047</v>
      </c>
      <c r="I71" s="11">
        <v>1.34182011287365E-2</v>
      </c>
      <c r="J71" s="11">
        <v>9.6114515494844205E-2</v>
      </c>
      <c r="K71" s="11">
        <v>0.79606491909474297</v>
      </c>
      <c r="L71" s="11">
        <v>0.80815020332877097</v>
      </c>
      <c r="M71" s="11">
        <v>0.80136346352168297</v>
      </c>
      <c r="N71" s="11">
        <v>0.78372370416394499</v>
      </c>
      <c r="O71" s="11">
        <v>0.30984246016740602</v>
      </c>
      <c r="P71" s="11">
        <v>47.085738464279302</v>
      </c>
      <c r="Q71" s="11">
        <v>545.47470158560395</v>
      </c>
      <c r="R71" s="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.75" x14ac:dyDescent="0.35">
      <c r="A72" s="11" t="s">
        <v>28</v>
      </c>
      <c r="B72" s="11" t="s">
        <v>47</v>
      </c>
      <c r="C72" s="11" t="s">
        <v>22</v>
      </c>
      <c r="D72" s="11" t="s">
        <v>51</v>
      </c>
      <c r="E72" s="11" t="s">
        <v>27</v>
      </c>
      <c r="F72" s="11">
        <v>4.3471670925406797E-2</v>
      </c>
      <c r="G72" s="11">
        <v>0.12944205423382199</v>
      </c>
      <c r="H72" s="11">
        <v>0.13827279831306999</v>
      </c>
      <c r="I72" s="11">
        <v>2.2294138843399199E-2</v>
      </c>
      <c r="J72" s="11">
        <v>0.117877383026016</v>
      </c>
      <c r="K72" s="11">
        <v>0.81866312818361098</v>
      </c>
      <c r="L72" s="11">
        <v>0.81148011267779796</v>
      </c>
      <c r="M72" s="11">
        <v>0.814745074077317</v>
      </c>
      <c r="N72" s="11">
        <v>0.83038177536808999</v>
      </c>
      <c r="O72" s="11">
        <v>0.36753095315234002</v>
      </c>
      <c r="P72" s="11">
        <v>37.036566898271801</v>
      </c>
      <c r="Q72" s="11">
        <v>244.50031177623299</v>
      </c>
      <c r="R72" s="1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.75" x14ac:dyDescent="0.35">
      <c r="A73" s="1" t="s">
        <v>28</v>
      </c>
      <c r="B73" s="1" t="s">
        <v>45</v>
      </c>
      <c r="C73" s="1" t="s">
        <v>22</v>
      </c>
      <c r="D73" s="1" t="s">
        <v>46</v>
      </c>
      <c r="E73" s="1" t="s">
        <v>25</v>
      </c>
      <c r="F73" s="1">
        <v>2.7292558834047301E-2</v>
      </c>
      <c r="G73" s="1">
        <v>8.4333404528071698E-2</v>
      </c>
      <c r="H73" s="1">
        <v>0.115062287996287</v>
      </c>
      <c r="I73" s="1">
        <v>1.3287364510848901E-2</v>
      </c>
      <c r="J73" s="1">
        <v>9.8402702869786904E-2</v>
      </c>
      <c r="K73" s="1">
        <v>0.818703167571882</v>
      </c>
      <c r="L73" s="1">
        <v>0.80775304278300697</v>
      </c>
      <c r="M73" s="1">
        <v>0.81301132059821501</v>
      </c>
      <c r="N73" s="1">
        <v>0.90655069372804498</v>
      </c>
      <c r="O73" s="1">
        <v>0.235973729338359</v>
      </c>
      <c r="P73" s="1">
        <v>16.526545519330099</v>
      </c>
      <c r="Q73" s="1">
        <v>370.42178870479199</v>
      </c>
      <c r="R73" s="1">
        <f>IF(P73+Q73 &gt;= 1, P73+Q73, "")</f>
        <v>386.94833422412211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.75" x14ac:dyDescent="0.35">
      <c r="A74" s="1" t="s">
        <v>28</v>
      </c>
      <c r="B74" s="1" t="s">
        <v>47</v>
      </c>
      <c r="C74" s="1" t="s">
        <v>22</v>
      </c>
      <c r="D74" s="1" t="s">
        <v>46</v>
      </c>
      <c r="E74" s="1" t="s">
        <v>27</v>
      </c>
      <c r="F74" s="1">
        <v>2.94507118340307E-2</v>
      </c>
      <c r="G74" s="1">
        <v>9.6889963311150407E-2</v>
      </c>
      <c r="H74" s="1">
        <v>0.136941214760883</v>
      </c>
      <c r="I74" s="1">
        <v>2.1984503874914098E-2</v>
      </c>
      <c r="J74" s="1">
        <v>0.120598105024196</v>
      </c>
      <c r="K74" s="1">
        <v>0.83741291309272203</v>
      </c>
      <c r="L74" s="1">
        <v>0.81052150330043404</v>
      </c>
      <c r="M74" s="1">
        <v>0.82352625761026699</v>
      </c>
      <c r="N74" s="1">
        <v>0.85060657100383097</v>
      </c>
      <c r="O74" s="1">
        <v>0.29011862661986498</v>
      </c>
      <c r="P74" s="1">
        <v>14.560943169497101</v>
      </c>
      <c r="Q74" s="1">
        <v>165.54030364701001</v>
      </c>
      <c r="R74" s="1">
        <f>IF(P74+Q74 &gt;= 1, P74+Q74, "")</f>
        <v>180.10124681650711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.75" x14ac:dyDescent="0.35">
      <c r="A75" s="11" t="s">
        <v>28</v>
      </c>
      <c r="B75" s="11" t="s">
        <v>45</v>
      </c>
      <c r="C75" s="11" t="s">
        <v>22</v>
      </c>
      <c r="D75" s="11" t="s">
        <v>52</v>
      </c>
      <c r="E75" s="11" t="s">
        <v>25</v>
      </c>
      <c r="F75" s="11">
        <v>2.90496003152814E-2</v>
      </c>
      <c r="G75" s="11">
        <v>9.2919717690966394E-2</v>
      </c>
      <c r="H75" s="11">
        <v>0.108169534567404</v>
      </c>
      <c r="I75" s="11">
        <v>1.2311622545132401E-2</v>
      </c>
      <c r="J75" s="11">
        <v>9.0897634271591699E-2</v>
      </c>
      <c r="K75" s="11">
        <v>0.79946900904975005</v>
      </c>
      <c r="L75" s="11">
        <v>0.80536219759323402</v>
      </c>
      <c r="M75" s="11">
        <v>0.80135789421998704</v>
      </c>
      <c r="N75" s="11">
        <v>0.51557656544891195</v>
      </c>
      <c r="O75" s="11">
        <v>0.350217965203036</v>
      </c>
      <c r="P75" s="11">
        <v>36.317566363798299</v>
      </c>
      <c r="Q75" s="11">
        <v>313.69031712096898</v>
      </c>
      <c r="R75" s="1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.75" x14ac:dyDescent="0.35">
      <c r="A76" s="11" t="s">
        <v>28</v>
      </c>
      <c r="B76" s="11" t="s">
        <v>47</v>
      </c>
      <c r="C76" s="11" t="s">
        <v>22</v>
      </c>
      <c r="D76" s="11" t="s">
        <v>52</v>
      </c>
      <c r="E76" s="11" t="s">
        <v>27</v>
      </c>
      <c r="F76" s="11">
        <v>4.30514884740094E-2</v>
      </c>
      <c r="G76" s="11">
        <v>0.12706715436506399</v>
      </c>
      <c r="H76" s="11">
        <v>0.146363478931545</v>
      </c>
      <c r="I76" s="11">
        <v>2.4651273831146601E-2</v>
      </c>
      <c r="J76" s="11">
        <v>0.12586446352362099</v>
      </c>
      <c r="K76" s="11">
        <v>0.82097877649652995</v>
      </c>
      <c r="L76" s="11">
        <v>0.81131542182671601</v>
      </c>
      <c r="M76" s="11">
        <v>0.81582826575864598</v>
      </c>
      <c r="N76" s="11">
        <v>0.80681233293809096</v>
      </c>
      <c r="O76" s="11">
        <v>0.37076114426383</v>
      </c>
      <c r="P76" s="11">
        <v>33.520889007660699</v>
      </c>
      <c r="Q76" s="11">
        <v>128.603866025298</v>
      </c>
      <c r="R76" s="1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.75" x14ac:dyDescent="0.35">
      <c r="A77" s="11" t="s">
        <v>28</v>
      </c>
      <c r="B77" s="11" t="s">
        <v>45</v>
      </c>
      <c r="C77" s="11" t="s">
        <v>22</v>
      </c>
      <c r="D77" s="11" t="s">
        <v>53</v>
      </c>
      <c r="E77" s="11" t="s">
        <v>25</v>
      </c>
      <c r="F77" s="11">
        <v>3.0601112127203799E-2</v>
      </c>
      <c r="G77" s="11">
        <v>9.97615721437351E-2</v>
      </c>
      <c r="H77" s="11">
        <v>0.114934326316689</v>
      </c>
      <c r="I77" s="11">
        <v>1.2583280995299E-2</v>
      </c>
      <c r="J77" s="11">
        <v>9.5446644070439998E-2</v>
      </c>
      <c r="K77" s="11">
        <v>0.80580715763150401</v>
      </c>
      <c r="L77" s="11">
        <v>0.80578680978130501</v>
      </c>
      <c r="M77" s="11">
        <v>0.80511743716700401</v>
      </c>
      <c r="N77" s="11">
        <v>0.54020322171857305</v>
      </c>
      <c r="O77" s="11">
        <v>0.34956755514729299</v>
      </c>
      <c r="P77" s="11">
        <v>34.495902369499298</v>
      </c>
      <c r="Q77" s="11">
        <v>265.82482629609802</v>
      </c>
      <c r="R77" s="1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.75" x14ac:dyDescent="0.35">
      <c r="A78" s="11" t="s">
        <v>28</v>
      </c>
      <c r="B78" s="11" t="s">
        <v>47</v>
      </c>
      <c r="C78" s="11" t="s">
        <v>22</v>
      </c>
      <c r="D78" s="11" t="s">
        <v>53</v>
      </c>
      <c r="E78" s="11" t="s">
        <v>27</v>
      </c>
      <c r="F78" s="11">
        <v>4.2621936147349597E-2</v>
      </c>
      <c r="G78" s="11">
        <v>0.124795595611148</v>
      </c>
      <c r="H78" s="11">
        <v>0.145238742880028</v>
      </c>
      <c r="I78" s="11">
        <v>2.2594080662527601E-2</v>
      </c>
      <c r="J78" s="11">
        <v>0.12396429688362701</v>
      </c>
      <c r="K78" s="11">
        <v>0.82352990440595497</v>
      </c>
      <c r="L78" s="11">
        <v>0.81113840948339599</v>
      </c>
      <c r="M78" s="11">
        <v>0.81706048539460796</v>
      </c>
      <c r="N78" s="11">
        <v>0.79486878953164097</v>
      </c>
      <c r="O78" s="11">
        <v>0.37070282547272199</v>
      </c>
      <c r="P78" s="11">
        <v>30.439381792267898</v>
      </c>
      <c r="Q78" s="11">
        <v>104.670764297167</v>
      </c>
      <c r="R78" s="1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.75" x14ac:dyDescent="0.35">
      <c r="A79" s="1" t="s">
        <v>28</v>
      </c>
      <c r="B79" s="1" t="s">
        <v>133</v>
      </c>
      <c r="C79" s="1" t="s">
        <v>22</v>
      </c>
      <c r="D79" s="1" t="s">
        <v>49</v>
      </c>
      <c r="E79" s="1" t="s">
        <v>34</v>
      </c>
      <c r="F79" s="1">
        <v>4.5799896759157799E-2</v>
      </c>
      <c r="G79" s="1">
        <v>0.15132967435386799</v>
      </c>
      <c r="H79" s="1">
        <v>0.15554766871805201</v>
      </c>
      <c r="I79" s="1">
        <v>2.38838863716942E-2</v>
      </c>
      <c r="J79" s="1">
        <v>0.123107255305833</v>
      </c>
      <c r="K79" s="1">
        <v>0.85143001233429105</v>
      </c>
      <c r="L79" s="1">
        <v>0.85375148391109801</v>
      </c>
      <c r="M79" s="1">
        <v>0.85231185089494799</v>
      </c>
      <c r="N79" s="1">
        <v>0.968929484244064</v>
      </c>
      <c r="O79" s="1">
        <v>0.353507452095702</v>
      </c>
      <c r="P79" s="1">
        <v>48.907135221806499</v>
      </c>
      <c r="Q79" s="1">
        <v>753.29592018528399</v>
      </c>
      <c r="R79" s="1">
        <f>IF(P79+Q79 &gt;= 1, P79+Q79, "")</f>
        <v>802.20305540709046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.75" x14ac:dyDescent="0.35">
      <c r="A80" s="1" t="s">
        <v>28</v>
      </c>
      <c r="B80" s="1" t="s">
        <v>134</v>
      </c>
      <c r="C80" s="1" t="s">
        <v>22</v>
      </c>
      <c r="D80" s="1" t="s">
        <v>49</v>
      </c>
      <c r="E80" s="1" t="s">
        <v>36</v>
      </c>
      <c r="F80" s="1">
        <v>4.4573536506545899E-2</v>
      </c>
      <c r="G80" s="1">
        <v>0.14101704528862</v>
      </c>
      <c r="H80" s="1">
        <v>0.14978894523682201</v>
      </c>
      <c r="I80" s="1">
        <v>2.2884377891547101E-2</v>
      </c>
      <c r="J80" s="1">
        <v>0.12289165859271201</v>
      </c>
      <c r="K80" s="1">
        <v>0.85549009762651096</v>
      </c>
      <c r="L80" s="1">
        <v>0.85306477485102905</v>
      </c>
      <c r="M80" s="1">
        <v>0.85397395606257398</v>
      </c>
      <c r="N80" s="1">
        <v>0.94749460413432895</v>
      </c>
      <c r="O80" s="1">
        <v>0.35538381498684302</v>
      </c>
      <c r="P80" s="1">
        <v>41.822190714257999</v>
      </c>
      <c r="Q80" s="1">
        <v>348.39401501212899</v>
      </c>
      <c r="R80" s="1">
        <f>IF(P80+Q80 &gt;= 1, P80+Q80, "")</f>
        <v>390.21620572638699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.75" x14ac:dyDescent="0.35">
      <c r="A81" s="1" t="s">
        <v>28</v>
      </c>
      <c r="B81" s="1" t="s">
        <v>54</v>
      </c>
      <c r="C81" s="1" t="s">
        <v>22</v>
      </c>
      <c r="D81" s="1" t="s">
        <v>50</v>
      </c>
      <c r="E81" s="1" t="s">
        <v>34</v>
      </c>
      <c r="F81" s="1">
        <v>2.9458128791235098E-2</v>
      </c>
      <c r="G81" s="1">
        <v>0.121973700369261</v>
      </c>
      <c r="H81" s="1">
        <v>0.11283557001694</v>
      </c>
      <c r="I81" s="1">
        <v>1.3304417684961699E-2</v>
      </c>
      <c r="J81" s="1">
        <v>8.5300449047419097E-2</v>
      </c>
      <c r="K81" s="1">
        <v>0.76686079906319204</v>
      </c>
      <c r="L81" s="1">
        <v>0.80360303692547497</v>
      </c>
      <c r="M81" s="1">
        <v>0.78372426548467899</v>
      </c>
      <c r="N81" s="1">
        <v>0.74940114207710595</v>
      </c>
      <c r="O81" s="1">
        <v>0.27866608304340401</v>
      </c>
      <c r="P81" s="1">
        <v>72.121325494388003</v>
      </c>
      <c r="Q81" s="1">
        <v>554.81257794405803</v>
      </c>
      <c r="R81" s="1">
        <f>IF(P81+Q81 &gt;= 1, P81+Q81, "")</f>
        <v>626.93390343844601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.75" x14ac:dyDescent="0.35">
      <c r="A82" s="1" t="s">
        <v>28</v>
      </c>
      <c r="B82" s="1" t="s">
        <v>55</v>
      </c>
      <c r="C82" s="1" t="s">
        <v>22</v>
      </c>
      <c r="D82" s="1" t="s">
        <v>50</v>
      </c>
      <c r="E82" s="1" t="s">
        <v>36</v>
      </c>
      <c r="F82" s="1">
        <v>4.3556179762709098E-2</v>
      </c>
      <c r="G82" s="1">
        <v>0.12857604809221401</v>
      </c>
      <c r="H82" s="1">
        <v>0.14742624990759801</v>
      </c>
      <c r="I82" s="1">
        <v>2.1881364983501201E-2</v>
      </c>
      <c r="J82" s="1">
        <v>0.124147259926305</v>
      </c>
      <c r="K82" s="1">
        <v>0.82326435619882499</v>
      </c>
      <c r="L82" s="1">
        <v>0.811876190432397</v>
      </c>
      <c r="M82" s="1">
        <v>0.81732298487406796</v>
      </c>
      <c r="N82" s="1">
        <v>0.866611758778287</v>
      </c>
      <c r="O82" s="1">
        <v>0.34516182084432201</v>
      </c>
      <c r="P82" s="1">
        <v>31.1102797078211</v>
      </c>
      <c r="Q82" s="1">
        <v>268.03304828077597</v>
      </c>
      <c r="R82" s="1">
        <f>IF(P82+Q82 &gt;= 1, P82+Q82, "")</f>
        <v>299.14332798859709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.75" x14ac:dyDescent="0.35">
      <c r="A83" s="1" t="s">
        <v>28</v>
      </c>
      <c r="B83" s="1" t="s">
        <v>54</v>
      </c>
      <c r="C83" s="1" t="s">
        <v>22</v>
      </c>
      <c r="D83" s="1" t="s">
        <v>51</v>
      </c>
      <c r="E83" s="1" t="s">
        <v>34</v>
      </c>
      <c r="F83" s="1">
        <v>2.9804192985258299E-2</v>
      </c>
      <c r="G83" s="1">
        <v>0.11659361646027</v>
      </c>
      <c r="H83" s="1">
        <v>0.110802448832515</v>
      </c>
      <c r="I83" s="1">
        <v>1.2004591620785401E-2</v>
      </c>
      <c r="J83" s="1">
        <v>8.4534918047674795E-2</v>
      </c>
      <c r="K83" s="1">
        <v>0.763827651439132</v>
      </c>
      <c r="L83" s="1">
        <v>0.80330640418727395</v>
      </c>
      <c r="M83" s="1">
        <v>0.78184616240230898</v>
      </c>
      <c r="N83" s="1">
        <v>0.72118684780432096</v>
      </c>
      <c r="O83" s="1">
        <v>0.27994454352912801</v>
      </c>
      <c r="P83" s="1">
        <v>67.809192944949203</v>
      </c>
      <c r="Q83" s="1">
        <v>498.70238731516099</v>
      </c>
      <c r="R83" s="1">
        <f>IF(P83+Q83 &gt;= 1, P83+Q83, "")</f>
        <v>566.51158026011024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.75" x14ac:dyDescent="0.35">
      <c r="A84" s="1" t="s">
        <v>28</v>
      </c>
      <c r="B84" s="1" t="s">
        <v>55</v>
      </c>
      <c r="C84" s="1" t="s">
        <v>22</v>
      </c>
      <c r="D84" s="1" t="s">
        <v>51</v>
      </c>
      <c r="E84" s="1" t="s">
        <v>36</v>
      </c>
      <c r="F84" s="1">
        <v>4.4590829872928499E-2</v>
      </c>
      <c r="G84" s="1">
        <v>0.13039905028354601</v>
      </c>
      <c r="H84" s="1">
        <v>0.151177744198674</v>
      </c>
      <c r="I84" s="1">
        <v>2.3596802211968599E-2</v>
      </c>
      <c r="J84" s="1">
        <v>0.12625759936549699</v>
      </c>
      <c r="K84" s="1">
        <v>0.82552641106123303</v>
      </c>
      <c r="L84" s="1">
        <v>0.812666989442139</v>
      </c>
      <c r="M84" s="1">
        <v>0.81883959490231695</v>
      </c>
      <c r="N84" s="1">
        <v>0.86300522571732596</v>
      </c>
      <c r="O84" s="1">
        <v>0.34912388637972502</v>
      </c>
      <c r="P84" s="1">
        <v>29.1676019953678</v>
      </c>
      <c r="Q84" s="1">
        <v>239.97692855870301</v>
      </c>
      <c r="R84" s="1">
        <f>IF(P84+Q84 &gt;= 1, P84+Q84, "")</f>
        <v>269.1445305540708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.75" x14ac:dyDescent="0.35">
      <c r="A85" s="1" t="s">
        <v>28</v>
      </c>
      <c r="B85" s="1" t="s">
        <v>133</v>
      </c>
      <c r="C85" s="1" t="s">
        <v>22</v>
      </c>
      <c r="D85" s="1" t="s">
        <v>46</v>
      </c>
      <c r="E85" s="1" t="s">
        <v>34</v>
      </c>
      <c r="F85" s="1">
        <v>3.7320513312861299E-2</v>
      </c>
      <c r="G85" s="1">
        <v>0.132014049118716</v>
      </c>
      <c r="H85" s="1">
        <v>0.13390970799169799</v>
      </c>
      <c r="I85" s="1">
        <v>1.5960750303705602E-2</v>
      </c>
      <c r="J85" s="1">
        <v>0.100991268551434</v>
      </c>
      <c r="K85" s="1">
        <v>0.78775419646855105</v>
      </c>
      <c r="L85" s="1">
        <v>0.80478152490683696</v>
      </c>
      <c r="M85" s="1">
        <v>0.795613539515173</v>
      </c>
      <c r="N85" s="1">
        <v>0.86394742191662099</v>
      </c>
      <c r="O85" s="1">
        <v>0.29584412487068101</v>
      </c>
      <c r="P85" s="1">
        <v>48.400899697131599</v>
      </c>
      <c r="Q85" s="1">
        <v>348.36722786388702</v>
      </c>
      <c r="R85" s="1">
        <f>IF(P85+Q85 &gt;= 1, P85+Q85, "")</f>
        <v>396.76812756101862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.75" x14ac:dyDescent="0.35">
      <c r="A86" s="1" t="s">
        <v>28</v>
      </c>
      <c r="B86" s="1" t="s">
        <v>134</v>
      </c>
      <c r="C86" s="1" t="s">
        <v>22</v>
      </c>
      <c r="D86" s="1" t="s">
        <v>46</v>
      </c>
      <c r="E86" s="1" t="s">
        <v>36</v>
      </c>
      <c r="F86" s="1">
        <v>4.2078221693683998E-2</v>
      </c>
      <c r="G86" s="1">
        <v>0.124529990213671</v>
      </c>
      <c r="H86" s="1">
        <v>0.14382570290407901</v>
      </c>
      <c r="I86" s="1">
        <v>2.2571864164456199E-2</v>
      </c>
      <c r="J86" s="1">
        <v>0.121553274665848</v>
      </c>
      <c r="K86" s="1">
        <v>0.81640092812254195</v>
      </c>
      <c r="L86" s="1">
        <v>0.80628987217612302</v>
      </c>
      <c r="M86" s="1">
        <v>0.81101605007056998</v>
      </c>
      <c r="N86" s="1">
        <v>0.84584401436541001</v>
      </c>
      <c r="O86" s="1">
        <v>0.34954708520588101</v>
      </c>
      <c r="P86" s="1">
        <v>30.600710206854099</v>
      </c>
      <c r="Q86" s="1">
        <v>155.37748181001001</v>
      </c>
      <c r="R86" s="1">
        <f>IF(P86+Q86 &gt;= 1, P86+Q86, "")</f>
        <v>185.97819201686411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.75" x14ac:dyDescent="0.35">
      <c r="A87" s="1" t="s">
        <v>28</v>
      </c>
      <c r="B87" s="1" t="s">
        <v>54</v>
      </c>
      <c r="C87" s="1" t="s">
        <v>22</v>
      </c>
      <c r="D87" s="1" t="s">
        <v>52</v>
      </c>
      <c r="E87" s="1" t="s">
        <v>34</v>
      </c>
      <c r="F87" s="1">
        <v>2.44821997610245E-2</v>
      </c>
      <c r="G87" s="1">
        <v>9.0122636625878105E-2</v>
      </c>
      <c r="H87" s="1">
        <v>9.3329273939490504E-2</v>
      </c>
      <c r="I87" s="1">
        <v>1.1268367538197901E-2</v>
      </c>
      <c r="J87" s="1">
        <v>7.3522445946548498E-2</v>
      </c>
      <c r="K87" s="1">
        <v>0.72910208827285805</v>
      </c>
      <c r="L87" s="1">
        <v>0.79729903874954899</v>
      </c>
      <c r="M87" s="1">
        <v>0.75972860309288803</v>
      </c>
      <c r="N87" s="1">
        <v>0.52003512758361703</v>
      </c>
      <c r="O87" s="1">
        <v>0.28503860665709901</v>
      </c>
      <c r="P87" s="1">
        <v>77.814359522536904</v>
      </c>
      <c r="Q87" s="1">
        <v>266.922055941564</v>
      </c>
      <c r="R87" s="1">
        <f>IF(P87+Q87 &gt;= 1, P87+Q87, "")</f>
        <v>344.7364154641009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.75" x14ac:dyDescent="0.35">
      <c r="A88" s="1" t="s">
        <v>28</v>
      </c>
      <c r="B88" s="1" t="s">
        <v>55</v>
      </c>
      <c r="C88" s="1" t="s">
        <v>22</v>
      </c>
      <c r="D88" s="1" t="s">
        <v>52</v>
      </c>
      <c r="E88" s="1" t="s">
        <v>36</v>
      </c>
      <c r="F88" s="1">
        <v>4.3073041975456597E-2</v>
      </c>
      <c r="G88" s="1">
        <v>0.126752279210496</v>
      </c>
      <c r="H88" s="1">
        <v>0.147390241178673</v>
      </c>
      <c r="I88" s="1">
        <v>2.0770586826423399E-2</v>
      </c>
      <c r="J88" s="1">
        <v>0.122440687955963</v>
      </c>
      <c r="K88" s="1">
        <v>0.82679595308318199</v>
      </c>
      <c r="L88" s="1">
        <v>0.81232197314325505</v>
      </c>
      <c r="M88" s="1">
        <v>0.81933213519780301</v>
      </c>
      <c r="N88" s="1">
        <v>0.84861755872768196</v>
      </c>
      <c r="O88" s="1">
        <v>0.34562095803265502</v>
      </c>
      <c r="P88" s="1">
        <v>26.602128986281802</v>
      </c>
      <c r="Q88" s="1">
        <v>124.08253162301</v>
      </c>
      <c r="R88" s="1">
        <f>IF(P88+Q88 &gt;= 1, P88+Q88, "")</f>
        <v>150.6846606092918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.75" x14ac:dyDescent="0.35">
      <c r="A89" s="1" t="s">
        <v>28</v>
      </c>
      <c r="B89" s="1" t="s">
        <v>54</v>
      </c>
      <c r="C89" s="1" t="s">
        <v>22</v>
      </c>
      <c r="D89" s="1" t="s">
        <v>53</v>
      </c>
      <c r="E89" s="1" t="s">
        <v>34</v>
      </c>
      <c r="F89" s="1">
        <v>2.9176141430367501E-2</v>
      </c>
      <c r="G89" s="1">
        <v>0.107509455496467</v>
      </c>
      <c r="H89" s="1">
        <v>0.10884617593521299</v>
      </c>
      <c r="I89" s="1">
        <v>1.16399481736428E-2</v>
      </c>
      <c r="J89" s="1">
        <v>8.2336412550447699E-2</v>
      </c>
      <c r="K89" s="1">
        <v>0.75947733041587195</v>
      </c>
      <c r="L89" s="1">
        <v>0.80231229962245798</v>
      </c>
      <c r="M89" s="1">
        <v>0.77885991612868399</v>
      </c>
      <c r="N89" s="1">
        <v>0.68916901631855898</v>
      </c>
      <c r="O89" s="1">
        <v>0.29294868477077701</v>
      </c>
      <c r="P89" s="1">
        <v>62.084758596116103</v>
      </c>
      <c r="Q89" s="1">
        <v>219.060929983965</v>
      </c>
      <c r="R89" s="1">
        <f>IF(P89+Q89 &gt;= 1, P89+Q89, "")</f>
        <v>281.14568858008113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.75" x14ac:dyDescent="0.35">
      <c r="A90" s="1" t="s">
        <v>28</v>
      </c>
      <c r="B90" s="1" t="s">
        <v>55</v>
      </c>
      <c r="C90" s="1" t="s">
        <v>22</v>
      </c>
      <c r="D90" s="1" t="s">
        <v>53</v>
      </c>
      <c r="E90" s="1" t="s">
        <v>36</v>
      </c>
      <c r="F90" s="1">
        <v>4.2094311754763102E-2</v>
      </c>
      <c r="G90" s="1">
        <v>0.124488557322288</v>
      </c>
      <c r="H90" s="1">
        <v>0.14613927313231601</v>
      </c>
      <c r="I90" s="1">
        <v>2.1256801552431401E-2</v>
      </c>
      <c r="J90" s="1">
        <v>0.12284747081302</v>
      </c>
      <c r="K90" s="1">
        <v>0.82628916346270698</v>
      </c>
      <c r="L90" s="1">
        <v>0.811726793386646</v>
      </c>
      <c r="M90" s="1">
        <v>0.81878719209254802</v>
      </c>
      <c r="N90" s="1">
        <v>0.82753185165992504</v>
      </c>
      <c r="O90" s="1">
        <v>0.34150516618432702</v>
      </c>
      <c r="P90" s="1">
        <v>25.654641011936501</v>
      </c>
      <c r="Q90" s="1">
        <v>100.151612328523</v>
      </c>
      <c r="R90" s="1">
        <f>IF(P90+Q90 &gt;= 1, P90+Q90, "")</f>
        <v>125.80625334045951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.75" x14ac:dyDescent="0.35">
      <c r="A91" s="1" t="s">
        <v>37</v>
      </c>
      <c r="B91" s="1" t="s">
        <v>45</v>
      </c>
      <c r="C91" s="1" t="s">
        <v>22</v>
      </c>
      <c r="D91" s="1" t="s">
        <v>49</v>
      </c>
      <c r="E91" s="1" t="s">
        <v>25</v>
      </c>
      <c r="F91" s="1">
        <v>2.9387308716798202E-2</v>
      </c>
      <c r="G91" s="1">
        <v>0.10527270747285</v>
      </c>
      <c r="H91" s="1">
        <v>0.109830556949344</v>
      </c>
      <c r="I91" s="1">
        <v>1.4919473452941199E-2</v>
      </c>
      <c r="J91" s="1">
        <v>8.5041039535638296E-2</v>
      </c>
      <c r="K91" s="1">
        <v>0.84590774195017504</v>
      </c>
      <c r="L91" s="1">
        <v>0.84245098265026896</v>
      </c>
      <c r="M91" s="1">
        <v>0.84390084882715299</v>
      </c>
      <c r="N91" s="1">
        <v>0.81785076216708397</v>
      </c>
      <c r="O91" s="1">
        <v>0.25333730763618501</v>
      </c>
      <c r="P91" s="1">
        <v>37.8941742383752</v>
      </c>
      <c r="Q91" s="1">
        <v>797.49581329057503</v>
      </c>
      <c r="R91" s="1">
        <f>IF(P91+Q91 &gt;= 1, P91+Q91, "")</f>
        <v>835.3899875289502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.75" x14ac:dyDescent="0.35">
      <c r="A92" s="1" t="s">
        <v>37</v>
      </c>
      <c r="B92" s="1" t="s">
        <v>47</v>
      </c>
      <c r="C92" s="1" t="s">
        <v>22</v>
      </c>
      <c r="D92" s="1" t="s">
        <v>49</v>
      </c>
      <c r="E92" s="1" t="s">
        <v>27</v>
      </c>
      <c r="F92" s="1">
        <v>2.52832188098863E-2</v>
      </c>
      <c r="G92" s="1">
        <v>9.0674735251417796E-2</v>
      </c>
      <c r="H92" s="1">
        <v>9.9757162576606204E-2</v>
      </c>
      <c r="I92" s="1">
        <v>1.47306688171804E-2</v>
      </c>
      <c r="J92" s="1">
        <v>8.0022543985697595E-2</v>
      </c>
      <c r="K92" s="1">
        <v>0.84858859243206897</v>
      </c>
      <c r="L92" s="1">
        <v>0.83899412943561602</v>
      </c>
      <c r="M92" s="1">
        <v>0.84348379192336498</v>
      </c>
      <c r="N92" s="1">
        <v>0.76727754246427804</v>
      </c>
      <c r="O92" s="1">
        <v>0.238925815609866</v>
      </c>
      <c r="P92" s="1">
        <v>31.439381792267898</v>
      </c>
      <c r="Q92" s="1">
        <v>378.22305362551202</v>
      </c>
      <c r="R92" s="1">
        <f>IF(P92+Q92 &gt;= 1, P92+Q92, "")</f>
        <v>409.66243541777993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.75" x14ac:dyDescent="0.35">
      <c r="A93" s="11" t="s">
        <v>37</v>
      </c>
      <c r="B93" s="11" t="s">
        <v>45</v>
      </c>
      <c r="C93" s="11" t="s">
        <v>22</v>
      </c>
      <c r="D93" s="11" t="s">
        <v>50</v>
      </c>
      <c r="E93" s="11" t="s">
        <v>25</v>
      </c>
      <c r="F93" s="11">
        <v>3.5298915403525102E-2</v>
      </c>
      <c r="G93" s="11">
        <v>0.134282002758424</v>
      </c>
      <c r="H93" s="11">
        <v>0.126986805051682</v>
      </c>
      <c r="I93" s="11">
        <v>1.5314048428008001E-2</v>
      </c>
      <c r="J93" s="11">
        <v>9.4815186663313705E-2</v>
      </c>
      <c r="K93" s="11">
        <v>0.80075042313716405</v>
      </c>
      <c r="L93" s="11">
        <v>0.80958819078736399</v>
      </c>
      <c r="M93" s="11">
        <v>0.80498559778277801</v>
      </c>
      <c r="N93" s="11">
        <v>0.92524473422541997</v>
      </c>
      <c r="O93" s="11">
        <v>0.29055458980181198</v>
      </c>
      <c r="P93" s="11">
        <v>54.200115802601097</v>
      </c>
      <c r="Q93" s="11">
        <v>601.58172991270203</v>
      </c>
      <c r="R93" s="1">
        <f>IF(P93+Q93 &gt;= 1, P93+Q93, "")</f>
        <v>655.78184571530312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.75" x14ac:dyDescent="0.35">
      <c r="A94" s="11" t="s">
        <v>37</v>
      </c>
      <c r="B94" s="11" t="s">
        <v>47</v>
      </c>
      <c r="C94" s="11" t="s">
        <v>22</v>
      </c>
      <c r="D94" s="11" t="s">
        <v>50</v>
      </c>
      <c r="E94" s="11" t="s">
        <v>27</v>
      </c>
      <c r="F94" s="11">
        <v>3.965398359926E-2</v>
      </c>
      <c r="G94" s="11">
        <v>0.13594729587069199</v>
      </c>
      <c r="H94" s="11">
        <v>0.13789137138500401</v>
      </c>
      <c r="I94" s="11">
        <v>1.8677762102896001E-2</v>
      </c>
      <c r="J94" s="11">
        <v>0.106337562647789</v>
      </c>
      <c r="K94" s="11">
        <v>0.80866570661364401</v>
      </c>
      <c r="L94" s="11">
        <v>0.81210807830217402</v>
      </c>
      <c r="M94" s="11">
        <v>0.81022182606066395</v>
      </c>
      <c r="N94" s="11">
        <v>0.93843107085442501</v>
      </c>
      <c r="O94" s="11">
        <v>0.30554933611847102</v>
      </c>
      <c r="P94" s="11">
        <v>44.830705505077503</v>
      </c>
      <c r="Q94" s="11">
        <v>272.55482807767601</v>
      </c>
      <c r="R94" s="1">
        <f>IF(P94+Q94 &gt;= 1, P94+Q94, "")</f>
        <v>317.38553358275351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.75" x14ac:dyDescent="0.35">
      <c r="A95" s="11" t="s">
        <v>37</v>
      </c>
      <c r="B95" s="11" t="s">
        <v>45</v>
      </c>
      <c r="C95" s="11" t="s">
        <v>22</v>
      </c>
      <c r="D95" s="11" t="s">
        <v>51</v>
      </c>
      <c r="E95" s="11" t="s">
        <v>25</v>
      </c>
      <c r="F95" s="11">
        <v>3.6154724888136501E-2</v>
      </c>
      <c r="G95" s="11">
        <v>0.134691856730833</v>
      </c>
      <c r="H95" s="11">
        <v>0.12798585880500701</v>
      </c>
      <c r="I95" s="11">
        <v>1.6101181655002801E-2</v>
      </c>
      <c r="J95" s="11">
        <v>9.6153235643888002E-2</v>
      </c>
      <c r="K95" s="11">
        <v>0.80191335427172705</v>
      </c>
      <c r="L95" s="11">
        <v>0.81019663121554597</v>
      </c>
      <c r="M95" s="11">
        <v>0.80587719474302999</v>
      </c>
      <c r="N95" s="11">
        <v>0.92814399296947703</v>
      </c>
      <c r="O95" s="11">
        <v>0.29207596288814403</v>
      </c>
      <c r="P95" s="11">
        <v>52.062488865134497</v>
      </c>
      <c r="Q95" s="11">
        <v>545.47470158560395</v>
      </c>
      <c r="R95" s="1">
        <f>IF(P95+Q95 &gt;= 1, P95+Q95, "")</f>
        <v>597.53719045073842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.75" x14ac:dyDescent="0.35">
      <c r="A96" s="11" t="s">
        <v>37</v>
      </c>
      <c r="B96" s="11" t="s">
        <v>47</v>
      </c>
      <c r="C96" s="11" t="s">
        <v>22</v>
      </c>
      <c r="D96" s="11" t="s">
        <v>51</v>
      </c>
      <c r="E96" s="11" t="s">
        <v>27</v>
      </c>
      <c r="F96" s="11">
        <v>4.0627530824302899E-2</v>
      </c>
      <c r="G96" s="11">
        <v>0.13851467298113901</v>
      </c>
      <c r="H96" s="11">
        <v>0.13940835032074</v>
      </c>
      <c r="I96" s="11">
        <v>1.88118689294469E-2</v>
      </c>
      <c r="J96" s="11">
        <v>0.107373827081821</v>
      </c>
      <c r="K96" s="11">
        <v>0.80945466003240796</v>
      </c>
      <c r="L96" s="11">
        <v>0.81277569156533602</v>
      </c>
      <c r="M96" s="11">
        <v>0.81095148504056402</v>
      </c>
      <c r="N96" s="11">
        <v>0.93306201602643901</v>
      </c>
      <c r="O96" s="11">
        <v>0.30820398934818599</v>
      </c>
      <c r="P96" s="11">
        <v>44.351104578656603</v>
      </c>
      <c r="Q96" s="11">
        <v>244.50031177623299</v>
      </c>
      <c r="R96" s="1">
        <f>IF(P96+Q96 &gt;= 1, P96+Q96, "")</f>
        <v>288.85141635488958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.75" x14ac:dyDescent="0.35">
      <c r="A97" s="1" t="s">
        <v>37</v>
      </c>
      <c r="B97" s="1" t="s">
        <v>45</v>
      </c>
      <c r="C97" s="1" t="s">
        <v>22</v>
      </c>
      <c r="D97" s="1" t="s">
        <v>46</v>
      </c>
      <c r="E97" s="1" t="s">
        <v>25</v>
      </c>
      <c r="F97" s="1">
        <v>3.04077807648334E-2</v>
      </c>
      <c r="G97" s="1">
        <v>9.9608675920635298E-2</v>
      </c>
      <c r="H97" s="1">
        <v>0.11107799001275399</v>
      </c>
      <c r="I97" s="1">
        <v>1.3289322462092201E-2</v>
      </c>
      <c r="J97" s="1">
        <v>8.7810994866219794E-2</v>
      </c>
      <c r="K97" s="1">
        <v>0.80945038736801</v>
      </c>
      <c r="L97" s="1">
        <v>0.80528333917215</v>
      </c>
      <c r="M97" s="1">
        <v>0.807176691651046</v>
      </c>
      <c r="N97" s="1">
        <v>0.81690832117804202</v>
      </c>
      <c r="O97" s="1">
        <v>0.24120318036312</v>
      </c>
      <c r="P97" s="1">
        <v>26.816541956173101</v>
      </c>
      <c r="Q97" s="1">
        <v>370.42178870479199</v>
      </c>
      <c r="R97" s="1">
        <f>IF(P97+Q97 &gt;= 1, P97+Q97, "")</f>
        <v>397.23833066096512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.75" x14ac:dyDescent="0.35">
      <c r="A98" s="1" t="s">
        <v>37</v>
      </c>
      <c r="B98" s="1" t="s">
        <v>47</v>
      </c>
      <c r="C98" s="1" t="s">
        <v>22</v>
      </c>
      <c r="D98" s="1" t="s">
        <v>46</v>
      </c>
      <c r="E98" s="1" t="s">
        <v>27</v>
      </c>
      <c r="F98" s="1">
        <v>2.1079147689711499E-2</v>
      </c>
      <c r="G98" s="1">
        <v>7.0407328242895806E-2</v>
      </c>
      <c r="H98" s="1">
        <v>8.6195453009564896E-2</v>
      </c>
      <c r="I98" s="1">
        <v>1.1082950349750599E-2</v>
      </c>
      <c r="J98" s="1">
        <v>7.0754916691313896E-2</v>
      </c>
      <c r="K98" s="1">
        <v>0.81199599736656003</v>
      </c>
      <c r="L98" s="1">
        <v>0.79608299102818003</v>
      </c>
      <c r="M98" s="1">
        <v>0.80375120257728105</v>
      </c>
      <c r="N98" s="1">
        <v>0.66601519654591101</v>
      </c>
      <c r="O98" s="1">
        <v>0.21018159496084399</v>
      </c>
      <c r="P98" s="1">
        <v>17.703812577943999</v>
      </c>
      <c r="Q98" s="1">
        <v>165.53866025298399</v>
      </c>
      <c r="R98" s="1">
        <f>IF(P98+Q98 &gt;= 1, P98+Q98, "")</f>
        <v>183.24247283092799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.75" x14ac:dyDescent="0.35">
      <c r="A99" s="11" t="s">
        <v>37</v>
      </c>
      <c r="B99" s="11" t="s">
        <v>45</v>
      </c>
      <c r="C99" s="11" t="s">
        <v>22</v>
      </c>
      <c r="D99" s="11" t="s">
        <v>52</v>
      </c>
      <c r="E99" s="11" t="s">
        <v>25</v>
      </c>
      <c r="F99" s="11">
        <v>4.14446202092782E-2</v>
      </c>
      <c r="G99" s="11">
        <v>0.13196052098362401</v>
      </c>
      <c r="H99" s="11">
        <v>0.14410782665451699</v>
      </c>
      <c r="I99" s="11">
        <v>1.8188768369734098E-2</v>
      </c>
      <c r="J99" s="11">
        <v>0.10977398587046699</v>
      </c>
      <c r="K99" s="11">
        <v>0.81001181191149696</v>
      </c>
      <c r="L99" s="11">
        <v>0.81304065457070795</v>
      </c>
      <c r="M99" s="11">
        <v>0.81139036350426097</v>
      </c>
      <c r="N99" s="11">
        <v>0.92340486328858495</v>
      </c>
      <c r="O99" s="11">
        <v>0.29771347372128398</v>
      </c>
      <c r="P99" s="11">
        <v>34.560217352574298</v>
      </c>
      <c r="Q99" s="11">
        <v>313.69031712096898</v>
      </c>
      <c r="R99" s="1">
        <f>IF(P99+Q99 &gt;= 1, P99+Q99, "")</f>
        <v>348.25053447354327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.75" x14ac:dyDescent="0.35">
      <c r="A100" s="11" t="s">
        <v>37</v>
      </c>
      <c r="B100" s="11" t="s">
        <v>47</v>
      </c>
      <c r="C100" s="11" t="s">
        <v>22</v>
      </c>
      <c r="D100" s="11" t="s">
        <v>52</v>
      </c>
      <c r="E100" s="11" t="s">
        <v>27</v>
      </c>
      <c r="F100" s="11">
        <v>4.3865541742073397E-2</v>
      </c>
      <c r="G100" s="11">
        <v>0.140584059598691</v>
      </c>
      <c r="H100" s="11">
        <v>0.154952609022289</v>
      </c>
      <c r="I100" s="11">
        <v>1.9929854310138401E-2</v>
      </c>
      <c r="J100" s="11">
        <v>0.11827656901178001</v>
      </c>
      <c r="K100" s="11">
        <v>0.81279222119274996</v>
      </c>
      <c r="L100" s="11">
        <v>0.81450147364264003</v>
      </c>
      <c r="M100" s="11">
        <v>0.81350412415551199</v>
      </c>
      <c r="N100" s="11">
        <v>0.92041666075385697</v>
      </c>
      <c r="O100" s="11">
        <v>0.31244811793643501</v>
      </c>
      <c r="P100" s="11">
        <v>36.153260288615698</v>
      </c>
      <c r="Q100" s="11">
        <v>128.603866025298</v>
      </c>
      <c r="R100" s="1">
        <f>IF(P100+Q100 &gt;= 1, P100+Q100, "")</f>
        <v>164.75712631391372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.75" x14ac:dyDescent="0.35">
      <c r="A101" s="11" t="s">
        <v>37</v>
      </c>
      <c r="B101" s="11" t="s">
        <v>45</v>
      </c>
      <c r="C101" s="11" t="s">
        <v>22</v>
      </c>
      <c r="D101" s="11" t="s">
        <v>53</v>
      </c>
      <c r="E101" s="11" t="s">
        <v>25</v>
      </c>
      <c r="F101" s="11">
        <v>4.2100037951626201E-2</v>
      </c>
      <c r="G101" s="11">
        <v>0.132324494216365</v>
      </c>
      <c r="H101" s="11">
        <v>0.13907747978561499</v>
      </c>
      <c r="I101" s="11">
        <v>1.78145725428458E-2</v>
      </c>
      <c r="J101" s="11">
        <v>0.109273405202997</v>
      </c>
      <c r="K101" s="11">
        <v>0.81091884877376696</v>
      </c>
      <c r="L101" s="11">
        <v>0.81307005163088997</v>
      </c>
      <c r="M101" s="11">
        <v>0.81186536280745203</v>
      </c>
      <c r="N101" s="11">
        <v>0.91939837892981202</v>
      </c>
      <c r="O101" s="11">
        <v>0.29614146870195701</v>
      </c>
      <c r="P101" s="11">
        <v>33.263139141279098</v>
      </c>
      <c r="Q101" s="11">
        <v>265.82482629609802</v>
      </c>
      <c r="R101" s="1">
        <f>IF(P101+Q101 &gt;= 1, P101+Q101, "")</f>
        <v>299.08796543737714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.75" x14ac:dyDescent="0.35">
      <c r="A102" s="11" t="s">
        <v>37</v>
      </c>
      <c r="B102" s="11" t="s">
        <v>47</v>
      </c>
      <c r="C102" s="11" t="s">
        <v>22</v>
      </c>
      <c r="D102" s="11" t="s">
        <v>53</v>
      </c>
      <c r="E102" s="11" t="s">
        <v>27</v>
      </c>
      <c r="F102" s="11">
        <v>4.4593614548127603E-2</v>
      </c>
      <c r="G102" s="11">
        <v>0.13657273552441199</v>
      </c>
      <c r="H102" s="11">
        <v>0.151995084330522</v>
      </c>
      <c r="I102" s="11">
        <v>2.0508379496982199E-2</v>
      </c>
      <c r="J102" s="11">
        <v>0.118702329857605</v>
      </c>
      <c r="K102" s="11">
        <v>0.81460346008353701</v>
      </c>
      <c r="L102" s="11">
        <v>0.81467335283193398</v>
      </c>
      <c r="M102" s="11">
        <v>0.81449688539113296</v>
      </c>
      <c r="N102" s="11">
        <v>0.91437687285137004</v>
      </c>
      <c r="O102" s="11">
        <v>0.31177781501035901</v>
      </c>
      <c r="P102" s="11">
        <v>32.526679137716002</v>
      </c>
      <c r="Q102" s="11">
        <v>104.670764297167</v>
      </c>
      <c r="R102" s="1">
        <f>IF(P102+Q102 &gt;= 1, P102+Q102, "")</f>
        <v>137.19744343488298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.75" x14ac:dyDescent="0.35">
      <c r="A103" s="1" t="s">
        <v>37</v>
      </c>
      <c r="B103" s="1" t="s">
        <v>133</v>
      </c>
      <c r="C103" s="1" t="s">
        <v>22</v>
      </c>
      <c r="D103" s="1" t="s">
        <v>49</v>
      </c>
      <c r="E103" s="1" t="s">
        <v>34</v>
      </c>
      <c r="F103" s="1">
        <v>4.30661630669417E-2</v>
      </c>
      <c r="G103" s="1">
        <v>0.157679012522909</v>
      </c>
      <c r="H103" s="1">
        <v>0.14940407788525001</v>
      </c>
      <c r="I103" s="1">
        <v>2.0845551425186501E-2</v>
      </c>
      <c r="J103" s="1">
        <v>0.111708270881775</v>
      </c>
      <c r="K103" s="1">
        <v>0.84357031700117502</v>
      </c>
      <c r="L103" s="1">
        <v>0.85441518707823705</v>
      </c>
      <c r="M103" s="1">
        <v>0.84879739098576001</v>
      </c>
      <c r="N103" s="1">
        <v>0.98370632121782497</v>
      </c>
      <c r="O103" s="1">
        <v>0.319986204551517</v>
      </c>
      <c r="P103" s="1">
        <v>56.388651345091702</v>
      </c>
      <c r="Q103" s="1">
        <v>753.29592018528399</v>
      </c>
      <c r="R103" s="1">
        <f>IF(P103+Q103 &gt;= 1, P103+Q103, "")</f>
        <v>809.68457153037571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2.75" x14ac:dyDescent="0.35">
      <c r="A104" s="1" t="s">
        <v>37</v>
      </c>
      <c r="B104" s="1" t="s">
        <v>134</v>
      </c>
      <c r="C104" s="1" t="s">
        <v>22</v>
      </c>
      <c r="D104" s="1" t="s">
        <v>49</v>
      </c>
      <c r="E104" s="1" t="s">
        <v>36</v>
      </c>
      <c r="F104" s="1">
        <v>4.0540869826441298E-2</v>
      </c>
      <c r="G104" s="1">
        <v>0.13791029377213199</v>
      </c>
      <c r="H104" s="1">
        <v>0.14787975057337899</v>
      </c>
      <c r="I104" s="1">
        <v>2.1490556199037301E-2</v>
      </c>
      <c r="J104" s="1">
        <v>0.115462302992627</v>
      </c>
      <c r="K104" s="1">
        <v>0.84481587271713299</v>
      </c>
      <c r="L104" s="1">
        <v>0.85284354076726498</v>
      </c>
      <c r="M104" s="1">
        <v>0.848653116161738</v>
      </c>
      <c r="N104" s="1">
        <v>0.99061966457135697</v>
      </c>
      <c r="O104" s="1">
        <v>0.33496141665177598</v>
      </c>
      <c r="P104" s="1">
        <v>44.860814181364603</v>
      </c>
      <c r="Q104" s="1">
        <v>348.38637983253102</v>
      </c>
      <c r="R104" s="1">
        <f>IF(P104+Q104 &gt;= 1, P104+Q104, "")</f>
        <v>393.24719401389564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.75" x14ac:dyDescent="0.35">
      <c r="A105" s="1" t="s">
        <v>37</v>
      </c>
      <c r="B105" s="1" t="s">
        <v>54</v>
      </c>
      <c r="C105" s="1" t="s">
        <v>22</v>
      </c>
      <c r="D105" s="1" t="s">
        <v>50</v>
      </c>
      <c r="E105" s="1" t="s">
        <v>34</v>
      </c>
      <c r="F105" s="1">
        <v>3.462717715139E-2</v>
      </c>
      <c r="G105" s="1">
        <v>0.14199189734357801</v>
      </c>
      <c r="H105" s="1">
        <v>0.131585715717464</v>
      </c>
      <c r="I105" s="1">
        <v>1.5853748032257399E-2</v>
      </c>
      <c r="J105" s="1">
        <v>9.7283488115943006E-2</v>
      </c>
      <c r="K105" s="1">
        <v>0.79441488362051005</v>
      </c>
      <c r="L105" s="1">
        <v>0.81036631979609697</v>
      </c>
      <c r="M105" s="1">
        <v>0.80211031862743398</v>
      </c>
      <c r="N105" s="1">
        <v>0.91852664726760802</v>
      </c>
      <c r="O105" s="1">
        <v>0.294513686791888</v>
      </c>
      <c r="P105" s="1">
        <v>60.586629253518602</v>
      </c>
      <c r="Q105" s="1">
        <v>568.13976483164004</v>
      </c>
      <c r="R105" s="1">
        <f>IF(P105+Q105 &gt;= 1, P105+Q105, "")</f>
        <v>628.72639408515863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.75" x14ac:dyDescent="0.35">
      <c r="A106" s="1" t="s">
        <v>37</v>
      </c>
      <c r="B106" s="1" t="s">
        <v>55</v>
      </c>
      <c r="C106" s="1" t="s">
        <v>22</v>
      </c>
      <c r="D106" s="1" t="s">
        <v>50</v>
      </c>
      <c r="E106" s="1" t="s">
        <v>36</v>
      </c>
      <c r="F106" s="1">
        <v>3.7240161640714801E-2</v>
      </c>
      <c r="G106" s="1">
        <v>0.13161193928657</v>
      </c>
      <c r="H106" s="1">
        <v>0.13736246993302201</v>
      </c>
      <c r="I106" s="1">
        <v>1.6849361616361799E-2</v>
      </c>
      <c r="J106" s="1">
        <v>0.106192565842264</v>
      </c>
      <c r="K106" s="1">
        <v>0.80277521317068401</v>
      </c>
      <c r="L106" s="1">
        <v>0.81129759637170695</v>
      </c>
      <c r="M106" s="1">
        <v>0.80686221895488897</v>
      </c>
      <c r="N106" s="1">
        <v>0.90692836350672201</v>
      </c>
      <c r="O106" s="1">
        <v>0.32009640035186099</v>
      </c>
      <c r="P106" s="1">
        <v>45.865312667022899</v>
      </c>
      <c r="Q106" s="1">
        <v>256.609745234277</v>
      </c>
      <c r="R106" s="1">
        <f>IF(P106+Q106 &gt;= 1, P106+Q106, "")</f>
        <v>302.47505790129992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.75" x14ac:dyDescent="0.35">
      <c r="A107" s="1" t="s">
        <v>37</v>
      </c>
      <c r="B107" s="1" t="s">
        <v>54</v>
      </c>
      <c r="C107" s="1" t="s">
        <v>22</v>
      </c>
      <c r="D107" s="1" t="s">
        <v>51</v>
      </c>
      <c r="E107" s="1" t="s">
        <v>34</v>
      </c>
      <c r="F107" s="1">
        <v>3.5826831044946203E-2</v>
      </c>
      <c r="G107" s="1">
        <v>0.140940243219669</v>
      </c>
      <c r="H107" s="1">
        <v>0.13642419586568499</v>
      </c>
      <c r="I107" s="1">
        <v>1.6874005610587901E-2</v>
      </c>
      <c r="J107" s="1">
        <v>0.10194453500851799</v>
      </c>
      <c r="K107" s="1">
        <v>0.79597997076314297</v>
      </c>
      <c r="L107" s="1">
        <v>0.811122779320124</v>
      </c>
      <c r="M107" s="1">
        <v>0.80326409593859005</v>
      </c>
      <c r="N107" s="1">
        <v>0.91529067961981903</v>
      </c>
      <c r="O107" s="1">
        <v>0.29695833124367699</v>
      </c>
      <c r="P107" s="1">
        <v>55.579146623908699</v>
      </c>
      <c r="Q107" s="1">
        <v>512.02957420274299</v>
      </c>
      <c r="R107" s="1">
        <f>IF(P107+Q107 &gt;= 1, P107+Q107, "")</f>
        <v>567.60872082665173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.75" x14ac:dyDescent="0.35">
      <c r="A108" s="1" t="s">
        <v>37</v>
      </c>
      <c r="B108" s="1" t="s">
        <v>55</v>
      </c>
      <c r="C108" s="1" t="s">
        <v>22</v>
      </c>
      <c r="D108" s="1" t="s">
        <v>51</v>
      </c>
      <c r="E108" s="1" t="s">
        <v>36</v>
      </c>
      <c r="F108" s="1">
        <v>3.7924470575999798E-2</v>
      </c>
      <c r="G108" s="1">
        <v>0.13207490598063501</v>
      </c>
      <c r="H108" s="1">
        <v>0.13920788804602699</v>
      </c>
      <c r="I108" s="1">
        <v>1.7458552186963999E-2</v>
      </c>
      <c r="J108" s="1">
        <v>0.10990419310562</v>
      </c>
      <c r="K108" s="1">
        <v>0.80339547575486403</v>
      </c>
      <c r="L108" s="1">
        <v>0.81178316804212802</v>
      </c>
      <c r="M108" s="1">
        <v>0.807418983507322</v>
      </c>
      <c r="N108" s="1">
        <v>0.89349111185587804</v>
      </c>
      <c r="O108" s="1">
        <v>0.32157355469034099</v>
      </c>
      <c r="P108" s="1">
        <v>43.918581863531003</v>
      </c>
      <c r="Q108" s="1">
        <v>228.55362551220301</v>
      </c>
      <c r="R108" s="1">
        <f>IF(P108+Q108 &gt;= 1, P108+Q108, "")</f>
        <v>272.472207375734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.75" x14ac:dyDescent="0.35">
      <c r="A109" s="1" t="s">
        <v>37</v>
      </c>
      <c r="B109" s="1" t="s">
        <v>133</v>
      </c>
      <c r="C109" s="1" t="s">
        <v>22</v>
      </c>
      <c r="D109" s="1" t="s">
        <v>46</v>
      </c>
      <c r="E109" s="1" t="s">
        <v>34</v>
      </c>
      <c r="F109" s="1">
        <v>3.9214650527567702E-2</v>
      </c>
      <c r="G109" s="1">
        <v>0.144682710641029</v>
      </c>
      <c r="H109" s="1">
        <v>0.14597313336746601</v>
      </c>
      <c r="I109" s="1">
        <v>1.9709385484392598E-2</v>
      </c>
      <c r="J109" s="1">
        <v>0.108895335717443</v>
      </c>
      <c r="K109" s="1">
        <v>0.79672691737843004</v>
      </c>
      <c r="L109" s="1">
        <v>0.80784918142739104</v>
      </c>
      <c r="M109" s="1">
        <v>0.80212621056585398</v>
      </c>
      <c r="N109" s="1">
        <v>0.90787754728650505</v>
      </c>
      <c r="O109" s="1">
        <v>0.29891128814833101</v>
      </c>
      <c r="P109" s="1">
        <v>46.602930696597099</v>
      </c>
      <c r="Q109" s="1">
        <v>371.21383395688503</v>
      </c>
      <c r="R109" s="1">
        <f>IF(P109+Q109 &gt;= 1, P109+Q109, "")</f>
        <v>417.8167646534821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.75" x14ac:dyDescent="0.35">
      <c r="A110" s="1" t="s">
        <v>37</v>
      </c>
      <c r="B110" s="1" t="s">
        <v>134</v>
      </c>
      <c r="C110" s="1" t="s">
        <v>22</v>
      </c>
      <c r="D110" s="1" t="s">
        <v>46</v>
      </c>
      <c r="E110" s="1" t="s">
        <v>36</v>
      </c>
      <c r="F110" s="1">
        <v>3.7448260917552802E-2</v>
      </c>
      <c r="G110" s="1">
        <v>0.129897301952975</v>
      </c>
      <c r="H110" s="1">
        <v>0.14008475823796801</v>
      </c>
      <c r="I110" s="1">
        <v>1.8284820533680898E-2</v>
      </c>
      <c r="J110" s="1">
        <v>0.10992597152771</v>
      </c>
      <c r="K110" s="1">
        <v>0.79906914496663894</v>
      </c>
      <c r="L110" s="1">
        <v>0.80622892524020295</v>
      </c>
      <c r="M110" s="1">
        <v>0.80249164532886597</v>
      </c>
      <c r="N110" s="1">
        <v>0.88301136535158997</v>
      </c>
      <c r="O110" s="1">
        <v>0.31653350397065699</v>
      </c>
      <c r="P110" s="1">
        <v>43.517414929627598</v>
      </c>
      <c r="Q110" s="1">
        <v>155.382593978264</v>
      </c>
      <c r="R110" s="1">
        <f>IF(P110+Q110 &gt;= 1, P110+Q110, "")</f>
        <v>198.90000890789159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.75" x14ac:dyDescent="0.35">
      <c r="A111" s="1" t="s">
        <v>37</v>
      </c>
      <c r="B111" s="1" t="s">
        <v>54</v>
      </c>
      <c r="C111" s="1" t="s">
        <v>22</v>
      </c>
      <c r="D111" s="1" t="s">
        <v>52</v>
      </c>
      <c r="E111" s="1" t="s">
        <v>34</v>
      </c>
      <c r="F111" s="1">
        <v>3.93459286222336E-2</v>
      </c>
      <c r="G111" s="1">
        <v>0.13340878347541399</v>
      </c>
      <c r="H111" s="1">
        <v>0.146015844367165</v>
      </c>
      <c r="I111" s="1">
        <v>2.0589584118698601E-2</v>
      </c>
      <c r="J111" s="1">
        <v>0.110912816978551</v>
      </c>
      <c r="K111" s="1">
        <v>0.80241917835376897</v>
      </c>
      <c r="L111" s="1">
        <v>0.81327821422914504</v>
      </c>
      <c r="M111" s="1">
        <v>0.80759395603750805</v>
      </c>
      <c r="N111" s="1">
        <v>0.89102563640194798</v>
      </c>
      <c r="O111" s="1">
        <v>0.30776722284401198</v>
      </c>
      <c r="P111" s="1">
        <v>39.106538393016201</v>
      </c>
      <c r="Q111" s="1">
        <v>280.249242829146</v>
      </c>
      <c r="R111" s="1">
        <f>IF(P111+Q111 &gt;= 1, P111+Q111, "")</f>
        <v>319.35578122216219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.75" x14ac:dyDescent="0.35">
      <c r="A112" s="1" t="s">
        <v>37</v>
      </c>
      <c r="B112" s="1" t="s">
        <v>55</v>
      </c>
      <c r="C112" s="1" t="s">
        <v>22</v>
      </c>
      <c r="D112" s="1" t="s">
        <v>52</v>
      </c>
      <c r="E112" s="1" t="s">
        <v>36</v>
      </c>
      <c r="F112" s="1">
        <v>3.9755143641087898E-2</v>
      </c>
      <c r="G112" s="1">
        <v>0.13233624398237601</v>
      </c>
      <c r="H112" s="1">
        <v>0.14716887010725599</v>
      </c>
      <c r="I112" s="1">
        <v>1.9714329389782102E-2</v>
      </c>
      <c r="J112" s="1">
        <v>0.11619169136509</v>
      </c>
      <c r="K112" s="1">
        <v>0.80619241857133594</v>
      </c>
      <c r="L112" s="1">
        <v>0.81297336029226897</v>
      </c>
      <c r="M112" s="1">
        <v>0.80942735424520396</v>
      </c>
      <c r="N112" s="1">
        <v>0.87068983061208705</v>
      </c>
      <c r="O112" s="1">
        <v>0.31619990302580597</v>
      </c>
      <c r="P112" s="1">
        <v>38.317388205950401</v>
      </c>
      <c r="Q112" s="1">
        <v>112.659228576518</v>
      </c>
      <c r="R112" s="1">
        <f>IF(P112+Q112 &gt;= 1, P112+Q112, "")</f>
        <v>150.9766167824684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.75" x14ac:dyDescent="0.35">
      <c r="A113" s="1" t="s">
        <v>37</v>
      </c>
      <c r="B113" s="1" t="s">
        <v>54</v>
      </c>
      <c r="C113" s="1" t="s">
        <v>22</v>
      </c>
      <c r="D113" s="1" t="s">
        <v>53</v>
      </c>
      <c r="E113" s="1" t="s">
        <v>34</v>
      </c>
      <c r="F113" s="1">
        <v>3.9420030828594597E-2</v>
      </c>
      <c r="G113" s="1">
        <v>0.13433755059311001</v>
      </c>
      <c r="H113" s="1">
        <v>0.14724750213391699</v>
      </c>
      <c r="I113" s="1">
        <v>1.9493763847255301E-2</v>
      </c>
      <c r="J113" s="1">
        <v>0.11250318279266699</v>
      </c>
      <c r="K113" s="1">
        <v>0.80258230097245398</v>
      </c>
      <c r="L113" s="1">
        <v>0.81340307535684198</v>
      </c>
      <c r="M113" s="1">
        <v>0.80774741705175801</v>
      </c>
      <c r="N113" s="1">
        <v>0.88971514515774297</v>
      </c>
      <c r="O113" s="1">
        <v>0.306641601203263</v>
      </c>
      <c r="P113" s="1">
        <v>38.906333511491098</v>
      </c>
      <c r="Q113" s="1">
        <v>232.38811687154799</v>
      </c>
      <c r="R113" s="1">
        <f>IF(P113+Q113 &gt;= 1, P113+Q113, "")</f>
        <v>271.29445038303908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.75" x14ac:dyDescent="0.35">
      <c r="A114" s="1" t="s">
        <v>37</v>
      </c>
      <c r="B114" s="1" t="s">
        <v>55</v>
      </c>
      <c r="C114" s="1" t="s">
        <v>22</v>
      </c>
      <c r="D114" s="1" t="s">
        <v>53</v>
      </c>
      <c r="E114" s="1" t="s">
        <v>36</v>
      </c>
      <c r="F114" s="1">
        <v>3.9962289900355497E-2</v>
      </c>
      <c r="G114" s="1">
        <v>0.12935317493936199</v>
      </c>
      <c r="H114" s="1">
        <v>0.144940833697034</v>
      </c>
      <c r="I114" s="1">
        <v>2.08751008982157E-2</v>
      </c>
      <c r="J114" s="1">
        <v>0.11396317149691799</v>
      </c>
      <c r="K114" s="1">
        <v>0.80730391242128996</v>
      </c>
      <c r="L114" s="1">
        <v>0.81299195739805796</v>
      </c>
      <c r="M114" s="1">
        <v>0.80999509589081198</v>
      </c>
      <c r="N114" s="1">
        <v>0.85301893423777697</v>
      </c>
      <c r="O114" s="1">
        <v>0.31576693360324498</v>
      </c>
      <c r="P114" s="1">
        <v>36.062043470514801</v>
      </c>
      <c r="Q114" s="1">
        <v>88.728309282023801</v>
      </c>
      <c r="R114" s="1">
        <f>IF(P114+Q114 &gt;= 1, P114+Q114, "")</f>
        <v>124.79035275253861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.75" x14ac:dyDescent="0.35">
      <c r="A115" s="1" t="s">
        <v>38</v>
      </c>
      <c r="B115" s="1" t="s">
        <v>45</v>
      </c>
      <c r="C115" s="1" t="s">
        <v>22</v>
      </c>
      <c r="D115" s="1" t="s">
        <v>49</v>
      </c>
      <c r="E115" s="1" t="s">
        <v>25</v>
      </c>
      <c r="F115" s="1">
        <v>3.8777347173897199E-2</v>
      </c>
      <c r="G115" s="1">
        <v>0.126019731134422</v>
      </c>
      <c r="H115" s="1">
        <v>0.137235191873845</v>
      </c>
      <c r="I115" s="1">
        <v>1.6493425635258602E-2</v>
      </c>
      <c r="J115" s="1">
        <v>0.106017625434546</v>
      </c>
      <c r="K115" s="1">
        <v>0.84926069144118999</v>
      </c>
      <c r="L115" s="1">
        <v>0.85127247566529496</v>
      </c>
      <c r="M115" s="1">
        <v>0.84998398854911705</v>
      </c>
      <c r="N115" s="1">
        <v>0.88536204284327702</v>
      </c>
      <c r="O115" s="1">
        <v>0.29358629777373102</v>
      </c>
      <c r="P115" s="1">
        <v>37.011134865490803</v>
      </c>
      <c r="Q115" s="1">
        <v>791.706841261357</v>
      </c>
      <c r="R115" s="1">
        <f>IF(P115+Q115 &gt;= 1, P115+Q115, "")</f>
        <v>828.71797612684782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.75" x14ac:dyDescent="0.35">
      <c r="A116" s="1" t="s">
        <v>38</v>
      </c>
      <c r="B116" s="1" t="s">
        <v>47</v>
      </c>
      <c r="C116" s="1" t="s">
        <v>22</v>
      </c>
      <c r="D116" s="1" t="s">
        <v>49</v>
      </c>
      <c r="E116" s="1" t="s">
        <v>27</v>
      </c>
      <c r="F116" s="1">
        <v>4.30178696219932E-2</v>
      </c>
      <c r="G116" s="1">
        <v>0.128565264275465</v>
      </c>
      <c r="H116" s="1">
        <v>0.14105194142802499</v>
      </c>
      <c r="I116" s="1">
        <v>1.8560655387192499E-2</v>
      </c>
      <c r="J116" s="1">
        <v>0.116539152132855</v>
      </c>
      <c r="K116" s="1">
        <v>0.85349690520718702</v>
      </c>
      <c r="L116" s="1">
        <v>0.85252115870040301</v>
      </c>
      <c r="M116" s="1">
        <v>0.85269187394520896</v>
      </c>
      <c r="N116" s="1">
        <v>0.97746422341988304</v>
      </c>
      <c r="O116" s="1">
        <v>0.340076492843147</v>
      </c>
      <c r="P116" s="1">
        <v>38.082398004632097</v>
      </c>
      <c r="Q116" s="1">
        <v>372.43417067521801</v>
      </c>
      <c r="R116" s="1">
        <f>IF(P116+Q116 &gt;= 1, P116+Q116, "")</f>
        <v>410.51656867985014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.75" x14ac:dyDescent="0.35">
      <c r="A117" s="11" t="s">
        <v>38</v>
      </c>
      <c r="B117" s="11" t="s">
        <v>45</v>
      </c>
      <c r="C117" s="11" t="s">
        <v>22</v>
      </c>
      <c r="D117" s="11" t="s">
        <v>50</v>
      </c>
      <c r="E117" s="11" t="s">
        <v>25</v>
      </c>
      <c r="F117" s="11">
        <v>3.3276433202014503E-2</v>
      </c>
      <c r="G117" s="11">
        <v>0.13215888874686399</v>
      </c>
      <c r="H117" s="11">
        <v>0.124772161941459</v>
      </c>
      <c r="I117" s="11">
        <v>1.3681795797226899E-2</v>
      </c>
      <c r="J117" s="11">
        <v>9.4275081643475103E-2</v>
      </c>
      <c r="K117" s="11">
        <v>0.79744305039671204</v>
      </c>
      <c r="L117" s="11">
        <v>0.80835358538602897</v>
      </c>
      <c r="M117" s="11">
        <v>0.80266320960801596</v>
      </c>
      <c r="N117" s="11">
        <v>0.88804647711015905</v>
      </c>
      <c r="O117" s="11">
        <v>0.28803275541598</v>
      </c>
      <c r="P117" s="11">
        <v>54.087609121681801</v>
      </c>
      <c r="Q117" s="11">
        <v>601.58172991270203</v>
      </c>
      <c r="R117" s="1">
        <f>IF(P117+Q117 &gt;= 1, P117+Q117, "")</f>
        <v>655.66933903438382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.75" x14ac:dyDescent="0.35">
      <c r="A118" s="11" t="s">
        <v>38</v>
      </c>
      <c r="B118" s="11" t="s">
        <v>47</v>
      </c>
      <c r="C118" s="11" t="s">
        <v>22</v>
      </c>
      <c r="D118" s="11" t="s">
        <v>50</v>
      </c>
      <c r="E118" s="11" t="s">
        <v>27</v>
      </c>
      <c r="F118" s="11">
        <v>4.1603493164139797E-2</v>
      </c>
      <c r="G118" s="11">
        <v>0.126305472427686</v>
      </c>
      <c r="H118" s="11">
        <v>0.13342611301193899</v>
      </c>
      <c r="I118" s="11">
        <v>1.64748540399757E-2</v>
      </c>
      <c r="J118" s="11">
        <v>0.111467511798818</v>
      </c>
      <c r="K118" s="11">
        <v>0.81519621175261003</v>
      </c>
      <c r="L118" s="11">
        <v>0.81158675793103696</v>
      </c>
      <c r="M118" s="11">
        <v>0.81314751977071398</v>
      </c>
      <c r="N118" s="11">
        <v>0.91559657162601904</v>
      </c>
      <c r="O118" s="11">
        <v>0.34136924743400099</v>
      </c>
      <c r="P118" s="11">
        <v>34.277703545341097</v>
      </c>
      <c r="Q118" s="11">
        <v>272.55482807767601</v>
      </c>
      <c r="R118" s="1">
        <f>IF(P118+Q118 &gt;= 1, P118+Q118, "")</f>
        <v>306.83253162301708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.75" x14ac:dyDescent="0.35">
      <c r="A119" s="11" t="s">
        <v>38</v>
      </c>
      <c r="B119" s="11" t="s">
        <v>45</v>
      </c>
      <c r="C119" s="11" t="s">
        <v>22</v>
      </c>
      <c r="D119" s="11" t="s">
        <v>51</v>
      </c>
      <c r="E119" s="11" t="s">
        <v>25</v>
      </c>
      <c r="F119" s="11">
        <v>3.3867746602398302E-2</v>
      </c>
      <c r="G119" s="11">
        <v>0.129762990274783</v>
      </c>
      <c r="H119" s="11">
        <v>0.12384968088812701</v>
      </c>
      <c r="I119" s="11">
        <v>1.5204314795597199E-2</v>
      </c>
      <c r="J119" s="11">
        <v>9.4484553534914903E-2</v>
      </c>
      <c r="K119" s="11">
        <v>0.79935124177208905</v>
      </c>
      <c r="L119" s="11">
        <v>0.80874274743818098</v>
      </c>
      <c r="M119" s="11">
        <v>0.80382599208405003</v>
      </c>
      <c r="N119" s="11">
        <v>0.88367721511312103</v>
      </c>
      <c r="O119" s="11">
        <v>0.287170363593439</v>
      </c>
      <c r="P119" s="11">
        <v>49.536700516657703</v>
      </c>
      <c r="Q119" s="11">
        <v>545.47470158560395</v>
      </c>
      <c r="R119" s="1">
        <f>IF(P119+Q119 &gt;= 1, P119+Q119, "")</f>
        <v>595.01140210226163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.75" x14ac:dyDescent="0.35">
      <c r="A120" s="11" t="s">
        <v>38</v>
      </c>
      <c r="B120" s="11" t="s">
        <v>47</v>
      </c>
      <c r="C120" s="11" t="s">
        <v>22</v>
      </c>
      <c r="D120" s="11" t="s">
        <v>51</v>
      </c>
      <c r="E120" s="11" t="s">
        <v>27</v>
      </c>
      <c r="F120" s="11">
        <v>4.2067904269912797E-2</v>
      </c>
      <c r="G120" s="11">
        <v>0.12758670126687</v>
      </c>
      <c r="H120" s="11">
        <v>0.13931827285526399</v>
      </c>
      <c r="I120" s="11">
        <v>1.9056856532083701E-2</v>
      </c>
      <c r="J120" s="11">
        <v>0.11597152651875001</v>
      </c>
      <c r="K120" s="11">
        <v>0.81598822083327505</v>
      </c>
      <c r="L120" s="11">
        <v>0.811942195405982</v>
      </c>
      <c r="M120" s="11">
        <v>0.81372011439241199</v>
      </c>
      <c r="N120" s="11">
        <v>0.91198543206122396</v>
      </c>
      <c r="O120" s="11">
        <v>0.34455717349637</v>
      </c>
      <c r="P120" s="11">
        <v>33.945261001247097</v>
      </c>
      <c r="Q120" s="11">
        <v>244.50031177623299</v>
      </c>
      <c r="R120" s="1">
        <f>IF(P120+Q120 &gt;= 1, P120+Q120, "")</f>
        <v>278.44557277748009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.75" x14ac:dyDescent="0.35">
      <c r="A121" s="1" t="s">
        <v>38</v>
      </c>
      <c r="B121" s="1" t="s">
        <v>45</v>
      </c>
      <c r="C121" s="1" t="s">
        <v>22</v>
      </c>
      <c r="D121" s="1" t="s">
        <v>46</v>
      </c>
      <c r="E121" s="1" t="s">
        <v>25</v>
      </c>
      <c r="F121" s="1">
        <v>2.3902875297434699E-2</v>
      </c>
      <c r="G121" s="1">
        <v>7.6009554658868203E-2</v>
      </c>
      <c r="H121" s="1">
        <v>0.105432770798276</v>
      </c>
      <c r="I121" s="1">
        <v>1.1247991976596899E-2</v>
      </c>
      <c r="J121" s="1">
        <v>8.9866206434101606E-2</v>
      </c>
      <c r="K121" s="1">
        <v>0.81693297924110098</v>
      </c>
      <c r="L121" s="1">
        <v>0.80506442696830904</v>
      </c>
      <c r="M121" s="1">
        <v>0.81076663672367699</v>
      </c>
      <c r="N121" s="1">
        <v>0.87277542184909596</v>
      </c>
      <c r="O121" s="1">
        <v>0.226530791202081</v>
      </c>
      <c r="P121" s="1">
        <v>15.192809540674499</v>
      </c>
      <c r="Q121" s="1">
        <v>370.41244042565597</v>
      </c>
      <c r="R121" s="1">
        <f>IF(P121+Q121 &gt;= 1, P121+Q121, "")</f>
        <v>385.60524996633046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.75" x14ac:dyDescent="0.35">
      <c r="A122" s="1" t="s">
        <v>38</v>
      </c>
      <c r="B122" s="1" t="s">
        <v>47</v>
      </c>
      <c r="C122" s="1" t="s">
        <v>22</v>
      </c>
      <c r="D122" s="1" t="s">
        <v>46</v>
      </c>
      <c r="E122" s="1" t="s">
        <v>27</v>
      </c>
      <c r="F122" s="1">
        <v>1.0937118312793899E-2</v>
      </c>
      <c r="G122" s="1">
        <v>4.8668765092447899E-2</v>
      </c>
      <c r="H122" s="1">
        <v>6.7859971639320601E-2</v>
      </c>
      <c r="I122" s="1">
        <v>8.45160824457784E-3</v>
      </c>
      <c r="J122" s="1">
        <v>6.2264027443704302E-2</v>
      </c>
      <c r="K122" s="1">
        <v>0.83263167551223005</v>
      </c>
      <c r="L122" s="1">
        <v>0.79327454708241796</v>
      </c>
      <c r="M122" s="1">
        <v>0.81220211911367102</v>
      </c>
      <c r="N122" s="1">
        <v>0.71937211935635004</v>
      </c>
      <c r="O122" s="1">
        <v>0.23129999183175401</v>
      </c>
      <c r="P122" s="1">
        <v>7.7227418492784601</v>
      </c>
      <c r="Q122" s="1">
        <v>165.53866025298399</v>
      </c>
      <c r="R122" s="1">
        <f>IF(P122+Q122 &gt;= 1, P122+Q122, "")</f>
        <v>173.26140210226245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.75" x14ac:dyDescent="0.35">
      <c r="A123" s="11" t="s">
        <v>38</v>
      </c>
      <c r="B123" s="11" t="s">
        <v>45</v>
      </c>
      <c r="C123" s="11" t="s">
        <v>22</v>
      </c>
      <c r="D123" s="11" t="s">
        <v>52</v>
      </c>
      <c r="E123" s="11" t="s">
        <v>25</v>
      </c>
      <c r="F123" s="11">
        <v>3.5258071492046898E-2</v>
      </c>
      <c r="G123" s="11">
        <v>0.114355535980888</v>
      </c>
      <c r="H123" s="11">
        <v>0.124884988567733</v>
      </c>
      <c r="I123" s="11">
        <v>1.44368498324385E-2</v>
      </c>
      <c r="J123" s="11">
        <v>9.8012827923698698E-2</v>
      </c>
      <c r="K123" s="11">
        <v>0.81058554872989896</v>
      </c>
      <c r="L123" s="11">
        <v>0.81036472468161203</v>
      </c>
      <c r="M123" s="11">
        <v>0.81024832452774898</v>
      </c>
      <c r="N123" s="11">
        <v>0.79535787977532002</v>
      </c>
      <c r="O123" s="11">
        <v>0.29846230668738999</v>
      </c>
      <c r="P123" s="11">
        <v>32.2077765900587</v>
      </c>
      <c r="Q123" s="11">
        <v>313.69031712096898</v>
      </c>
      <c r="R123" s="1">
        <f>IF(P123+Q123 &gt;= 1, P123+Q123, "")</f>
        <v>345.89809371102768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.75" x14ac:dyDescent="0.35">
      <c r="A124" s="11" t="s">
        <v>38</v>
      </c>
      <c r="B124" s="11" t="s">
        <v>47</v>
      </c>
      <c r="C124" s="11" t="s">
        <v>22</v>
      </c>
      <c r="D124" s="11" t="s">
        <v>52</v>
      </c>
      <c r="E124" s="11" t="s">
        <v>27</v>
      </c>
      <c r="F124" s="11">
        <v>4.10097259193654E-2</v>
      </c>
      <c r="G124" s="11">
        <v>0.125727631622959</v>
      </c>
      <c r="H124" s="11">
        <v>0.135056469209306</v>
      </c>
      <c r="I124" s="11">
        <v>1.8094899966642E-2</v>
      </c>
      <c r="J124" s="11">
        <v>0.11235633859843799</v>
      </c>
      <c r="K124" s="11">
        <v>0.81436978885829203</v>
      </c>
      <c r="L124" s="11">
        <v>0.81153152168657205</v>
      </c>
      <c r="M124" s="11">
        <v>0.81266997870586699</v>
      </c>
      <c r="N124" s="11">
        <v>0.88529896187246004</v>
      </c>
      <c r="O124" s="11">
        <v>0.35135106531992399</v>
      </c>
      <c r="P124" s="11">
        <v>33.072153928380501</v>
      </c>
      <c r="Q124" s="11">
        <v>128.603866025298</v>
      </c>
      <c r="R124" s="1">
        <f>IF(P124+Q124 &gt;= 1, P124+Q124, "")</f>
        <v>161.67601995367852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.75" x14ac:dyDescent="0.35">
      <c r="A125" s="11" t="s">
        <v>38</v>
      </c>
      <c r="B125" s="11" t="s">
        <v>45</v>
      </c>
      <c r="C125" s="11" t="s">
        <v>22</v>
      </c>
      <c r="D125" s="11" t="s">
        <v>53</v>
      </c>
      <c r="E125" s="11" t="s">
        <v>25</v>
      </c>
      <c r="F125" s="11">
        <v>3.3101187989959799E-2</v>
      </c>
      <c r="G125" s="11">
        <v>0.10832352915523399</v>
      </c>
      <c r="H125" s="11">
        <v>0.125080962493096</v>
      </c>
      <c r="I125" s="11">
        <v>1.39599799358654E-2</v>
      </c>
      <c r="J125" s="11">
        <v>9.8064554760439807E-2</v>
      </c>
      <c r="K125" s="11">
        <v>0.809436849308655</v>
      </c>
      <c r="L125" s="11">
        <v>0.80964642099448103</v>
      </c>
      <c r="M125" s="11">
        <v>0.80927602684468103</v>
      </c>
      <c r="N125" s="11">
        <v>0.80510503590098104</v>
      </c>
      <c r="O125" s="11">
        <v>0.30261694409421702</v>
      </c>
      <c r="P125" s="11">
        <v>31.627650097986798</v>
      </c>
      <c r="Q125" s="11">
        <v>265.82482629609802</v>
      </c>
      <c r="R125" s="1">
        <f>IF(P125+Q125 &gt;= 1, P125+Q125, "")</f>
        <v>297.45247639408484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.75" x14ac:dyDescent="0.35">
      <c r="A126" s="11" t="s">
        <v>38</v>
      </c>
      <c r="B126" s="11" t="s">
        <v>47</v>
      </c>
      <c r="C126" s="11" t="s">
        <v>22</v>
      </c>
      <c r="D126" s="11" t="s">
        <v>53</v>
      </c>
      <c r="E126" s="11" t="s">
        <v>27</v>
      </c>
      <c r="F126" s="11">
        <v>3.9474736332355001E-2</v>
      </c>
      <c r="G126" s="11">
        <v>0.120035557134082</v>
      </c>
      <c r="H126" s="11">
        <v>0.13047339980537101</v>
      </c>
      <c r="I126" s="11">
        <v>1.7597728634749399E-2</v>
      </c>
      <c r="J126" s="11">
        <v>0.111179481145927</v>
      </c>
      <c r="K126" s="11">
        <v>0.81288766561505099</v>
      </c>
      <c r="L126" s="11">
        <v>0.81037840464578903</v>
      </c>
      <c r="M126" s="11">
        <v>0.81131372826050097</v>
      </c>
      <c r="N126" s="11">
        <v>0.84963472812691698</v>
      </c>
      <c r="O126" s="11">
        <v>0.361927666039843</v>
      </c>
      <c r="P126" s="11">
        <v>32.608943523962203</v>
      </c>
      <c r="Q126" s="11">
        <v>104.670764297167</v>
      </c>
      <c r="R126" s="1">
        <f>IF(P126+Q126 &gt;= 1, P126+Q126, "")</f>
        <v>137.27970782112919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.75" x14ac:dyDescent="0.35">
      <c r="A127" s="11" t="s">
        <v>38</v>
      </c>
      <c r="B127" s="11" t="s">
        <v>133</v>
      </c>
      <c r="C127" s="11" t="s">
        <v>22</v>
      </c>
      <c r="D127" s="11" t="s">
        <v>49</v>
      </c>
      <c r="E127" s="11" t="s">
        <v>34</v>
      </c>
      <c r="F127" s="11">
        <v>3.4878366182735099E-2</v>
      </c>
      <c r="G127" s="11">
        <v>0.141493545797096</v>
      </c>
      <c r="H127" s="11">
        <v>0.13949180084186599</v>
      </c>
      <c r="I127" s="11">
        <v>1.7136471563740398E-2</v>
      </c>
      <c r="J127" s="11">
        <v>0.10530454494513999</v>
      </c>
      <c r="K127" s="11">
        <v>0.83325891586711798</v>
      </c>
      <c r="L127" s="11">
        <v>0.84931374913748203</v>
      </c>
      <c r="M127" s="11">
        <v>0.84102930455375102</v>
      </c>
      <c r="N127" s="11">
        <v>0.944252844106654</v>
      </c>
      <c r="O127" s="11">
        <v>0.31265921146075698</v>
      </c>
      <c r="P127" s="11">
        <v>62.409985747372097</v>
      </c>
      <c r="Q127" s="11">
        <v>772.18586317477195</v>
      </c>
      <c r="R127" s="1">
        <f>IF(P127+Q127 &gt;= 1, P127+Q127, "")</f>
        <v>834.595848922144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.75" x14ac:dyDescent="0.35">
      <c r="A128" s="11" t="s">
        <v>38</v>
      </c>
      <c r="B128" s="11" t="s">
        <v>134</v>
      </c>
      <c r="C128" s="11" t="s">
        <v>22</v>
      </c>
      <c r="D128" s="11" t="s">
        <v>49</v>
      </c>
      <c r="E128" s="11" t="s">
        <v>36</v>
      </c>
      <c r="F128" s="11">
        <v>3.91267407950599E-2</v>
      </c>
      <c r="G128" s="11">
        <v>0.12698102327865299</v>
      </c>
      <c r="H128" s="11">
        <v>0.13874569674193701</v>
      </c>
      <c r="I128" s="11">
        <v>1.7897141075548299E-2</v>
      </c>
      <c r="J128" s="11">
        <v>0.114040640594968</v>
      </c>
      <c r="K128" s="11">
        <v>0.84727912950107898</v>
      </c>
      <c r="L128" s="11">
        <v>0.850670904154746</v>
      </c>
      <c r="M128" s="11">
        <v>0.84871412793752699</v>
      </c>
      <c r="N128" s="11">
        <v>0.95839159877579205</v>
      </c>
      <c r="O128" s="11">
        <v>0.34651267519574103</v>
      </c>
      <c r="P128" s="11">
        <v>40.890744699804003</v>
      </c>
      <c r="Q128" s="11">
        <v>355.38575628006402</v>
      </c>
      <c r="R128" s="1">
        <f>IF(P128+Q128 &gt;= 1, P128+Q128, "")</f>
        <v>396.27650097986805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.75" x14ac:dyDescent="0.35">
      <c r="A129" s="1" t="s">
        <v>38</v>
      </c>
      <c r="B129" s="1" t="s">
        <v>54</v>
      </c>
      <c r="C129" s="1" t="s">
        <v>22</v>
      </c>
      <c r="D129" s="1" t="s">
        <v>50</v>
      </c>
      <c r="E129" s="1" t="s">
        <v>34</v>
      </c>
      <c r="F129" s="1">
        <v>3.2887903200488802E-2</v>
      </c>
      <c r="G129" s="1">
        <v>0.13361269038943699</v>
      </c>
      <c r="H129" s="1">
        <v>0.128141067472409</v>
      </c>
      <c r="I129" s="1">
        <v>1.5632103713796201E-2</v>
      </c>
      <c r="J129" s="1">
        <v>9.6729926047661993E-2</v>
      </c>
      <c r="K129" s="1">
        <v>0.79473750453071301</v>
      </c>
      <c r="L129" s="1">
        <v>0.80855974339183601</v>
      </c>
      <c r="M129" s="1">
        <v>0.801425329938666</v>
      </c>
      <c r="N129" s="1">
        <v>0.89621724804936898</v>
      </c>
      <c r="O129" s="1">
        <v>0.276289836032511</v>
      </c>
      <c r="P129" s="1">
        <v>57.918715481916898</v>
      </c>
      <c r="Q129" s="1">
        <v>565.283939070016</v>
      </c>
      <c r="R129" s="1">
        <f>IF(P129+Q129 &gt;= 1, P129+Q129, "")</f>
        <v>623.20265455193294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.75" x14ac:dyDescent="0.35">
      <c r="A130" s="1" t="s">
        <v>38</v>
      </c>
      <c r="B130" s="1" t="s">
        <v>55</v>
      </c>
      <c r="C130" s="1" t="s">
        <v>22</v>
      </c>
      <c r="D130" s="1" t="s">
        <v>50</v>
      </c>
      <c r="E130" s="1" t="s">
        <v>36</v>
      </c>
      <c r="F130" s="1">
        <v>3.4351495331214697E-2</v>
      </c>
      <c r="G130" s="1">
        <v>0.11271113883758201</v>
      </c>
      <c r="H130" s="1">
        <v>0.126485313776662</v>
      </c>
      <c r="I130" s="1">
        <v>1.54876182765102E-2</v>
      </c>
      <c r="J130" s="1">
        <v>0.105306750658077</v>
      </c>
      <c r="K130" s="1">
        <v>0.804013073611616</v>
      </c>
      <c r="L130" s="1">
        <v>0.80926668741381003</v>
      </c>
      <c r="M130" s="1">
        <v>0.806394709230701</v>
      </c>
      <c r="N130" s="1">
        <v>0.85824911348214294</v>
      </c>
      <c r="O130" s="1">
        <v>0.33756216698598701</v>
      </c>
      <c r="P130" s="1">
        <v>40.711161589168</v>
      </c>
      <c r="Q130" s="1">
        <v>263.273338678068</v>
      </c>
      <c r="R130" s="1">
        <f>IF(P130+Q130 &gt;= 1, P130+Q130, "")</f>
        <v>303.984500267236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.75" x14ac:dyDescent="0.35">
      <c r="A131" s="1" t="s">
        <v>38</v>
      </c>
      <c r="B131" s="1" t="s">
        <v>54</v>
      </c>
      <c r="C131" s="1" t="s">
        <v>22</v>
      </c>
      <c r="D131" s="1" t="s">
        <v>51</v>
      </c>
      <c r="E131" s="1" t="s">
        <v>34</v>
      </c>
      <c r="F131" s="1">
        <v>3.3950737772354002E-2</v>
      </c>
      <c r="G131" s="1">
        <v>0.128754432209058</v>
      </c>
      <c r="H131" s="1">
        <v>0.12891253059857599</v>
      </c>
      <c r="I131" s="1">
        <v>1.5641491364300701E-2</v>
      </c>
      <c r="J131" s="1">
        <v>9.7866824094432897E-2</v>
      </c>
      <c r="K131" s="1">
        <v>0.79777191179535201</v>
      </c>
      <c r="L131" s="1">
        <v>0.809178251737943</v>
      </c>
      <c r="M131" s="1">
        <v>0.803277365068222</v>
      </c>
      <c r="N131" s="1">
        <v>0.88973768402346598</v>
      </c>
      <c r="O131" s="1">
        <v>0.27740187062232302</v>
      </c>
      <c r="P131" s="1">
        <v>49.762426509887703</v>
      </c>
      <c r="Q131" s="1">
        <v>509.17374844111799</v>
      </c>
      <c r="R131" s="1">
        <f>IF(P131+Q131 &gt;= 1, P131+Q131, "")</f>
        <v>558.93617495100568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.75" x14ac:dyDescent="0.35">
      <c r="A132" s="1" t="s">
        <v>38</v>
      </c>
      <c r="B132" s="1" t="s">
        <v>55</v>
      </c>
      <c r="C132" s="1" t="s">
        <v>22</v>
      </c>
      <c r="D132" s="1" t="s">
        <v>51</v>
      </c>
      <c r="E132" s="1" t="s">
        <v>36</v>
      </c>
      <c r="F132" s="1">
        <v>3.4077469469479899E-2</v>
      </c>
      <c r="G132" s="1">
        <v>0.11236361271772199</v>
      </c>
      <c r="H132" s="1">
        <v>0.124896099047833</v>
      </c>
      <c r="I132" s="1">
        <v>1.7944936311003998E-2</v>
      </c>
      <c r="J132" s="1">
        <v>0.104163893634452</v>
      </c>
      <c r="K132" s="1">
        <v>0.80378709068999998</v>
      </c>
      <c r="L132" s="1">
        <v>0.809434671785218</v>
      </c>
      <c r="M132" s="1">
        <v>0.80637062792416503</v>
      </c>
      <c r="N132" s="1">
        <v>0.83676955196237901</v>
      </c>
      <c r="O132" s="1">
        <v>0.33966179249939898</v>
      </c>
      <c r="P132" s="1">
        <v>40.843354712275001</v>
      </c>
      <c r="Q132" s="1">
        <v>235.21721895599501</v>
      </c>
      <c r="R132" s="1">
        <f>IF(P132+Q132 &gt;= 1, P132+Q132, "")</f>
        <v>276.06057366827002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.75" x14ac:dyDescent="0.35">
      <c r="A133" s="11" t="s">
        <v>38</v>
      </c>
      <c r="B133" s="11" t="s">
        <v>133</v>
      </c>
      <c r="C133" s="11" t="s">
        <v>22</v>
      </c>
      <c r="D133" s="11" t="s">
        <v>46</v>
      </c>
      <c r="E133" s="11" t="s">
        <v>34</v>
      </c>
      <c r="F133" s="11">
        <v>3.8377875346196397E-2</v>
      </c>
      <c r="G133" s="11">
        <v>0.127555952348786</v>
      </c>
      <c r="H133" s="11">
        <v>0.142587102889081</v>
      </c>
      <c r="I133" s="11">
        <v>1.8944259239306899E-2</v>
      </c>
      <c r="J133" s="11">
        <v>0.11045243570958101</v>
      </c>
      <c r="K133" s="11">
        <v>0.80494753607035496</v>
      </c>
      <c r="L133" s="11">
        <v>0.81294805433753103</v>
      </c>
      <c r="M133" s="11">
        <v>0.80878078038629098</v>
      </c>
      <c r="N133" s="11">
        <v>0.90182527173425397</v>
      </c>
      <c r="O133" s="11">
        <v>0.302392623229153</v>
      </c>
      <c r="P133" s="11">
        <v>37.445082843399199</v>
      </c>
      <c r="Q133" s="11">
        <v>385.22412257259901</v>
      </c>
      <c r="R133" s="1">
        <f>IF(P133+Q133 &gt;= 1, P133+Q133, "")</f>
        <v>422.66920541599819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.75" x14ac:dyDescent="0.35">
      <c r="A134" s="11" t="s">
        <v>38</v>
      </c>
      <c r="B134" s="11" t="s">
        <v>134</v>
      </c>
      <c r="C134" s="11" t="s">
        <v>22</v>
      </c>
      <c r="D134" s="11" t="s">
        <v>46</v>
      </c>
      <c r="E134" s="11" t="s">
        <v>36</v>
      </c>
      <c r="F134" s="11">
        <v>3.3011392267638502E-2</v>
      </c>
      <c r="G134" s="11">
        <v>0.110244251013559</v>
      </c>
      <c r="H134" s="11">
        <v>0.12642700852302</v>
      </c>
      <c r="I134" s="11">
        <v>1.8455867748273E-2</v>
      </c>
      <c r="J134" s="11">
        <v>0.105709963051277</v>
      </c>
      <c r="K134" s="11">
        <v>0.80346720395306104</v>
      </c>
      <c r="L134" s="11">
        <v>0.80939530279787997</v>
      </c>
      <c r="M134" s="11">
        <v>0.80619044438118603</v>
      </c>
      <c r="N134" s="11">
        <v>0.80277350086771304</v>
      </c>
      <c r="O134" s="11">
        <v>0.34260532899007901</v>
      </c>
      <c r="P134" s="11">
        <v>39.034963477641099</v>
      </c>
      <c r="Q134" s="11">
        <v>163.24443256725399</v>
      </c>
      <c r="R134" s="1">
        <f>IF(P134+Q134 &gt;= 1, P134+Q134, "")</f>
        <v>202.27939604489509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.75" x14ac:dyDescent="0.35">
      <c r="A135" s="1" t="s">
        <v>38</v>
      </c>
      <c r="B135" s="1" t="s">
        <v>54</v>
      </c>
      <c r="C135" s="1" t="s">
        <v>22</v>
      </c>
      <c r="D135" s="1" t="s">
        <v>52</v>
      </c>
      <c r="E135" s="1" t="s">
        <v>34</v>
      </c>
      <c r="F135" s="1">
        <v>3.8351289459895702E-2</v>
      </c>
      <c r="G135" s="1">
        <v>0.12361466284664201</v>
      </c>
      <c r="H135" s="1">
        <v>0.14463905815182901</v>
      </c>
      <c r="I135" s="1">
        <v>1.8807761451086102E-2</v>
      </c>
      <c r="J135" s="1">
        <v>0.110389627544562</v>
      </c>
      <c r="K135" s="1">
        <v>0.80854715819444201</v>
      </c>
      <c r="L135" s="1">
        <v>0.81318116706523702</v>
      </c>
      <c r="M135" s="1">
        <v>0.81070123151483597</v>
      </c>
      <c r="N135" s="1">
        <v>0.87954771097041695</v>
      </c>
      <c r="O135" s="1">
        <v>0.29695595099323402</v>
      </c>
      <c r="P135" s="1">
        <v>32.673169428113297</v>
      </c>
      <c r="Q135" s="1">
        <v>277.393417067521</v>
      </c>
      <c r="R135" s="1">
        <f>IF(P135+Q135 &gt;= 1, P135+Q135, "")</f>
        <v>310.06658649563428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.75" x14ac:dyDescent="0.35">
      <c r="A136" s="1" t="s">
        <v>38</v>
      </c>
      <c r="B136" s="1" t="s">
        <v>55</v>
      </c>
      <c r="C136" s="1" t="s">
        <v>22</v>
      </c>
      <c r="D136" s="1" t="s">
        <v>52</v>
      </c>
      <c r="E136" s="1" t="s">
        <v>36</v>
      </c>
      <c r="F136" s="1">
        <v>3.1866312240954202E-2</v>
      </c>
      <c r="G136" s="1">
        <v>0.10553331557477499</v>
      </c>
      <c r="H136" s="1">
        <v>0.12645524361271299</v>
      </c>
      <c r="I136" s="1">
        <v>1.7153625843114299E-2</v>
      </c>
      <c r="J136" s="1">
        <v>0.10671767367969</v>
      </c>
      <c r="K136" s="1">
        <v>0.80382242403511595</v>
      </c>
      <c r="L136" s="1">
        <v>0.80932549269743403</v>
      </c>
      <c r="M136" s="1">
        <v>0.806302780051527</v>
      </c>
      <c r="N136" s="1">
        <v>0.75513668132227096</v>
      </c>
      <c r="O136" s="1">
        <v>0.34377104081326298</v>
      </c>
      <c r="P136" s="1">
        <v>35.056520577231403</v>
      </c>
      <c r="Q136" s="1">
        <v>119.32282202031</v>
      </c>
      <c r="R136" s="1">
        <f>IF(P136+Q136 &gt;= 1, P136+Q136, "")</f>
        <v>154.37934259754141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.75" x14ac:dyDescent="0.35">
      <c r="A137" s="1" t="s">
        <v>38</v>
      </c>
      <c r="B137" s="1" t="s">
        <v>54</v>
      </c>
      <c r="C137" s="1" t="s">
        <v>22</v>
      </c>
      <c r="D137" s="1" t="s">
        <v>53</v>
      </c>
      <c r="E137" s="1" t="s">
        <v>34</v>
      </c>
      <c r="F137" s="1">
        <v>3.66085033815804E-2</v>
      </c>
      <c r="G137" s="1">
        <v>0.117472224439455</v>
      </c>
      <c r="H137" s="1">
        <v>0.135373117458709</v>
      </c>
      <c r="I137" s="1">
        <v>1.7663014374292699E-2</v>
      </c>
      <c r="J137" s="1">
        <v>0.104720628606831</v>
      </c>
      <c r="K137" s="1">
        <v>0.80849501669258195</v>
      </c>
      <c r="L137" s="1">
        <v>0.81210524677359497</v>
      </c>
      <c r="M137" s="1">
        <v>0.81012851194160496</v>
      </c>
      <c r="N137" s="1">
        <v>0.849776403373385</v>
      </c>
      <c r="O137" s="1">
        <v>0.301193455932039</v>
      </c>
      <c r="P137" s="1">
        <v>31.287234990201299</v>
      </c>
      <c r="Q137" s="1">
        <v>229.53229110992299</v>
      </c>
      <c r="R137" s="1">
        <f>IF(P137+Q137 &gt;= 1, P137+Q137, "")</f>
        <v>260.81952610012428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.75" x14ac:dyDescent="0.35">
      <c r="A138" s="1" t="s">
        <v>38</v>
      </c>
      <c r="B138" s="1" t="s">
        <v>55</v>
      </c>
      <c r="C138" s="1" t="s">
        <v>22</v>
      </c>
      <c r="D138" s="1" t="s">
        <v>53</v>
      </c>
      <c r="E138" s="1" t="s">
        <v>36</v>
      </c>
      <c r="F138" s="1">
        <v>3.0760576052874598E-2</v>
      </c>
      <c r="G138" s="1">
        <v>0.100158505060817</v>
      </c>
      <c r="H138" s="1">
        <v>0.120846181146874</v>
      </c>
      <c r="I138" s="1">
        <v>1.4945150932756E-2</v>
      </c>
      <c r="J138" s="1">
        <v>0.10422198113131501</v>
      </c>
      <c r="K138" s="1">
        <v>0.802415619997359</v>
      </c>
      <c r="L138" s="1">
        <v>0.80894170234000695</v>
      </c>
      <c r="M138" s="1">
        <v>0.80531391634430105</v>
      </c>
      <c r="N138" s="1">
        <v>0.70431794900347799</v>
      </c>
      <c r="O138" s="1">
        <v>0.35212637614223102</v>
      </c>
      <c r="P138" s="1">
        <v>32.430919294494899</v>
      </c>
      <c r="Q138" s="1">
        <v>95.391902725815001</v>
      </c>
      <c r="R138" s="1">
        <f>IF(P138+Q138 &gt;= 1, P138+Q138, "")</f>
        <v>127.8228220203099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.75" x14ac:dyDescent="0.35">
      <c r="A139" s="19" t="s">
        <v>19</v>
      </c>
      <c r="B139" s="19" t="s">
        <v>19</v>
      </c>
      <c r="C139" s="1"/>
      <c r="D139" s="19" t="s">
        <v>19</v>
      </c>
      <c r="E139" s="19" t="s">
        <v>19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 t="str">
        <f>IF(P139+Q139 &gt;= 1, P139+Q139, "")</f>
        <v/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.75" x14ac:dyDescent="0.35">
      <c r="A140" s="11" t="s">
        <v>23</v>
      </c>
      <c r="B140" s="11" t="s">
        <v>56</v>
      </c>
      <c r="C140" s="11" t="s">
        <v>22</v>
      </c>
      <c r="D140" s="11" t="s">
        <v>57</v>
      </c>
      <c r="E140" s="11" t="s">
        <v>25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.75" x14ac:dyDescent="0.35">
      <c r="A141" s="11" t="s">
        <v>23</v>
      </c>
      <c r="B141" s="11" t="s">
        <v>58</v>
      </c>
      <c r="C141" s="11" t="s">
        <v>22</v>
      </c>
      <c r="D141" s="11" t="s">
        <v>57</v>
      </c>
      <c r="E141" s="11" t="s">
        <v>27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.75" x14ac:dyDescent="0.35">
      <c r="A142" s="11" t="s">
        <v>23</v>
      </c>
      <c r="B142" s="11" t="s">
        <v>56</v>
      </c>
      <c r="C142" s="11" t="s">
        <v>22</v>
      </c>
      <c r="D142" s="11" t="s">
        <v>59</v>
      </c>
      <c r="E142" s="11" t="s">
        <v>25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.75" x14ac:dyDescent="0.35">
      <c r="A143" s="11" t="s">
        <v>23</v>
      </c>
      <c r="B143" s="11" t="s">
        <v>58</v>
      </c>
      <c r="C143" s="11" t="s">
        <v>22</v>
      </c>
      <c r="D143" s="11" t="s">
        <v>59</v>
      </c>
      <c r="E143" s="11" t="s">
        <v>27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.75" x14ac:dyDescent="0.35">
      <c r="A144" s="1" t="s">
        <v>23</v>
      </c>
      <c r="B144" s="1" t="s">
        <v>56</v>
      </c>
      <c r="C144" s="1" t="s">
        <v>22</v>
      </c>
      <c r="D144" s="1" t="s">
        <v>60</v>
      </c>
      <c r="E144" s="1" t="s">
        <v>25</v>
      </c>
      <c r="F144" s="1">
        <v>4.2046310156975401E-2</v>
      </c>
      <c r="G144" s="1">
        <v>0.14683058588741354</v>
      </c>
      <c r="H144" s="1">
        <v>0.15169646568879469</v>
      </c>
      <c r="I144" s="1">
        <v>2.0392458081760035E-2</v>
      </c>
      <c r="J144" s="1">
        <v>0.11650232092548372</v>
      </c>
      <c r="K144" s="1">
        <v>0.80771947527725729</v>
      </c>
      <c r="L144" s="1">
        <v>0.8084755363352627</v>
      </c>
      <c r="M144" s="1">
        <v>0.80799235396635349</v>
      </c>
      <c r="N144" s="1">
        <v>0.89727201518799904</v>
      </c>
      <c r="O144" s="1">
        <v>0.33880315033054215</v>
      </c>
      <c r="P144" s="1">
        <v>38.316497416711172</v>
      </c>
      <c r="Q144" s="1">
        <v>387.62484411188302</v>
      </c>
      <c r="R144" s="1">
        <f>IF(P144+Q144 &gt;= 1, P144+Q144, "")</f>
        <v>425.94134152859419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.75" x14ac:dyDescent="0.35">
      <c r="A145" s="1" t="s">
        <v>23</v>
      </c>
      <c r="B145" s="1" t="s">
        <v>58</v>
      </c>
      <c r="C145" s="1" t="s">
        <v>22</v>
      </c>
      <c r="D145" s="1" t="s">
        <v>60</v>
      </c>
      <c r="E145" s="1" t="s">
        <v>27</v>
      </c>
      <c r="F145" s="1">
        <v>3.939906059057012E-2</v>
      </c>
      <c r="G145" s="1">
        <v>0.15456645031923311</v>
      </c>
      <c r="H145" s="1">
        <v>0.14737880299492223</v>
      </c>
      <c r="I145" s="1">
        <v>1.9624670074334976E-2</v>
      </c>
      <c r="J145" s="1">
        <v>0.1109127310800013</v>
      </c>
      <c r="K145" s="1">
        <v>0.79638086632358285</v>
      </c>
      <c r="L145" s="1">
        <v>0.80206371526570941</v>
      </c>
      <c r="M145" s="1">
        <v>0.79910718747187892</v>
      </c>
      <c r="N145" s="1">
        <v>0.88830728029897588</v>
      </c>
      <c r="O145" s="1">
        <v>0.40469992211899802</v>
      </c>
      <c r="P145" s="1">
        <v>55.324539877300602</v>
      </c>
      <c r="Q145" s="1">
        <v>174.14007660787399</v>
      </c>
      <c r="R145" s="1">
        <f>IF(P145+Q145 &gt;= 1, P145+Q145, "")</f>
        <v>229.46461648517459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.75" x14ac:dyDescent="0.35">
      <c r="A146" s="11" t="s">
        <v>23</v>
      </c>
      <c r="B146" s="11" t="s">
        <v>56</v>
      </c>
      <c r="C146" s="11" t="s">
        <v>22</v>
      </c>
      <c r="D146" s="11" t="s">
        <v>61</v>
      </c>
      <c r="E146" s="11" t="s">
        <v>25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.75" x14ac:dyDescent="0.35">
      <c r="A147" s="11" t="s">
        <v>23</v>
      </c>
      <c r="B147" s="11" t="s">
        <v>58</v>
      </c>
      <c r="C147" s="11" t="s">
        <v>22</v>
      </c>
      <c r="D147" s="11" t="s">
        <v>61</v>
      </c>
      <c r="E147" s="11" t="s">
        <v>27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.75" x14ac:dyDescent="0.35">
      <c r="A148" s="11" t="s">
        <v>23</v>
      </c>
      <c r="B148" s="11" t="s">
        <v>56</v>
      </c>
      <c r="C148" s="11" t="s">
        <v>22</v>
      </c>
      <c r="D148" s="11" t="s">
        <v>62</v>
      </c>
      <c r="E148" s="11" t="s">
        <v>25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.75" x14ac:dyDescent="0.35">
      <c r="A149" s="11" t="s">
        <v>23</v>
      </c>
      <c r="B149" s="11" t="s">
        <v>58</v>
      </c>
      <c r="C149" s="11" t="s">
        <v>22</v>
      </c>
      <c r="D149" s="11" t="s">
        <v>62</v>
      </c>
      <c r="E149" s="11" t="s">
        <v>27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.75" x14ac:dyDescent="0.35">
      <c r="A150" s="1" t="s">
        <v>20</v>
      </c>
      <c r="B150" s="1" t="s">
        <v>56</v>
      </c>
      <c r="C150" s="1" t="s">
        <v>22</v>
      </c>
      <c r="D150" s="1" t="s">
        <v>60</v>
      </c>
      <c r="E150" s="1" t="s">
        <v>25</v>
      </c>
      <c r="F150" s="1">
        <v>1.4940646920892999E-2</v>
      </c>
      <c r="G150" s="1">
        <v>6.0351508802116802E-2</v>
      </c>
      <c r="H150" s="1">
        <v>8.1459509707687602E-2</v>
      </c>
      <c r="I150" s="1">
        <v>1.02602336832166E-2</v>
      </c>
      <c r="J150" s="1">
        <v>7.3804615720552802E-2</v>
      </c>
      <c r="K150" s="1">
        <v>0.83889601919743595</v>
      </c>
      <c r="L150" s="1">
        <v>0.79908563383023101</v>
      </c>
      <c r="M150" s="1">
        <v>0.81820174055889106</v>
      </c>
      <c r="N150" s="1">
        <v>0.66879412595949905</v>
      </c>
      <c r="O150" s="1">
        <v>0.27229429093323398</v>
      </c>
      <c r="P150" s="1">
        <v>19.4432121859967</v>
      </c>
      <c r="Q150" s="1">
        <v>387.62484411188302</v>
      </c>
      <c r="R150" s="1">
        <f>IF(P150+Q150 &gt;= 1, P150+Q150, "")</f>
        <v>407.06805629787971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.75" x14ac:dyDescent="0.35">
      <c r="A151" s="1" t="s">
        <v>20</v>
      </c>
      <c r="B151" s="1" t="s">
        <v>58</v>
      </c>
      <c r="C151" s="1" t="s">
        <v>22</v>
      </c>
      <c r="D151" s="1" t="s">
        <v>60</v>
      </c>
      <c r="E151" s="1" t="s">
        <v>27</v>
      </c>
      <c r="F151" s="1">
        <v>3.2561181829506902E-2</v>
      </c>
      <c r="G151" s="1">
        <v>9.8299856934480206E-2</v>
      </c>
      <c r="H151" s="1">
        <v>0.12539666308049299</v>
      </c>
      <c r="I151" s="1">
        <v>1.3916340149944801E-2</v>
      </c>
      <c r="J151" s="1">
        <v>0.10352097618997599</v>
      </c>
      <c r="K151" s="1">
        <v>0.81781890436159999</v>
      </c>
      <c r="L151" s="1">
        <v>0.80838492728003797</v>
      </c>
      <c r="M151" s="1">
        <v>0.81294349878999805</v>
      </c>
      <c r="N151" s="1">
        <v>0.72630720396383297</v>
      </c>
      <c r="O151" s="1">
        <v>0.29240332445059702</v>
      </c>
      <c r="P151" s="1">
        <v>19.669561731694198</v>
      </c>
      <c r="Q151" s="1">
        <v>174.14007660787399</v>
      </c>
      <c r="R151" s="1">
        <f>IF(P151+Q151 &gt;= 1, P151+Q151, "")</f>
        <v>193.80963833956818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.75" hidden="1" x14ac:dyDescent="0.35">
      <c r="A152" s="9" t="s">
        <v>28</v>
      </c>
      <c r="B152" s="9" t="s">
        <v>135</v>
      </c>
      <c r="C152" s="1" t="s">
        <v>22</v>
      </c>
      <c r="D152" s="9" t="s">
        <v>136</v>
      </c>
      <c r="E152" s="9" t="s">
        <v>30</v>
      </c>
      <c r="F152" s="9">
        <v>2.6808895538533099E-2</v>
      </c>
      <c r="G152" s="9">
        <v>9.5349148625931898E-2</v>
      </c>
      <c r="H152" s="9">
        <v>0.12928395653503699</v>
      </c>
      <c r="I152" s="9">
        <v>2.1217015394211398E-2</v>
      </c>
      <c r="J152" s="9">
        <v>0.112927394721363</v>
      </c>
      <c r="K152" s="9">
        <v>0.84003966473191405</v>
      </c>
      <c r="L152" s="9">
        <v>0.81059565630942698</v>
      </c>
      <c r="M152" s="9">
        <v>0.82474962744967795</v>
      </c>
      <c r="N152" s="9">
        <v>0.84273480589015604</v>
      </c>
      <c r="O152" s="9">
        <v>0.29791924457005098</v>
      </c>
      <c r="P152" s="9">
        <v>16.074675309992301</v>
      </c>
      <c r="Q152" s="9">
        <v>171.9659985326</v>
      </c>
      <c r="R152" s="9">
        <f>IF(P152+Q152 &gt;= 1, P152+Q152, "")</f>
        <v>188.0406738425923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1:34" ht="12.75" hidden="1" x14ac:dyDescent="0.35">
      <c r="A153" s="9" t="s">
        <v>28</v>
      </c>
      <c r="B153" s="9" t="s">
        <v>137</v>
      </c>
      <c r="C153" s="1" t="s">
        <v>22</v>
      </c>
      <c r="D153" s="9" t="s">
        <v>136</v>
      </c>
      <c r="E153" s="9" t="s">
        <v>32</v>
      </c>
      <c r="F153" s="9">
        <v>2.0768871722054501E-2</v>
      </c>
      <c r="G153" s="9">
        <v>8.35905218359487E-2</v>
      </c>
      <c r="H153" s="9">
        <v>0.11682733599808399</v>
      </c>
      <c r="I153" s="9">
        <v>1.94127375557787E-2</v>
      </c>
      <c r="J153" s="9">
        <v>0.10426345479201</v>
      </c>
      <c r="K153" s="9">
        <v>0.846867666798513</v>
      </c>
      <c r="L153" s="9">
        <v>0.80784710626877798</v>
      </c>
      <c r="M153" s="9">
        <v>0.82661558821618197</v>
      </c>
      <c r="N153" s="9">
        <v>0.79977972840809697</v>
      </c>
      <c r="O153" s="9">
        <v>0.29277524009512002</v>
      </c>
      <c r="P153" s="9">
        <v>12.309768894459999</v>
      </c>
      <c r="Q153" s="9">
        <v>167.22874003022099</v>
      </c>
      <c r="R153" s="9">
        <f>IF(P153+Q153 &gt;= 1, P153+Q153, "")</f>
        <v>179.538508924681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1:34" ht="12.75" x14ac:dyDescent="0.35">
      <c r="A154" s="1" t="s">
        <v>28</v>
      </c>
      <c r="B154" s="1" t="s">
        <v>63</v>
      </c>
      <c r="C154" s="1" t="s">
        <v>22</v>
      </c>
      <c r="D154" s="1" t="s">
        <v>64</v>
      </c>
      <c r="E154" s="1" t="s">
        <v>34</v>
      </c>
      <c r="F154" s="1">
        <v>2.88255697409741E-2</v>
      </c>
      <c r="G154" s="1">
        <v>0.120348568416592</v>
      </c>
      <c r="H154" s="1">
        <v>0.109567153593083</v>
      </c>
      <c r="I154" s="1">
        <v>1.2629436257512301E-2</v>
      </c>
      <c r="J154" s="1">
        <v>8.1524763240888698E-2</v>
      </c>
      <c r="K154" s="1">
        <v>0.73381648721455806</v>
      </c>
      <c r="L154" s="1">
        <v>0.76342595538660996</v>
      </c>
      <c r="M154" s="1">
        <v>0.74752146571625</v>
      </c>
      <c r="N154" s="1">
        <v>0.745919581323918</v>
      </c>
      <c r="O154" s="1">
        <v>0.267313274305858</v>
      </c>
      <c r="P154" s="1">
        <v>63.181943702120002</v>
      </c>
      <c r="Q154" s="1">
        <v>472.419962586851</v>
      </c>
      <c r="R154" s="1">
        <f>IF(P154+Q154 &gt;= 1, P154+Q154, "")</f>
        <v>535.60190628897101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.75" x14ac:dyDescent="0.35">
      <c r="A155" s="1" t="s">
        <v>28</v>
      </c>
      <c r="B155" s="1" t="s">
        <v>65</v>
      </c>
      <c r="C155" s="1" t="s">
        <v>22</v>
      </c>
      <c r="D155" s="1" t="s">
        <v>64</v>
      </c>
      <c r="E155" s="1" t="s">
        <v>36</v>
      </c>
      <c r="F155" s="1">
        <v>3.7163772744025103E-2</v>
      </c>
      <c r="G155" s="1">
        <v>0.113936214998374</v>
      </c>
      <c r="H155" s="1">
        <v>0.12771778771244199</v>
      </c>
      <c r="I155" s="1">
        <v>1.7120006365883698E-2</v>
      </c>
      <c r="J155" s="1">
        <v>0.10536792543708901</v>
      </c>
      <c r="K155" s="1">
        <v>0.77507661854851195</v>
      </c>
      <c r="L155" s="1">
        <v>0.76922875841883398</v>
      </c>
      <c r="M155" s="1">
        <v>0.77184893864107496</v>
      </c>
      <c r="N155" s="1">
        <v>0.83861825898282705</v>
      </c>
      <c r="O155" s="1">
        <v>0.31435189165212102</v>
      </c>
      <c r="P155" s="1">
        <v>33.637181542846903</v>
      </c>
      <c r="Q155" s="1">
        <v>216.413949759486</v>
      </c>
      <c r="R155" s="1">
        <f>IF(P155+Q155 &gt;= 1, P155+Q155, "")</f>
        <v>250.05113130233292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.75" x14ac:dyDescent="0.35">
      <c r="A156" s="1" t="s">
        <v>28</v>
      </c>
      <c r="B156" s="1" t="s">
        <v>63</v>
      </c>
      <c r="C156" s="1" t="s">
        <v>22</v>
      </c>
      <c r="D156" s="1" t="s">
        <v>66</v>
      </c>
      <c r="E156" s="1" t="s">
        <v>34</v>
      </c>
      <c r="F156" s="1">
        <v>3.3164822374670298E-2</v>
      </c>
      <c r="G156" s="1">
        <v>0.13219944227441299</v>
      </c>
      <c r="H156" s="1">
        <v>0.12626449180997201</v>
      </c>
      <c r="I156" s="1">
        <v>1.4133752782804199E-2</v>
      </c>
      <c r="J156" s="1">
        <v>9.2361613414818897E-2</v>
      </c>
      <c r="K156" s="1">
        <v>0.781428188943043</v>
      </c>
      <c r="L156" s="1">
        <v>0.80619970767091897</v>
      </c>
      <c r="M156" s="1">
        <v>0.79302709919340597</v>
      </c>
      <c r="N156" s="1">
        <v>0.84184101083194396</v>
      </c>
      <c r="O156" s="1">
        <v>0.28252350693077699</v>
      </c>
      <c r="P156" s="1">
        <v>58.247104934972299</v>
      </c>
      <c r="Q156" s="1">
        <v>416.859477997505</v>
      </c>
      <c r="R156" s="1">
        <f>IF(P156+Q156 &gt;= 1, P156+Q156, "")</f>
        <v>475.10658293247729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.75" x14ac:dyDescent="0.35">
      <c r="A157" s="1" t="s">
        <v>28</v>
      </c>
      <c r="B157" s="1" t="s">
        <v>65</v>
      </c>
      <c r="C157" s="1" t="s">
        <v>22</v>
      </c>
      <c r="D157" s="1" t="s">
        <v>66</v>
      </c>
      <c r="E157" s="1" t="s">
        <v>36</v>
      </c>
      <c r="F157" s="1">
        <v>4.0777892883114002E-2</v>
      </c>
      <c r="G157" s="1">
        <v>0.120944607261464</v>
      </c>
      <c r="H157" s="1">
        <v>0.136813204180674</v>
      </c>
      <c r="I157" s="1">
        <v>1.9862453806955001E-2</v>
      </c>
      <c r="J157" s="1">
        <v>0.114017439420098</v>
      </c>
      <c r="K157" s="1">
        <v>0.81881531040054201</v>
      </c>
      <c r="L157" s="1">
        <v>0.81110093543900297</v>
      </c>
      <c r="M157" s="1">
        <v>0.814629631739195</v>
      </c>
      <c r="N157" s="1">
        <v>0.87454374286799796</v>
      </c>
      <c r="O157" s="1">
        <v>0.334826196382429</v>
      </c>
      <c r="P157" s="1">
        <v>31.428425084624902</v>
      </c>
      <c r="Q157" s="1">
        <v>190.66301443078501</v>
      </c>
      <c r="R157" s="1">
        <f>IF(P157+Q157 &gt;= 1, P157+Q157, "")</f>
        <v>222.09143951540992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.75" x14ac:dyDescent="0.35">
      <c r="A158" s="11" t="s">
        <v>28</v>
      </c>
      <c r="B158" s="11" t="s">
        <v>56</v>
      </c>
      <c r="C158" s="11" t="s">
        <v>22</v>
      </c>
      <c r="D158" s="11" t="s">
        <v>57</v>
      </c>
      <c r="E158" s="11" t="s">
        <v>25</v>
      </c>
      <c r="F158" s="11">
        <v>3.3154233065855299E-2</v>
      </c>
      <c r="G158" s="11">
        <v>0.123533232250951</v>
      </c>
      <c r="H158" s="11">
        <v>0.121210883655026</v>
      </c>
      <c r="I158" s="11">
        <v>1.3683684260922001E-2</v>
      </c>
      <c r="J158" s="11">
        <v>9.5669653554667305E-2</v>
      </c>
      <c r="K158" s="11">
        <v>0.79733344441043796</v>
      </c>
      <c r="L158" s="11">
        <v>0.808280832018207</v>
      </c>
      <c r="M158" s="11">
        <v>0.80220828926246801</v>
      </c>
      <c r="N158" s="11">
        <v>0.83298771371091196</v>
      </c>
      <c r="O158" s="11">
        <v>0.30501360246443998</v>
      </c>
      <c r="P158" s="11">
        <v>51.667201140210203</v>
      </c>
      <c r="Q158" s="11">
        <v>620.02632282202001</v>
      </c>
      <c r="R158" s="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.75" x14ac:dyDescent="0.35">
      <c r="A159" s="11" t="s">
        <v>28</v>
      </c>
      <c r="B159" s="11" t="s">
        <v>58</v>
      </c>
      <c r="C159" s="11" t="s">
        <v>22</v>
      </c>
      <c r="D159" s="11" t="s">
        <v>57</v>
      </c>
      <c r="E159" s="11" t="s">
        <v>27</v>
      </c>
      <c r="F159" s="11">
        <v>4.3335580466706498E-2</v>
      </c>
      <c r="G159" s="11">
        <v>0.12753824384001</v>
      </c>
      <c r="H159" s="11">
        <v>0.140464053624833</v>
      </c>
      <c r="I159" s="11">
        <v>2.2643029726537301E-2</v>
      </c>
      <c r="J159" s="11">
        <v>0.120057707423198</v>
      </c>
      <c r="K159" s="11">
        <v>0.82037680036804705</v>
      </c>
      <c r="L159" s="11">
        <v>0.81155527151165396</v>
      </c>
      <c r="M159" s="11">
        <v>0.81568168078533199</v>
      </c>
      <c r="N159" s="11">
        <v>0.853211053474909</v>
      </c>
      <c r="O159" s="11">
        <v>0.35928496590540498</v>
      </c>
      <c r="P159" s="11">
        <v>34.700066976129897</v>
      </c>
      <c r="Q159" s="11">
        <v>281.76603338516799</v>
      </c>
      <c r="R159" s="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.75" x14ac:dyDescent="0.35">
      <c r="A160" s="11" t="s">
        <v>28</v>
      </c>
      <c r="B160" s="11" t="s">
        <v>56</v>
      </c>
      <c r="C160" s="11" t="s">
        <v>22</v>
      </c>
      <c r="D160" s="11" t="s">
        <v>59</v>
      </c>
      <c r="E160" s="11" t="s">
        <v>25</v>
      </c>
      <c r="F160" s="11">
        <v>4.3335580466706498E-2</v>
      </c>
      <c r="G160" s="11">
        <v>0.12753824384001</v>
      </c>
      <c r="H160" s="11">
        <v>0.140464053624833</v>
      </c>
      <c r="I160" s="11">
        <v>2.2643029726537301E-2</v>
      </c>
      <c r="J160" s="11">
        <v>0.120057707423198</v>
      </c>
      <c r="K160" s="11">
        <v>0.82037680036804705</v>
      </c>
      <c r="L160" s="11">
        <v>0.81155527151165396</v>
      </c>
      <c r="M160" s="11">
        <v>0.81568168078533199</v>
      </c>
      <c r="N160" s="11">
        <v>0.853211053474909</v>
      </c>
      <c r="O160" s="11">
        <v>0.35928496590540498</v>
      </c>
      <c r="P160" s="11">
        <v>34.700066976129897</v>
      </c>
      <c r="Q160" s="11">
        <v>281.76603338516799</v>
      </c>
      <c r="R160" s="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.75" x14ac:dyDescent="0.35">
      <c r="A161" s="11" t="s">
        <v>28</v>
      </c>
      <c r="B161" s="11" t="s">
        <v>58</v>
      </c>
      <c r="C161" s="11" t="s">
        <v>22</v>
      </c>
      <c r="D161" s="11" t="s">
        <v>59</v>
      </c>
      <c r="E161" s="11" t="s">
        <v>27</v>
      </c>
      <c r="F161" s="11">
        <v>4.4528918681511001E-2</v>
      </c>
      <c r="G161" s="11">
        <v>0.130059038257472</v>
      </c>
      <c r="H161" s="11">
        <v>0.14159846512535901</v>
      </c>
      <c r="I161" s="11">
        <v>2.2016733089263999E-2</v>
      </c>
      <c r="J161" s="11">
        <v>0.12099450828809601</v>
      </c>
      <c r="K161" s="11">
        <v>0.82137961802918902</v>
      </c>
      <c r="L161" s="11">
        <v>0.81219113699520695</v>
      </c>
      <c r="M161" s="11">
        <v>0.81648577051142401</v>
      </c>
      <c r="N161" s="11">
        <v>0.84484744229721098</v>
      </c>
      <c r="O161" s="11">
        <v>0.36546436969452001</v>
      </c>
      <c r="P161" s="11">
        <v>34.425448218036301</v>
      </c>
      <c r="Q161" s="11">
        <v>251.73420821407299</v>
      </c>
      <c r="R161" s="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.75" x14ac:dyDescent="0.35">
      <c r="A162" s="1" t="s">
        <v>28</v>
      </c>
      <c r="B162" s="1" t="s">
        <v>56</v>
      </c>
      <c r="C162" s="1" t="s">
        <v>22</v>
      </c>
      <c r="D162" s="1" t="s">
        <v>60</v>
      </c>
      <c r="E162" s="1" t="s">
        <v>25</v>
      </c>
      <c r="F162" s="1">
        <v>2.7726514361041399E-2</v>
      </c>
      <c r="G162" s="1">
        <v>8.69908745842259E-2</v>
      </c>
      <c r="H162" s="1">
        <v>0.11811344753099801</v>
      </c>
      <c r="I162" s="1">
        <v>1.5476242595032901E-2</v>
      </c>
      <c r="J162" s="1">
        <v>0.102056342222635</v>
      </c>
      <c r="K162" s="1">
        <v>0.82542478396456298</v>
      </c>
      <c r="L162" s="1">
        <v>0.80825892452099402</v>
      </c>
      <c r="M162" s="1">
        <v>0.81651432096153198</v>
      </c>
      <c r="N162" s="1">
        <v>0.884208366887686</v>
      </c>
      <c r="O162" s="1">
        <v>0.248192251949333</v>
      </c>
      <c r="P162" s="1">
        <v>15.427187155585999</v>
      </c>
      <c r="Q162" s="1">
        <v>387.63206847430001</v>
      </c>
      <c r="R162" s="1">
        <f>IF(P162+Q162 &gt;= 1, P162+Q162, "")</f>
        <v>403.05925562988602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" customHeight="1" x14ac:dyDescent="0.35">
      <c r="A163" s="1" t="s">
        <v>28</v>
      </c>
      <c r="B163" s="1" t="s">
        <v>58</v>
      </c>
      <c r="C163" s="1" t="s">
        <v>22</v>
      </c>
      <c r="D163" s="1" t="s">
        <v>60</v>
      </c>
      <c r="E163" s="1" t="s">
        <v>27</v>
      </c>
      <c r="F163" s="1">
        <v>3.04448995558926E-2</v>
      </c>
      <c r="G163" s="1">
        <v>9.8367750033358597E-2</v>
      </c>
      <c r="H163" s="1">
        <v>0.131388107430813</v>
      </c>
      <c r="I163" s="1">
        <v>1.9572683053331302E-2</v>
      </c>
      <c r="J163" s="1">
        <v>0.113770775508829</v>
      </c>
      <c r="K163" s="1">
        <v>0.83084432043793799</v>
      </c>
      <c r="L163" s="1">
        <v>0.81069797731848203</v>
      </c>
      <c r="M163" s="1">
        <v>0.82040459372472596</v>
      </c>
      <c r="N163" s="1">
        <v>0.89585369224688605</v>
      </c>
      <c r="O163" s="1">
        <v>0.26820740290450401</v>
      </c>
      <c r="P163" s="1">
        <v>15.4890228910284</v>
      </c>
      <c r="Q163" s="1">
        <v>174.14635114912599</v>
      </c>
      <c r="R163" s="1">
        <f>IF(P163+Q163 &gt;= 1, P163+Q163, "")</f>
        <v>189.6353740401544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.75" x14ac:dyDescent="0.35">
      <c r="A164" s="11" t="s">
        <v>28</v>
      </c>
      <c r="B164" s="11" t="s">
        <v>56</v>
      </c>
      <c r="C164" s="11" t="s">
        <v>22</v>
      </c>
      <c r="D164" s="11" t="s">
        <v>61</v>
      </c>
      <c r="E164" s="11" t="s">
        <v>25</v>
      </c>
      <c r="F164" s="11">
        <v>3.4051945394935001E-2</v>
      </c>
      <c r="G164" s="11">
        <v>0.10967754368097</v>
      </c>
      <c r="H164" s="11">
        <v>0.12124181615261199</v>
      </c>
      <c r="I164" s="11">
        <v>1.36568763049153E-2</v>
      </c>
      <c r="J164" s="11">
        <v>9.9627168335584396E-2</v>
      </c>
      <c r="K164" s="11">
        <v>0.80428327266680999</v>
      </c>
      <c r="L164" s="11">
        <v>0.80766318202464704</v>
      </c>
      <c r="M164" s="11">
        <v>0.80533529940707804</v>
      </c>
      <c r="N164" s="11">
        <v>0.69180501377914405</v>
      </c>
      <c r="O164" s="11">
        <v>0.331943855872956</v>
      </c>
      <c r="P164" s="11">
        <v>37.242116515232397</v>
      </c>
      <c r="Q164" s="11">
        <v>317.263406378051</v>
      </c>
      <c r="R164" s="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.75" x14ac:dyDescent="0.35">
      <c r="A165" s="11" t="s">
        <v>28</v>
      </c>
      <c r="B165" s="11" t="s">
        <v>58</v>
      </c>
      <c r="C165" s="11" t="s">
        <v>22</v>
      </c>
      <c r="D165" s="11" t="s">
        <v>61</v>
      </c>
      <c r="E165" s="11" t="s">
        <v>27</v>
      </c>
      <c r="F165" s="11">
        <v>4.2796869710013098E-2</v>
      </c>
      <c r="G165" s="11">
        <v>0.12562017917895099</v>
      </c>
      <c r="H165" s="11">
        <v>0.14230101874707499</v>
      </c>
      <c r="I165" s="11">
        <v>2.1874760477001601E-2</v>
      </c>
      <c r="J165" s="11">
        <v>0.12139440235294</v>
      </c>
      <c r="K165" s="11">
        <v>0.82192567734184796</v>
      </c>
      <c r="L165" s="11">
        <v>0.81142181285759696</v>
      </c>
      <c r="M165" s="11">
        <v>0.81638190197781102</v>
      </c>
      <c r="N165" s="11">
        <v>0.82102263824994604</v>
      </c>
      <c r="O165" s="11">
        <v>0.36842024744316199</v>
      </c>
      <c r="P165" s="11">
        <v>32.438491003028602</v>
      </c>
      <c r="Q165" s="11">
        <v>130.390343844646</v>
      </c>
      <c r="R165" s="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.75" x14ac:dyDescent="0.35">
      <c r="A166" s="11" t="s">
        <v>28</v>
      </c>
      <c r="B166" s="11" t="s">
        <v>56</v>
      </c>
      <c r="C166" s="11" t="s">
        <v>22</v>
      </c>
      <c r="D166" s="11" t="s">
        <v>62</v>
      </c>
      <c r="E166" s="11" t="s">
        <v>25</v>
      </c>
      <c r="F166" s="11">
        <v>3.4008672698274199E-2</v>
      </c>
      <c r="G166" s="11">
        <v>0.10794086838582199</v>
      </c>
      <c r="H166" s="11">
        <v>0.124404414053104</v>
      </c>
      <c r="I166" s="11">
        <v>1.39958637324874E-2</v>
      </c>
      <c r="J166" s="11">
        <v>0.102900330432</v>
      </c>
      <c r="K166" s="11">
        <v>0.808670386756972</v>
      </c>
      <c r="L166" s="11">
        <v>0.80778719701965296</v>
      </c>
      <c r="M166" s="11">
        <v>0.80768822486358505</v>
      </c>
      <c r="N166" s="11">
        <v>0.65335185213024005</v>
      </c>
      <c r="O166" s="11">
        <v>0.343036546940161</v>
      </c>
      <c r="P166" s="11">
        <v>34.0525120256547</v>
      </c>
      <c r="Q166" s="11">
        <v>268.471583823267</v>
      </c>
      <c r="R166" s="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.75" x14ac:dyDescent="0.35">
      <c r="A167" s="11" t="s">
        <v>28</v>
      </c>
      <c r="B167" s="11" t="s">
        <v>58</v>
      </c>
      <c r="C167" s="11" t="s">
        <v>22</v>
      </c>
      <c r="D167" s="11" t="s">
        <v>62</v>
      </c>
      <c r="E167" s="11" t="s">
        <v>27</v>
      </c>
      <c r="F167" s="11">
        <v>4.1517640186507401E-2</v>
      </c>
      <c r="G167" s="11">
        <v>0.122523566410038</v>
      </c>
      <c r="H167" s="11">
        <v>0.14138750028338401</v>
      </c>
      <c r="I167" s="11">
        <v>2.0340430884367801E-2</v>
      </c>
      <c r="J167" s="11">
        <v>0.12188254477539801</v>
      </c>
      <c r="K167" s="11">
        <v>0.82295561572160103</v>
      </c>
      <c r="L167" s="11">
        <v>0.81064424057567896</v>
      </c>
      <c r="M167" s="11">
        <v>0.81652826273343604</v>
      </c>
      <c r="N167" s="11">
        <v>0.79787635204542395</v>
      </c>
      <c r="O167" s="11">
        <v>0.367245869230861</v>
      </c>
      <c r="P167" s="11">
        <v>30.596427935150501</v>
      </c>
      <c r="Q167" s="11">
        <v>105.99398717263399</v>
      </c>
      <c r="R167" s="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.75" x14ac:dyDescent="0.35">
      <c r="A168" s="1" t="s">
        <v>28</v>
      </c>
      <c r="B168" s="1" t="s">
        <v>63</v>
      </c>
      <c r="C168" s="1" t="s">
        <v>22</v>
      </c>
      <c r="D168" s="1" t="s">
        <v>57</v>
      </c>
      <c r="E168" s="1" t="s">
        <v>34</v>
      </c>
      <c r="F168" s="1">
        <v>2.93089974903567E-2</v>
      </c>
      <c r="G168" s="1">
        <v>0.127601238070566</v>
      </c>
      <c r="H168" s="1">
        <v>0.11737025099394099</v>
      </c>
      <c r="I168" s="1">
        <v>1.37515852882061E-2</v>
      </c>
      <c r="J168" s="1">
        <v>8.7417217424539603E-2</v>
      </c>
      <c r="K168" s="1">
        <v>0.77414890854579099</v>
      </c>
      <c r="L168" s="1">
        <v>0.80437780925451496</v>
      </c>
      <c r="M168" s="1">
        <v>0.78818785594190499</v>
      </c>
      <c r="N168" s="1">
        <v>0.79984874489284497</v>
      </c>
      <c r="O168" s="1">
        <v>0.282743435003939</v>
      </c>
      <c r="P168" s="1">
        <v>72.245189738107896</v>
      </c>
      <c r="Q168" s="1">
        <v>575.27302690183501</v>
      </c>
      <c r="R168" s="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.75" x14ac:dyDescent="0.35">
      <c r="A169" s="1" t="s">
        <v>28</v>
      </c>
      <c r="B169" s="1" t="s">
        <v>65</v>
      </c>
      <c r="C169" s="1" t="s">
        <v>22</v>
      </c>
      <c r="D169" s="1" t="s">
        <v>57</v>
      </c>
      <c r="E169" s="1" t="s">
        <v>36</v>
      </c>
      <c r="F169" s="1">
        <v>4.4141991057276703E-2</v>
      </c>
      <c r="G169" s="1">
        <v>0.12887211503254301</v>
      </c>
      <c r="H169" s="1">
        <v>0.14600613881347299</v>
      </c>
      <c r="I169" s="1">
        <v>2.3373801115458202E-2</v>
      </c>
      <c r="J169" s="1">
        <v>0.12329394759638999</v>
      </c>
      <c r="K169" s="1">
        <v>0.82362140325934496</v>
      </c>
      <c r="L169" s="1">
        <v>0.81260448532554297</v>
      </c>
      <c r="M169" s="1">
        <v>0.81784775716967895</v>
      </c>
      <c r="N169" s="1">
        <v>0.88889558397389001</v>
      </c>
      <c r="O169" s="1">
        <v>0.341417917200249</v>
      </c>
      <c r="P169" s="1">
        <v>31.738508818813401</v>
      </c>
      <c r="Q169" s="1">
        <v>278.26260466773499</v>
      </c>
      <c r="R169" s="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.75" x14ac:dyDescent="0.35">
      <c r="A170" s="1" t="s">
        <v>28</v>
      </c>
      <c r="B170" s="1" t="s">
        <v>63</v>
      </c>
      <c r="C170" s="1" t="s">
        <v>22</v>
      </c>
      <c r="D170" s="1" t="s">
        <v>59</v>
      </c>
      <c r="E170" s="1" t="s">
        <v>34</v>
      </c>
      <c r="F170" s="1">
        <v>3.0512471655792801E-2</v>
      </c>
      <c r="G170" s="1">
        <v>0.125474094194928</v>
      </c>
      <c r="H170" s="1">
        <v>0.116111730149056</v>
      </c>
      <c r="I170" s="1">
        <v>1.28755045793111E-2</v>
      </c>
      <c r="J170" s="1">
        <v>8.7327692338317497E-2</v>
      </c>
      <c r="K170" s="1">
        <v>0.77506549888151499</v>
      </c>
      <c r="L170" s="1">
        <v>0.80480908686499197</v>
      </c>
      <c r="M170" s="1">
        <v>0.78883441659339304</v>
      </c>
      <c r="N170" s="1">
        <v>0.80226441989035402</v>
      </c>
      <c r="O170" s="1">
        <v>0.28130777327102502</v>
      </c>
      <c r="P170" s="1">
        <v>66.532023873151601</v>
      </c>
      <c r="Q170" s="1">
        <v>515.00761624799497</v>
      </c>
      <c r="R170" s="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.75" x14ac:dyDescent="0.35">
      <c r="A171" s="1" t="s">
        <v>28</v>
      </c>
      <c r="B171" s="1" t="s">
        <v>65</v>
      </c>
      <c r="C171" s="1" t="s">
        <v>22</v>
      </c>
      <c r="D171" s="1" t="s">
        <v>59</v>
      </c>
      <c r="E171" s="1" t="s">
        <v>36</v>
      </c>
      <c r="F171" s="1">
        <v>4.5537218073321201E-2</v>
      </c>
      <c r="G171" s="1">
        <v>0.13083844193384001</v>
      </c>
      <c r="H171" s="1">
        <v>0.14835782422334801</v>
      </c>
      <c r="I171" s="1">
        <v>2.5469852904269001E-2</v>
      </c>
      <c r="J171" s="1">
        <v>0.12684409968486801</v>
      </c>
      <c r="K171" s="1">
        <v>0.825950847374188</v>
      </c>
      <c r="L171" s="1">
        <v>0.81350265869944705</v>
      </c>
      <c r="M171" s="1">
        <v>0.81945495605574903</v>
      </c>
      <c r="N171" s="1">
        <v>0.88104230204711298</v>
      </c>
      <c r="O171" s="1">
        <v>0.34653562093981499</v>
      </c>
      <c r="P171" s="1">
        <v>29.9048637092463</v>
      </c>
      <c r="Q171" s="1">
        <v>248.12876358453499</v>
      </c>
      <c r="R171" s="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.75" x14ac:dyDescent="0.35">
      <c r="A172" s="1" t="s">
        <v>28</v>
      </c>
      <c r="B172" s="1" t="s">
        <v>63</v>
      </c>
      <c r="C172" s="1" t="s">
        <v>22</v>
      </c>
      <c r="D172" s="1" t="s">
        <v>60</v>
      </c>
      <c r="E172" s="1" t="s">
        <v>34</v>
      </c>
      <c r="F172" s="1">
        <v>3.6154342399668797E-2</v>
      </c>
      <c r="G172" s="1">
        <v>0.13913042397099101</v>
      </c>
      <c r="H172" s="1">
        <v>0.13438409473424001</v>
      </c>
      <c r="I172" s="1">
        <v>1.6881492898010501E-2</v>
      </c>
      <c r="J172" s="1">
        <v>9.9679570332660797E-2</v>
      </c>
      <c r="K172" s="1">
        <v>0.78299288802630695</v>
      </c>
      <c r="L172" s="1">
        <v>0.80409299191860595</v>
      </c>
      <c r="M172" s="1">
        <v>0.79284189634573299</v>
      </c>
      <c r="N172" s="1">
        <v>0.86098045179697602</v>
      </c>
      <c r="O172" s="1">
        <v>0.30104503447530701</v>
      </c>
      <c r="P172" s="1">
        <v>54.891412791733401</v>
      </c>
      <c r="Q172" s="1">
        <v>364.260956707643</v>
      </c>
      <c r="R172" s="1">
        <f>IF(P172+Q172 &gt;= 1, P172+Q172, "")</f>
        <v>419.15236949937639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.75" x14ac:dyDescent="0.35">
      <c r="A173" s="1" t="s">
        <v>28</v>
      </c>
      <c r="B173" s="1" t="s">
        <v>65</v>
      </c>
      <c r="C173" s="1" t="s">
        <v>22</v>
      </c>
      <c r="D173" s="1" t="s">
        <v>60</v>
      </c>
      <c r="E173" s="1" t="s">
        <v>36</v>
      </c>
      <c r="F173" s="1">
        <v>4.3800975338403103E-2</v>
      </c>
      <c r="G173" s="1">
        <v>0.132230443083486</v>
      </c>
      <c r="H173" s="1">
        <v>0.148383400684821</v>
      </c>
      <c r="I173" s="1">
        <v>2.2268067483256899E-2</v>
      </c>
      <c r="J173" s="1">
        <v>0.122027407230151</v>
      </c>
      <c r="K173" s="1">
        <v>0.81387245261237795</v>
      </c>
      <c r="L173" s="1">
        <v>0.808054344750885</v>
      </c>
      <c r="M173" s="1">
        <v>0.81071056116421303</v>
      </c>
      <c r="N173" s="1">
        <v>0.88442631210036204</v>
      </c>
      <c r="O173" s="1">
        <v>0.34341335597816902</v>
      </c>
      <c r="P173" s="1">
        <v>32.491878720612497</v>
      </c>
      <c r="Q173" s="1">
        <v>163.374670969102</v>
      </c>
      <c r="R173" s="1">
        <f>IF(P173+Q173 &gt;= 1, P173+Q173, "")</f>
        <v>195.8665496897145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.75" x14ac:dyDescent="0.35">
      <c r="A174" s="1" t="s">
        <v>28</v>
      </c>
      <c r="B174" s="1" t="s">
        <v>63</v>
      </c>
      <c r="C174" s="1" t="s">
        <v>22</v>
      </c>
      <c r="D174" s="1" t="s">
        <v>61</v>
      </c>
      <c r="E174" s="1" t="s">
        <v>34</v>
      </c>
      <c r="F174" s="1">
        <v>2.8630691754480402E-2</v>
      </c>
      <c r="G174" s="1">
        <v>0.10939055542731201</v>
      </c>
      <c r="H174" s="1">
        <v>0.107028578027886</v>
      </c>
      <c r="I174" s="1">
        <v>1.19335879717152E-2</v>
      </c>
      <c r="J174" s="1">
        <v>8.23184989409462E-2</v>
      </c>
      <c r="K174" s="1">
        <v>0.75497470960437796</v>
      </c>
      <c r="L174" s="1">
        <v>0.80141280071420595</v>
      </c>
      <c r="M174" s="1">
        <v>0.77602930429910699</v>
      </c>
      <c r="N174" s="1">
        <v>0.67406558718027199</v>
      </c>
      <c r="O174" s="1">
        <v>0.28669313694793902</v>
      </c>
      <c r="P174" s="1">
        <v>67.107295563869499</v>
      </c>
      <c r="Q174" s="1">
        <v>271.43381435952199</v>
      </c>
      <c r="R174" s="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.75" x14ac:dyDescent="0.35">
      <c r="A175" s="1" t="s">
        <v>28</v>
      </c>
      <c r="B175" s="1" t="s">
        <v>65</v>
      </c>
      <c r="C175" s="1" t="s">
        <v>22</v>
      </c>
      <c r="D175" s="1" t="s">
        <v>61</v>
      </c>
      <c r="E175" s="1" t="s">
        <v>36</v>
      </c>
      <c r="F175" s="1">
        <v>4.40306244871927E-2</v>
      </c>
      <c r="G175" s="1">
        <v>0.127223888465613</v>
      </c>
      <c r="H175" s="1">
        <v>0.149278653067527</v>
      </c>
      <c r="I175" s="1">
        <v>2.2834794019778601E-2</v>
      </c>
      <c r="J175" s="1">
        <v>0.12636552921545099</v>
      </c>
      <c r="K175" s="1">
        <v>0.827320072093091</v>
      </c>
      <c r="L175" s="1">
        <v>0.81284203709669101</v>
      </c>
      <c r="M175" s="1">
        <v>0.81984360739867401</v>
      </c>
      <c r="N175" s="1">
        <v>0.86362025398631403</v>
      </c>
      <c r="O175" s="1">
        <v>0.34919918203949002</v>
      </c>
      <c r="P175" s="1">
        <v>27.1957509353287</v>
      </c>
      <c r="Q175" s="1">
        <v>126.338366292535</v>
      </c>
      <c r="R175" s="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.75" x14ac:dyDescent="0.35">
      <c r="A176" s="1" t="s">
        <v>28</v>
      </c>
      <c r="B176" s="1" t="s">
        <v>63</v>
      </c>
      <c r="C176" s="1" t="s">
        <v>22</v>
      </c>
      <c r="D176" s="1" t="s">
        <v>62</v>
      </c>
      <c r="E176" s="1" t="s">
        <v>34</v>
      </c>
      <c r="F176" s="1">
        <v>3.3981414452316797E-2</v>
      </c>
      <c r="G176" s="1">
        <v>0.12401069327677799</v>
      </c>
      <c r="H176" s="1">
        <v>0.123221042370073</v>
      </c>
      <c r="I176" s="1">
        <v>1.47716712067745E-2</v>
      </c>
      <c r="J176" s="1">
        <v>9.3726880983689295E-2</v>
      </c>
      <c r="K176" s="1">
        <v>0.776255925799061</v>
      </c>
      <c r="L176" s="1">
        <v>0.80576781627224103</v>
      </c>
      <c r="M176" s="1">
        <v>0.78968161838844197</v>
      </c>
      <c r="N176" s="1">
        <v>0.78535797996072298</v>
      </c>
      <c r="O176" s="1">
        <v>0.29255349561107402</v>
      </c>
      <c r="P176" s="1">
        <v>55.547479066452802</v>
      </c>
      <c r="Q176" s="1">
        <v>222.44330126492</v>
      </c>
      <c r="R176" s="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.75" x14ac:dyDescent="0.35">
      <c r="A177" s="1" t="s">
        <v>28</v>
      </c>
      <c r="B177" s="1" t="s">
        <v>65</v>
      </c>
      <c r="C177" s="1" t="s">
        <v>22</v>
      </c>
      <c r="D177" s="1" t="s">
        <v>62</v>
      </c>
      <c r="E177" s="1" t="s">
        <v>36</v>
      </c>
      <c r="F177" s="1">
        <v>4.2300174579399198E-2</v>
      </c>
      <c r="G177" s="1">
        <v>0.124320895180975</v>
      </c>
      <c r="H177" s="1">
        <v>0.14764999639488099</v>
      </c>
      <c r="I177" s="1">
        <v>2.2045157369063501E-2</v>
      </c>
      <c r="J177" s="1">
        <v>0.12434126084427199</v>
      </c>
      <c r="K177" s="1">
        <v>0.82637513953108599</v>
      </c>
      <c r="L177" s="1">
        <v>0.81199239422436897</v>
      </c>
      <c r="M177" s="1">
        <v>0.81895328778093202</v>
      </c>
      <c r="N177" s="1">
        <v>0.84628816305662402</v>
      </c>
      <c r="O177" s="1">
        <v>0.34524074945059202</v>
      </c>
      <c r="P177" s="1">
        <v>26.322510244076199</v>
      </c>
      <c r="Q177" s="1">
        <v>101.842642080883</v>
      </c>
      <c r="R177" s="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.75" x14ac:dyDescent="0.35">
      <c r="A178" s="1" t="s">
        <v>37</v>
      </c>
      <c r="B178" s="1" t="s">
        <v>63</v>
      </c>
      <c r="C178" s="1" t="s">
        <v>22</v>
      </c>
      <c r="D178" s="1" t="s">
        <v>64</v>
      </c>
      <c r="E178" s="1" t="s">
        <v>34</v>
      </c>
      <c r="F178" s="1">
        <v>3.5944860901948199E-2</v>
      </c>
      <c r="G178" s="1">
        <v>0.134941746697781</v>
      </c>
      <c r="H178" s="1">
        <v>0.13377536682121999</v>
      </c>
      <c r="I178" s="1">
        <v>1.7241707307956801E-2</v>
      </c>
      <c r="J178" s="1">
        <v>9.9795312907376602E-2</v>
      </c>
      <c r="K178" s="1">
        <v>0.76014390094552498</v>
      </c>
      <c r="L178" s="1">
        <v>0.77103607221421</v>
      </c>
      <c r="M178" s="1">
        <v>0.76541180759216998</v>
      </c>
      <c r="N178" s="1">
        <v>0.87506664330397299</v>
      </c>
      <c r="O178" s="1">
        <v>0.28039275036961098</v>
      </c>
      <c r="P178" s="1">
        <v>49.894797790842603</v>
      </c>
      <c r="Q178" s="1">
        <v>489.59460181720999</v>
      </c>
      <c r="R178" s="1">
        <f>IF(P178+Q178 &gt;= 1, P178+Q178, "")</f>
        <v>539.48939960805262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.75" x14ac:dyDescent="0.35">
      <c r="A179" s="1" t="s">
        <v>37</v>
      </c>
      <c r="B179" s="1" t="s">
        <v>65</v>
      </c>
      <c r="C179" s="1" t="s">
        <v>22</v>
      </c>
      <c r="D179" s="1" t="s">
        <v>64</v>
      </c>
      <c r="E179" s="1" t="s">
        <v>36</v>
      </c>
      <c r="F179" s="1">
        <v>3.7168592902992598E-2</v>
      </c>
      <c r="G179" s="1">
        <v>0.126035400368746</v>
      </c>
      <c r="H179" s="1">
        <v>0.130287634586116</v>
      </c>
      <c r="I179" s="1">
        <v>1.6880259769427801E-2</v>
      </c>
      <c r="J179" s="1">
        <v>0.102508195921682</v>
      </c>
      <c r="K179" s="1">
        <v>0.76894998801289705</v>
      </c>
      <c r="L179" s="1">
        <v>0.77103530764101902</v>
      </c>
      <c r="M179" s="1">
        <v>0.76982750753582896</v>
      </c>
      <c r="N179" s="1">
        <v>0.872947029803261</v>
      </c>
      <c r="O179" s="1">
        <v>0.299640889296302</v>
      </c>
      <c r="P179" s="1">
        <v>40.6763762693746</v>
      </c>
      <c r="Q179" s="1">
        <v>216.413949759486</v>
      </c>
      <c r="R179" s="1">
        <f>IF(P179+Q179 &gt;= 1, P179+Q179, "")</f>
        <v>257.0903260288606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.75" x14ac:dyDescent="0.35">
      <c r="A180" s="1" t="s">
        <v>37</v>
      </c>
      <c r="B180" s="1" t="s">
        <v>63</v>
      </c>
      <c r="C180" s="1" t="s">
        <v>22</v>
      </c>
      <c r="D180" s="1" t="s">
        <v>66</v>
      </c>
      <c r="E180" s="1" t="s">
        <v>34</v>
      </c>
      <c r="F180" s="1">
        <v>3.9664276998170801E-2</v>
      </c>
      <c r="G180" s="1">
        <v>0.14080823866102099</v>
      </c>
      <c r="H180" s="1">
        <v>0.14397798100231701</v>
      </c>
      <c r="I180" s="1">
        <v>1.92107686527343E-2</v>
      </c>
      <c r="J180" s="1">
        <v>0.10839954241738201</v>
      </c>
      <c r="K180" s="1">
        <v>0.80347146579931705</v>
      </c>
      <c r="L180" s="1">
        <v>0.81310226940416297</v>
      </c>
      <c r="M180" s="1">
        <v>0.80811305893905305</v>
      </c>
      <c r="N180" s="1">
        <v>0.92149554807996004</v>
      </c>
      <c r="O180" s="1">
        <v>0.298015675486413</v>
      </c>
      <c r="P180" s="1">
        <v>45.591038660252899</v>
      </c>
      <c r="Q180" s="1">
        <v>434.94637448779599</v>
      </c>
      <c r="R180" s="1">
        <f>IF(P180+Q180 &gt;= 1, P180+Q180, "")</f>
        <v>480.53741314804887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.75" x14ac:dyDescent="0.35">
      <c r="A181" s="1" t="s">
        <v>37</v>
      </c>
      <c r="B181" s="1" t="s">
        <v>65</v>
      </c>
      <c r="C181" s="1" t="s">
        <v>22</v>
      </c>
      <c r="D181" s="1" t="s">
        <v>66</v>
      </c>
      <c r="E181" s="1" t="s">
        <v>36</v>
      </c>
      <c r="F181" s="1">
        <v>4.08709549177163E-2</v>
      </c>
      <c r="G181" s="1">
        <v>0.13329838042241099</v>
      </c>
      <c r="H181" s="1">
        <v>0.14244590603443399</v>
      </c>
      <c r="I181" s="1">
        <v>1.9473936132722299E-2</v>
      </c>
      <c r="J181" s="1">
        <v>0.113051882408192</v>
      </c>
      <c r="K181" s="1">
        <v>0.81138092547033902</v>
      </c>
      <c r="L181" s="1">
        <v>0.81301937846285299</v>
      </c>
      <c r="M181" s="1">
        <v>0.81202243575379895</v>
      </c>
      <c r="N181" s="1">
        <v>0.91213089778579104</v>
      </c>
      <c r="O181" s="1">
        <v>0.317840489351638</v>
      </c>
      <c r="P181" s="1">
        <v>39.478621058257602</v>
      </c>
      <c r="Q181" s="1">
        <v>190.66301443078501</v>
      </c>
      <c r="R181" s="1">
        <f>IF(P181+Q181 &gt;= 1, P181+Q181, "")</f>
        <v>230.14163548904261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.75" x14ac:dyDescent="0.35">
      <c r="A182" s="11" t="s">
        <v>37</v>
      </c>
      <c r="B182" s="11" t="s">
        <v>56</v>
      </c>
      <c r="C182" s="11" t="s">
        <v>22</v>
      </c>
      <c r="D182" s="11" t="s">
        <v>57</v>
      </c>
      <c r="E182" s="11" t="s">
        <v>25</v>
      </c>
      <c r="F182" s="11">
        <v>3.6777312351955103E-2</v>
      </c>
      <c r="G182" s="11">
        <v>0.14522158715407399</v>
      </c>
      <c r="H182" s="11">
        <v>0.133937549441044</v>
      </c>
      <c r="I182" s="11">
        <v>1.7638987571787799E-2</v>
      </c>
      <c r="J182" s="11">
        <v>9.9798627773314497E-2</v>
      </c>
      <c r="K182" s="11">
        <v>0.79908307837532999</v>
      </c>
      <c r="L182" s="11">
        <v>0.81060968443509696</v>
      </c>
      <c r="M182" s="11">
        <v>0.804652536558357</v>
      </c>
      <c r="N182" s="11">
        <v>0.93086842173816897</v>
      </c>
      <c r="O182" s="11">
        <v>0.292830201117735</v>
      </c>
      <c r="P182" s="11">
        <v>58.733965793693201</v>
      </c>
      <c r="Q182" s="11">
        <v>620.02632282202001</v>
      </c>
      <c r="R182" s="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.75" x14ac:dyDescent="0.35">
      <c r="A183" s="11" t="s">
        <v>37</v>
      </c>
      <c r="B183" s="11" t="s">
        <v>58</v>
      </c>
      <c r="C183" s="11" t="s">
        <v>22</v>
      </c>
      <c r="D183" s="11" t="s">
        <v>57</v>
      </c>
      <c r="E183" s="11" t="s">
        <v>27</v>
      </c>
      <c r="F183" s="11">
        <v>4.0531275973510097E-2</v>
      </c>
      <c r="G183" s="11">
        <v>0.138761447366167</v>
      </c>
      <c r="H183" s="11">
        <v>0.143128586213013</v>
      </c>
      <c r="I183" s="11">
        <v>1.9640131512642298E-2</v>
      </c>
      <c r="J183" s="11">
        <v>0.111677476577868</v>
      </c>
      <c r="K183" s="11">
        <v>0.80971469489219405</v>
      </c>
      <c r="L183" s="11">
        <v>0.81238345013632396</v>
      </c>
      <c r="M183" s="11">
        <v>0.81088222019041201</v>
      </c>
      <c r="N183" s="11">
        <v>0.93844314594973399</v>
      </c>
      <c r="O183" s="11">
        <v>0.30873824283878798</v>
      </c>
      <c r="P183" s="11">
        <v>45.452565473009003</v>
      </c>
      <c r="Q183" s="11">
        <v>281.77645644040598</v>
      </c>
      <c r="R183" s="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.75" x14ac:dyDescent="0.35">
      <c r="A184" s="11" t="s">
        <v>37</v>
      </c>
      <c r="B184" s="11" t="s">
        <v>56</v>
      </c>
      <c r="C184" s="11" t="s">
        <v>22</v>
      </c>
      <c r="D184" s="11" t="s">
        <v>59</v>
      </c>
      <c r="E184" s="11" t="s">
        <v>25</v>
      </c>
      <c r="F184" s="11">
        <v>4.0531275973510097E-2</v>
      </c>
      <c r="G184" s="11">
        <v>0.138761447366167</v>
      </c>
      <c r="H184" s="11">
        <v>0.143128586213013</v>
      </c>
      <c r="I184" s="11">
        <v>1.9640131512642298E-2</v>
      </c>
      <c r="J184" s="11">
        <v>0.111677476577868</v>
      </c>
      <c r="K184" s="11">
        <v>0.80971469489219405</v>
      </c>
      <c r="L184" s="11">
        <v>0.81238345013632396</v>
      </c>
      <c r="M184" s="11">
        <v>0.81088222019041201</v>
      </c>
      <c r="N184" s="11">
        <v>0.93844314594973399</v>
      </c>
      <c r="O184" s="11">
        <v>0.30873824283878798</v>
      </c>
      <c r="P184" s="11">
        <v>45.452565473009003</v>
      </c>
      <c r="Q184" s="11">
        <v>281.77645644040598</v>
      </c>
      <c r="R184" s="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.75" x14ac:dyDescent="0.35">
      <c r="A185" s="11" t="s">
        <v>37</v>
      </c>
      <c r="B185" s="11" t="s">
        <v>58</v>
      </c>
      <c r="C185" s="11" t="s">
        <v>22</v>
      </c>
      <c r="D185" s="11" t="s">
        <v>59</v>
      </c>
      <c r="E185" s="11" t="s">
        <v>27</v>
      </c>
      <c r="F185" s="11">
        <v>4.1745098739796302E-2</v>
      </c>
      <c r="G185" s="11">
        <v>0.140199308804967</v>
      </c>
      <c r="H185" s="11">
        <v>0.14413270531254299</v>
      </c>
      <c r="I185" s="11">
        <v>1.9098434319543899E-2</v>
      </c>
      <c r="J185" s="11">
        <v>0.11214289990741</v>
      </c>
      <c r="K185" s="11">
        <v>0.81106371512318298</v>
      </c>
      <c r="L185" s="11">
        <v>0.81324089345194195</v>
      </c>
      <c r="M185" s="11">
        <v>0.81198950831040095</v>
      </c>
      <c r="N185" s="11">
        <v>0.93381012077782699</v>
      </c>
      <c r="O185" s="11">
        <v>0.31020790660339298</v>
      </c>
      <c r="P185" s="11">
        <v>43.191965081061802</v>
      </c>
      <c r="Q185" s="11">
        <v>251.74118118653101</v>
      </c>
      <c r="R185" s="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.75" x14ac:dyDescent="0.35">
      <c r="A186" s="1" t="s">
        <v>37</v>
      </c>
      <c r="B186" s="1" t="s">
        <v>56</v>
      </c>
      <c r="C186" s="1" t="s">
        <v>22</v>
      </c>
      <c r="D186" s="1" t="s">
        <v>60</v>
      </c>
      <c r="E186" s="1" t="s">
        <v>25</v>
      </c>
      <c r="F186" s="1">
        <v>3.1854395372783902E-2</v>
      </c>
      <c r="G186" s="1">
        <v>9.8316051759062897E-2</v>
      </c>
      <c r="H186" s="1">
        <v>0.11406897621892199</v>
      </c>
      <c r="I186" s="1">
        <v>1.5025059596806899E-2</v>
      </c>
      <c r="J186" s="1">
        <v>8.9320711042079601E-2</v>
      </c>
      <c r="K186" s="1">
        <v>0.80784532691139799</v>
      </c>
      <c r="L186" s="1">
        <v>0.80454152768337395</v>
      </c>
      <c r="M186" s="1">
        <v>0.80602505391355095</v>
      </c>
      <c r="N186" s="1">
        <v>0.76079803387288403</v>
      </c>
      <c r="O186" s="1">
        <v>0.226827117483867</v>
      </c>
      <c r="P186" s="1">
        <v>24.147559237484401</v>
      </c>
      <c r="Q186" s="1">
        <v>387.62484411188302</v>
      </c>
      <c r="R186" s="1">
        <f>IF(P186+Q186 &gt;= 1, P186+Q186, "")</f>
        <v>411.77240334936744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.75" x14ac:dyDescent="0.35">
      <c r="A187" s="1" t="s">
        <v>37</v>
      </c>
      <c r="B187" s="1" t="s">
        <v>58</v>
      </c>
      <c r="C187" s="1" t="s">
        <v>22</v>
      </c>
      <c r="D187" s="1" t="s">
        <v>60</v>
      </c>
      <c r="E187" s="1" t="s">
        <v>27</v>
      </c>
      <c r="F187" s="1">
        <v>2.1634874988822099E-2</v>
      </c>
      <c r="G187" s="1">
        <v>6.75261996790925E-2</v>
      </c>
      <c r="H187" s="1">
        <v>8.1206190001592904E-2</v>
      </c>
      <c r="I187" s="1">
        <v>1.15700477428271E-2</v>
      </c>
      <c r="J187" s="1">
        <v>6.4229371472075206E-2</v>
      </c>
      <c r="K187" s="1">
        <v>0.80192427492738505</v>
      </c>
      <c r="L187" s="1">
        <v>0.79132106314044404</v>
      </c>
      <c r="M187" s="1">
        <v>0.79640761092929002</v>
      </c>
      <c r="N187" s="1">
        <v>0.54463311438370599</v>
      </c>
      <c r="O187" s="1">
        <v>0.17927550624458</v>
      </c>
      <c r="P187" s="1">
        <v>16.065562088009901</v>
      </c>
      <c r="Q187" s="1">
        <v>174.14007660787399</v>
      </c>
      <c r="R187" s="1">
        <f>IF(P187+Q187 &gt;= 1, P187+Q187, "")</f>
        <v>190.20563869588389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.75" x14ac:dyDescent="0.35">
      <c r="A188" s="11" t="s">
        <v>37</v>
      </c>
      <c r="B188" s="11" t="s">
        <v>56</v>
      </c>
      <c r="C188" s="11" t="s">
        <v>22</v>
      </c>
      <c r="D188" s="11" t="s">
        <v>61</v>
      </c>
      <c r="E188" s="11" t="s">
        <v>25</v>
      </c>
      <c r="F188" s="11">
        <v>4.32890304355186E-2</v>
      </c>
      <c r="G188" s="11">
        <v>0.139470800052685</v>
      </c>
      <c r="H188" s="11">
        <v>0.14447408063622699</v>
      </c>
      <c r="I188" s="11">
        <v>1.9460959662873398E-2</v>
      </c>
      <c r="J188" s="11">
        <v>0.110950094278256</v>
      </c>
      <c r="K188" s="11">
        <v>0.81031992574352296</v>
      </c>
      <c r="L188" s="11">
        <v>0.81391169390968499</v>
      </c>
      <c r="M188" s="11">
        <v>0.81197759787836199</v>
      </c>
      <c r="N188" s="11">
        <v>0.92810689933675194</v>
      </c>
      <c r="O188" s="11">
        <v>0.29983907307100099</v>
      </c>
      <c r="P188" s="11">
        <v>36.1477373953322</v>
      </c>
      <c r="Q188" s="11">
        <v>317.263406378051</v>
      </c>
      <c r="R188" s="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.75" x14ac:dyDescent="0.35">
      <c r="A189" s="11" t="s">
        <v>37</v>
      </c>
      <c r="B189" s="11" t="s">
        <v>58</v>
      </c>
      <c r="C189" s="11" t="s">
        <v>22</v>
      </c>
      <c r="D189" s="11" t="s">
        <v>61</v>
      </c>
      <c r="E189" s="11" t="s">
        <v>27</v>
      </c>
      <c r="F189" s="11">
        <v>4.3900572205225599E-2</v>
      </c>
      <c r="G189" s="11">
        <v>0.13990692860056</v>
      </c>
      <c r="H189" s="11">
        <v>0.15003157251579399</v>
      </c>
      <c r="I189" s="11">
        <v>2.10315425865857E-2</v>
      </c>
      <c r="J189" s="11">
        <v>0.116684500194772</v>
      </c>
      <c r="K189" s="11">
        <v>0.81378193848457603</v>
      </c>
      <c r="L189" s="11">
        <v>0.81438658186963697</v>
      </c>
      <c r="M189" s="11">
        <v>0.81393865153854505</v>
      </c>
      <c r="N189" s="11">
        <v>0.92812355963460802</v>
      </c>
      <c r="O189" s="11">
        <v>0.31157891524322801</v>
      </c>
      <c r="P189" s="11">
        <v>35.458444681988198</v>
      </c>
      <c r="Q189" s="11">
        <v>130.390343844646</v>
      </c>
      <c r="R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.75" x14ac:dyDescent="0.35">
      <c r="A190" s="11" t="s">
        <v>37</v>
      </c>
      <c r="B190" s="11" t="s">
        <v>56</v>
      </c>
      <c r="C190" s="11" t="s">
        <v>22</v>
      </c>
      <c r="D190" s="11" t="s">
        <v>62</v>
      </c>
      <c r="E190" s="11" t="s">
        <v>25</v>
      </c>
      <c r="F190" s="11">
        <v>4.3043142760994899E-2</v>
      </c>
      <c r="G190" s="11">
        <v>0.136148283390673</v>
      </c>
      <c r="H190" s="11">
        <v>0.144796852757789</v>
      </c>
      <c r="I190" s="11">
        <v>1.9327285702972E-2</v>
      </c>
      <c r="J190" s="11">
        <v>0.111697879408718</v>
      </c>
      <c r="K190" s="11">
        <v>0.81162042244697996</v>
      </c>
      <c r="L190" s="11">
        <v>0.81361630728872103</v>
      </c>
      <c r="M190" s="11">
        <v>0.81248561196120705</v>
      </c>
      <c r="N190" s="11">
        <v>0.92664975686295203</v>
      </c>
      <c r="O190" s="11">
        <v>0.299920302414037</v>
      </c>
      <c r="P190" s="11">
        <v>34.162123641546401</v>
      </c>
      <c r="Q190" s="11">
        <v>268.471583823267</v>
      </c>
      <c r="R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.75" x14ac:dyDescent="0.35">
      <c r="A191" s="11" t="s">
        <v>37</v>
      </c>
      <c r="B191" s="11" t="s">
        <v>58</v>
      </c>
      <c r="C191" s="11" t="s">
        <v>22</v>
      </c>
      <c r="D191" s="11" t="s">
        <v>62</v>
      </c>
      <c r="E191" s="11" t="s">
        <v>27</v>
      </c>
      <c r="F191" s="11">
        <v>4.4345993871937599E-2</v>
      </c>
      <c r="G191" s="11">
        <v>0.13572546949466799</v>
      </c>
      <c r="H191" s="11">
        <v>0.15146765954033001</v>
      </c>
      <c r="I191" s="11">
        <v>2.07410516250441E-2</v>
      </c>
      <c r="J191" s="11">
        <v>0.11954461631124499</v>
      </c>
      <c r="K191" s="11">
        <v>0.81573165187792296</v>
      </c>
      <c r="L191" s="11">
        <v>0.81454814888195703</v>
      </c>
      <c r="M191" s="11">
        <v>0.81499926360686004</v>
      </c>
      <c r="N191" s="11">
        <v>0.92198978695005795</v>
      </c>
      <c r="O191" s="11">
        <v>0.31401954016585298</v>
      </c>
      <c r="P191" s="11">
        <v>32.001024407625103</v>
      </c>
      <c r="Q191" s="11">
        <v>105.99398717263399</v>
      </c>
      <c r="R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.75" x14ac:dyDescent="0.35">
      <c r="A192" s="1" t="s">
        <v>37</v>
      </c>
      <c r="B192" s="1" t="s">
        <v>63</v>
      </c>
      <c r="C192" s="1" t="s">
        <v>22</v>
      </c>
      <c r="D192" s="1" t="s">
        <v>57</v>
      </c>
      <c r="E192" s="1" t="s">
        <v>34</v>
      </c>
      <c r="F192" s="1">
        <v>3.5966480879555403E-2</v>
      </c>
      <c r="G192" s="1">
        <v>0.145455473319236</v>
      </c>
      <c r="H192" s="1">
        <v>0.134123382523824</v>
      </c>
      <c r="I192" s="1">
        <v>1.5891522537862499E-2</v>
      </c>
      <c r="J192" s="1">
        <v>9.9617841233036103E-2</v>
      </c>
      <c r="K192" s="1">
        <v>0.79630690120172498</v>
      </c>
      <c r="L192" s="1">
        <v>0.81092978150857697</v>
      </c>
      <c r="M192" s="1">
        <v>0.80338546316211201</v>
      </c>
      <c r="N192" s="1">
        <v>0.92652465347217206</v>
      </c>
      <c r="O192" s="1">
        <v>0.29297747592075501</v>
      </c>
      <c r="P192" s="1">
        <v>60.4038838410832</v>
      </c>
      <c r="Q192" s="1">
        <v>588.60021378941701</v>
      </c>
      <c r="R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.75" x14ac:dyDescent="0.35">
      <c r="A193" s="1" t="s">
        <v>37</v>
      </c>
      <c r="B193" s="1" t="s">
        <v>65</v>
      </c>
      <c r="C193" s="1" t="s">
        <v>22</v>
      </c>
      <c r="D193" s="1" t="s">
        <v>57</v>
      </c>
      <c r="E193" s="1" t="s">
        <v>36</v>
      </c>
      <c r="F193" s="1">
        <v>4.0716675239322597E-2</v>
      </c>
      <c r="G193" s="1">
        <v>0.13722720570512001</v>
      </c>
      <c r="H193" s="1">
        <v>0.1438371162881</v>
      </c>
      <c r="I193" s="1">
        <v>1.9748570656197E-2</v>
      </c>
      <c r="J193" s="1">
        <v>0.114871229388157</v>
      </c>
      <c r="K193" s="1">
        <v>0.81156460299713595</v>
      </c>
      <c r="L193" s="1">
        <v>0.81279441742161695</v>
      </c>
      <c r="M193" s="1">
        <v>0.81199275499281698</v>
      </c>
      <c r="N193" s="1">
        <v>0.92484061201369105</v>
      </c>
      <c r="O193" s="1">
        <v>0.31909155615209001</v>
      </c>
      <c r="P193" s="1">
        <v>43.584758596116103</v>
      </c>
      <c r="Q193" s="1">
        <v>266.83930162123602</v>
      </c>
      <c r="R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.75" x14ac:dyDescent="0.35">
      <c r="A194" s="1" t="s">
        <v>37</v>
      </c>
      <c r="B194" s="1" t="s">
        <v>63</v>
      </c>
      <c r="C194" s="1" t="s">
        <v>22</v>
      </c>
      <c r="D194" s="1" t="s">
        <v>59</v>
      </c>
      <c r="E194" s="1" t="s">
        <v>34</v>
      </c>
      <c r="F194" s="1">
        <v>3.72153126634054E-2</v>
      </c>
      <c r="G194" s="1">
        <v>0.14343125451810801</v>
      </c>
      <c r="H194" s="1">
        <v>0.13825621296913901</v>
      </c>
      <c r="I194" s="1">
        <v>1.7474834700638001E-2</v>
      </c>
      <c r="J194" s="1">
        <v>0.10311842229674099</v>
      </c>
      <c r="K194" s="1">
        <v>0.79855891587516303</v>
      </c>
      <c r="L194" s="1">
        <v>0.81166156485567897</v>
      </c>
      <c r="M194" s="1">
        <v>0.80489430560501596</v>
      </c>
      <c r="N194" s="1">
        <v>0.92394458313218097</v>
      </c>
      <c r="O194" s="1">
        <v>0.29380676597914201</v>
      </c>
      <c r="P194" s="1">
        <v>54.267771245323303</v>
      </c>
      <c r="Q194" s="1">
        <v>528.334803135578</v>
      </c>
      <c r="R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.75" x14ac:dyDescent="0.35">
      <c r="A195" s="1" t="s">
        <v>37</v>
      </c>
      <c r="B195" s="1" t="s">
        <v>65</v>
      </c>
      <c r="C195" s="1" t="s">
        <v>22</v>
      </c>
      <c r="D195" s="1" t="s">
        <v>59</v>
      </c>
      <c r="E195" s="1" t="s">
        <v>36</v>
      </c>
      <c r="F195" s="1">
        <v>4.1935259449689698E-2</v>
      </c>
      <c r="G195" s="1">
        <v>0.13978859621845799</v>
      </c>
      <c r="H195" s="1">
        <v>0.144115848437356</v>
      </c>
      <c r="I195" s="1">
        <v>2.1411557666339599E-2</v>
      </c>
      <c r="J195" s="1">
        <v>0.114880889934085</v>
      </c>
      <c r="K195" s="1">
        <v>0.81237944841395504</v>
      </c>
      <c r="L195" s="1">
        <v>0.81369307559961102</v>
      </c>
      <c r="M195" s="1">
        <v>0.81285207869799203</v>
      </c>
      <c r="N195" s="1">
        <v>0.91745224795695302</v>
      </c>
      <c r="O195" s="1">
        <v>0.31986354717328702</v>
      </c>
      <c r="P195" s="1">
        <v>42.540842686620302</v>
      </c>
      <c r="Q195" s="1">
        <v>236.70546053803599</v>
      </c>
      <c r="R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.75" x14ac:dyDescent="0.35">
      <c r="A196" s="1" t="s">
        <v>37</v>
      </c>
      <c r="B196" s="1" t="s">
        <v>63</v>
      </c>
      <c r="C196" s="1" t="s">
        <v>22</v>
      </c>
      <c r="D196" s="1" t="s">
        <v>60</v>
      </c>
      <c r="E196" s="1" t="s">
        <v>34</v>
      </c>
      <c r="F196" s="1">
        <v>3.9674132890244802E-2</v>
      </c>
      <c r="G196" s="1">
        <v>0.13999530708446301</v>
      </c>
      <c r="H196" s="1">
        <v>0.14584174273049699</v>
      </c>
      <c r="I196" s="1">
        <v>1.9450631985869601E-2</v>
      </c>
      <c r="J196" s="1">
        <v>0.110221101269862</v>
      </c>
      <c r="K196" s="1">
        <v>0.79834993311041202</v>
      </c>
      <c r="L196" s="1">
        <v>0.80770893462643401</v>
      </c>
      <c r="M196" s="1">
        <v>0.80285456094611396</v>
      </c>
      <c r="N196" s="1">
        <v>0.89931017162289795</v>
      </c>
      <c r="O196" s="1">
        <v>0.30731299597323303</v>
      </c>
      <c r="P196" s="1">
        <v>42.640878318189898</v>
      </c>
      <c r="Q196" s="1">
        <v>387.10756280064101</v>
      </c>
      <c r="R196" s="1">
        <f>IF(P196+Q196 &gt;= 1, P196+Q196, "")</f>
        <v>429.7484411188309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.75" x14ac:dyDescent="0.35">
      <c r="A197" s="1" t="s">
        <v>37</v>
      </c>
      <c r="B197" s="1" t="s">
        <v>65</v>
      </c>
      <c r="C197" s="1" t="s">
        <v>22</v>
      </c>
      <c r="D197" s="1" t="s">
        <v>60</v>
      </c>
      <c r="E197" s="1" t="s">
        <v>36</v>
      </c>
      <c r="F197" s="1">
        <v>4.0259524047597202E-2</v>
      </c>
      <c r="G197" s="1">
        <v>0.13484107355011599</v>
      </c>
      <c r="H197" s="1">
        <v>0.14709584857521801</v>
      </c>
      <c r="I197" s="1">
        <v>2.0597388331901501E-2</v>
      </c>
      <c r="J197" s="1">
        <v>0.113618457377055</v>
      </c>
      <c r="K197" s="1">
        <v>0.80126125490667499</v>
      </c>
      <c r="L197" s="1">
        <v>0.80811895004530199</v>
      </c>
      <c r="M197" s="1">
        <v>0.80454717362795602</v>
      </c>
      <c r="N197" s="1">
        <v>0.90478013167605897</v>
      </c>
      <c r="O197" s="1">
        <v>0.316492284470417</v>
      </c>
      <c r="P197" s="1">
        <v>38.456574024585699</v>
      </c>
      <c r="Q197" s="1">
        <v>163.37626937466499</v>
      </c>
      <c r="R197" s="1">
        <f>IF(P197+Q197 &gt;= 1, P197+Q197, "")</f>
        <v>201.83284339925069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.75" x14ac:dyDescent="0.35">
      <c r="A198" s="1" t="s">
        <v>37</v>
      </c>
      <c r="B198" s="1" t="s">
        <v>63</v>
      </c>
      <c r="C198" s="1" t="s">
        <v>22</v>
      </c>
      <c r="D198" s="1" t="s">
        <v>61</v>
      </c>
      <c r="E198" s="1" t="s">
        <v>34</v>
      </c>
      <c r="F198" s="1">
        <v>4.0513509888139898E-2</v>
      </c>
      <c r="G198" s="1">
        <v>0.13527855076919301</v>
      </c>
      <c r="H198" s="1">
        <v>0.14759775763227501</v>
      </c>
      <c r="I198" s="1">
        <v>1.9102021157559601E-2</v>
      </c>
      <c r="J198" s="1">
        <v>0.112673186117925</v>
      </c>
      <c r="K198" s="1">
        <v>0.80485266711746695</v>
      </c>
      <c r="L198" s="1">
        <v>0.81369711273380796</v>
      </c>
      <c r="M198" s="1">
        <v>0.80906836377380698</v>
      </c>
      <c r="N198" s="1">
        <v>0.89840432559643801</v>
      </c>
      <c r="O198" s="1">
        <v>0.30361317181500103</v>
      </c>
      <c r="P198" s="1">
        <v>37.694860146089397</v>
      </c>
      <c r="Q198" s="1">
        <v>284.76100124710399</v>
      </c>
      <c r="R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.75" x14ac:dyDescent="0.35">
      <c r="A199" s="1" t="s">
        <v>37</v>
      </c>
      <c r="B199" s="1" t="s">
        <v>65</v>
      </c>
      <c r="C199" s="1" t="s">
        <v>22</v>
      </c>
      <c r="D199" s="1" t="s">
        <v>61</v>
      </c>
      <c r="E199" s="1" t="s">
        <v>36</v>
      </c>
      <c r="F199" s="1">
        <v>4.3056453206618002E-2</v>
      </c>
      <c r="G199" s="1">
        <v>0.13587433802764001</v>
      </c>
      <c r="H199" s="1">
        <v>0.14836798615437799</v>
      </c>
      <c r="I199" s="1">
        <v>2.1003780672597401E-2</v>
      </c>
      <c r="J199" s="1">
        <v>0.117690070776919</v>
      </c>
      <c r="K199" s="1">
        <v>0.81537746566248304</v>
      </c>
      <c r="L199" s="1">
        <v>0.81417386242036305</v>
      </c>
      <c r="M199" s="1">
        <v>0.81461337842969705</v>
      </c>
      <c r="N199" s="1">
        <v>0.90157893866074201</v>
      </c>
      <c r="O199" s="1">
        <v>0.32206342785053199</v>
      </c>
      <c r="P199" s="1">
        <v>35.366470693034003</v>
      </c>
      <c r="Q199" s="1">
        <v>114.915063246035</v>
      </c>
      <c r="R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.75" x14ac:dyDescent="0.35">
      <c r="A200" s="1" t="s">
        <v>37</v>
      </c>
      <c r="B200" s="1" t="s">
        <v>63</v>
      </c>
      <c r="C200" s="1" t="s">
        <v>22</v>
      </c>
      <c r="D200" s="1" t="s">
        <v>62</v>
      </c>
      <c r="E200" s="1" t="s">
        <v>34</v>
      </c>
      <c r="F200" s="1">
        <v>4.0495997358173899E-2</v>
      </c>
      <c r="G200" s="1">
        <v>0.134872249476953</v>
      </c>
      <c r="H200" s="1">
        <v>0.14642563244988399</v>
      </c>
      <c r="I200" s="1">
        <v>2.0625986984931299E-2</v>
      </c>
      <c r="J200" s="1">
        <v>0.112210658607818</v>
      </c>
      <c r="K200" s="1">
        <v>0.80523256491089801</v>
      </c>
      <c r="L200" s="1">
        <v>0.81369702393212595</v>
      </c>
      <c r="M200" s="1">
        <v>0.80926928695629097</v>
      </c>
      <c r="N200" s="1">
        <v>0.89691113853808602</v>
      </c>
      <c r="O200" s="1">
        <v>0.30350963115949597</v>
      </c>
      <c r="P200" s="1">
        <v>37.265989666844803</v>
      </c>
      <c r="Q200" s="1">
        <v>235.77048815250299</v>
      </c>
      <c r="R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.75" x14ac:dyDescent="0.35">
      <c r="A201" s="1" t="s">
        <v>37</v>
      </c>
      <c r="B201" s="1" t="s">
        <v>65</v>
      </c>
      <c r="C201" s="1" t="s">
        <v>22</v>
      </c>
      <c r="D201" s="1" t="s">
        <v>62</v>
      </c>
      <c r="E201" s="1" t="s">
        <v>36</v>
      </c>
      <c r="F201" s="1">
        <v>4.2358320346171499E-2</v>
      </c>
      <c r="G201" s="1">
        <v>0.130611485987877</v>
      </c>
      <c r="H201" s="1">
        <v>0.14687358269454501</v>
      </c>
      <c r="I201" s="1">
        <v>2.0601619573204898E-2</v>
      </c>
      <c r="J201" s="1">
        <v>0.11767160835627501</v>
      </c>
      <c r="K201" s="1">
        <v>0.81655364442844303</v>
      </c>
      <c r="L201" s="1">
        <v>0.813944505948063</v>
      </c>
      <c r="M201" s="1">
        <v>0.81508137321017604</v>
      </c>
      <c r="N201" s="1">
        <v>0.88698414493249</v>
      </c>
      <c r="O201" s="1">
        <v>0.32424682901358098</v>
      </c>
      <c r="P201" s="1">
        <v>32.961117049705997</v>
      </c>
      <c r="Q201" s="1">
        <v>90.419339034384393</v>
      </c>
      <c r="R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.75" x14ac:dyDescent="0.35">
      <c r="A202" s="11" t="s">
        <v>38</v>
      </c>
      <c r="B202" s="11" t="s">
        <v>56</v>
      </c>
      <c r="C202" s="11" t="s">
        <v>22</v>
      </c>
      <c r="D202" s="11" t="s">
        <v>57</v>
      </c>
      <c r="E202" s="11" t="s">
        <v>25</v>
      </c>
      <c r="F202" s="11">
        <v>3.26692022261258E-2</v>
      </c>
      <c r="G202" s="11">
        <v>0.132859574216214</v>
      </c>
      <c r="H202" s="11">
        <v>0.126545378550316</v>
      </c>
      <c r="I202" s="11">
        <v>1.33559008680341E-2</v>
      </c>
      <c r="J202" s="11">
        <v>9.3199646779370496E-2</v>
      </c>
      <c r="K202" s="11">
        <v>0.79307125361711595</v>
      </c>
      <c r="L202" s="11">
        <v>0.80832243396565595</v>
      </c>
      <c r="M202" s="11">
        <v>0.80046544298224298</v>
      </c>
      <c r="N202" s="11">
        <v>0.91663274450565102</v>
      </c>
      <c r="O202" s="11">
        <v>0.28651504564028801</v>
      </c>
      <c r="P202" s="11">
        <v>57.949536789595498</v>
      </c>
      <c r="Q202" s="11">
        <v>611.11758417958299</v>
      </c>
      <c r="R202" s="1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.75" x14ac:dyDescent="0.35">
      <c r="A203" s="11" t="s">
        <v>38</v>
      </c>
      <c r="B203" s="11" t="s">
        <v>58</v>
      </c>
      <c r="C203" s="11" t="s">
        <v>22</v>
      </c>
      <c r="D203" s="11" t="s">
        <v>57</v>
      </c>
      <c r="E203" s="11" t="s">
        <v>27</v>
      </c>
      <c r="F203" s="11">
        <v>3.7924528674267197E-2</v>
      </c>
      <c r="G203" s="11">
        <v>0.11567935369707601</v>
      </c>
      <c r="H203" s="11">
        <v>0.13476295356243001</v>
      </c>
      <c r="I203" s="11">
        <v>1.7615350631388801E-2</v>
      </c>
      <c r="J203" s="11">
        <v>0.11329997128055699</v>
      </c>
      <c r="K203" s="11">
        <v>0.81650884277453595</v>
      </c>
      <c r="L203" s="11">
        <v>0.81179077796134902</v>
      </c>
      <c r="M203" s="11">
        <v>0.81387422626060502</v>
      </c>
      <c r="N203" s="11">
        <v>0.913239851255914</v>
      </c>
      <c r="O203" s="11">
        <v>0.326990276425426</v>
      </c>
      <c r="P203" s="11">
        <v>30.9692232317833</v>
      </c>
      <c r="Q203" s="11">
        <v>276.19499376447499</v>
      </c>
      <c r="R203" s="1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.75" x14ac:dyDescent="0.35">
      <c r="A204" s="11" t="s">
        <v>38</v>
      </c>
      <c r="B204" s="11" t="s">
        <v>56</v>
      </c>
      <c r="C204" s="11" t="s">
        <v>22</v>
      </c>
      <c r="D204" s="11" t="s">
        <v>59</v>
      </c>
      <c r="E204" s="11" t="s">
        <v>25</v>
      </c>
      <c r="F204" s="11">
        <v>3.8634384649178101E-2</v>
      </c>
      <c r="G204" s="11">
        <v>0.13060819751517699</v>
      </c>
      <c r="H204" s="11">
        <v>0.144165132348126</v>
      </c>
      <c r="I204" s="11">
        <v>1.86060334091422E-2</v>
      </c>
      <c r="J204" s="11">
        <v>0.11032969065404299</v>
      </c>
      <c r="K204" s="11">
        <v>0.80411806348468995</v>
      </c>
      <c r="L204" s="11">
        <v>0.81291790400812003</v>
      </c>
      <c r="M204" s="11">
        <v>0.808361199436055</v>
      </c>
      <c r="N204" s="11">
        <v>0.90627194538327305</v>
      </c>
      <c r="O204" s="11">
        <v>0.30362032336489297</v>
      </c>
      <c r="P204" s="11">
        <v>37.872706217708803</v>
      </c>
      <c r="Q204" s="11">
        <v>390.63063424193803</v>
      </c>
      <c r="R204" s="1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.75" x14ac:dyDescent="0.35">
      <c r="A205" s="11" t="s">
        <v>38</v>
      </c>
      <c r="B205" s="11" t="s">
        <v>58</v>
      </c>
      <c r="C205" s="11" t="s">
        <v>22</v>
      </c>
      <c r="D205" s="11" t="s">
        <v>59</v>
      </c>
      <c r="E205" s="11" t="s">
        <v>27</v>
      </c>
      <c r="F205" s="11">
        <v>3.8093783879509499E-2</v>
      </c>
      <c r="G205" s="11">
        <v>0.123633963769649</v>
      </c>
      <c r="H205" s="11">
        <v>0.13037621943564201</v>
      </c>
      <c r="I205" s="11">
        <v>1.7284742050391402E-2</v>
      </c>
      <c r="J205" s="11">
        <v>0.10722709897317401</v>
      </c>
      <c r="K205" s="11">
        <v>0.80816206796356505</v>
      </c>
      <c r="L205" s="11">
        <v>0.81116719006610605</v>
      </c>
      <c r="M205" s="11">
        <v>0.80945988062091501</v>
      </c>
      <c r="N205" s="11">
        <v>0.86240179140974305</v>
      </c>
      <c r="O205" s="11">
        <v>0.33657654702501399</v>
      </c>
      <c r="P205" s="11">
        <v>36.276233743096299</v>
      </c>
      <c r="Q205" s="11">
        <v>165.947398895421</v>
      </c>
      <c r="R205" s="1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.75" x14ac:dyDescent="0.35">
      <c r="A206" s="1" t="s">
        <v>38</v>
      </c>
      <c r="B206" s="1" t="s">
        <v>56</v>
      </c>
      <c r="C206" s="1" t="s">
        <v>22</v>
      </c>
      <c r="D206" s="1" t="s">
        <v>60</v>
      </c>
      <c r="E206" s="1" t="s">
        <v>25</v>
      </c>
      <c r="F206" s="1">
        <v>2.1752626843240599E-2</v>
      </c>
      <c r="G206" s="1">
        <v>7.1073102827299103E-2</v>
      </c>
      <c r="H206" s="1">
        <v>0.103464933755612</v>
      </c>
      <c r="I206" s="1">
        <v>1.11280730636682E-2</v>
      </c>
      <c r="J206" s="1">
        <v>8.8213086741085606E-2</v>
      </c>
      <c r="K206" s="1">
        <v>0.81802560543718705</v>
      </c>
      <c r="L206" s="1">
        <v>0.80326625189574896</v>
      </c>
      <c r="M206" s="1">
        <v>0.810377122981499</v>
      </c>
      <c r="N206" s="1">
        <v>0.79603278984458703</v>
      </c>
      <c r="O206" s="1">
        <v>0.215767821385764</v>
      </c>
      <c r="P206" s="1">
        <v>13.9578055326845</v>
      </c>
      <c r="Q206" s="1">
        <v>387.59084412603897</v>
      </c>
      <c r="R206" s="1">
        <f>IF(P206+Q206 &gt;= 1, P206+Q206, "")</f>
        <v>401.54864965872349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.75" x14ac:dyDescent="0.35">
      <c r="A207" s="1" t="s">
        <v>38</v>
      </c>
      <c r="B207" s="1" t="s">
        <v>58</v>
      </c>
      <c r="C207" s="1" t="s">
        <v>22</v>
      </c>
      <c r="D207" s="1" t="s">
        <v>60</v>
      </c>
      <c r="E207" s="1" t="s">
        <v>27</v>
      </c>
      <c r="F207" s="1">
        <v>1.4940646920892999E-2</v>
      </c>
      <c r="G207" s="1">
        <v>6.0351508802116802E-2</v>
      </c>
      <c r="H207" s="1">
        <v>8.1459509707687602E-2</v>
      </c>
      <c r="I207" s="1">
        <v>1.02602336832166E-2</v>
      </c>
      <c r="J207" s="1">
        <v>7.3804615720552802E-2</v>
      </c>
      <c r="K207" s="1">
        <v>0.83889601919743595</v>
      </c>
      <c r="L207" s="1">
        <v>0.79908563383023101</v>
      </c>
      <c r="M207" s="1">
        <v>0.81820174055889106</v>
      </c>
      <c r="N207" s="1">
        <v>0.787217121551684</v>
      </c>
      <c r="O207" s="1">
        <v>0.25061456990821002</v>
      </c>
      <c r="P207" s="1">
        <v>9.24069125244967</v>
      </c>
      <c r="Q207" s="1">
        <v>174.14007660787399</v>
      </c>
      <c r="R207" s="1">
        <f>IF(P207+Q207 &gt;= 1, P207+Q207, "")</f>
        <v>183.38076786032366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.75" x14ac:dyDescent="0.35">
      <c r="A208" s="11" t="s">
        <v>38</v>
      </c>
      <c r="B208" s="11" t="s">
        <v>56</v>
      </c>
      <c r="C208" s="11" t="s">
        <v>22</v>
      </c>
      <c r="D208" s="11" t="s">
        <v>61</v>
      </c>
      <c r="E208" s="11" t="s">
        <v>25</v>
      </c>
      <c r="F208" s="11">
        <v>3.77132955209247E-2</v>
      </c>
      <c r="G208" s="11">
        <v>0.12318186180640101</v>
      </c>
      <c r="H208" s="11">
        <v>0.13912145890053401</v>
      </c>
      <c r="I208" s="11">
        <v>1.6901638600977799E-2</v>
      </c>
      <c r="J208" s="11">
        <v>0.10981231039115801</v>
      </c>
      <c r="K208" s="11">
        <v>0.804704291508751</v>
      </c>
      <c r="L208" s="11">
        <v>0.81201098645071101</v>
      </c>
      <c r="M208" s="11">
        <v>0.80819883560584205</v>
      </c>
      <c r="N208" s="11">
        <v>0.91237297327504596</v>
      </c>
      <c r="O208" s="11">
        <v>0.302869498831914</v>
      </c>
      <c r="P208" s="11">
        <v>35.293515054338101</v>
      </c>
      <c r="Q208" s="11">
        <v>303.71289862818401</v>
      </c>
      <c r="R208" s="1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.75" x14ac:dyDescent="0.35">
      <c r="A209" s="11" t="s">
        <v>38</v>
      </c>
      <c r="B209" s="11" t="s">
        <v>58</v>
      </c>
      <c r="C209" s="11" t="s">
        <v>22</v>
      </c>
      <c r="D209" s="11" t="s">
        <v>61</v>
      </c>
      <c r="E209" s="11" t="s">
        <v>27</v>
      </c>
      <c r="F209" s="11">
        <v>3.5143911451112002E-2</v>
      </c>
      <c r="G209" s="11">
        <v>0.10962967494904199</v>
      </c>
      <c r="H209" s="11">
        <v>0.12927084021257501</v>
      </c>
      <c r="I209" s="11">
        <v>1.6063761191394701E-2</v>
      </c>
      <c r="J209" s="11">
        <v>0.108160422810314</v>
      </c>
      <c r="K209" s="11">
        <v>0.81222616931705205</v>
      </c>
      <c r="L209" s="11">
        <v>0.81138029542439505</v>
      </c>
      <c r="M209" s="11">
        <v>0.81136487245973798</v>
      </c>
      <c r="N209" s="11">
        <v>0.86497917065074803</v>
      </c>
      <c r="O209" s="11">
        <v>0.31715353224682002</v>
      </c>
      <c r="P209" s="11">
        <v>30.180206663103501</v>
      </c>
      <c r="Q209" s="11">
        <v>122.487929805807</v>
      </c>
      <c r="R209" s="1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.75" x14ac:dyDescent="0.35">
      <c r="A210" s="11" t="s">
        <v>38</v>
      </c>
      <c r="B210" s="11" t="s">
        <v>56</v>
      </c>
      <c r="C210" s="11" t="s">
        <v>22</v>
      </c>
      <c r="D210" s="11" t="s">
        <v>62</v>
      </c>
      <c r="E210" s="11" t="s">
        <v>25</v>
      </c>
      <c r="F210" s="11">
        <v>3.7941656511386201E-2</v>
      </c>
      <c r="G210" s="11">
        <v>0.121619570951935</v>
      </c>
      <c r="H210" s="11">
        <v>0.13943669989840499</v>
      </c>
      <c r="I210" s="11">
        <v>1.6797039345674201E-2</v>
      </c>
      <c r="J210" s="11">
        <v>0.10821341733023</v>
      </c>
      <c r="K210" s="11">
        <v>0.80499244763127797</v>
      </c>
      <c r="L210" s="11">
        <v>0.81216742365400096</v>
      </c>
      <c r="M210" s="11">
        <v>0.80841506205787195</v>
      </c>
      <c r="N210" s="11">
        <v>0.89614556382770705</v>
      </c>
      <c r="O210" s="11">
        <v>0.31124908732123902</v>
      </c>
      <c r="P210" s="11">
        <v>34.039996436842998</v>
      </c>
      <c r="Q210" s="11">
        <v>253.14631213254901</v>
      </c>
      <c r="R210" s="1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.75" x14ac:dyDescent="0.35">
      <c r="A211" s="11" t="s">
        <v>38</v>
      </c>
      <c r="B211" s="11" t="s">
        <v>58</v>
      </c>
      <c r="C211" s="11" t="s">
        <v>22</v>
      </c>
      <c r="D211" s="11" t="s">
        <v>62</v>
      </c>
      <c r="E211" s="11" t="s">
        <v>27</v>
      </c>
      <c r="F211" s="11">
        <v>3.1979626783161602E-2</v>
      </c>
      <c r="G211" s="11">
        <v>0.102936585049201</v>
      </c>
      <c r="H211" s="11">
        <v>0.128399372866351</v>
      </c>
      <c r="I211" s="11">
        <v>1.6449086893728201E-2</v>
      </c>
      <c r="J211" s="11">
        <v>0.106652970479533</v>
      </c>
      <c r="K211" s="11">
        <v>0.80617518623722995</v>
      </c>
      <c r="L211" s="11">
        <v>0.809937196838309</v>
      </c>
      <c r="M211" s="11">
        <v>0.80744014306861001</v>
      </c>
      <c r="N211" s="11">
        <v>0.79819544309931201</v>
      </c>
      <c r="O211" s="11">
        <v>0.31457477134552703</v>
      </c>
      <c r="P211" s="11">
        <v>31.9035275253874</v>
      </c>
      <c r="Q211" s="11">
        <v>97.203367183324403</v>
      </c>
      <c r="R211" s="11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.75" x14ac:dyDescent="0.35">
      <c r="A212" s="1" t="s">
        <v>38</v>
      </c>
      <c r="B212" s="1" t="s">
        <v>63</v>
      </c>
      <c r="C212" s="1" t="s">
        <v>22</v>
      </c>
      <c r="D212" s="1" t="s">
        <v>57</v>
      </c>
      <c r="E212" s="1" t="s">
        <v>34</v>
      </c>
      <c r="F212" s="1">
        <v>3.05488959901828E-2</v>
      </c>
      <c r="G212" s="1">
        <v>0.126676514671654</v>
      </c>
      <c r="H212" s="1">
        <v>0.119326126697195</v>
      </c>
      <c r="I212" s="1">
        <v>1.2753771980473901E-2</v>
      </c>
      <c r="J212" s="1">
        <v>9.0411326631313196E-2</v>
      </c>
      <c r="K212" s="1">
        <v>0.79542543037029401</v>
      </c>
      <c r="L212" s="1">
        <v>0.80698894011810796</v>
      </c>
      <c r="M212" s="1">
        <v>0.80096294504848997</v>
      </c>
      <c r="N212" s="1">
        <v>0.85563162080799504</v>
      </c>
      <c r="O212" s="1">
        <v>0.273127913087441</v>
      </c>
      <c r="P212" s="1">
        <v>55.807144129698898</v>
      </c>
      <c r="Q212" s="1">
        <v>585.74438802779196</v>
      </c>
      <c r="R212" s="1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.75" x14ac:dyDescent="0.35">
      <c r="A213" s="1" t="s">
        <v>38</v>
      </c>
      <c r="B213" s="1" t="s">
        <v>65</v>
      </c>
      <c r="C213" s="1" t="s">
        <v>22</v>
      </c>
      <c r="D213" s="1" t="s">
        <v>57</v>
      </c>
      <c r="E213" s="1" t="s">
        <v>36</v>
      </c>
      <c r="F213" s="1">
        <v>3.81426366806887E-2</v>
      </c>
      <c r="G213" s="1">
        <v>0.116389899461234</v>
      </c>
      <c r="H213" s="1">
        <v>0.133703867496997</v>
      </c>
      <c r="I213" s="1">
        <v>1.7738542774186E-2</v>
      </c>
      <c r="J213" s="1">
        <v>0.111995174029552</v>
      </c>
      <c r="K213" s="1">
        <v>0.81632179364564605</v>
      </c>
      <c r="L213" s="1">
        <v>0.81190543403689996</v>
      </c>
      <c r="M213" s="1">
        <v>0.81383751092769596</v>
      </c>
      <c r="N213" s="1">
        <v>0.91331333264027703</v>
      </c>
      <c r="O213" s="1">
        <v>0.32607647321378902</v>
      </c>
      <c r="P213" s="1">
        <v>31.445439159094899</v>
      </c>
      <c r="Q213" s="1">
        <v>273.50289506502702</v>
      </c>
      <c r="R213" s="1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.75" x14ac:dyDescent="0.35">
      <c r="A214" s="1" t="s">
        <v>38</v>
      </c>
      <c r="B214" s="1" t="s">
        <v>63</v>
      </c>
      <c r="C214" s="1" t="s">
        <v>22</v>
      </c>
      <c r="D214" s="1" t="s">
        <v>59</v>
      </c>
      <c r="E214" s="1" t="s">
        <v>34</v>
      </c>
      <c r="F214" s="1">
        <v>3.1416862114380502E-2</v>
      </c>
      <c r="G214" s="1">
        <v>0.12145577925671899</v>
      </c>
      <c r="H214" s="1">
        <v>0.12101154529833</v>
      </c>
      <c r="I214" s="1">
        <v>1.3564542459031799E-2</v>
      </c>
      <c r="J214" s="1">
        <v>9.2011558576228197E-2</v>
      </c>
      <c r="K214" s="1">
        <v>0.798310436307056</v>
      </c>
      <c r="L214" s="1">
        <v>0.80728909968214801</v>
      </c>
      <c r="M214" s="1">
        <v>0.802577788997478</v>
      </c>
      <c r="N214" s="1">
        <v>0.84484670560747799</v>
      </c>
      <c r="O214" s="1">
        <v>0.27033067514076897</v>
      </c>
      <c r="P214" s="1">
        <v>47.739755923748397</v>
      </c>
      <c r="Q214" s="1">
        <v>525.47897737395294</v>
      </c>
      <c r="R214" s="1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.75" x14ac:dyDescent="0.35">
      <c r="A215" s="1" t="s">
        <v>38</v>
      </c>
      <c r="B215" s="1" t="s">
        <v>65</v>
      </c>
      <c r="C215" s="1" t="s">
        <v>22</v>
      </c>
      <c r="D215" s="1" t="s">
        <v>59</v>
      </c>
      <c r="E215" s="1" t="s">
        <v>36</v>
      </c>
      <c r="F215" s="1">
        <v>3.8676350518068302E-2</v>
      </c>
      <c r="G215" s="1">
        <v>0.118195057661432</v>
      </c>
      <c r="H215" s="1">
        <v>0.13673676197461701</v>
      </c>
      <c r="I215" s="1">
        <v>1.7260012037103801E-2</v>
      </c>
      <c r="J215" s="1">
        <v>0.11450211146301301</v>
      </c>
      <c r="K215" s="1">
        <v>0.81717817509756197</v>
      </c>
      <c r="L215" s="1">
        <v>0.81253260356282297</v>
      </c>
      <c r="M215" s="1">
        <v>0.81457866786444999</v>
      </c>
      <c r="N215" s="1">
        <v>0.90993159510666299</v>
      </c>
      <c r="O215" s="1">
        <v>0.325985884767788</v>
      </c>
      <c r="P215" s="1">
        <v>30.7928469624086</v>
      </c>
      <c r="Q215" s="1">
        <v>243.36905398182699</v>
      </c>
      <c r="R215" s="1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.75" x14ac:dyDescent="0.35">
      <c r="A216" s="11" t="s">
        <v>38</v>
      </c>
      <c r="B216" s="11" t="s">
        <v>63</v>
      </c>
      <c r="C216" s="11" t="s">
        <v>22</v>
      </c>
      <c r="D216" s="11" t="s">
        <v>60</v>
      </c>
      <c r="E216" s="11" t="s">
        <v>34</v>
      </c>
      <c r="F216" s="11">
        <v>3.8634384649178101E-2</v>
      </c>
      <c r="G216" s="11">
        <v>0.13060819751517699</v>
      </c>
      <c r="H216" s="11">
        <v>0.14974184740545901</v>
      </c>
      <c r="I216" s="11">
        <v>1.96568028814917E-2</v>
      </c>
      <c r="J216" s="11">
        <v>0.114665557793679</v>
      </c>
      <c r="K216" s="11">
        <v>0.80411806348203496</v>
      </c>
      <c r="L216" s="11">
        <v>0.81291790401873898</v>
      </c>
      <c r="M216" s="11">
        <v>0.808361199436055</v>
      </c>
      <c r="N216" s="11">
        <v>0.90627194538323097</v>
      </c>
      <c r="O216" s="11">
        <v>0.30362032336489297</v>
      </c>
      <c r="P216" s="11">
        <v>37.872706217708803</v>
      </c>
      <c r="Q216" s="11">
        <v>390.63063424193803</v>
      </c>
      <c r="R216" s="1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.75" x14ac:dyDescent="0.35">
      <c r="A217" s="11" t="s">
        <v>38</v>
      </c>
      <c r="B217" s="11" t="s">
        <v>65</v>
      </c>
      <c r="C217" s="11" t="s">
        <v>22</v>
      </c>
      <c r="D217" s="11" t="s">
        <v>60</v>
      </c>
      <c r="E217" s="11" t="s">
        <v>36</v>
      </c>
      <c r="F217" s="11">
        <v>3.8093783879509499E-2</v>
      </c>
      <c r="G217" s="11">
        <v>0.123633963769649</v>
      </c>
      <c r="H217" s="11">
        <v>0.12895485988699901</v>
      </c>
      <c r="I217" s="11">
        <v>1.8275051747804201E-2</v>
      </c>
      <c r="J217" s="11">
        <v>0.106028052077293</v>
      </c>
      <c r="K217" s="11">
        <v>0.80816206791578005</v>
      </c>
      <c r="L217" s="11">
        <v>0.81116719008468996</v>
      </c>
      <c r="M217" s="11">
        <v>0.80945988058109397</v>
      </c>
      <c r="N217" s="11">
        <v>0.86240179138003903</v>
      </c>
      <c r="O217" s="11">
        <v>0.33657654702501399</v>
      </c>
      <c r="P217" s="11">
        <v>36.276233743096299</v>
      </c>
      <c r="Q217" s="11">
        <v>165.947398895421</v>
      </c>
      <c r="R217" s="1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.75" x14ac:dyDescent="0.35">
      <c r="A218" s="1" t="s">
        <v>38</v>
      </c>
      <c r="B218" s="1" t="s">
        <v>63</v>
      </c>
      <c r="C218" s="1" t="s">
        <v>22</v>
      </c>
      <c r="D218" s="1" t="s">
        <v>61</v>
      </c>
      <c r="E218" s="1" t="s">
        <v>34</v>
      </c>
      <c r="F218" s="1">
        <v>3.4463261102773299E-2</v>
      </c>
      <c r="G218" s="1">
        <v>0.11859604982418399</v>
      </c>
      <c r="H218" s="1">
        <v>0.12714367324540099</v>
      </c>
      <c r="I218" s="1">
        <v>1.5157143111079499E-2</v>
      </c>
      <c r="J218" s="1">
        <v>9.7962255296968004E-2</v>
      </c>
      <c r="K218" s="1">
        <v>0.80678276945972005</v>
      </c>
      <c r="L218" s="1">
        <v>0.81031975897953901</v>
      </c>
      <c r="M218" s="1">
        <v>0.80835192588567895</v>
      </c>
      <c r="N218" s="1">
        <v>0.84549329548151197</v>
      </c>
      <c r="O218" s="1">
        <v>0.29277133370578501</v>
      </c>
      <c r="P218" s="1">
        <v>35.5626224835204</v>
      </c>
      <c r="Q218" s="1">
        <v>281.90517548548002</v>
      </c>
      <c r="R218" s="1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.75" x14ac:dyDescent="0.35">
      <c r="A219" s="1" t="s">
        <v>38</v>
      </c>
      <c r="B219" s="1" t="s">
        <v>65</v>
      </c>
      <c r="C219" s="1" t="s">
        <v>22</v>
      </c>
      <c r="D219" s="1" t="s">
        <v>61</v>
      </c>
      <c r="E219" s="1" t="s">
        <v>36</v>
      </c>
      <c r="F219" s="1">
        <v>3.22163025395929E-2</v>
      </c>
      <c r="G219" s="1">
        <v>9.9500245034878698E-2</v>
      </c>
      <c r="H219" s="1">
        <v>0.121271069895066</v>
      </c>
      <c r="I219" s="1">
        <v>1.79194275246186E-2</v>
      </c>
      <c r="J219" s="1">
        <v>9.9332044791951499E-2</v>
      </c>
      <c r="K219" s="1">
        <v>0.65188510666051902</v>
      </c>
      <c r="L219" s="1">
        <v>0.64454057485093497</v>
      </c>
      <c r="M219" s="1">
        <v>0.64793007382676704</v>
      </c>
      <c r="N219" s="1">
        <v>0.63326372565681399</v>
      </c>
      <c r="O219" s="1">
        <v>0.26557481900732199</v>
      </c>
      <c r="P219" s="1">
        <v>26.313379654373701</v>
      </c>
      <c r="Q219" s="1">
        <v>182.45884553714501</v>
      </c>
      <c r="R219" s="1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.75" x14ac:dyDescent="0.35">
      <c r="A220" s="1" t="s">
        <v>38</v>
      </c>
      <c r="B220" s="1" t="s">
        <v>63</v>
      </c>
      <c r="C220" s="1" t="s">
        <v>22</v>
      </c>
      <c r="D220" s="1" t="s">
        <v>62</v>
      </c>
      <c r="E220" s="1" t="s">
        <v>34</v>
      </c>
      <c r="F220" s="1">
        <v>3.5963603439854101E-2</v>
      </c>
      <c r="G220" s="1">
        <v>0.118775960984326</v>
      </c>
      <c r="H220" s="1">
        <v>0.13478264113459501</v>
      </c>
      <c r="I220" s="1">
        <v>1.6770093131948001E-2</v>
      </c>
      <c r="J220" s="1">
        <v>0.105208224721866</v>
      </c>
      <c r="K220" s="1">
        <v>0.80584835601048299</v>
      </c>
      <c r="L220" s="1">
        <v>0.81099821150345297</v>
      </c>
      <c r="M220" s="1">
        <v>0.80825915085521804</v>
      </c>
      <c r="N220" s="1">
        <v>0.87150149007673905</v>
      </c>
      <c r="O220" s="1">
        <v>0.30208600986249101</v>
      </c>
      <c r="P220" s="1">
        <v>33.820238731516099</v>
      </c>
      <c r="Q220" s="1">
        <v>232.91466239087799</v>
      </c>
      <c r="R220" s="1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.75" x14ac:dyDescent="0.35">
      <c r="A221" s="1" t="s">
        <v>38</v>
      </c>
      <c r="B221" s="1" t="s">
        <v>65</v>
      </c>
      <c r="C221" s="1" t="s">
        <v>22</v>
      </c>
      <c r="D221" s="1" t="s">
        <v>62</v>
      </c>
      <c r="E221" s="1" t="s">
        <v>36</v>
      </c>
      <c r="F221" s="1">
        <v>3.1951665786500501E-2</v>
      </c>
      <c r="G221" s="1">
        <v>0.102851280156043</v>
      </c>
      <c r="H221" s="1">
        <v>0.12735002020239999</v>
      </c>
      <c r="I221" s="1">
        <v>1.56568041228352E-2</v>
      </c>
      <c r="J221" s="1">
        <v>0.106353192993959</v>
      </c>
      <c r="K221" s="1">
        <v>0.80614372091817399</v>
      </c>
      <c r="L221" s="1">
        <v>0.80992375924299198</v>
      </c>
      <c r="M221" s="1">
        <v>0.80741680510250502</v>
      </c>
      <c r="N221" s="1">
        <v>0.79782313022255102</v>
      </c>
      <c r="O221" s="1">
        <v>0.314470590437194</v>
      </c>
      <c r="P221" s="1">
        <v>31.9202743630856</v>
      </c>
      <c r="Q221" s="1">
        <v>97.082932478175593</v>
      </c>
      <c r="R221" s="1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.75" x14ac:dyDescent="0.35">
      <c r="A222" s="19" t="s">
        <v>19</v>
      </c>
      <c r="B222" s="19" t="s">
        <v>19</v>
      </c>
      <c r="C222" s="1"/>
      <c r="D222" s="19" t="s">
        <v>19</v>
      </c>
      <c r="E222" s="19" t="s">
        <v>19</v>
      </c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1" t="str">
        <f>IF(P222+Q222 &gt;= 1, P222+Q222, "")</f>
        <v/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.75" x14ac:dyDescent="0.35">
      <c r="A223" s="19" t="s">
        <v>19</v>
      </c>
      <c r="B223" s="19" t="s">
        <v>19</v>
      </c>
      <c r="C223" s="1"/>
      <c r="D223" s="19" t="s">
        <v>19</v>
      </c>
      <c r="E223" s="19" t="s">
        <v>19</v>
      </c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1" t="str">
        <f>IF(P223+Q223 &gt;= 1, P223+Q223, "")</f>
        <v/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.75" x14ac:dyDescent="0.35">
      <c r="A224" s="1" t="s">
        <v>23</v>
      </c>
      <c r="B224" s="1" t="s">
        <v>67</v>
      </c>
      <c r="C224" s="1" t="s">
        <v>22</v>
      </c>
      <c r="D224" s="1" t="s">
        <v>68</v>
      </c>
      <c r="E224" s="1" t="s">
        <v>25</v>
      </c>
      <c r="F224" s="1">
        <v>3.6726839837977275E-2</v>
      </c>
      <c r="G224" s="1">
        <v>0.15163846891099747</v>
      </c>
      <c r="H224" s="1">
        <v>0.14182493360639506</v>
      </c>
      <c r="I224" s="1">
        <v>1.7560715948247825E-2</v>
      </c>
      <c r="J224" s="1">
        <v>0.10657346559525138</v>
      </c>
      <c r="K224" s="1">
        <v>0.80040526579359472</v>
      </c>
      <c r="L224" s="1">
        <v>0.80786179635011579</v>
      </c>
      <c r="M224" s="1">
        <v>0.80400441864658501</v>
      </c>
      <c r="N224" s="1">
        <v>0.90270731077082</v>
      </c>
      <c r="O224" s="1">
        <v>0.33378451912380652</v>
      </c>
      <c r="P224" s="1">
        <v>51.07914662390872</v>
      </c>
      <c r="Q224" s="1">
        <v>298.00129164439602</v>
      </c>
      <c r="R224" s="1">
        <f>IF(P224+Q224 &gt;= 1, P224+Q224, "")</f>
        <v>349.08043826830476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.75" x14ac:dyDescent="0.35">
      <c r="A225" s="1" t="s">
        <v>23</v>
      </c>
      <c r="B225" s="1" t="s">
        <v>69</v>
      </c>
      <c r="C225" s="1" t="s">
        <v>22</v>
      </c>
      <c r="D225" s="1" t="s">
        <v>68</v>
      </c>
      <c r="E225" s="1" t="s">
        <v>27</v>
      </c>
      <c r="F225" s="1">
        <v>3.5741265612400201E-2</v>
      </c>
      <c r="G225" s="1">
        <v>0.16057692481732999</v>
      </c>
      <c r="H225" s="1">
        <v>0.14238780339026699</v>
      </c>
      <c r="I225" s="1">
        <v>1.78981513838379E-2</v>
      </c>
      <c r="J225" s="1">
        <v>0.105463051876824</v>
      </c>
      <c r="K225" s="1">
        <v>0.80474914700116695</v>
      </c>
      <c r="L225" s="1">
        <v>0.81621196833381904</v>
      </c>
      <c r="M225" s="1">
        <v>0.81033094597121902</v>
      </c>
      <c r="N225" s="1">
        <v>0.88513505022303096</v>
      </c>
      <c r="O225" s="1">
        <v>0.34898446881856499</v>
      </c>
      <c r="P225" s="1">
        <v>60.131525031177603</v>
      </c>
      <c r="Q225" s="1">
        <v>115.30950472118199</v>
      </c>
      <c r="R225" s="1">
        <f>IF(P225+Q225 &gt;= 1, P225+Q225, "")</f>
        <v>175.44102975235961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.75" x14ac:dyDescent="0.35">
      <c r="A226" s="1" t="s">
        <v>20</v>
      </c>
      <c r="B226" s="1" t="s">
        <v>67</v>
      </c>
      <c r="C226" s="1" t="s">
        <v>22</v>
      </c>
      <c r="D226" s="1" t="s">
        <v>68</v>
      </c>
      <c r="E226" s="1" t="s">
        <v>25</v>
      </c>
      <c r="F226" s="1">
        <v>3.01223454498778E-2</v>
      </c>
      <c r="G226" s="1">
        <v>9.4860170521208403E-2</v>
      </c>
      <c r="H226" s="1">
        <v>0.11677399903327</v>
      </c>
      <c r="I226" s="1">
        <v>9.8853074900315998E-3</v>
      </c>
      <c r="J226" s="1">
        <v>9.6999208132418996E-2</v>
      </c>
      <c r="K226" s="1">
        <v>0.81454653212322403</v>
      </c>
      <c r="L226" s="1">
        <v>0.80583748121578402</v>
      </c>
      <c r="M226" s="1">
        <v>0.81006020234535003</v>
      </c>
      <c r="N226" s="1">
        <v>0.36446771323231603</v>
      </c>
      <c r="O226" s="1">
        <v>0.25185547127381203</v>
      </c>
      <c r="P226" s="1">
        <v>21.054560840905001</v>
      </c>
      <c r="Q226" s="1">
        <v>298.00129164439602</v>
      </c>
      <c r="R226" s="1">
        <f>IF(P226+Q226 &gt;= 1, P226+Q226, "")</f>
        <v>319.05585248530105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.75" x14ac:dyDescent="0.35">
      <c r="A227" s="1" t="s">
        <v>20</v>
      </c>
      <c r="B227" s="1" t="s">
        <v>69</v>
      </c>
      <c r="C227" s="1" t="s">
        <v>22</v>
      </c>
      <c r="D227" s="1" t="s">
        <v>68</v>
      </c>
      <c r="E227" s="1" t="s">
        <v>27</v>
      </c>
      <c r="F227" s="1">
        <v>3.1408145605676403E-2</v>
      </c>
      <c r="G227" s="1">
        <v>9.5026927045875204E-2</v>
      </c>
      <c r="H227" s="1">
        <v>0.119139160443527</v>
      </c>
      <c r="I227" s="1">
        <v>1.37329632116723E-2</v>
      </c>
      <c r="J227" s="1">
        <v>9.9470576923497894E-2</v>
      </c>
      <c r="K227" s="1">
        <v>0.81282118349901</v>
      </c>
      <c r="L227" s="1">
        <v>0.80632454659421404</v>
      </c>
      <c r="M227" s="1">
        <v>0.80942954117710597</v>
      </c>
      <c r="N227" s="1">
        <v>0.55840222777784299</v>
      </c>
      <c r="O227" s="1">
        <v>0.28376560140505303</v>
      </c>
      <c r="P227" s="1">
        <v>19.747283092820201</v>
      </c>
      <c r="Q227" s="1">
        <v>115.30950472118199</v>
      </c>
      <c r="R227" s="1">
        <f>IF(P227+Q227 &gt;= 1, P227+Q227, "")</f>
        <v>135.05678781400221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.75" x14ac:dyDescent="0.35">
      <c r="A228" s="1" t="s">
        <v>28</v>
      </c>
      <c r="B228" s="1" t="s">
        <v>67</v>
      </c>
      <c r="C228" s="1" t="s">
        <v>22</v>
      </c>
      <c r="D228" s="1" t="s">
        <v>68</v>
      </c>
      <c r="E228" s="1" t="s">
        <v>25</v>
      </c>
      <c r="F228" s="1">
        <v>2.7693329886893301E-2</v>
      </c>
      <c r="G228" s="1">
        <v>9.45751972108511E-2</v>
      </c>
      <c r="H228" s="1">
        <v>0.13637172642303799</v>
      </c>
      <c r="I228" s="1">
        <v>2.07807541971642E-2</v>
      </c>
      <c r="J228" s="1">
        <v>0.12019663608544399</v>
      </c>
      <c r="K228" s="1">
        <v>0.83953833626740804</v>
      </c>
      <c r="L228" s="1">
        <v>0.81060125023715901</v>
      </c>
      <c r="M228" s="1">
        <v>0.82465356495446995</v>
      </c>
      <c r="N228" s="1">
        <v>0.79121890592671595</v>
      </c>
      <c r="O228" s="1">
        <v>0.29590261538851298</v>
      </c>
      <c r="P228" s="1">
        <v>14.427846071619401</v>
      </c>
      <c r="Q228" s="1">
        <v>298.00129164439602</v>
      </c>
      <c r="R228" s="1">
        <f>IF(P228+Q228 &gt;= 1, P228+Q228, "")</f>
        <v>312.42913771601542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.75" x14ac:dyDescent="0.35">
      <c r="A229" s="1" t="s">
        <v>28</v>
      </c>
      <c r="B229" s="1" t="s">
        <v>69</v>
      </c>
      <c r="C229" s="1" t="s">
        <v>22</v>
      </c>
      <c r="D229" s="1" t="s">
        <v>68</v>
      </c>
      <c r="E229" s="1" t="s">
        <v>27</v>
      </c>
      <c r="F229" s="1">
        <v>2.8296336819461101E-2</v>
      </c>
      <c r="G229" s="1">
        <v>9.4560278996553102E-2</v>
      </c>
      <c r="H229" s="1">
        <v>0.133237470609886</v>
      </c>
      <c r="I229" s="1">
        <v>2.10270315552206E-2</v>
      </c>
      <c r="J229" s="1">
        <v>0.11747528164106</v>
      </c>
      <c r="K229" s="1">
        <v>0.84007399604990296</v>
      </c>
      <c r="L229" s="1">
        <v>0.81042786721516902</v>
      </c>
      <c r="M229" s="1">
        <v>0.82478809445062895</v>
      </c>
      <c r="N229" s="1">
        <v>0.80863422836758403</v>
      </c>
      <c r="O229" s="1">
        <v>0.28950785794322498</v>
      </c>
      <c r="P229" s="1">
        <v>14.4559472975769</v>
      </c>
      <c r="Q229" s="1">
        <v>115.315369895896</v>
      </c>
      <c r="R229" s="1">
        <f>IF(P229+Q229 &gt;= 1, P229+Q229, "")</f>
        <v>129.7713171934729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.75" x14ac:dyDescent="0.35">
      <c r="A230" s="1" t="s">
        <v>28</v>
      </c>
      <c r="B230" s="1" t="s">
        <v>70</v>
      </c>
      <c r="C230" s="1" t="s">
        <v>22</v>
      </c>
      <c r="D230" s="1" t="s">
        <v>68</v>
      </c>
      <c r="E230" s="1" t="s">
        <v>34</v>
      </c>
      <c r="F230" s="1">
        <v>3.7280669984173599E-2</v>
      </c>
      <c r="G230" s="1">
        <v>0.11942001438435899</v>
      </c>
      <c r="H230" s="1">
        <v>0.134469846280942</v>
      </c>
      <c r="I230" s="1">
        <v>1.94278892038608E-2</v>
      </c>
      <c r="J230" s="1">
        <v>0.111968067563289</v>
      </c>
      <c r="K230" s="1">
        <v>0.80599701362095399</v>
      </c>
      <c r="L230" s="1">
        <v>0.80445602369482605</v>
      </c>
      <c r="M230" s="1">
        <v>0.80484710329519304</v>
      </c>
      <c r="N230" s="1">
        <v>0.771849166090116</v>
      </c>
      <c r="O230" s="1">
        <v>0.32825524357884001</v>
      </c>
      <c r="P230" s="1">
        <v>39.3509709602708</v>
      </c>
      <c r="Q230" s="1">
        <v>257.74367539640099</v>
      </c>
      <c r="R230" s="1">
        <f>IF(P230+Q230 &gt;= 1, P230+Q230, "")</f>
        <v>297.09464635667177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.75" x14ac:dyDescent="0.35">
      <c r="A231" s="1" t="s">
        <v>28</v>
      </c>
      <c r="B231" s="1" t="s">
        <v>71</v>
      </c>
      <c r="C231" s="1" t="s">
        <v>22</v>
      </c>
      <c r="D231" s="1" t="s">
        <v>68</v>
      </c>
      <c r="E231" s="1" t="s">
        <v>36</v>
      </c>
      <c r="F231" s="1">
        <v>4.2311027478324999E-2</v>
      </c>
      <c r="G231" s="1">
        <v>0.12469438046998101</v>
      </c>
      <c r="H231" s="1">
        <v>0.150240539703658</v>
      </c>
      <c r="I231" s="1">
        <v>2.2361802894347801E-2</v>
      </c>
      <c r="J231" s="1">
        <v>0.12621608869631501</v>
      </c>
      <c r="K231" s="1">
        <v>0.82274155270154903</v>
      </c>
      <c r="L231" s="1">
        <v>0.80703688014823605</v>
      </c>
      <c r="M231" s="1">
        <v>0.81466141960879102</v>
      </c>
      <c r="N231" s="1">
        <v>0.83361532929034898</v>
      </c>
      <c r="O231" s="1">
        <v>0.34584769484869499</v>
      </c>
      <c r="P231" s="1">
        <v>26.263584535898801</v>
      </c>
      <c r="Q231" s="1">
        <v>119.491804738998</v>
      </c>
      <c r="R231" s="1">
        <f>IF(P231+Q231 &gt;= 1, P231+Q231, "")</f>
        <v>145.7553892748968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.75" x14ac:dyDescent="0.35">
      <c r="A232" s="1" t="s">
        <v>37</v>
      </c>
      <c r="B232" s="1" t="s">
        <v>67</v>
      </c>
      <c r="C232" s="1" t="s">
        <v>22</v>
      </c>
      <c r="D232" s="1" t="s">
        <v>68</v>
      </c>
      <c r="E232" s="1" t="s">
        <v>25</v>
      </c>
      <c r="F232" s="1">
        <v>3.3760689936213797E-2</v>
      </c>
      <c r="G232" s="1">
        <v>0.11512765061262201</v>
      </c>
      <c r="H232" s="1">
        <v>0.13243053787077599</v>
      </c>
      <c r="I232" s="1">
        <v>1.6617626986516899E-2</v>
      </c>
      <c r="J232" s="1">
        <v>0.105757141040434</v>
      </c>
      <c r="K232" s="1">
        <v>0.81537488218660303</v>
      </c>
      <c r="L232" s="1">
        <v>0.81127307237617496</v>
      </c>
      <c r="M232" s="1">
        <v>0.81311708462550503</v>
      </c>
      <c r="N232" s="1">
        <v>0.66329795202950304</v>
      </c>
      <c r="O232" s="1">
        <v>0.28512926544325701</v>
      </c>
      <c r="P232" s="1">
        <v>31.422234099412002</v>
      </c>
      <c r="Q232" s="1">
        <v>269.96971316586399</v>
      </c>
      <c r="R232" s="1">
        <f>IF(P232+Q232 &gt;= 1, P232+Q232, "")</f>
        <v>301.39194726527597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.75" x14ac:dyDescent="0.35">
      <c r="A233" s="1" t="s">
        <v>37</v>
      </c>
      <c r="B233" s="1" t="s">
        <v>69</v>
      </c>
      <c r="C233" s="1" t="s">
        <v>22</v>
      </c>
      <c r="D233" s="1" t="s">
        <v>68</v>
      </c>
      <c r="E233" s="1" t="s">
        <v>27</v>
      </c>
      <c r="F233" s="1">
        <v>3.3431179794499097E-2</v>
      </c>
      <c r="G233" s="1">
        <v>0.110895583393727</v>
      </c>
      <c r="H233" s="1">
        <v>0.133938644653153</v>
      </c>
      <c r="I233" s="1">
        <v>1.9134026487726701E-2</v>
      </c>
      <c r="J233" s="1">
        <v>0.108685587330731</v>
      </c>
      <c r="K233" s="1">
        <v>0.82316080562182303</v>
      </c>
      <c r="L233" s="1">
        <v>0.81254177219447599</v>
      </c>
      <c r="M233" s="1">
        <v>0.81756156544124203</v>
      </c>
      <c r="N233" s="1">
        <v>0.89832597712899998</v>
      </c>
      <c r="O233" s="1">
        <v>0.29853667619903701</v>
      </c>
      <c r="P233" s="1">
        <v>26.774229467308</v>
      </c>
      <c r="Q233" s="1">
        <v>115.30950472118199</v>
      </c>
      <c r="R233" s="1">
        <f>IF(P233+Q233 &gt;= 1, P233+Q233, "")</f>
        <v>142.08373418848998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.75" x14ac:dyDescent="0.35">
      <c r="A234" s="1" t="s">
        <v>37</v>
      </c>
      <c r="B234" s="1" t="s">
        <v>70</v>
      </c>
      <c r="C234" s="1" t="s">
        <v>22</v>
      </c>
      <c r="D234" s="1" t="s">
        <v>68</v>
      </c>
      <c r="E234" s="1" t="s">
        <v>34</v>
      </c>
      <c r="F234" s="1">
        <v>3.3454783970412197E-2</v>
      </c>
      <c r="G234" s="1">
        <v>0.121183576301477</v>
      </c>
      <c r="H234" s="1">
        <v>0.12891131145301099</v>
      </c>
      <c r="I234" s="1">
        <v>1.41644688895985E-2</v>
      </c>
      <c r="J234" s="1">
        <v>9.9434239249606093E-2</v>
      </c>
      <c r="K234" s="1">
        <v>0.794664156170382</v>
      </c>
      <c r="L234" s="1">
        <v>0.80379799634627003</v>
      </c>
      <c r="M234" s="1">
        <v>0.79909235241683696</v>
      </c>
      <c r="N234" s="1">
        <v>0.56561893006609198</v>
      </c>
      <c r="O234" s="1">
        <v>0.27720226286254201</v>
      </c>
      <c r="P234" s="1">
        <v>43.116069837876303</v>
      </c>
      <c r="Q234" s="1">
        <v>271.07086228398299</v>
      </c>
      <c r="R234" s="1">
        <f>IF(P234+Q234 &gt;= 1, P234+Q234, "")</f>
        <v>314.18693212185929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.75" x14ac:dyDescent="0.35">
      <c r="A235" s="1" t="s">
        <v>37</v>
      </c>
      <c r="B235" s="1" t="s">
        <v>71</v>
      </c>
      <c r="C235" s="1" t="s">
        <v>22</v>
      </c>
      <c r="D235" s="1" t="s">
        <v>68</v>
      </c>
      <c r="E235" s="1" t="s">
        <v>36</v>
      </c>
      <c r="F235" s="1">
        <v>3.5918993567136098E-2</v>
      </c>
      <c r="G235" s="1">
        <v>0.12051039164621501</v>
      </c>
      <c r="H235" s="1">
        <v>0.134931859318553</v>
      </c>
      <c r="I235" s="1">
        <v>1.8139318352135499E-2</v>
      </c>
      <c r="J235" s="1">
        <v>0.108277675744356</v>
      </c>
      <c r="K235" s="1">
        <v>0.80060162100958798</v>
      </c>
      <c r="L235" s="1">
        <v>0.80535156888936699</v>
      </c>
      <c r="M235" s="1">
        <v>0.80281441662319197</v>
      </c>
      <c r="N235" s="1">
        <v>0.83267528141116598</v>
      </c>
      <c r="O235" s="1">
        <v>0.330969692077623</v>
      </c>
      <c r="P235" s="1">
        <v>40.643996080527302</v>
      </c>
      <c r="Q235" s="1">
        <v>108.068501692499</v>
      </c>
      <c r="R235" s="1">
        <f>IF(P235+Q235 &gt;= 1, P235+Q235, "")</f>
        <v>148.71249777302631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.75" x14ac:dyDescent="0.35">
      <c r="A236" s="1" t="s">
        <v>38</v>
      </c>
      <c r="B236" s="1" t="s">
        <v>67</v>
      </c>
      <c r="C236" s="1" t="s">
        <v>22</v>
      </c>
      <c r="D236" s="1" t="s">
        <v>68</v>
      </c>
      <c r="E236" s="1" t="s">
        <v>25</v>
      </c>
      <c r="F236" s="1">
        <v>1.64061924579098E-2</v>
      </c>
      <c r="G236" s="1">
        <v>7.1715481371583095E-2</v>
      </c>
      <c r="H236" s="1">
        <v>0.108589655538168</v>
      </c>
      <c r="I236" s="1">
        <v>1.47540242905977E-2</v>
      </c>
      <c r="J236" s="1">
        <v>9.7871541795977596E-2</v>
      </c>
      <c r="K236" s="1">
        <v>0.84215410224430998</v>
      </c>
      <c r="L236" s="1">
        <v>0.80658660438817598</v>
      </c>
      <c r="M236" s="1">
        <v>0.82376320318977703</v>
      </c>
      <c r="N236" s="1">
        <v>0.71917962466617602</v>
      </c>
      <c r="O236" s="1">
        <v>0.27904476180377902</v>
      </c>
      <c r="P236" s="1">
        <v>10.9239711384286</v>
      </c>
      <c r="Q236" s="1">
        <v>269.96971316586399</v>
      </c>
      <c r="R236" s="1">
        <f>IF(P236+Q236 &gt;= 1, P236+Q236, "")</f>
        <v>280.89368430429261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.75" x14ac:dyDescent="0.35">
      <c r="A237" s="1" t="s">
        <v>38</v>
      </c>
      <c r="B237" s="1" t="s">
        <v>69</v>
      </c>
      <c r="C237" s="1" t="s">
        <v>22</v>
      </c>
      <c r="D237" s="1" t="s">
        <v>68</v>
      </c>
      <c r="E237" s="1" t="s">
        <v>27</v>
      </c>
      <c r="F237" s="1">
        <v>8.0370118365779009E-3</v>
      </c>
      <c r="G237" s="1">
        <v>3.8487362037014798E-2</v>
      </c>
      <c r="H237" s="1">
        <v>5.8381918380600598E-2</v>
      </c>
      <c r="I237" s="1">
        <v>7.4551453062322703E-3</v>
      </c>
      <c r="J237" s="1">
        <v>5.3602154848561699E-2</v>
      </c>
      <c r="K237" s="1">
        <v>0.82309139162201095</v>
      </c>
      <c r="L237" s="1">
        <v>0.78732626144099704</v>
      </c>
      <c r="M237" s="1">
        <v>0.80457456260202698</v>
      </c>
      <c r="N237" s="1">
        <v>0.55717268278117404</v>
      </c>
      <c r="O237" s="1">
        <v>0.20592944996135101</v>
      </c>
      <c r="P237" s="1">
        <v>6.5274363085693903</v>
      </c>
      <c r="Q237" s="1">
        <v>115.30950472118199</v>
      </c>
      <c r="R237" s="4">
        <f>IF(P237+Q237 &gt;= 1, P237+Q237, "")</f>
        <v>121.83694102975139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.75" x14ac:dyDescent="0.35">
      <c r="A238" s="11" t="s">
        <v>38</v>
      </c>
      <c r="B238" s="11" t="s">
        <v>70</v>
      </c>
      <c r="C238" s="11" t="s">
        <v>22</v>
      </c>
      <c r="D238" s="11" t="s">
        <v>68</v>
      </c>
      <c r="E238" s="11" t="s">
        <v>34</v>
      </c>
      <c r="F238" s="11">
        <v>3.1694210198881703E-2</v>
      </c>
      <c r="G238" s="11">
        <v>0.103967058728622</v>
      </c>
      <c r="H238" s="11">
        <v>0.12700157541368601</v>
      </c>
      <c r="I238" s="11">
        <v>1.48478278216874E-2</v>
      </c>
      <c r="J238" s="11">
        <v>0.105683194143065</v>
      </c>
      <c r="K238" s="11">
        <v>0.80611291991534395</v>
      </c>
      <c r="L238" s="11">
        <v>0.80866687989491903</v>
      </c>
      <c r="M238" s="11">
        <v>0.80710512178266502</v>
      </c>
      <c r="N238" s="11">
        <v>0.76268635242068805</v>
      </c>
      <c r="O238" s="11">
        <v>0.32227304763527798</v>
      </c>
      <c r="P238" s="11">
        <v>38.3734633885622</v>
      </c>
      <c r="Q238" s="11">
        <v>288.20581685373202</v>
      </c>
      <c r="R238" s="4">
        <f>IF(P238+Q238 &gt;= 1, P238+Q238, "")</f>
        <v>326.5792802422942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.75" x14ac:dyDescent="0.35">
      <c r="A239" s="11" t="s">
        <v>38</v>
      </c>
      <c r="B239" s="11" t="s">
        <v>71</v>
      </c>
      <c r="C239" s="11" t="s">
        <v>22</v>
      </c>
      <c r="D239" s="11" t="s">
        <v>68</v>
      </c>
      <c r="E239" s="11" t="s">
        <v>36</v>
      </c>
      <c r="F239" s="11">
        <v>2.9027512882874001E-2</v>
      </c>
      <c r="G239" s="11">
        <v>9.6842665152732099E-2</v>
      </c>
      <c r="H239" s="11">
        <v>0.115998416477605</v>
      </c>
      <c r="I239" s="11">
        <v>1.50056238312474E-2</v>
      </c>
      <c r="J239" s="11">
        <v>9.9658931161105802E-2</v>
      </c>
      <c r="K239" s="11">
        <v>0.79914341464774097</v>
      </c>
      <c r="L239" s="11">
        <v>0.80830375401015397</v>
      </c>
      <c r="M239" s="11">
        <v>0.80330606343836197</v>
      </c>
      <c r="N239" s="11">
        <v>0.77217838534442795</v>
      </c>
      <c r="O239" s="11">
        <v>0.34628637141068402</v>
      </c>
      <c r="P239" s="11">
        <v>35.670318902547599</v>
      </c>
      <c r="Q239" s="11">
        <v>114.73209513629</v>
      </c>
      <c r="R239" s="4">
        <f>IF(P239+Q239 &gt;= 1, P239+Q239, "")</f>
        <v>150.40241403883761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.75" x14ac:dyDescent="0.35">
      <c r="A240" s="19" t="s">
        <v>19</v>
      </c>
      <c r="B240" s="19" t="s">
        <v>19</v>
      </c>
      <c r="C240" s="1"/>
      <c r="D240" s="19" t="s">
        <v>19</v>
      </c>
      <c r="E240" s="19" t="s">
        <v>19</v>
      </c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30" t="str">
        <f>IF(P240+Q240 &gt;= 1, P240+Q240, "")</f>
        <v/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.75" x14ac:dyDescent="0.35">
      <c r="A241" s="19" t="s">
        <v>19</v>
      </c>
      <c r="B241" s="19" t="s">
        <v>19</v>
      </c>
      <c r="C241" s="1"/>
      <c r="D241" s="19" t="s">
        <v>19</v>
      </c>
      <c r="E241" s="19" t="s">
        <v>19</v>
      </c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31" t="str">
        <f>IF(P241+Q241 &gt;= 1, P241+Q241, "")</f>
        <v/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.75" x14ac:dyDescent="0.35">
      <c r="A242" s="1" t="s">
        <v>23</v>
      </c>
      <c r="B242" s="1" t="s">
        <v>78</v>
      </c>
      <c r="C242" s="1" t="s">
        <v>22</v>
      </c>
      <c r="D242" s="1" t="s">
        <v>79</v>
      </c>
      <c r="E242" s="1" t="s">
        <v>25</v>
      </c>
      <c r="F242" s="1">
        <v>3.74839430575293E-2</v>
      </c>
      <c r="G242" s="1">
        <v>0.153804530054024</v>
      </c>
      <c r="H242" s="1">
        <v>0.14477360437853401</v>
      </c>
      <c r="I242" s="1">
        <v>1.7843057646754801E-2</v>
      </c>
      <c r="J242" s="1">
        <v>0.108428176506164</v>
      </c>
      <c r="K242" s="1">
        <v>0.80936483420005501</v>
      </c>
      <c r="L242" s="1">
        <v>0.81655791697603197</v>
      </c>
      <c r="M242" s="1">
        <v>0.812834215502931</v>
      </c>
      <c r="N242" s="1">
        <v>0.88040359526329903</v>
      </c>
      <c r="O242" s="1">
        <v>0.33838909947652301</v>
      </c>
      <c r="P242" s="1">
        <v>50.638384108319897</v>
      </c>
      <c r="Q242" s="1">
        <v>300.411366470693</v>
      </c>
      <c r="R242" s="8">
        <f>IF(P242+Q242 &gt;= 1, P242+Q242, "")</f>
        <v>351.04975057901288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.75" x14ac:dyDescent="0.35">
      <c r="A243" s="1" t="s">
        <v>23</v>
      </c>
      <c r="B243" s="1" t="s">
        <v>80</v>
      </c>
      <c r="C243" s="1" t="s">
        <v>22</v>
      </c>
      <c r="D243" s="1" t="s">
        <v>79</v>
      </c>
      <c r="E243" s="1" t="s">
        <v>27</v>
      </c>
      <c r="F243" s="1">
        <v>3.6285612767467397E-2</v>
      </c>
      <c r="G243" s="1">
        <v>0.16037658692151299</v>
      </c>
      <c r="H243" s="1">
        <v>0.14392444382877101</v>
      </c>
      <c r="I243" s="1">
        <v>1.8363440685616499E-2</v>
      </c>
      <c r="J243" s="1">
        <v>0.10679192192272501</v>
      </c>
      <c r="K243" s="1">
        <v>0.80335630227723798</v>
      </c>
      <c r="L243" s="1">
        <v>0.81407003309899595</v>
      </c>
      <c r="M243" s="1">
        <v>0.80856959092230496</v>
      </c>
      <c r="N243" s="1">
        <v>0.88116713240098699</v>
      </c>
      <c r="O243" s="1">
        <v>0.34845045818728998</v>
      </c>
      <c r="P243" s="1">
        <v>57.964412969891299</v>
      </c>
      <c r="Q243" s="1">
        <v>116.51500979868101</v>
      </c>
      <c r="R243" s="1">
        <f>IF(P243+Q243 &gt;= 1, P243+Q243, "")</f>
        <v>174.47942276857231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.75" x14ac:dyDescent="0.35">
      <c r="A244" s="1" t="s">
        <v>20</v>
      </c>
      <c r="B244" s="1" t="s">
        <v>78</v>
      </c>
      <c r="C244" s="1" t="s">
        <v>22</v>
      </c>
      <c r="D244" s="1" t="s">
        <v>79</v>
      </c>
      <c r="E244" s="1" t="s">
        <v>25</v>
      </c>
      <c r="F244" s="1">
        <v>3.0027259234400399E-2</v>
      </c>
      <c r="G244" s="1">
        <v>9.4644812464618394E-2</v>
      </c>
      <c r="H244" s="1">
        <v>0.117151865236192</v>
      </c>
      <c r="I244" s="1">
        <v>9.4825715831168503E-3</v>
      </c>
      <c r="J244" s="1">
        <v>9.7499797198931107E-2</v>
      </c>
      <c r="K244" s="1">
        <v>0.81490951601290396</v>
      </c>
      <c r="L244" s="1">
        <v>0.80607670771497897</v>
      </c>
      <c r="M244" s="1">
        <v>0.81036122670769095</v>
      </c>
      <c r="N244" s="1">
        <v>0.37767269366426798</v>
      </c>
      <c r="O244" s="1">
        <v>0.24966435310952301</v>
      </c>
      <c r="P244" s="1">
        <v>21.1617673258507</v>
      </c>
      <c r="Q244" s="1">
        <v>300.411366470693</v>
      </c>
      <c r="R244" s="1">
        <f>IF(P244+Q244 &gt;= 1, P244+Q244, "")</f>
        <v>321.57313379654369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.75" x14ac:dyDescent="0.35">
      <c r="A245" s="1" t="s">
        <v>20</v>
      </c>
      <c r="B245" s="1" t="s">
        <v>80</v>
      </c>
      <c r="C245" s="1" t="s">
        <v>22</v>
      </c>
      <c r="D245" s="1" t="s">
        <v>79</v>
      </c>
      <c r="E245" s="1" t="s">
        <v>27</v>
      </c>
      <c r="F245" s="1">
        <v>3.21878994583987E-2</v>
      </c>
      <c r="G245" s="1">
        <v>9.5974225784746806E-2</v>
      </c>
      <c r="H245" s="1">
        <v>0.120898634789173</v>
      </c>
      <c r="I245" s="1">
        <v>1.44165567891919E-2</v>
      </c>
      <c r="J245" s="1">
        <v>0.10111454657838199</v>
      </c>
      <c r="K245" s="1">
        <v>0.81378191104233399</v>
      </c>
      <c r="L245" s="1">
        <v>0.80690918397971401</v>
      </c>
      <c r="M245" s="1">
        <v>0.81019978363544098</v>
      </c>
      <c r="N245" s="1">
        <v>0.59132402458129596</v>
      </c>
      <c r="O245" s="1">
        <v>0.28524871652691303</v>
      </c>
      <c r="P245" s="1">
        <v>19.882237662569</v>
      </c>
      <c r="Q245" s="1">
        <v>116.51500979868101</v>
      </c>
      <c r="R245" s="1">
        <f>IF(P245+Q245 &gt;= 1, P245+Q245, "")</f>
        <v>136.39724746125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.75" x14ac:dyDescent="0.35">
      <c r="A246" s="1" t="s">
        <v>28</v>
      </c>
      <c r="B246" s="1" t="s">
        <v>78</v>
      </c>
      <c r="C246" s="1" t="s">
        <v>22</v>
      </c>
      <c r="D246" s="1" t="s">
        <v>79</v>
      </c>
      <c r="E246" s="1" t="s">
        <v>25</v>
      </c>
      <c r="F246" s="1">
        <v>2.8171712994408901E-2</v>
      </c>
      <c r="G246" s="1">
        <v>9.5875686170624794E-2</v>
      </c>
      <c r="H246" s="1">
        <v>0.13648293019989299</v>
      </c>
      <c r="I246" s="1">
        <v>2.0813233686139701E-2</v>
      </c>
      <c r="J246" s="1">
        <v>0.120217706683367</v>
      </c>
      <c r="K246" s="1">
        <v>0.83886141883388199</v>
      </c>
      <c r="L246" s="1">
        <v>0.81069043050119405</v>
      </c>
      <c r="M246" s="1">
        <v>0.82437275696539802</v>
      </c>
      <c r="N246" s="1">
        <v>0.79789193568107797</v>
      </c>
      <c r="O246" s="1">
        <v>0.29397284986878303</v>
      </c>
      <c r="P246" s="1">
        <v>14.730491715659999</v>
      </c>
      <c r="Q246" s="1">
        <v>300.411366470693</v>
      </c>
      <c r="R246" s="1">
        <f>IF(P246+Q246 &gt;= 1, P246+Q246, "")</f>
        <v>315.14185818635298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.75" x14ac:dyDescent="0.35">
      <c r="A247" s="1" t="s">
        <v>28</v>
      </c>
      <c r="B247" s="1" t="s">
        <v>80</v>
      </c>
      <c r="C247" s="1" t="s">
        <v>22</v>
      </c>
      <c r="D247" s="1" t="s">
        <v>79</v>
      </c>
      <c r="E247" s="1" t="s">
        <v>27</v>
      </c>
      <c r="F247" s="1">
        <v>2.89395181664527E-2</v>
      </c>
      <c r="G247" s="1">
        <v>9.5730456746293796E-2</v>
      </c>
      <c r="H247" s="1">
        <v>0.13293336318018001</v>
      </c>
      <c r="I247" s="1">
        <v>2.0589062105023401E-2</v>
      </c>
      <c r="J247" s="1">
        <v>0.116892193642613</v>
      </c>
      <c r="K247" s="1">
        <v>0.83925816850162704</v>
      </c>
      <c r="L247" s="1">
        <v>0.810519479445589</v>
      </c>
      <c r="M247" s="1">
        <v>0.82444048780103896</v>
      </c>
      <c r="N247" s="1">
        <v>0.81495631002111402</v>
      </c>
      <c r="O247" s="1">
        <v>0.28910730902605097</v>
      </c>
      <c r="P247" s="1">
        <v>14.730555079662</v>
      </c>
      <c r="Q247" s="1">
        <v>116.518091985723</v>
      </c>
      <c r="R247" s="1">
        <f>IF(P247+Q247 &gt;= 1, P247+Q247, "")</f>
        <v>131.248647065385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.75" x14ac:dyDescent="0.35">
      <c r="A248" s="1" t="s">
        <v>28</v>
      </c>
      <c r="B248" s="1" t="s">
        <v>81</v>
      </c>
      <c r="C248" s="1" t="s">
        <v>22</v>
      </c>
      <c r="D248" s="1" t="s">
        <v>79</v>
      </c>
      <c r="E248" s="1" t="s">
        <v>34</v>
      </c>
      <c r="F248" s="1">
        <v>3.7259444837899697E-2</v>
      </c>
      <c r="G248" s="1">
        <v>0.122261227290444</v>
      </c>
      <c r="H248" s="1">
        <v>0.135423482185039</v>
      </c>
      <c r="I248" s="1">
        <v>1.9389011102332501E-2</v>
      </c>
      <c r="J248" s="1">
        <v>0.111512125868641</v>
      </c>
      <c r="K248" s="1">
        <v>0.80965913717767501</v>
      </c>
      <c r="L248" s="1">
        <v>0.809201138047277</v>
      </c>
      <c r="M248" s="1">
        <v>0.80905684075072204</v>
      </c>
      <c r="N248" s="1">
        <v>0.77677680032184204</v>
      </c>
      <c r="O248" s="1">
        <v>0.32724372046119699</v>
      </c>
      <c r="P248" s="1">
        <v>40.252405130946002</v>
      </c>
      <c r="Q248" s="1">
        <v>260.14787101371797</v>
      </c>
      <c r="R248" s="1">
        <f>IF(P248+Q248 &gt;= 1, P248+Q248, "")</f>
        <v>300.40027614466396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.75" x14ac:dyDescent="0.35">
      <c r="A249" s="1" t="s">
        <v>28</v>
      </c>
      <c r="B249" s="1" t="s">
        <v>82</v>
      </c>
      <c r="C249" s="1" t="s">
        <v>22</v>
      </c>
      <c r="D249" s="1" t="s">
        <v>79</v>
      </c>
      <c r="E249" s="1" t="s">
        <v>36</v>
      </c>
      <c r="F249" s="1">
        <v>4.2319673911095902E-2</v>
      </c>
      <c r="G249" s="1">
        <v>0.12439974939135701</v>
      </c>
      <c r="H249" s="1">
        <v>0.149681166849778</v>
      </c>
      <c r="I249" s="1">
        <v>2.2124435538070999E-2</v>
      </c>
      <c r="J249" s="1">
        <v>0.125969719147631</v>
      </c>
      <c r="K249" s="1">
        <v>0.82888954676888105</v>
      </c>
      <c r="L249" s="1">
        <v>0.81264093666392601</v>
      </c>
      <c r="M249" s="1">
        <v>0.82052595667313999</v>
      </c>
      <c r="N249" s="1">
        <v>0.83512500273629398</v>
      </c>
      <c r="O249" s="1">
        <v>0.34655088581989002</v>
      </c>
      <c r="P249" s="1">
        <v>26.402859433458001</v>
      </c>
      <c r="Q249" s="1">
        <v>120.69432567254501</v>
      </c>
      <c r="R249" s="1">
        <f>IF(P249+Q249 &gt;= 1, P249+Q249, "")</f>
        <v>147.097185106003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.75" x14ac:dyDescent="0.35">
      <c r="A250" s="1" t="s">
        <v>28</v>
      </c>
      <c r="B250" s="1" t="s">
        <v>86</v>
      </c>
      <c r="C250" s="1" t="s">
        <v>22</v>
      </c>
      <c r="D250" s="1" t="s">
        <v>87</v>
      </c>
      <c r="E250" s="1" t="s">
        <v>34</v>
      </c>
      <c r="F250" s="1">
        <v>3.9792585169837601E-2</v>
      </c>
      <c r="G250" s="1">
        <v>0.125573998964084</v>
      </c>
      <c r="H250" s="1">
        <v>0.13166349643873901</v>
      </c>
      <c r="I250" s="1">
        <v>1.7943355592322699E-2</v>
      </c>
      <c r="J250" s="1">
        <v>0.106365169437622</v>
      </c>
      <c r="K250" s="1">
        <v>0.80633940720927899</v>
      </c>
      <c r="L250" s="1">
        <v>0.80835080377625201</v>
      </c>
      <c r="M250" s="1">
        <v>0.80702169200615503</v>
      </c>
      <c r="N250" s="1">
        <v>0.81968471755329997</v>
      </c>
      <c r="O250" s="1">
        <v>0.32328768505036098</v>
      </c>
      <c r="P250" s="1">
        <v>42.592886438322999</v>
      </c>
      <c r="Q250" s="1">
        <v>238.07848723521201</v>
      </c>
      <c r="R250" s="1">
        <f>IF(P250+Q250 &gt;= 1, P250+Q250, "")</f>
        <v>280.67137367353502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.75" x14ac:dyDescent="0.35">
      <c r="A251" s="1" t="s">
        <v>28</v>
      </c>
      <c r="B251" s="1" t="s">
        <v>88</v>
      </c>
      <c r="C251" s="1" t="s">
        <v>22</v>
      </c>
      <c r="D251" s="1" t="s">
        <v>87</v>
      </c>
      <c r="E251" s="16" t="s">
        <v>36</v>
      </c>
      <c r="F251" s="1">
        <v>4.5156332485103E-2</v>
      </c>
      <c r="G251" s="1">
        <v>0.124152366173774</v>
      </c>
      <c r="H251" s="1">
        <v>0.148067584797203</v>
      </c>
      <c r="I251" s="1">
        <v>2.1546377503142401E-2</v>
      </c>
      <c r="J251" s="1">
        <v>0.123853347281841</v>
      </c>
      <c r="K251" s="1">
        <v>0.82867913660403303</v>
      </c>
      <c r="L251" s="1">
        <v>0.81262618427276101</v>
      </c>
      <c r="M251" s="1">
        <v>0.82042760631468004</v>
      </c>
      <c r="N251" s="1">
        <v>0.88323751843665299</v>
      </c>
      <c r="O251" s="1">
        <v>0.34591674460829802</v>
      </c>
      <c r="P251" s="1">
        <v>26.287546766435</v>
      </c>
      <c r="Q251" s="1">
        <v>109.65936219490401</v>
      </c>
      <c r="R251" s="1">
        <f>IF(P251+Q251 &gt;= 1, P251+Q251, "")</f>
        <v>135.94690896133901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.75" x14ac:dyDescent="0.35">
      <c r="A252" s="1" t="s">
        <v>28</v>
      </c>
      <c r="B252" s="1" t="s">
        <v>89</v>
      </c>
      <c r="C252" s="1" t="s">
        <v>22</v>
      </c>
      <c r="D252" s="1" t="s">
        <v>90</v>
      </c>
      <c r="E252" s="1" t="s">
        <v>34</v>
      </c>
      <c r="F252" s="1">
        <v>3.7072740710420299E-2</v>
      </c>
      <c r="G252" s="1">
        <v>0.13725539219688401</v>
      </c>
      <c r="H252" s="1">
        <v>0.13727100645894699</v>
      </c>
      <c r="I252" s="1">
        <v>1.8811683293227001E-2</v>
      </c>
      <c r="J252" s="1">
        <v>0.104780340458536</v>
      </c>
      <c r="K252" s="1">
        <v>0.79185969891043495</v>
      </c>
      <c r="L252" s="1">
        <v>0.80902477825694596</v>
      </c>
      <c r="M252" s="1">
        <v>0.79971345840461605</v>
      </c>
      <c r="N252" s="1">
        <v>0.83500299023813696</v>
      </c>
      <c r="O252" s="1">
        <v>0.30854010908339602</v>
      </c>
      <c r="P252" s="1">
        <v>52.014341706752099</v>
      </c>
      <c r="Q252" s="1">
        <v>253.826429716729</v>
      </c>
      <c r="R252" s="1">
        <f>IF(P252+Q252 &gt;= 1, P252+Q252, "")</f>
        <v>305.8407714234811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.75" x14ac:dyDescent="0.35">
      <c r="A253" s="1" t="s">
        <v>28</v>
      </c>
      <c r="B253" s="16" t="s">
        <v>91</v>
      </c>
      <c r="C253" s="1" t="s">
        <v>22</v>
      </c>
      <c r="D253" s="1" t="s">
        <v>90</v>
      </c>
      <c r="E253" s="16" t="s">
        <v>36</v>
      </c>
      <c r="F253" s="1">
        <v>4.2081562213925797E-2</v>
      </c>
      <c r="G253" s="1">
        <v>0.12407548223678801</v>
      </c>
      <c r="H253" s="1">
        <v>0.150187532291783</v>
      </c>
      <c r="I253" s="1">
        <v>2.2344310505151298E-2</v>
      </c>
      <c r="J253" s="1">
        <v>0.127040946558794</v>
      </c>
      <c r="K253" s="1">
        <v>0.82876722320831897</v>
      </c>
      <c r="L253" s="1">
        <v>0.81256466624243195</v>
      </c>
      <c r="M253" s="1">
        <v>0.820434008860214</v>
      </c>
      <c r="N253" s="1">
        <v>0.87021329251120305</v>
      </c>
      <c r="O253" s="1">
        <v>0.34507653466247401</v>
      </c>
      <c r="P253" s="1">
        <v>26.3245145198646</v>
      </c>
      <c r="Q253" s="1">
        <v>117.533849991092</v>
      </c>
      <c r="R253" s="1">
        <f>IF(P253+Q253 &gt;= 1, P253+Q253, "")</f>
        <v>143.85836451095659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.75" x14ac:dyDescent="0.35">
      <c r="A254" s="1" t="s">
        <v>28</v>
      </c>
      <c r="B254" s="1" t="s">
        <v>92</v>
      </c>
      <c r="C254" s="1" t="s">
        <v>22</v>
      </c>
      <c r="D254" s="1" t="s">
        <v>93</v>
      </c>
      <c r="E254" s="1" t="s">
        <v>34</v>
      </c>
      <c r="F254" s="1">
        <v>3.6903991833841403E-2</v>
      </c>
      <c r="G254" s="1">
        <v>0.13747148585250399</v>
      </c>
      <c r="H254" s="1">
        <v>0.137070585010102</v>
      </c>
      <c r="I254" s="1">
        <v>1.95319848306717E-2</v>
      </c>
      <c r="J254" s="1">
        <v>0.10406915916465501</v>
      </c>
      <c r="K254" s="1">
        <v>0.79117536200477501</v>
      </c>
      <c r="L254" s="1">
        <v>0.80883422721447396</v>
      </c>
      <c r="M254" s="1">
        <v>0.79924463983655003</v>
      </c>
      <c r="N254" s="1">
        <v>0.83250134593570302</v>
      </c>
      <c r="O254" s="1">
        <v>0.30893131902379301</v>
      </c>
      <c r="P254" s="1">
        <v>52.615312667022899</v>
      </c>
      <c r="Q254" s="1">
        <v>248.192588633529</v>
      </c>
      <c r="R254" s="1">
        <f>IF(P254+Q254 &gt;= 1, P254+Q254, "")</f>
        <v>300.80790130055192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.75" x14ac:dyDescent="0.35">
      <c r="A255" s="1" t="s">
        <v>28</v>
      </c>
      <c r="B255" s="16" t="s">
        <v>94</v>
      </c>
      <c r="C255" s="1" t="s">
        <v>22</v>
      </c>
      <c r="D255" s="1" t="s">
        <v>93</v>
      </c>
      <c r="E255" s="16" t="s">
        <v>36</v>
      </c>
      <c r="F255" s="1">
        <v>4.1865403942220297E-2</v>
      </c>
      <c r="G255" s="1">
        <v>0.123514588548486</v>
      </c>
      <c r="H255" s="1">
        <v>0.150216007832147</v>
      </c>
      <c r="I255" s="1">
        <v>2.2611745590150001E-2</v>
      </c>
      <c r="J255" s="1">
        <v>0.12561822289444599</v>
      </c>
      <c r="K255" s="1">
        <v>0.82875125877109201</v>
      </c>
      <c r="L255" s="1">
        <v>0.81251393270518002</v>
      </c>
      <c r="M255" s="1">
        <v>0.82039947109321798</v>
      </c>
      <c r="N255" s="1">
        <v>0.86959931577981597</v>
      </c>
      <c r="O255" s="1">
        <v>0.34449936578051199</v>
      </c>
      <c r="P255" s="1">
        <v>26.336762871904501</v>
      </c>
      <c r="Q255" s="1">
        <v>114.716996258685</v>
      </c>
      <c r="R255" s="1">
        <f>IF(P255+Q255 &gt;= 1, P255+Q255, "")</f>
        <v>141.0537591305895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.75" x14ac:dyDescent="0.35">
      <c r="A256" s="1" t="s">
        <v>28</v>
      </c>
      <c r="B256" s="1" t="s">
        <v>95</v>
      </c>
      <c r="C256" s="1" t="s">
        <v>22</v>
      </c>
      <c r="D256" s="1" t="s">
        <v>96</v>
      </c>
      <c r="E256" s="1" t="s">
        <v>34</v>
      </c>
      <c r="F256" s="1">
        <v>3.4851998134062201E-2</v>
      </c>
      <c r="G256" s="1">
        <v>0.13381031315198799</v>
      </c>
      <c r="H256" s="1">
        <v>0.1322735104104</v>
      </c>
      <c r="I256" s="1">
        <v>1.7761453086406701E-2</v>
      </c>
      <c r="J256" s="1">
        <v>0.100293191919039</v>
      </c>
      <c r="K256" s="1">
        <v>0.78549855016205095</v>
      </c>
      <c r="L256" s="1">
        <v>0.80735590687340497</v>
      </c>
      <c r="M256" s="1">
        <v>0.79543126600270297</v>
      </c>
      <c r="N256" s="1">
        <v>0.79740780780138498</v>
      </c>
      <c r="O256" s="1">
        <v>0.31021771086428002</v>
      </c>
      <c r="P256" s="1">
        <v>55.979289150187</v>
      </c>
      <c r="Q256" s="1">
        <v>235.18795652948501</v>
      </c>
      <c r="R256" s="1">
        <f>IF(P256+Q256 &gt;= 1, P256+Q256, "")</f>
        <v>291.16724567967202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.75" x14ac:dyDescent="0.35">
      <c r="A257" s="1" t="s">
        <v>28</v>
      </c>
      <c r="B257" s="16" t="s">
        <v>97</v>
      </c>
      <c r="C257" s="1" t="s">
        <v>22</v>
      </c>
      <c r="D257" s="1" t="s">
        <v>96</v>
      </c>
      <c r="E257" s="16" t="s">
        <v>36</v>
      </c>
      <c r="F257" s="1">
        <v>4.1443260407636101E-2</v>
      </c>
      <c r="G257" s="1">
        <v>0.123092030716575</v>
      </c>
      <c r="H257" s="1">
        <v>0.14634200250445201</v>
      </c>
      <c r="I257" s="1">
        <v>2.13771199630125E-2</v>
      </c>
      <c r="J257" s="1">
        <v>0.12407099606536499</v>
      </c>
      <c r="K257" s="1">
        <v>0.82821450997711399</v>
      </c>
      <c r="L257" s="1">
        <v>0.81220335575341895</v>
      </c>
      <c r="M257" s="1">
        <v>0.81998171007306098</v>
      </c>
      <c r="N257" s="1">
        <v>0.85262832963118096</v>
      </c>
      <c r="O257" s="1">
        <v>0.34548135652093498</v>
      </c>
      <c r="P257" s="1">
        <v>26.285898806342399</v>
      </c>
      <c r="Q257" s="1">
        <v>108.21450204881501</v>
      </c>
      <c r="R257" s="1">
        <f>IF(P257+Q257 &gt;= 1, P257+Q257, "")</f>
        <v>134.50040085515741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.75" x14ac:dyDescent="0.35">
      <c r="A258" s="1" t="s">
        <v>28</v>
      </c>
      <c r="B258" s="1" t="s">
        <v>98</v>
      </c>
      <c r="C258" s="1" t="s">
        <v>22</v>
      </c>
      <c r="D258" s="1" t="s">
        <v>99</v>
      </c>
      <c r="E258" s="1" t="s">
        <v>34</v>
      </c>
      <c r="F258" s="1">
        <v>3.4299427472664103E-2</v>
      </c>
      <c r="G258" s="1">
        <v>0.13325043876984699</v>
      </c>
      <c r="H258" s="1">
        <v>0.128289623284573</v>
      </c>
      <c r="I258" s="1">
        <v>1.6552165592739001E-2</v>
      </c>
      <c r="J258" s="1">
        <v>9.7807502458118895E-2</v>
      </c>
      <c r="K258" s="1">
        <v>0.78529371060769404</v>
      </c>
      <c r="L258" s="1">
        <v>0.80703901336640305</v>
      </c>
      <c r="M258" s="1">
        <v>0.79519987703113004</v>
      </c>
      <c r="N258" s="1">
        <v>0.78745052487530198</v>
      </c>
      <c r="O258" s="1">
        <v>0.30985212503288101</v>
      </c>
      <c r="P258" s="1">
        <v>56.1190094423659</v>
      </c>
      <c r="Q258" s="1">
        <v>234.87711562444301</v>
      </c>
      <c r="R258" s="1">
        <f>IF(P258+Q258 &gt;= 1, P258+Q258, "")</f>
        <v>290.99612506680893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.75" x14ac:dyDescent="0.35">
      <c r="A259" s="1" t="s">
        <v>28</v>
      </c>
      <c r="B259" s="16" t="s">
        <v>100</v>
      </c>
      <c r="C259" s="1" t="s">
        <v>22</v>
      </c>
      <c r="D259" s="1" t="s">
        <v>99</v>
      </c>
      <c r="E259" s="16" t="s">
        <v>36</v>
      </c>
      <c r="F259" s="1">
        <v>4.0670380411110797E-2</v>
      </c>
      <c r="G259" s="1">
        <v>0.12149649566316</v>
      </c>
      <c r="H259" s="1">
        <v>0.15004792549738999</v>
      </c>
      <c r="I259" s="1">
        <v>2.30514801441342E-2</v>
      </c>
      <c r="J259" s="1">
        <v>0.12592654246799001</v>
      </c>
      <c r="K259" s="1">
        <v>0.82676158595346305</v>
      </c>
      <c r="L259" s="1">
        <v>0.81154412521242103</v>
      </c>
      <c r="M259" s="1">
        <v>0.81893483684350898</v>
      </c>
      <c r="N259" s="1">
        <v>0.83458513866995399</v>
      </c>
      <c r="O259" s="1">
        <v>0.34351589841545399</v>
      </c>
      <c r="P259" s="1">
        <v>26.1887582398004</v>
      </c>
      <c r="Q259" s="1">
        <v>108.059059326563</v>
      </c>
      <c r="R259" s="1">
        <f>IF(P259+Q259 &gt;= 1, P259+Q259, "")</f>
        <v>134.24781756636341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.75" x14ac:dyDescent="0.35">
      <c r="A260" s="1" t="s">
        <v>37</v>
      </c>
      <c r="B260" s="1" t="s">
        <v>78</v>
      </c>
      <c r="C260" s="1" t="s">
        <v>22</v>
      </c>
      <c r="D260" s="1" t="s">
        <v>79</v>
      </c>
      <c r="E260" s="1" t="s">
        <v>25</v>
      </c>
      <c r="F260" s="1">
        <v>2.5206225002835099E-2</v>
      </c>
      <c r="G260" s="1">
        <v>7.9540456912854801E-2</v>
      </c>
      <c r="H260" s="1">
        <v>0.114699663286814</v>
      </c>
      <c r="I260" s="1">
        <v>1.3413201865097301E-2</v>
      </c>
      <c r="J260" s="1">
        <v>9.79939326876509E-2</v>
      </c>
      <c r="K260" s="1">
        <v>0.80840471917595702</v>
      </c>
      <c r="L260" s="1">
        <v>0.80508030870583902</v>
      </c>
      <c r="M260" s="1">
        <v>0.80661252833890895</v>
      </c>
      <c r="N260" s="1">
        <v>0.72498471026233602</v>
      </c>
      <c r="O260" s="1">
        <v>0.19219539313181</v>
      </c>
      <c r="P260" s="1">
        <v>17.764430785676101</v>
      </c>
      <c r="Q260" s="1">
        <v>272.37978799216103</v>
      </c>
      <c r="R260" s="1">
        <f>IF(P260+Q260 &gt;= 1, P260+Q260, "")</f>
        <v>290.14421877783712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.75" x14ac:dyDescent="0.35">
      <c r="A261" s="1" t="s">
        <v>37</v>
      </c>
      <c r="B261" s="1" t="s">
        <v>80</v>
      </c>
      <c r="C261" s="1" t="s">
        <v>22</v>
      </c>
      <c r="D261" s="1" t="s">
        <v>79</v>
      </c>
      <c r="E261" s="1" t="s">
        <v>27</v>
      </c>
      <c r="F261" s="1">
        <v>2.6145943140448501E-2</v>
      </c>
      <c r="G261" s="1">
        <v>8.3171635188726903E-2</v>
      </c>
      <c r="H261" s="1">
        <v>0.119601815416462</v>
      </c>
      <c r="I261" s="1">
        <v>1.57165563665875E-2</v>
      </c>
      <c r="J261" s="1">
        <v>0.10238059483019001</v>
      </c>
      <c r="K261" s="1">
        <v>0.81502808095266999</v>
      </c>
      <c r="L261" s="1">
        <v>0.80698962688828302</v>
      </c>
      <c r="M261" s="1">
        <v>0.81084705946302305</v>
      </c>
      <c r="N261" s="1">
        <v>0.92331025872115102</v>
      </c>
      <c r="O261" s="1">
        <v>0.21850424558329101</v>
      </c>
      <c r="P261" s="1">
        <v>16.829725636914301</v>
      </c>
      <c r="Q261" s="1">
        <v>116.51500979868101</v>
      </c>
      <c r="R261" s="1">
        <f>IF(P261+Q261 &gt;= 1, P261+Q261, "")</f>
        <v>133.34473543559531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.75" x14ac:dyDescent="0.35">
      <c r="A262" s="1" t="s">
        <v>37</v>
      </c>
      <c r="B262" s="1" t="s">
        <v>81</v>
      </c>
      <c r="C262" s="1" t="s">
        <v>22</v>
      </c>
      <c r="D262" s="1" t="s">
        <v>79</v>
      </c>
      <c r="E262" s="1" t="s">
        <v>34</v>
      </c>
      <c r="F262" s="1">
        <v>3.2462515907161302E-2</v>
      </c>
      <c r="G262" s="1">
        <v>0.11168711391869</v>
      </c>
      <c r="H262" s="1">
        <v>0.12640027979330001</v>
      </c>
      <c r="I262" s="1">
        <v>1.42304421977268E-2</v>
      </c>
      <c r="J262" s="1">
        <v>9.9495859015812094E-2</v>
      </c>
      <c r="K262" s="1">
        <v>0.80432516130166198</v>
      </c>
      <c r="L262" s="1">
        <v>0.80933750710310204</v>
      </c>
      <c r="M262" s="1">
        <v>0.80668677190249305</v>
      </c>
      <c r="N262" s="1">
        <v>0.54761834964027101</v>
      </c>
      <c r="O262" s="1">
        <v>0.26866689539414401</v>
      </c>
      <c r="P262" s="1">
        <v>35.223810796365498</v>
      </c>
      <c r="Q262" s="1">
        <v>273.47505790129998</v>
      </c>
      <c r="R262" s="1">
        <f>IF(P262+Q262 &gt;= 1, P262+Q262, "")</f>
        <v>308.69886869766549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.75" x14ac:dyDescent="0.35">
      <c r="A263" s="1" t="s">
        <v>37</v>
      </c>
      <c r="B263" s="1" t="s">
        <v>82</v>
      </c>
      <c r="C263" s="1" t="s">
        <v>22</v>
      </c>
      <c r="D263" s="1" t="s">
        <v>79</v>
      </c>
      <c r="E263" s="1" t="s">
        <v>36</v>
      </c>
      <c r="F263" s="1">
        <v>3.3582123390362199E-2</v>
      </c>
      <c r="G263" s="1">
        <v>0.109236763315538</v>
      </c>
      <c r="H263" s="1">
        <v>0.136561928679408</v>
      </c>
      <c r="I263" s="1">
        <v>1.9194710318776401E-2</v>
      </c>
      <c r="J263" s="1">
        <v>0.111672556710719</v>
      </c>
      <c r="K263" s="1">
        <v>0.81820637302009602</v>
      </c>
      <c r="L263" s="1">
        <v>0.81204729781428098</v>
      </c>
      <c r="M263" s="1">
        <v>0.81491897646891898</v>
      </c>
      <c r="N263" s="1">
        <v>0.83281751868931697</v>
      </c>
      <c r="O263" s="1">
        <v>0.28825775417237898</v>
      </c>
      <c r="P263" s="1">
        <v>27.959602707999199</v>
      </c>
      <c r="Q263" s="1">
        <v>109.271022626046</v>
      </c>
      <c r="R263" s="1">
        <f>IF(P263+Q263 &gt;= 1, P263+Q263, "")</f>
        <v>137.23062533404521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.75" x14ac:dyDescent="0.35">
      <c r="A264" s="1" t="s">
        <v>37</v>
      </c>
      <c r="B264" s="1" t="s">
        <v>86</v>
      </c>
      <c r="C264" s="1" t="s">
        <v>22</v>
      </c>
      <c r="D264" s="1" t="s">
        <v>87</v>
      </c>
      <c r="E264" s="1" t="s">
        <v>34</v>
      </c>
      <c r="F264" s="1">
        <v>3.5154207759452799E-2</v>
      </c>
      <c r="G264" s="1">
        <v>0.12336241730270101</v>
      </c>
      <c r="H264" s="1">
        <v>0.131908274387634</v>
      </c>
      <c r="I264" s="1">
        <v>1.5781254120774701E-2</v>
      </c>
      <c r="J264" s="1">
        <v>0.101303943783714</v>
      </c>
      <c r="K264" s="1">
        <v>0.79925365995303099</v>
      </c>
      <c r="L264" s="1">
        <v>0.80952083379290396</v>
      </c>
      <c r="M264" s="1">
        <v>0.80423170939265698</v>
      </c>
      <c r="N264" s="1">
        <v>0.82661401710797799</v>
      </c>
      <c r="O264" s="1">
        <v>0.27503590487174601</v>
      </c>
      <c r="P264" s="1">
        <v>42.128050953144403</v>
      </c>
      <c r="Q264" s="1">
        <v>251.40455193301199</v>
      </c>
      <c r="R264" s="1">
        <f>IF(P264+Q264 &gt;= 1, P264+Q264, "")</f>
        <v>293.53260288615638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.75" x14ac:dyDescent="0.35">
      <c r="A265" s="1" t="s">
        <v>37</v>
      </c>
      <c r="B265" s="1" t="s">
        <v>88</v>
      </c>
      <c r="C265" s="1" t="s">
        <v>22</v>
      </c>
      <c r="D265" s="1" t="s">
        <v>87</v>
      </c>
      <c r="E265" s="16" t="s">
        <v>36</v>
      </c>
      <c r="F265" s="1">
        <v>4.0071311759625299E-2</v>
      </c>
      <c r="G265" s="1">
        <v>0.124586186717142</v>
      </c>
      <c r="H265" s="1">
        <v>0.141237408482043</v>
      </c>
      <c r="I265" s="1">
        <v>1.97291570562333E-2</v>
      </c>
      <c r="J265" s="1">
        <v>0.112662688237918</v>
      </c>
      <c r="K265" s="1">
        <v>0.80727876360438</v>
      </c>
      <c r="L265" s="1">
        <v>0.81205760404725003</v>
      </c>
      <c r="M265" s="1">
        <v>0.80950967670708196</v>
      </c>
      <c r="N265" s="1">
        <v>0.88606363698894697</v>
      </c>
      <c r="O265" s="1">
        <v>0.32502826247493699</v>
      </c>
      <c r="P265" s="1">
        <v>37.019864600035604</v>
      </c>
      <c r="Q265" s="1">
        <v>98.236059148405403</v>
      </c>
      <c r="R265" s="1">
        <f>IF(P265+Q265 &gt;= 1, P265+Q265, "")</f>
        <v>135.25592374844101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.75" x14ac:dyDescent="0.35">
      <c r="A266" s="1" t="s">
        <v>37</v>
      </c>
      <c r="B266" s="1" t="s">
        <v>89</v>
      </c>
      <c r="C266" s="1" t="s">
        <v>22</v>
      </c>
      <c r="D266" s="1" t="s">
        <v>90</v>
      </c>
      <c r="E266" s="1" t="s">
        <v>34</v>
      </c>
      <c r="F266" s="1">
        <v>3.8746133554080499E-2</v>
      </c>
      <c r="G266" s="1">
        <v>0.13686472070865499</v>
      </c>
      <c r="H266" s="1">
        <v>0.14487651782813199</v>
      </c>
      <c r="I266" s="1">
        <v>1.7517570553792199E-2</v>
      </c>
      <c r="J266" s="1">
        <v>0.109376213022676</v>
      </c>
      <c r="K266" s="1">
        <v>0.80153081684364802</v>
      </c>
      <c r="L266" s="1">
        <v>0.81300792921551501</v>
      </c>
      <c r="M266" s="1">
        <v>0.80705193469077496</v>
      </c>
      <c r="N266" s="1">
        <v>0.84213959363714297</v>
      </c>
      <c r="O266" s="1">
        <v>0.29919193691558899</v>
      </c>
      <c r="P266" s="1">
        <v>41.7042134331017</v>
      </c>
      <c r="Q266" s="1">
        <v>267.15361660431103</v>
      </c>
      <c r="R266" s="1">
        <f>IF(P266+Q266 &gt;= 1, P266+Q266, "")</f>
        <v>308.85783003741273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.75" x14ac:dyDescent="0.35">
      <c r="A267" s="1" t="s">
        <v>37</v>
      </c>
      <c r="B267" s="16" t="s">
        <v>91</v>
      </c>
      <c r="C267" s="1" t="s">
        <v>22</v>
      </c>
      <c r="D267" s="1" t="s">
        <v>90</v>
      </c>
      <c r="E267" s="16" t="s">
        <v>36</v>
      </c>
      <c r="F267" s="1">
        <v>3.6057239939384401E-2</v>
      </c>
      <c r="G267" s="1">
        <v>0.121067297574853</v>
      </c>
      <c r="H267" s="1">
        <v>0.13604941398046599</v>
      </c>
      <c r="I267" s="1">
        <v>1.82481555671801E-2</v>
      </c>
      <c r="J267" s="1">
        <v>0.10913584498788199</v>
      </c>
      <c r="K267" s="1">
        <v>0.80547959894956001</v>
      </c>
      <c r="L267" s="1">
        <v>0.81099024437581602</v>
      </c>
      <c r="M267" s="1">
        <v>0.80806216173061096</v>
      </c>
      <c r="N267" s="1">
        <v>0.82797991168032303</v>
      </c>
      <c r="O267" s="1">
        <v>0.32657592129854901</v>
      </c>
      <c r="P267" s="1">
        <v>40.726171387849597</v>
      </c>
      <c r="Q267" s="1">
        <v>106.110546944592</v>
      </c>
      <c r="R267" s="1">
        <f>IF(P267+Q267 &gt;= 1, P267+Q267, "")</f>
        <v>146.83671833244159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.75" x14ac:dyDescent="0.35">
      <c r="A268" s="1" t="s">
        <v>37</v>
      </c>
      <c r="B268" s="1" t="s">
        <v>92</v>
      </c>
      <c r="C268" s="1" t="s">
        <v>22</v>
      </c>
      <c r="D268" s="1" t="s">
        <v>93</v>
      </c>
      <c r="E268" s="1" t="s">
        <v>34</v>
      </c>
      <c r="F268" s="1">
        <v>3.8731741457648003E-2</v>
      </c>
      <c r="G268" s="1">
        <v>0.13668779972269501</v>
      </c>
      <c r="H268" s="1">
        <v>0.14546711595609199</v>
      </c>
      <c r="I268" s="1">
        <v>1.93430798936743E-2</v>
      </c>
      <c r="J268" s="1">
        <v>0.10962534805060099</v>
      </c>
      <c r="K268" s="1">
        <v>0.80169556328006997</v>
      </c>
      <c r="L268" s="1">
        <v>0.81300516787079502</v>
      </c>
      <c r="M268" s="1">
        <v>0.80714624489392195</v>
      </c>
      <c r="N268" s="1">
        <v>0.84218365565954001</v>
      </c>
      <c r="O268" s="1">
        <v>0.29961310582905398</v>
      </c>
      <c r="P268" s="1">
        <v>41.5886780687689</v>
      </c>
      <c r="Q268" s="1">
        <v>261.519775521111</v>
      </c>
      <c r="R268" s="1">
        <f>IF(P268+Q268 &gt;= 1, P268+Q268, "")</f>
        <v>303.1084535898799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.75" x14ac:dyDescent="0.35">
      <c r="A269" s="1" t="s">
        <v>37</v>
      </c>
      <c r="B269" s="16" t="s">
        <v>94</v>
      </c>
      <c r="C269" s="1" t="s">
        <v>22</v>
      </c>
      <c r="D269" s="1" t="s">
        <v>93</v>
      </c>
      <c r="E269" s="16" t="s">
        <v>36</v>
      </c>
      <c r="F269" s="1">
        <v>3.6309850302360801E-2</v>
      </c>
      <c r="G269" s="1">
        <v>0.121567681538714</v>
      </c>
      <c r="H269" s="1">
        <v>0.13845483688568899</v>
      </c>
      <c r="I269" s="1">
        <v>1.79493347010805E-2</v>
      </c>
      <c r="J269" s="1">
        <v>0.110553831564666</v>
      </c>
      <c r="K269" s="1">
        <v>0.805870136864975</v>
      </c>
      <c r="L269" s="1">
        <v>0.81115103602865901</v>
      </c>
      <c r="M269" s="1">
        <v>0.80834336860515799</v>
      </c>
      <c r="N269" s="1">
        <v>0.83146696999576597</v>
      </c>
      <c r="O269" s="1">
        <v>0.32592836658921798</v>
      </c>
      <c r="P269" s="1">
        <v>40.160252984143902</v>
      </c>
      <c r="Q269" s="1">
        <v>103.293693212186</v>
      </c>
      <c r="R269" s="1">
        <f>IF(P269+Q269 &gt;= 1, P269+Q269, "")</f>
        <v>143.45394619632989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.75" x14ac:dyDescent="0.35">
      <c r="A270" s="1" t="s">
        <v>37</v>
      </c>
      <c r="B270" s="1" t="s">
        <v>95</v>
      </c>
      <c r="C270" s="1" t="s">
        <v>22</v>
      </c>
      <c r="D270" s="1" t="s">
        <v>96</v>
      </c>
      <c r="E270" s="1" t="s">
        <v>34</v>
      </c>
      <c r="F270" s="1">
        <v>3.8544457706939102E-2</v>
      </c>
      <c r="G270" s="1">
        <v>0.135753160045233</v>
      </c>
      <c r="H270" s="1">
        <v>0.143844318422508</v>
      </c>
      <c r="I270" s="1">
        <v>1.96991801593813E-2</v>
      </c>
      <c r="J270" s="1">
        <v>0.10848747734698901</v>
      </c>
      <c r="K270" s="1">
        <v>0.80221522363848796</v>
      </c>
      <c r="L270" s="1">
        <v>0.81304519412862797</v>
      </c>
      <c r="M270" s="1">
        <v>0.807443846210255</v>
      </c>
      <c r="N270" s="1">
        <v>0.84277978238353701</v>
      </c>
      <c r="O270" s="1">
        <v>0.30123038156332699</v>
      </c>
      <c r="P270" s="1">
        <v>40.794361304115398</v>
      </c>
      <c r="Q270" s="1">
        <v>248.51514341706701</v>
      </c>
      <c r="R270" s="1">
        <f>IF(P270+Q270 &gt;= 1, P270+Q270, "")</f>
        <v>289.30950472118241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.75" x14ac:dyDescent="0.35">
      <c r="A271" s="1" t="s">
        <v>37</v>
      </c>
      <c r="B271" s="16" t="s">
        <v>97</v>
      </c>
      <c r="C271" s="1" t="s">
        <v>22</v>
      </c>
      <c r="D271" s="1" t="s">
        <v>96</v>
      </c>
      <c r="E271" s="16" t="s">
        <v>36</v>
      </c>
      <c r="F271" s="1">
        <v>3.7223289807889803E-2</v>
      </c>
      <c r="G271" s="1">
        <v>0.12289995516815</v>
      </c>
      <c r="H271" s="1">
        <v>0.13910299202691001</v>
      </c>
      <c r="I271" s="1">
        <v>1.9407413373307699E-2</v>
      </c>
      <c r="J271" s="1">
        <v>0.10996226569394001</v>
      </c>
      <c r="K271" s="1">
        <v>0.80709561956994902</v>
      </c>
      <c r="L271" s="1">
        <v>0.81170327201918302</v>
      </c>
      <c r="M271" s="1">
        <v>0.80923602782998205</v>
      </c>
      <c r="N271" s="1">
        <v>0.84157639520783001</v>
      </c>
      <c r="O271" s="1">
        <v>0.32010848374010897</v>
      </c>
      <c r="P271" s="1">
        <v>37.995857830037401</v>
      </c>
      <c r="Q271" s="1">
        <v>96.791199002316006</v>
      </c>
      <c r="R271" s="1">
        <f>IF(P271+Q271 &gt;= 1, P271+Q271, "")</f>
        <v>134.78705683235341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.75" x14ac:dyDescent="0.35">
      <c r="A272" s="1" t="s">
        <v>37</v>
      </c>
      <c r="B272" s="1" t="s">
        <v>98</v>
      </c>
      <c r="C272" s="1" t="s">
        <v>22</v>
      </c>
      <c r="D272" s="1" t="s">
        <v>99</v>
      </c>
      <c r="E272" s="1" t="s">
        <v>34</v>
      </c>
      <c r="F272" s="1">
        <v>3.8603721331932801E-2</v>
      </c>
      <c r="G272" s="1">
        <v>0.13428930536452</v>
      </c>
      <c r="H272" s="1">
        <v>0.1490939328798</v>
      </c>
      <c r="I272" s="1">
        <v>2.0157798666486301E-2</v>
      </c>
      <c r="J272" s="1">
        <v>0.113759175828488</v>
      </c>
      <c r="K272" s="1">
        <v>0.80286170953727698</v>
      </c>
      <c r="L272" s="1">
        <v>0.81297045631001297</v>
      </c>
      <c r="M272" s="1">
        <v>0.80773303960810805</v>
      </c>
      <c r="N272" s="1">
        <v>0.84074431792120696</v>
      </c>
      <c r="O272" s="1">
        <v>0.30192852659131297</v>
      </c>
      <c r="P272" s="1">
        <v>39.827543203278097</v>
      </c>
      <c r="Q272" s="1">
        <v>248.20430251202501</v>
      </c>
      <c r="R272" s="1">
        <f>IF(P272+Q272 &gt;= 1, P272+Q272, "")</f>
        <v>288.03184571530312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.75" x14ac:dyDescent="0.35">
      <c r="A273" s="1" t="s">
        <v>37</v>
      </c>
      <c r="B273" s="16" t="s">
        <v>100</v>
      </c>
      <c r="C273" s="1" t="s">
        <v>22</v>
      </c>
      <c r="D273" s="1" t="s">
        <v>99</v>
      </c>
      <c r="E273" s="16" t="s">
        <v>36</v>
      </c>
      <c r="F273" s="1">
        <v>3.7222373564088002E-2</v>
      </c>
      <c r="G273" s="1">
        <v>0.122777246751735</v>
      </c>
      <c r="H273" s="1">
        <v>0.13720514815917101</v>
      </c>
      <c r="I273" s="1">
        <v>1.81857803483698E-2</v>
      </c>
      <c r="J273" s="1">
        <v>0.109832116474887</v>
      </c>
      <c r="K273" s="1">
        <v>0.80757660179156798</v>
      </c>
      <c r="L273" s="1">
        <v>0.81175016088959695</v>
      </c>
      <c r="M273" s="1">
        <v>0.80949657014425902</v>
      </c>
      <c r="N273" s="1">
        <v>0.82992448253846696</v>
      </c>
      <c r="O273" s="1">
        <v>0.31949267023601902</v>
      </c>
      <c r="P273" s="1">
        <v>37.246214145733099</v>
      </c>
      <c r="Q273" s="1">
        <v>96.635756280064101</v>
      </c>
      <c r="R273" s="1">
        <f>IF(P273+Q273 &gt;= 1, P273+Q273, "")</f>
        <v>133.88197042579719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.75" x14ac:dyDescent="0.35">
      <c r="A274" s="11" t="s">
        <v>38</v>
      </c>
      <c r="B274" s="11" t="s">
        <v>78</v>
      </c>
      <c r="C274" s="11" t="s">
        <v>22</v>
      </c>
      <c r="D274" s="11" t="s">
        <v>79</v>
      </c>
      <c r="E274" s="11" t="s">
        <v>25</v>
      </c>
      <c r="F274" s="11">
        <v>1.6321001970918798E-2</v>
      </c>
      <c r="G274" s="11">
        <v>7.2118958501012395E-2</v>
      </c>
      <c r="H274" s="11">
        <v>0.108490709017546</v>
      </c>
      <c r="I274" s="11">
        <v>1.4330490990116801E-2</v>
      </c>
      <c r="J274" s="11">
        <v>9.75619437363653E-2</v>
      </c>
      <c r="K274" s="11">
        <v>0.84145125399219001</v>
      </c>
      <c r="L274" s="11">
        <v>0.80652206341319299</v>
      </c>
      <c r="M274" s="11">
        <v>0.82339041978094196</v>
      </c>
      <c r="N274" s="11">
        <v>0.72749459652589299</v>
      </c>
      <c r="O274" s="11">
        <v>0.27833416035742897</v>
      </c>
      <c r="P274" s="11">
        <v>11.0564314983075</v>
      </c>
      <c r="Q274" s="11">
        <v>272.37978799216103</v>
      </c>
      <c r="R274" s="1">
        <f>IF(P274+Q274 &gt;= 1, P274+Q274, "")</f>
        <v>283.43621949046855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.75" x14ac:dyDescent="0.35">
      <c r="A275" s="11" t="s">
        <v>38</v>
      </c>
      <c r="B275" s="11" t="s">
        <v>80</v>
      </c>
      <c r="C275" s="11" t="s">
        <v>22</v>
      </c>
      <c r="D275" s="11" t="s">
        <v>79</v>
      </c>
      <c r="E275" s="11" t="s">
        <v>27</v>
      </c>
      <c r="F275" s="11">
        <v>8.4179261823533903E-3</v>
      </c>
      <c r="G275" s="11">
        <v>4.00883636681829E-2</v>
      </c>
      <c r="H275" s="11">
        <v>6.0486576221859698E-2</v>
      </c>
      <c r="I275" s="11">
        <v>7.5809894053556204E-3</v>
      </c>
      <c r="J275" s="11">
        <v>5.5334163877602698E-2</v>
      </c>
      <c r="K275" s="11">
        <v>0.82376946587465205</v>
      </c>
      <c r="L275" s="11">
        <v>0.78812331763495502</v>
      </c>
      <c r="M275" s="11">
        <v>0.80530797443924196</v>
      </c>
      <c r="N275" s="11">
        <v>0.56982098138231396</v>
      </c>
      <c r="O275" s="11">
        <v>0.20704550357260301</v>
      </c>
      <c r="P275" s="11">
        <v>6.7844735435595904</v>
      </c>
      <c r="Q275" s="11">
        <v>116.51500979868101</v>
      </c>
      <c r="R275" s="1">
        <f>IF(P275+Q275 &gt;= 1, P275+Q275, "")</f>
        <v>123.29948334224059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.75" x14ac:dyDescent="0.35">
      <c r="A276" s="11" t="s">
        <v>38</v>
      </c>
      <c r="B276" s="11" t="s">
        <v>81</v>
      </c>
      <c r="C276" s="11" t="s">
        <v>22</v>
      </c>
      <c r="D276" s="11" t="s">
        <v>79</v>
      </c>
      <c r="E276" s="11" t="s">
        <v>34</v>
      </c>
      <c r="F276" s="11">
        <v>3.0976925593606201E-2</v>
      </c>
      <c r="G276" s="11">
        <v>0.102477621978075</v>
      </c>
      <c r="H276" s="11">
        <v>0.12595199171254701</v>
      </c>
      <c r="I276" s="11">
        <v>1.50329399098385E-2</v>
      </c>
      <c r="J276" s="11">
        <v>0.105351306142783</v>
      </c>
      <c r="K276" s="11">
        <v>0.80641361672557998</v>
      </c>
      <c r="L276" s="11">
        <v>0.80861105185958404</v>
      </c>
      <c r="M276" s="11">
        <v>0.80722306710438096</v>
      </c>
      <c r="N276" s="11">
        <v>0.75727965283857201</v>
      </c>
      <c r="O276" s="11">
        <v>0.31115205599462598</v>
      </c>
      <c r="P276" s="11">
        <v>37.268973810796297</v>
      </c>
      <c r="Q276" s="11">
        <v>270.61923213967498</v>
      </c>
      <c r="R276" s="1">
        <f>IF(P276+Q276 &gt;= 1, P276+Q276, "")</f>
        <v>307.88820595047127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.75" x14ac:dyDescent="0.35">
      <c r="A277" s="11" t="s">
        <v>38</v>
      </c>
      <c r="B277" s="11" t="s">
        <v>82</v>
      </c>
      <c r="C277" s="11" t="s">
        <v>22</v>
      </c>
      <c r="D277" s="11" t="s">
        <v>79</v>
      </c>
      <c r="E277" s="11" t="s">
        <v>36</v>
      </c>
      <c r="F277" s="11">
        <v>2.9415507757480201E-2</v>
      </c>
      <c r="G277" s="11">
        <v>9.8172846871340799E-2</v>
      </c>
      <c r="H277" s="11">
        <v>0.119872625820325</v>
      </c>
      <c r="I277" s="11">
        <v>1.58087190615008E-2</v>
      </c>
      <c r="J277" s="11">
        <v>0.102414559895166</v>
      </c>
      <c r="K277" s="11">
        <v>0.80053685697380605</v>
      </c>
      <c r="L277" s="11">
        <v>0.80844730526108</v>
      </c>
      <c r="M277" s="11">
        <v>0.80414134453276598</v>
      </c>
      <c r="N277" s="11">
        <v>0.78185262526614896</v>
      </c>
      <c r="O277" s="11">
        <v>0.34701362705037703</v>
      </c>
      <c r="P277" s="11">
        <v>35.693390343844598</v>
      </c>
      <c r="Q277" s="11">
        <v>115.93461606983701</v>
      </c>
      <c r="R277" s="1">
        <f>IF(P277+Q277 &gt;= 1, P277+Q277, "")</f>
        <v>151.62800641368159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.75" x14ac:dyDescent="0.3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7" t="str">
        <f>IF(P278+Q278 &gt;= 1, P278+Q278, "")</f>
        <v/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.75" x14ac:dyDescent="0.3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7" t="str">
        <f>IF(P279+Q279 &gt;= 1, P279+Q279, "")</f>
        <v/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.75" x14ac:dyDescent="0.35">
      <c r="A280" s="1" t="s">
        <v>23</v>
      </c>
      <c r="B280" s="1" t="s">
        <v>138</v>
      </c>
      <c r="C280" s="1" t="s">
        <v>40</v>
      </c>
      <c r="D280" s="1" t="s">
        <v>22</v>
      </c>
      <c r="E280" s="1" t="s">
        <v>25</v>
      </c>
      <c r="F280" s="1">
        <v>2.63615166749759E-2</v>
      </c>
      <c r="G280" s="1">
        <v>0.12099773665399401</v>
      </c>
      <c r="H280" s="1">
        <v>0.108872010527053</v>
      </c>
      <c r="I280" s="1">
        <v>7.3240380559591997E-3</v>
      </c>
      <c r="J280" s="1">
        <v>8.2964480729214807E-2</v>
      </c>
      <c r="K280" s="1">
        <v>0.79403181650167898</v>
      </c>
      <c r="L280" s="1">
        <v>0.80242401567209198</v>
      </c>
      <c r="M280" s="1">
        <v>0.798080474563021</v>
      </c>
      <c r="N280" s="1">
        <v>0.16870229333234299</v>
      </c>
      <c r="O280" s="1">
        <v>0.25211749338582501</v>
      </c>
      <c r="P280" s="1">
        <v>52.745234277569899</v>
      </c>
      <c r="Q280" s="1">
        <v>646.59326563335105</v>
      </c>
      <c r="R280" s="11">
        <f>IF(P280+Q280 &gt;= 1, P280+Q280, "")</f>
        <v>699.33849991092097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.75" x14ac:dyDescent="0.35">
      <c r="A281" s="1" t="s">
        <v>23</v>
      </c>
      <c r="B281" s="1" t="s">
        <v>139</v>
      </c>
      <c r="C281" s="1" t="s">
        <v>40</v>
      </c>
      <c r="D281" s="1" t="s">
        <v>22</v>
      </c>
      <c r="E281" s="1" t="s">
        <v>27</v>
      </c>
      <c r="F281" s="1">
        <v>2.5864959198106802E-2</v>
      </c>
      <c r="G281" s="1">
        <v>0.15283525678948701</v>
      </c>
      <c r="H281" s="1">
        <v>0.121155873845014</v>
      </c>
      <c r="I281" s="1">
        <v>1.2057695475656599E-2</v>
      </c>
      <c r="J281" s="1">
        <v>8.6220277037361598E-2</v>
      </c>
      <c r="K281" s="1">
        <v>0.78973058103697402</v>
      </c>
      <c r="L281" s="1">
        <v>0.80396864962635095</v>
      </c>
      <c r="M281" s="1">
        <v>0.796678388838714</v>
      </c>
      <c r="N281" s="1">
        <v>0.94246532425416096</v>
      </c>
      <c r="O281" s="1">
        <v>0.300026957219097</v>
      </c>
      <c r="P281" s="1">
        <v>81.322688401924097</v>
      </c>
      <c r="Q281" s="1">
        <v>303.41350436486698</v>
      </c>
      <c r="R281" s="11">
        <f>IF(P281+Q281 &gt;= 1, P281+Q281, "")</f>
        <v>384.73619276679108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.75" x14ac:dyDescent="0.35">
      <c r="A282" s="11" t="s">
        <v>23</v>
      </c>
      <c r="B282" s="11" t="s">
        <v>140</v>
      </c>
      <c r="C282" s="11" t="s">
        <v>40</v>
      </c>
      <c r="D282" s="11" t="s">
        <v>79</v>
      </c>
      <c r="E282" s="11" t="s">
        <v>25</v>
      </c>
      <c r="F282" s="11">
        <v>3.5818263756913903E-2</v>
      </c>
      <c r="G282" s="11">
        <v>0.16033581240601</v>
      </c>
      <c r="H282" s="11">
        <v>0.14476992925816201</v>
      </c>
      <c r="I282" s="11">
        <v>1.9492075323884899E-2</v>
      </c>
      <c r="J282" s="11">
        <v>0.108345373157723</v>
      </c>
      <c r="K282" s="11">
        <v>0.80526954857886301</v>
      </c>
      <c r="L282" s="11">
        <v>0.81156432988085903</v>
      </c>
      <c r="M282" s="11">
        <v>0.80828562816918503</v>
      </c>
      <c r="N282" s="11">
        <v>0.75568493741821496</v>
      </c>
      <c r="O282" s="11">
        <v>0.31446390092882598</v>
      </c>
      <c r="P282" s="11">
        <v>52.1485391056476</v>
      </c>
      <c r="Q282" s="11">
        <v>775.03211295207495</v>
      </c>
      <c r="R282" s="11">
        <f>IF(P282+Q282 &gt;= 1, P282+Q282, "")</f>
        <v>827.18065205772257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.75" x14ac:dyDescent="0.35">
      <c r="A283" s="11" t="s">
        <v>23</v>
      </c>
      <c r="B283" s="11" t="s">
        <v>141</v>
      </c>
      <c r="C283" s="11" t="s">
        <v>40</v>
      </c>
      <c r="D283" s="11" t="s">
        <v>79</v>
      </c>
      <c r="E283" s="11" t="s">
        <v>27</v>
      </c>
      <c r="F283" s="11">
        <v>3.21019002487705E-2</v>
      </c>
      <c r="G283" s="11">
        <v>0.16790337589755699</v>
      </c>
      <c r="H283" s="11">
        <v>0.13784492223008399</v>
      </c>
      <c r="I283" s="11">
        <v>1.7984630503874499E-2</v>
      </c>
      <c r="J283" s="11">
        <v>0.101349557948585</v>
      </c>
      <c r="K283" s="11">
        <v>0.79748154499676005</v>
      </c>
      <c r="L283" s="11">
        <v>0.81032720564171101</v>
      </c>
      <c r="M283" s="11">
        <v>0.80373725807966201</v>
      </c>
      <c r="N283" s="11">
        <v>0.75921639450269196</v>
      </c>
      <c r="O283" s="11">
        <v>0.32067723163421302</v>
      </c>
      <c r="P283" s="11">
        <v>67.580304649919796</v>
      </c>
      <c r="Q283" s="11">
        <v>371.21499999999997</v>
      </c>
      <c r="R283" s="11">
        <f>IF(P283+Q283 &gt;= 1, P283+Q283, "")</f>
        <v>438.79530464991979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.75" x14ac:dyDescent="0.35">
      <c r="A284" s="1" t="s">
        <v>37</v>
      </c>
      <c r="B284" s="1" t="s">
        <v>142</v>
      </c>
      <c r="C284" s="1" t="s">
        <v>40</v>
      </c>
      <c r="D284" s="1" t="s">
        <v>22</v>
      </c>
      <c r="E284" s="1" t="s">
        <v>34</v>
      </c>
      <c r="F284" s="1">
        <v>2.4018745976070101E-2</v>
      </c>
      <c r="G284" s="1">
        <v>0.107205298794621</v>
      </c>
      <c r="H284" s="1">
        <v>9.2226967459255293E-2</v>
      </c>
      <c r="I284" s="1">
        <v>7.0312238792096197E-3</v>
      </c>
      <c r="J284" s="1">
        <v>7.1013199387735995E-2</v>
      </c>
      <c r="K284" s="1">
        <v>0.77392600381435905</v>
      </c>
      <c r="L284" s="1">
        <v>0.79554723362733204</v>
      </c>
      <c r="M284" s="1">
        <v>0.78437408070852599</v>
      </c>
      <c r="N284" s="1">
        <v>0.51174051227501205</v>
      </c>
      <c r="O284" s="1">
        <v>0.23227519377317399</v>
      </c>
      <c r="P284" s="1">
        <v>67.730714412969803</v>
      </c>
      <c r="Q284" s="1">
        <v>793.27258150721502</v>
      </c>
      <c r="R284" s="11">
        <f>IF(P284+Q284 &gt;= 1, P284+Q284, "")</f>
        <v>861.00329592018488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.75" x14ac:dyDescent="0.35">
      <c r="A285" s="1" t="s">
        <v>37</v>
      </c>
      <c r="B285" s="1" t="s">
        <v>143</v>
      </c>
      <c r="C285" s="1" t="s">
        <v>40</v>
      </c>
      <c r="D285" s="1" t="s">
        <v>22</v>
      </c>
      <c r="E285" s="1" t="s">
        <v>36</v>
      </c>
      <c r="F285" s="1">
        <v>2.7120527680256599E-2</v>
      </c>
      <c r="G285" s="1">
        <v>0.111173668685809</v>
      </c>
      <c r="H285" s="1">
        <v>0.101076961689744</v>
      </c>
      <c r="I285" s="1">
        <v>1.32858276135541E-2</v>
      </c>
      <c r="J285" s="1">
        <v>8.2198717402935606E-2</v>
      </c>
      <c r="K285" s="1">
        <v>0.77838452509193701</v>
      </c>
      <c r="L285" s="1">
        <v>0.79950684031052399</v>
      </c>
      <c r="M285" s="1">
        <v>0.78852766969402299</v>
      </c>
      <c r="N285" s="1">
        <v>0.92020147205665104</v>
      </c>
      <c r="O285" s="1">
        <v>0.31961595357053701</v>
      </c>
      <c r="P285" s="1">
        <v>76.184170675218198</v>
      </c>
      <c r="Q285" s="1">
        <v>374.39132371280903</v>
      </c>
      <c r="R285" s="11">
        <f>IF(P285+Q285 &gt;= 1, P285+Q285, "")</f>
        <v>450.57549438802721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.75" x14ac:dyDescent="0.35">
      <c r="A286" s="11" t="s">
        <v>37</v>
      </c>
      <c r="B286" s="11" t="s">
        <v>140</v>
      </c>
      <c r="C286" s="11" t="s">
        <v>40</v>
      </c>
      <c r="D286" s="11" t="s">
        <v>79</v>
      </c>
      <c r="E286" s="11" t="s">
        <v>25</v>
      </c>
      <c r="F286" s="11">
        <v>2.42892416229082E-2</v>
      </c>
      <c r="G286" s="11">
        <v>0.103369025212421</v>
      </c>
      <c r="H286" s="11">
        <v>8.9663764740973206E-2</v>
      </c>
      <c r="I286" s="11">
        <v>5.9917829743504399E-3</v>
      </c>
      <c r="J286" s="11">
        <v>6.9774407176199302E-2</v>
      </c>
      <c r="K286" s="11">
        <v>0.77377872815186</v>
      </c>
      <c r="L286" s="11">
        <v>0.79512948701986097</v>
      </c>
      <c r="M286" s="11">
        <v>0.78408053557693902</v>
      </c>
      <c r="N286" s="11">
        <v>0.25698924708464799</v>
      </c>
      <c r="O286" s="11">
        <v>0.21576914608043099</v>
      </c>
      <c r="P286" s="11">
        <v>62.577008729734501</v>
      </c>
      <c r="Q286" s="11">
        <v>786.14951897381002</v>
      </c>
      <c r="R286" s="11">
        <f>IF(P286+Q286 &gt;= 1, P286+Q286, "")</f>
        <v>848.72652770354455</v>
      </c>
      <c r="S286" s="3"/>
      <c r="T286" s="3"/>
      <c r="U286" s="3"/>
      <c r="V286" s="3"/>
      <c r="W286" s="3">
        <v>2.3294873022545001E-2</v>
      </c>
      <c r="X286" s="3">
        <v>0.102433620813597</v>
      </c>
      <c r="Y286" s="3">
        <v>9.0523909292978502E-2</v>
      </c>
      <c r="Z286" s="3">
        <v>5.8814878728060396E-3</v>
      </c>
      <c r="AA286" s="3">
        <v>7.0136166083179893E-2</v>
      </c>
      <c r="AB286" s="3">
        <v>0.76886039944961204</v>
      </c>
      <c r="AC286" s="3">
        <v>0.79417549781189301</v>
      </c>
      <c r="AD286" s="3">
        <v>0.781166027488713</v>
      </c>
      <c r="AE286" s="3">
        <v>0.19898319688239299</v>
      </c>
      <c r="AF286" s="3">
        <v>0.19799121811225301</v>
      </c>
      <c r="AG286" s="3">
        <v>67.723543559593793</v>
      </c>
      <c r="AH286" s="3">
        <v>775.03211295207495</v>
      </c>
    </row>
    <row r="287" spans="1:34" ht="12.75" x14ac:dyDescent="0.35">
      <c r="A287" s="11" t="s">
        <v>37</v>
      </c>
      <c r="B287" s="11" t="s">
        <v>141</v>
      </c>
      <c r="C287" s="11" t="s">
        <v>40</v>
      </c>
      <c r="D287" s="11" t="s">
        <v>79</v>
      </c>
      <c r="E287" s="11" t="s">
        <v>27</v>
      </c>
      <c r="F287" s="11">
        <v>2.7534388750185299E-2</v>
      </c>
      <c r="G287" s="11">
        <v>0.111944882052689</v>
      </c>
      <c r="H287" s="11">
        <v>9.7934231483321796E-2</v>
      </c>
      <c r="I287" s="11">
        <v>1.3598031832169E-2</v>
      </c>
      <c r="J287" s="11">
        <v>7.9265935282104599E-2</v>
      </c>
      <c r="K287" s="11">
        <v>0.77931109021399303</v>
      </c>
      <c r="L287" s="11">
        <v>0.79918435317361702</v>
      </c>
      <c r="M287" s="11">
        <v>0.78884885023032203</v>
      </c>
      <c r="N287" s="11">
        <v>0.85311667375002298</v>
      </c>
      <c r="O287" s="11">
        <v>0.30214470026076401</v>
      </c>
      <c r="P287" s="11">
        <v>74.128986281845698</v>
      </c>
      <c r="Q287" s="11">
        <v>370.82981471583798</v>
      </c>
      <c r="R287" s="11">
        <f>IF(P287+Q287 &gt;= 1, P287+Q287, "")</f>
        <v>444.95880099768368</v>
      </c>
      <c r="S287" s="3"/>
      <c r="T287" s="3"/>
      <c r="U287" s="3"/>
      <c r="V287" s="3"/>
      <c r="W287" s="3">
        <v>2.9765512133162E-2</v>
      </c>
      <c r="X287" s="3">
        <v>0.11476189453081501</v>
      </c>
      <c r="Y287" s="3">
        <v>0.11059630793621</v>
      </c>
      <c r="Z287" s="3">
        <v>1.4432016989139301E-2</v>
      </c>
      <c r="AA287" s="3">
        <v>9.0034888743981106E-2</v>
      </c>
      <c r="AB287" s="3">
        <v>0.783429432165892</v>
      </c>
      <c r="AC287" s="3">
        <v>0.80186288011503004</v>
      </c>
      <c r="AD287" s="3">
        <v>0.79229291708323202</v>
      </c>
      <c r="AE287" s="3">
        <v>0.86336139813620905</v>
      </c>
      <c r="AF287" s="3">
        <v>0.29628221510097902</v>
      </c>
      <c r="AG287" s="3">
        <v>64.856850169249896</v>
      </c>
      <c r="AH287" s="3">
        <v>365.72920007126299</v>
      </c>
    </row>
    <row r="288" spans="1:34" ht="12.75" x14ac:dyDescent="0.35">
      <c r="A288" s="1" t="s">
        <v>37</v>
      </c>
      <c r="B288" s="1" t="s">
        <v>144</v>
      </c>
      <c r="C288" s="1" t="s">
        <v>40</v>
      </c>
      <c r="D288" s="1" t="s">
        <v>79</v>
      </c>
      <c r="E288" s="1" t="s">
        <v>34</v>
      </c>
      <c r="F288" s="1">
        <v>2.3294873022545001E-2</v>
      </c>
      <c r="G288" s="1">
        <v>0.102433620813597</v>
      </c>
      <c r="H288" s="1">
        <v>9.0523909292978502E-2</v>
      </c>
      <c r="I288" s="1">
        <v>5.8814878728060396E-3</v>
      </c>
      <c r="J288" s="1">
        <v>7.0136166083179893E-2</v>
      </c>
      <c r="K288" s="1">
        <v>0.76886039944961204</v>
      </c>
      <c r="L288" s="1">
        <v>0.79417549781189301</v>
      </c>
      <c r="M288" s="1">
        <v>0.781166027488713</v>
      </c>
      <c r="N288" s="1">
        <v>0.19898319688239299</v>
      </c>
      <c r="O288" s="1">
        <v>0.19799121811225301</v>
      </c>
      <c r="P288" s="1">
        <v>67.723543559593793</v>
      </c>
      <c r="Q288" s="1">
        <v>775.03211295207495</v>
      </c>
      <c r="R288" s="11">
        <f>IF(P288+Q288 &gt;= 1, P288+Q288, "")</f>
        <v>842.7556565116688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.75" x14ac:dyDescent="0.35">
      <c r="A289" s="1" t="s">
        <v>37</v>
      </c>
      <c r="B289" s="1" t="s">
        <v>145</v>
      </c>
      <c r="C289" s="1" t="s">
        <v>40</v>
      </c>
      <c r="D289" s="1" t="s">
        <v>79</v>
      </c>
      <c r="E289" s="1" t="s">
        <v>36</v>
      </c>
      <c r="F289" s="1">
        <v>2.9765512133162E-2</v>
      </c>
      <c r="G289" s="1">
        <v>0.11476189453081501</v>
      </c>
      <c r="H289" s="1">
        <v>0.11059630793621</v>
      </c>
      <c r="I289" s="1">
        <v>1.4432016989139301E-2</v>
      </c>
      <c r="J289" s="1">
        <v>9.0034888743981106E-2</v>
      </c>
      <c r="K289" s="1">
        <v>0.783429432165892</v>
      </c>
      <c r="L289" s="1">
        <v>0.80186288011503004</v>
      </c>
      <c r="M289" s="1">
        <v>0.79229291708323202</v>
      </c>
      <c r="N289" s="1">
        <v>0.86336139813620905</v>
      </c>
      <c r="O289" s="1">
        <v>0.29628221510097902</v>
      </c>
      <c r="P289" s="1">
        <v>64.856850169249896</v>
      </c>
      <c r="Q289" s="1">
        <v>365.72920007126299</v>
      </c>
      <c r="R289" s="11">
        <f>IF(P289+Q289 &gt;= 1, P289+Q289, "")</f>
        <v>430.58605024051292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.75" x14ac:dyDescent="0.35">
      <c r="A290" s="1" t="s">
        <v>28</v>
      </c>
      <c r="B290" s="1" t="s">
        <v>142</v>
      </c>
      <c r="C290" s="1" t="s">
        <v>40</v>
      </c>
      <c r="D290" s="1" t="s">
        <v>22</v>
      </c>
      <c r="E290" s="1" t="s">
        <v>34</v>
      </c>
      <c r="F290" s="1">
        <v>2.7843144153228298E-2</v>
      </c>
      <c r="G290" s="1">
        <v>8.6268556484457096E-2</v>
      </c>
      <c r="H290" s="1">
        <v>9.3707466149698396E-2</v>
      </c>
      <c r="I290" s="1">
        <v>5.3036965920751399E-3</v>
      </c>
      <c r="J290" s="1">
        <v>7.8969270542703099E-2</v>
      </c>
      <c r="K290" s="1">
        <v>0.79398347480332998</v>
      </c>
      <c r="L290" s="1">
        <v>0.79709405545878298</v>
      </c>
      <c r="M290" s="1">
        <v>0.79524040907525095</v>
      </c>
      <c r="N290" s="1">
        <v>0.154204481534849</v>
      </c>
      <c r="O290" s="1">
        <v>0.239466832878026</v>
      </c>
      <c r="P290" s="1">
        <v>34.035376846624096</v>
      </c>
      <c r="Q290" s="1">
        <v>793.27059606157502</v>
      </c>
      <c r="R290" s="11">
        <f>IF(P290+Q290 &gt;= 1, P290+Q290, "")</f>
        <v>827.30597290819912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.75" x14ac:dyDescent="0.35">
      <c r="A291" s="1" t="s">
        <v>28</v>
      </c>
      <c r="B291" s="1" t="s">
        <v>143</v>
      </c>
      <c r="C291" s="1" t="s">
        <v>40</v>
      </c>
      <c r="D291" s="1" t="s">
        <v>22</v>
      </c>
      <c r="E291" s="1" t="s">
        <v>36</v>
      </c>
      <c r="F291" s="1">
        <v>3.46383348500168E-2</v>
      </c>
      <c r="G291" s="1">
        <v>0.110125386079427</v>
      </c>
      <c r="H291" s="1">
        <v>0.11645014320879001</v>
      </c>
      <c r="I291" s="1">
        <v>1.58080976074602E-2</v>
      </c>
      <c r="J291" s="1">
        <v>9.7970768911431305E-2</v>
      </c>
      <c r="K291" s="1">
        <v>0.80456079249870405</v>
      </c>
      <c r="L291" s="1">
        <v>0.80249376861896005</v>
      </c>
      <c r="M291" s="1">
        <v>0.80310040938115501</v>
      </c>
      <c r="N291" s="1">
        <v>0.83797972133644605</v>
      </c>
      <c r="O291" s="1">
        <v>0.30501897473957301</v>
      </c>
      <c r="P291" s="1">
        <v>38.970287309483801</v>
      </c>
      <c r="Q291" s="1">
        <v>374.39371711428703</v>
      </c>
      <c r="R291" s="11">
        <f>IF(P291+Q291 &gt;= 1, P291+Q291, "")</f>
        <v>413.36400442377084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.75" x14ac:dyDescent="0.35">
      <c r="A292" s="11" t="s">
        <v>28</v>
      </c>
      <c r="B292" s="11" t="s">
        <v>140</v>
      </c>
      <c r="C292" s="11" t="s">
        <v>40</v>
      </c>
      <c r="D292" s="11" t="s">
        <v>79</v>
      </c>
      <c r="E292" s="11" t="s">
        <v>25</v>
      </c>
      <c r="F292" s="11">
        <v>2.85671133848002E-2</v>
      </c>
      <c r="G292" s="11">
        <v>8.8620499929713895E-2</v>
      </c>
      <c r="H292" s="11">
        <v>9.3977775176699099E-2</v>
      </c>
      <c r="I292" s="11">
        <v>5.9162789740958002E-3</v>
      </c>
      <c r="J292" s="11">
        <v>7.9918180937725902E-2</v>
      </c>
      <c r="K292" s="11">
        <v>0.797010937679276</v>
      </c>
      <c r="L292" s="11">
        <v>0.79797622131761203</v>
      </c>
      <c r="M292" s="11">
        <v>0.79722756600523004</v>
      </c>
      <c r="N292" s="11">
        <v>0.15450325027261899</v>
      </c>
      <c r="O292" s="11">
        <v>0.24434658327051501</v>
      </c>
      <c r="P292" s="11">
        <v>34.076644489379603</v>
      </c>
      <c r="Q292" s="11">
        <v>786.14332418576203</v>
      </c>
      <c r="R292" s="11">
        <f>IF(P292+Q292 &gt;= 1, P292+Q292, "")</f>
        <v>820.21996867514167</v>
      </c>
      <c r="S292" s="3"/>
      <c r="T292" s="3"/>
      <c r="U292" s="3"/>
      <c r="V292" s="3"/>
      <c r="W292" s="3">
        <v>2.2885528231810399E-2</v>
      </c>
      <c r="X292" s="3">
        <v>8.8040565937567594E-2</v>
      </c>
      <c r="Y292" s="3">
        <v>8.2381594674171194E-2</v>
      </c>
      <c r="Z292" s="3">
        <v>4.9551643920555302E-3</v>
      </c>
      <c r="AA292" s="3">
        <v>6.7798808606980898E-2</v>
      </c>
      <c r="AB292" s="3">
        <v>0.77059572983274605</v>
      </c>
      <c r="AC292" s="3">
        <v>0.79363731352072897</v>
      </c>
      <c r="AD292" s="3">
        <v>0.781733064725458</v>
      </c>
      <c r="AE292" s="3">
        <v>0.166949621277273</v>
      </c>
      <c r="AF292" s="3">
        <v>0.19294972442914199</v>
      </c>
      <c r="AG292" s="3">
        <v>59.652043259490199</v>
      </c>
      <c r="AH292" s="3">
        <v>772.17358400279204</v>
      </c>
    </row>
    <row r="293" spans="1:34" ht="12.75" x14ac:dyDescent="0.35">
      <c r="A293" s="11" t="s">
        <v>28</v>
      </c>
      <c r="B293" s="11" t="s">
        <v>141</v>
      </c>
      <c r="C293" s="11" t="s">
        <v>40</v>
      </c>
      <c r="D293" s="11" t="s">
        <v>79</v>
      </c>
      <c r="E293" s="11" t="s">
        <v>27</v>
      </c>
      <c r="F293" s="11">
        <v>3.5586854025235301E-2</v>
      </c>
      <c r="G293" s="11">
        <v>0.112523138668173</v>
      </c>
      <c r="H293" s="11">
        <v>0.118233202342545</v>
      </c>
      <c r="I293" s="11">
        <v>1.6556583931112399E-2</v>
      </c>
      <c r="J293" s="11">
        <v>0.100183508345648</v>
      </c>
      <c r="K293" s="11">
        <v>0.80621184583249905</v>
      </c>
      <c r="L293" s="11">
        <v>0.802850993444994</v>
      </c>
      <c r="M293" s="11">
        <v>0.80414789011535304</v>
      </c>
      <c r="N293" s="11">
        <v>0.83357603519692303</v>
      </c>
      <c r="O293" s="11">
        <v>0.30983030843120501</v>
      </c>
      <c r="P293" s="11">
        <v>39.663683485798103</v>
      </c>
      <c r="Q293" s="11">
        <v>370.82802715873999</v>
      </c>
      <c r="R293" s="11">
        <f>IF(P293+Q293 &gt;= 1, P293+Q293, "")</f>
        <v>410.4917106445381</v>
      </c>
      <c r="S293" s="3"/>
      <c r="T293" s="3"/>
      <c r="U293" s="3"/>
      <c r="V293" s="3"/>
      <c r="W293" s="3">
        <v>3.6704785014768503E-2</v>
      </c>
      <c r="X293" s="3">
        <v>0.117671788965866</v>
      </c>
      <c r="Y293" s="3">
        <v>0.13033725659020101</v>
      </c>
      <c r="Z293" s="3">
        <v>1.8428227719608201E-2</v>
      </c>
      <c r="AA293" s="3">
        <v>0.10930715661082099</v>
      </c>
      <c r="AB293" s="3">
        <v>0.81127022126374904</v>
      </c>
      <c r="AC293" s="3">
        <v>0.80455988691288405</v>
      </c>
      <c r="AD293" s="3">
        <v>0.80757749205682705</v>
      </c>
      <c r="AE293" s="3">
        <v>0.830437372367403</v>
      </c>
      <c r="AF293" s="3">
        <v>0.30480080954694799</v>
      </c>
      <c r="AG293" s="3">
        <v>36.596779933851501</v>
      </c>
      <c r="AH293" s="3">
        <v>363.82605247476101</v>
      </c>
    </row>
    <row r="294" spans="1:34" ht="12.75" x14ac:dyDescent="0.35">
      <c r="A294" s="1" t="s">
        <v>28</v>
      </c>
      <c r="B294" s="1" t="s">
        <v>144</v>
      </c>
      <c r="C294" s="1" t="s">
        <v>40</v>
      </c>
      <c r="D294" s="1" t="s">
        <v>79</v>
      </c>
      <c r="E294" s="1" t="s">
        <v>34</v>
      </c>
      <c r="F294" s="1">
        <v>2.2885528231810399E-2</v>
      </c>
      <c r="G294" s="1">
        <v>8.8040565937567594E-2</v>
      </c>
      <c r="H294" s="1">
        <v>8.2381594674171194E-2</v>
      </c>
      <c r="I294" s="1">
        <v>4.9551643920555302E-3</v>
      </c>
      <c r="J294" s="1">
        <v>6.7798808606980898E-2</v>
      </c>
      <c r="K294" s="1">
        <v>0.77059572983274605</v>
      </c>
      <c r="L294" s="1">
        <v>0.79363731352072897</v>
      </c>
      <c r="M294" s="1">
        <v>0.781733064725458</v>
      </c>
      <c r="N294" s="1">
        <v>0.166949621277273</v>
      </c>
      <c r="O294" s="1">
        <v>0.19294972442914199</v>
      </c>
      <c r="P294" s="1">
        <v>59.652043259490199</v>
      </c>
      <c r="Q294" s="1">
        <v>772.17358400279204</v>
      </c>
      <c r="R294" s="11">
        <f>IF(P294+Q294 &gt;= 1, P294+Q294, "")</f>
        <v>831.8256272622823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.75" x14ac:dyDescent="0.35">
      <c r="A295" s="1" t="s">
        <v>28</v>
      </c>
      <c r="B295" s="1" t="s">
        <v>145</v>
      </c>
      <c r="C295" s="1" t="s">
        <v>40</v>
      </c>
      <c r="D295" s="1" t="s">
        <v>79</v>
      </c>
      <c r="E295" s="1" t="s">
        <v>36</v>
      </c>
      <c r="F295" s="1">
        <v>3.6704785014768503E-2</v>
      </c>
      <c r="G295" s="1">
        <v>0.117671788965866</v>
      </c>
      <c r="H295" s="1">
        <v>0.13033725659020101</v>
      </c>
      <c r="I295" s="1">
        <v>1.8428227719608201E-2</v>
      </c>
      <c r="J295" s="1">
        <v>0.10930715661082099</v>
      </c>
      <c r="K295" s="1">
        <v>0.81127022126374904</v>
      </c>
      <c r="L295" s="1">
        <v>0.80455988691288405</v>
      </c>
      <c r="M295" s="1">
        <v>0.80757749205682705</v>
      </c>
      <c r="N295" s="1">
        <v>0.830437372367403</v>
      </c>
      <c r="O295" s="1">
        <v>0.30480080954694799</v>
      </c>
      <c r="P295" s="1">
        <v>36.596779933851501</v>
      </c>
      <c r="Q295" s="1">
        <v>363.82605247476101</v>
      </c>
      <c r="R295" s="11">
        <f>IF(P295+Q295 &gt;= 1, P295+Q295, "")</f>
        <v>400.42283240861252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.75" x14ac:dyDescent="0.35">
      <c r="A296" s="1" t="s">
        <v>146</v>
      </c>
      <c r="B296" s="1" t="s">
        <v>142</v>
      </c>
      <c r="C296" s="1" t="s">
        <v>40</v>
      </c>
      <c r="D296" s="1" t="s">
        <v>22</v>
      </c>
      <c r="E296" s="1" t="s">
        <v>34</v>
      </c>
      <c r="F296" s="1">
        <v>2.3812032840123998E-2</v>
      </c>
      <c r="G296" s="1">
        <v>6.95552085188475E-2</v>
      </c>
      <c r="H296" s="1">
        <v>8.2386650427875893E-2</v>
      </c>
      <c r="I296" s="1">
        <v>4.4370287559345198E-3</v>
      </c>
      <c r="J296" s="1">
        <v>6.8839105593353905E-2</v>
      </c>
      <c r="K296" s="1">
        <v>0.77287543836490002</v>
      </c>
      <c r="L296" s="1">
        <v>0.79269521351266403</v>
      </c>
      <c r="M296" s="1">
        <v>0.78238901647314396</v>
      </c>
      <c r="N296" s="1">
        <v>0.17861400155114401</v>
      </c>
      <c r="O296" s="1">
        <v>0.19396564647690101</v>
      </c>
      <c r="P296" s="1">
        <v>45.725997098829403</v>
      </c>
      <c r="Q296" s="1">
        <v>793.27369299056204</v>
      </c>
      <c r="R296" s="11">
        <f>IF(P296+Q296 &gt;= 1, P296+Q296, "")</f>
        <v>838.99969008939149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.75" x14ac:dyDescent="0.35">
      <c r="A297" s="1" t="s">
        <v>146</v>
      </c>
      <c r="B297" s="1" t="s">
        <v>143</v>
      </c>
      <c r="C297" s="1" t="s">
        <v>40</v>
      </c>
      <c r="D297" s="1" t="s">
        <v>22</v>
      </c>
      <c r="E297" s="1" t="s">
        <v>36</v>
      </c>
      <c r="F297" s="1">
        <v>2.99694457510827E-2</v>
      </c>
      <c r="G297" s="1">
        <v>9.3595118894496995E-2</v>
      </c>
      <c r="H297" s="1">
        <v>0.10702751779634299</v>
      </c>
      <c r="I297" s="1">
        <v>1.2738546092178799E-2</v>
      </c>
      <c r="J297" s="1">
        <v>9.0163674783796402E-2</v>
      </c>
      <c r="K297" s="1">
        <v>0.79171591112315398</v>
      </c>
      <c r="L297" s="1">
        <v>0.80117771101150803</v>
      </c>
      <c r="M297" s="1">
        <v>0.79583000453179298</v>
      </c>
      <c r="N297" s="1">
        <v>0.82111839467501402</v>
      </c>
      <c r="O297" s="1">
        <v>0.28546792819184102</v>
      </c>
      <c r="P297" s="1">
        <v>41.469757705326899</v>
      </c>
      <c r="Q297" s="1">
        <v>374.39132371280903</v>
      </c>
      <c r="R297" s="11">
        <f>IF(P297+Q297 &gt;= 1, P297+Q297, "")</f>
        <v>415.86108141813594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.75" x14ac:dyDescent="0.35">
      <c r="A298" s="11" t="s">
        <v>146</v>
      </c>
      <c r="B298" s="11" t="s">
        <v>140</v>
      </c>
      <c r="C298" s="11" t="s">
        <v>40</v>
      </c>
      <c r="D298" s="11" t="s">
        <v>79</v>
      </c>
      <c r="E298" s="11" t="s">
        <v>25</v>
      </c>
      <c r="F298" s="11">
        <v>2.3778317767297798E-2</v>
      </c>
      <c r="G298" s="11">
        <v>7.08615759734844E-2</v>
      </c>
      <c r="H298" s="11">
        <v>8.0398240157900897E-2</v>
      </c>
      <c r="I298" s="11">
        <v>5.4843692288544703E-3</v>
      </c>
      <c r="J298" s="11">
        <v>6.7814516336407796E-2</v>
      </c>
      <c r="K298" s="11">
        <v>0.77277948453148904</v>
      </c>
      <c r="L298" s="11">
        <v>0.79276372972824705</v>
      </c>
      <c r="M298" s="11">
        <v>0.78238216854343801</v>
      </c>
      <c r="N298" s="11">
        <v>0.16399634965774301</v>
      </c>
      <c r="O298" s="11">
        <v>0.19191546532072001</v>
      </c>
      <c r="P298" s="11">
        <v>46.616559771957903</v>
      </c>
      <c r="Q298" s="11">
        <v>786.14951897381002</v>
      </c>
      <c r="R298" s="11">
        <f>IF(P298+Q298 &gt;= 1, P298+Q298, "")</f>
        <v>832.76607874576791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.75" x14ac:dyDescent="0.35">
      <c r="A299" s="11" t="s">
        <v>146</v>
      </c>
      <c r="B299" s="11" t="s">
        <v>141</v>
      </c>
      <c r="C299" s="11" t="s">
        <v>40</v>
      </c>
      <c r="D299" s="11" t="s">
        <v>79</v>
      </c>
      <c r="E299" s="11" t="s">
        <v>27</v>
      </c>
      <c r="F299" s="11">
        <v>3.0227428993254001E-2</v>
      </c>
      <c r="G299" s="11">
        <v>9.4896066387711697E-2</v>
      </c>
      <c r="H299" s="11">
        <v>0.10527709219517099</v>
      </c>
      <c r="I299" s="11">
        <v>1.30193455934575E-2</v>
      </c>
      <c r="J299" s="11">
        <v>9.0031648602014402E-2</v>
      </c>
      <c r="K299" s="11">
        <v>0.79010606086574797</v>
      </c>
      <c r="L299" s="11">
        <v>0.80135280967724998</v>
      </c>
      <c r="M299" s="11">
        <v>0.79507937989949795</v>
      </c>
      <c r="N299" s="11">
        <v>0.80686605324756699</v>
      </c>
      <c r="O299" s="11">
        <v>0.28063000381091102</v>
      </c>
      <c r="P299" s="11">
        <v>43.4241938357384</v>
      </c>
      <c r="Q299" s="11">
        <v>370.82981471583798</v>
      </c>
      <c r="R299" s="11">
        <f>IF(P299+Q299 &gt;= 1, P299+Q299, "")</f>
        <v>414.25400855157636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.75" x14ac:dyDescent="0.35">
      <c r="A300" s="11" t="s">
        <v>146</v>
      </c>
      <c r="B300" s="11" t="s">
        <v>144</v>
      </c>
      <c r="C300" s="11" t="s">
        <v>40</v>
      </c>
      <c r="D300" s="11" t="s">
        <v>79</v>
      </c>
      <c r="E300" s="11" t="s">
        <v>34</v>
      </c>
      <c r="F300" s="11">
        <v>2.2267784260285601E-2</v>
      </c>
      <c r="G300" s="11">
        <v>7.2963042417451704E-2</v>
      </c>
      <c r="H300" s="11">
        <v>8.0939344052161993E-2</v>
      </c>
      <c r="I300" s="11">
        <v>4.1213351713419496E-3</v>
      </c>
      <c r="J300" s="11">
        <v>6.7751803402428104E-2</v>
      </c>
      <c r="K300" s="11">
        <v>0.76679892129766003</v>
      </c>
      <c r="L300" s="11">
        <v>0.79220899797066502</v>
      </c>
      <c r="M300" s="11">
        <v>0.77897774537221198</v>
      </c>
      <c r="N300" s="11">
        <v>0.179019862697263</v>
      </c>
      <c r="O300" s="11">
        <v>0.20242390832646101</v>
      </c>
      <c r="P300" s="11">
        <v>58.630527435191297</v>
      </c>
      <c r="Q300" s="11">
        <v>808.339493446495</v>
      </c>
      <c r="R300" s="11">
        <f>IF(P300+Q300 &gt;= 1, P300+Q300, "")</f>
        <v>866.97002088168631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.75" x14ac:dyDescent="0.35">
      <c r="A301" s="11" t="s">
        <v>146</v>
      </c>
      <c r="B301" s="11" t="s">
        <v>145</v>
      </c>
      <c r="C301" s="11" t="s">
        <v>40</v>
      </c>
      <c r="D301" s="11" t="s">
        <v>79</v>
      </c>
      <c r="E301" s="11" t="s">
        <v>36</v>
      </c>
      <c r="F301" s="11">
        <v>2.9470389351143399E-2</v>
      </c>
      <c r="G301" s="11">
        <v>9.6742255946171904E-2</v>
      </c>
      <c r="H301" s="11">
        <v>0.10919788042013399</v>
      </c>
      <c r="I301" s="11">
        <v>1.2351596192961899E-2</v>
      </c>
      <c r="J301" s="11">
        <v>8.9956260953062903E-2</v>
      </c>
      <c r="K301" s="11">
        <v>0.78786543228824601</v>
      </c>
      <c r="L301" s="11">
        <v>0.80119600767027799</v>
      </c>
      <c r="M301" s="11">
        <v>0.794139984622796</v>
      </c>
      <c r="N301" s="11">
        <v>0.82714472160296904</v>
      </c>
      <c r="O301" s="11">
        <v>0.269776833260094</v>
      </c>
      <c r="P301" s="11">
        <v>47.248841973988903</v>
      </c>
      <c r="Q301" s="11">
        <v>365.72920007126299</v>
      </c>
      <c r="R301" s="11">
        <f>IF(P301+Q301 &gt;= 1, P301+Q301, "")</f>
        <v>412.97804204525187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ht="12.7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1:34" ht="12.7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1:34" ht="12.7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 spans="1:34" ht="12.7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 spans="1:34" ht="12.7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 spans="1:34" ht="12.7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 spans="1:34" ht="12.7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 spans="1:34" ht="12.7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 spans="1:34" ht="12.7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 spans="1:34" ht="12.7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 spans="1:34" ht="12.7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 spans="1:34" ht="12.75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 spans="1:34" ht="12.75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 spans="1:34" ht="12.75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 spans="1:34" ht="12.75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 spans="1:34" ht="12.75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 spans="1:34" ht="12.75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 spans="1:34" ht="12.75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 spans="1:34" ht="12.75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 spans="1:34" ht="12.75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 spans="1:34" ht="12.75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 spans="1:34" ht="12.75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 spans="1:34" ht="12.75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 spans="1:34" ht="12.75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 spans="1:34" ht="12.75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 spans="1:34" ht="12.75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 spans="1:34" ht="12.75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 spans="1:34" ht="12.75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 spans="1:34" ht="12.75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 spans="1:34" ht="12.75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 spans="1:34" ht="12.75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 spans="1:34" ht="12.75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 spans="1:34" ht="12.75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 spans="1:34" ht="12.75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 spans="1:34" ht="12.75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 spans="1:34" ht="12.75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 spans="1:34" ht="12.75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  <row r="1039" spans="1:34" ht="12.75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</row>
    <row r="1040" spans="1:34" ht="12.75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</row>
    <row r="1041" spans="1:34" ht="12.75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</row>
    <row r="1042" spans="1:34" ht="12.75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</row>
    <row r="1043" spans="1:34" ht="12.75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</row>
    <row r="1044" spans="1:34" ht="12.75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</row>
    <row r="1045" spans="1:34" ht="12.75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</row>
    <row r="1046" spans="1:34" ht="12.75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</row>
    <row r="1047" spans="1:34" ht="12.75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</row>
    <row r="1048" spans="1:34" ht="12.75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 spans="1:34" ht="12.75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 spans="1:34" ht="12.75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 spans="1:34" ht="12.75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 spans="1:34" ht="12.75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 spans="1:34" ht="12.75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4" spans="1:34" ht="12.75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</row>
    <row r="1055" spans="1:34" ht="12.75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</row>
    <row r="1056" spans="1:34" ht="12.75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</row>
    <row r="1057" spans="1:34" ht="12.75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  <row r="1058" spans="1:34" ht="12.75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</row>
    <row r="1059" spans="1:34" ht="12.75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</row>
    <row r="1060" spans="1:34" ht="12.75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</row>
    <row r="1061" spans="1:34" ht="12.75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</row>
    <row r="1062" spans="1:34" ht="12.75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</row>
    <row r="1063" spans="1:34" ht="12.75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</row>
    <row r="1064" spans="1:34" ht="12.75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</row>
    <row r="1065" spans="1:34" ht="12.75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</row>
    <row r="1066" spans="1:34" ht="12.75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</row>
    <row r="1067" spans="1:34" ht="12.75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</row>
    <row r="1068" spans="1:34" ht="12.75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</row>
    <row r="1069" spans="1:34" ht="12.75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</row>
    <row r="1070" spans="1:34" ht="12.75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</row>
    <row r="1071" spans="1:34" ht="12.75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</row>
    <row r="1072" spans="1:34" ht="12.75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</row>
    <row r="1073" spans="1:34" ht="12.75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</row>
    <row r="1074" spans="1:34" ht="12.75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</row>
    <row r="1075" spans="1:34" ht="12.75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</row>
    <row r="1076" spans="1:34" ht="12.75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</row>
    <row r="1077" spans="1:34" ht="12.75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</row>
    <row r="1078" spans="1:34" ht="12.75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</row>
    <row r="1079" spans="1:34" ht="12.75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</row>
    <row r="1080" spans="1:34" ht="12.75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</row>
    <row r="1081" spans="1:34" ht="12.75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</row>
    <row r="1082" spans="1:34" ht="12.75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</row>
    <row r="1083" spans="1:34" ht="12.75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</row>
    <row r="1084" spans="1:34" ht="12.75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</row>
    <row r="1085" spans="1:34" ht="12.75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</row>
    <row r="1086" spans="1:34" ht="12.75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</row>
    <row r="1087" spans="1:34" ht="12.75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</row>
    <row r="1088" spans="1:34" ht="12.75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</row>
    <row r="1089" spans="1:34" ht="12.75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</row>
    <row r="1090" spans="1:34" ht="12.75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</row>
    <row r="1091" spans="1:34" ht="12.75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</row>
    <row r="1092" spans="1:34" ht="12.75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</row>
    <row r="1093" spans="1:34" ht="12.75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</row>
    <row r="1094" spans="1:34" ht="12.75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</row>
    <row r="1095" spans="1:34" ht="12.75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</row>
    <row r="1096" spans="1:34" ht="12.75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</row>
    <row r="1097" spans="1:34" ht="12.75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</row>
    <row r="1098" spans="1:34" ht="12.75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</row>
    <row r="1099" spans="1:34" ht="12.75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</row>
    <row r="1100" spans="1:34" ht="12.75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</row>
    <row r="1101" spans="1:34" ht="12.75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</row>
    <row r="1102" spans="1:34" ht="12.75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</row>
    <row r="1103" spans="1:34" ht="12.75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</row>
    <row r="1104" spans="1:34" ht="12.75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</row>
    <row r="1105" spans="1:34" ht="12.75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</row>
    <row r="1106" spans="1:34" ht="12.75" x14ac:dyDescent="0.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</row>
    <row r="1107" spans="1:34" ht="12.75" x14ac:dyDescent="0.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</row>
    <row r="1108" spans="1:34" ht="12.75" x14ac:dyDescent="0.3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</row>
    <row r="1109" spans="1:34" ht="12.75" x14ac:dyDescent="0.3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</row>
    <row r="1110" spans="1:34" ht="12.75" x14ac:dyDescent="0.3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</row>
    <row r="1111" spans="1:34" ht="12.75" x14ac:dyDescent="0.3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</row>
    <row r="1112" spans="1:34" ht="12.75" x14ac:dyDescent="0.3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</row>
    <row r="1113" spans="1:34" ht="12.75" x14ac:dyDescent="0.3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</row>
    <row r="1114" spans="1:34" ht="12.75" x14ac:dyDescent="0.3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</row>
    <row r="1115" spans="1:34" ht="12.75" x14ac:dyDescent="0.3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</row>
    <row r="1116" spans="1:34" ht="12.75" x14ac:dyDescent="0.3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</row>
    <row r="1117" spans="1:34" ht="12.75" x14ac:dyDescent="0.3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</row>
    <row r="1118" spans="1:34" ht="12.75" x14ac:dyDescent="0.3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</row>
    <row r="1119" spans="1:34" ht="12.75" x14ac:dyDescent="0.3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</row>
    <row r="1120" spans="1:34" ht="12.75" x14ac:dyDescent="0.3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</row>
    <row r="1121" spans="1:34" ht="12.75" x14ac:dyDescent="0.3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</row>
    <row r="1122" spans="1:34" ht="12.75" x14ac:dyDescent="0.3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</row>
    <row r="1123" spans="1:34" ht="12.75" x14ac:dyDescent="0.3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</row>
    <row r="1124" spans="1:34" ht="12.75" x14ac:dyDescent="0.3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</row>
    <row r="1125" spans="1:34" ht="12.75" x14ac:dyDescent="0.3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</row>
    <row r="1126" spans="1:34" ht="12.75" x14ac:dyDescent="0.3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</row>
    <row r="1127" spans="1:34" ht="12.75" x14ac:dyDescent="0.3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</row>
    <row r="1128" spans="1:34" ht="12.75" x14ac:dyDescent="0.3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</row>
    <row r="1129" spans="1:34" ht="12.75" x14ac:dyDescent="0.3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</row>
    <row r="1130" spans="1:34" ht="12.75" x14ac:dyDescent="0.3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</row>
    <row r="1131" spans="1:34" ht="12.75" x14ac:dyDescent="0.3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</row>
    <row r="1132" spans="1:34" ht="12.75" x14ac:dyDescent="0.3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</row>
    <row r="1133" spans="1:34" ht="12.75" x14ac:dyDescent="0.3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</row>
    <row r="1134" spans="1:34" ht="12.75" x14ac:dyDescent="0.3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</row>
    <row r="1135" spans="1:34" ht="12.75" x14ac:dyDescent="0.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</row>
    <row r="1136" spans="1:34" ht="12.75" x14ac:dyDescent="0.3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</row>
    <row r="1137" spans="1:34" ht="12.75" x14ac:dyDescent="0.3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</row>
    <row r="1138" spans="1:34" ht="12.75" x14ac:dyDescent="0.3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</row>
    <row r="1139" spans="1:34" ht="12.75" x14ac:dyDescent="0.3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</row>
    <row r="1140" spans="1:34" ht="12.75" x14ac:dyDescent="0.3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</row>
    <row r="1141" spans="1:34" ht="12.75" x14ac:dyDescent="0.3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</row>
    <row r="1142" spans="1:34" ht="12.75" x14ac:dyDescent="0.3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</row>
    <row r="1143" spans="1:34" ht="12.75" x14ac:dyDescent="0.3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</row>
    <row r="1144" spans="1:34" ht="12.75" x14ac:dyDescent="0.3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</row>
    <row r="1145" spans="1:34" ht="12.75" x14ac:dyDescent="0.3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</row>
    <row r="1146" spans="1:34" ht="12.75" x14ac:dyDescent="0.3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</row>
    <row r="1147" spans="1:34" ht="12.75" x14ac:dyDescent="0.3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</row>
    <row r="1148" spans="1:34" ht="12.75" x14ac:dyDescent="0.3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</row>
    <row r="1149" spans="1:34" ht="12.75" x14ac:dyDescent="0.3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</row>
    <row r="1150" spans="1:34" ht="12.75" x14ac:dyDescent="0.3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</row>
    <row r="1151" spans="1:34" ht="12.75" x14ac:dyDescent="0.3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</row>
    <row r="1152" spans="1:34" ht="12.75" x14ac:dyDescent="0.3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</row>
    <row r="1153" spans="1:34" ht="12.75" x14ac:dyDescent="0.3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</row>
    <row r="1154" spans="1:34" ht="12.75" x14ac:dyDescent="0.3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</row>
    <row r="1155" spans="1:34" ht="12.75" x14ac:dyDescent="0.3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</row>
    <row r="1156" spans="1:34" ht="12.75" x14ac:dyDescent="0.3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</row>
    <row r="1157" spans="1:34" ht="12.75" x14ac:dyDescent="0.3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</row>
    <row r="1158" spans="1:34" ht="12.75" x14ac:dyDescent="0.3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</row>
    <row r="1159" spans="1:34" ht="12.75" x14ac:dyDescent="0.3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</row>
    <row r="1160" spans="1:34" ht="12.75" x14ac:dyDescent="0.3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</row>
    <row r="1161" spans="1:34" ht="12.75" x14ac:dyDescent="0.3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</row>
    <row r="1162" spans="1:34" ht="12.75" x14ac:dyDescent="0.3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</row>
    <row r="1163" spans="1:34" ht="12.75" x14ac:dyDescent="0.3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</row>
    <row r="1164" spans="1:34" ht="12.75" x14ac:dyDescent="0.3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</row>
    <row r="1165" spans="1:34" ht="12.75" x14ac:dyDescent="0.3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</row>
    <row r="1166" spans="1:34" ht="12.75" x14ac:dyDescent="0.3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</row>
    <row r="1167" spans="1:34" ht="12.75" x14ac:dyDescent="0.3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</row>
    <row r="1168" spans="1:34" ht="12.75" x14ac:dyDescent="0.3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</row>
    <row r="1169" spans="1:34" ht="12.75" x14ac:dyDescent="0.3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</row>
    <row r="1170" spans="1:34" ht="12.75" x14ac:dyDescent="0.3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</row>
    <row r="1171" spans="1:34" ht="12.75" x14ac:dyDescent="0.3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</row>
    <row r="1172" spans="1:34" ht="12.75" x14ac:dyDescent="0.3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</row>
    <row r="1173" spans="1:34" ht="12.75" x14ac:dyDescent="0.3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</row>
    <row r="1174" spans="1:34" ht="12.75" x14ac:dyDescent="0.3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</row>
    <row r="1175" spans="1:34" ht="12.75" x14ac:dyDescent="0.3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</row>
    <row r="1176" spans="1:34" ht="12.75" x14ac:dyDescent="0.3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</row>
    <row r="1177" spans="1:34" ht="12.75" x14ac:dyDescent="0.3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</row>
    <row r="1178" spans="1:34" ht="12.75" x14ac:dyDescent="0.3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</row>
    <row r="1179" spans="1:34" ht="12.75" x14ac:dyDescent="0.3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</row>
    <row r="1180" spans="1:34" ht="12.75" x14ac:dyDescent="0.3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</row>
    <row r="1181" spans="1:34" ht="12.75" x14ac:dyDescent="0.3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</row>
    <row r="1182" spans="1:34" ht="12.75" x14ac:dyDescent="0.3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</row>
    <row r="1183" spans="1:34" ht="12.75" x14ac:dyDescent="0.3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</row>
    <row r="1184" spans="1:34" ht="12.75" x14ac:dyDescent="0.3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</row>
    <row r="1185" spans="1:34" ht="12.75" x14ac:dyDescent="0.3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</row>
    <row r="1186" spans="1:34" ht="12.75" x14ac:dyDescent="0.3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</row>
    <row r="1187" spans="1:34" ht="12.75" x14ac:dyDescent="0.3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</row>
    <row r="1188" spans="1:34" ht="12.75" x14ac:dyDescent="0.3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</row>
    <row r="1189" spans="1:34" ht="12.75" x14ac:dyDescent="0.3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</row>
    <row r="1190" spans="1:34" ht="12.75" x14ac:dyDescent="0.3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</row>
    <row r="1191" spans="1:34" ht="12.75" x14ac:dyDescent="0.3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</row>
    <row r="1192" spans="1:34" ht="12.75" x14ac:dyDescent="0.3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</row>
    <row r="1193" spans="1:34" ht="12.75" x14ac:dyDescent="0.3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</row>
    <row r="1194" spans="1:34" ht="12.75" x14ac:dyDescent="0.3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</row>
    <row r="1195" spans="1:34" ht="12.75" x14ac:dyDescent="0.3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</row>
    <row r="1196" spans="1:34" ht="12.75" x14ac:dyDescent="0.3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</row>
    <row r="1197" spans="1:34" ht="12.75" x14ac:dyDescent="0.3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</row>
    <row r="1198" spans="1:34" ht="12.75" x14ac:dyDescent="0.3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</row>
    <row r="1199" spans="1:34" ht="12.75" x14ac:dyDescent="0.3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</row>
    <row r="1200" spans="1:34" ht="12.75" x14ac:dyDescent="0.3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</row>
    <row r="1201" spans="1:34" ht="12.75" x14ac:dyDescent="0.3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</row>
    <row r="1202" spans="1:34" ht="12.75" x14ac:dyDescent="0.3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</row>
    <row r="1203" spans="1:34" ht="12.75" x14ac:dyDescent="0.3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</row>
    <row r="1204" spans="1:34" ht="12.75" x14ac:dyDescent="0.3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</row>
    <row r="1205" spans="1:34" ht="12.75" x14ac:dyDescent="0.3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</row>
    <row r="1206" spans="1:34" ht="12.75" x14ac:dyDescent="0.3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</row>
    <row r="1207" spans="1:34" ht="12.75" x14ac:dyDescent="0.3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</row>
    <row r="1208" spans="1:34" ht="12.75" x14ac:dyDescent="0.3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</row>
    <row r="1209" spans="1:34" ht="12.75" x14ac:dyDescent="0.3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</row>
    <row r="1210" spans="1:34" ht="12.75" x14ac:dyDescent="0.3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</row>
    <row r="1211" spans="1:34" ht="12.75" x14ac:dyDescent="0.3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</row>
    <row r="1212" spans="1:34" ht="12.75" x14ac:dyDescent="0.3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</row>
    <row r="1213" spans="1:34" ht="12.75" x14ac:dyDescent="0.3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</row>
    <row r="1214" spans="1:34" ht="12.75" x14ac:dyDescent="0.3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</row>
    <row r="1215" spans="1:34" ht="12.75" x14ac:dyDescent="0.3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</row>
    <row r="1216" spans="1:34" ht="12.75" x14ac:dyDescent="0.3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</row>
    <row r="1217" spans="1:34" ht="12.75" x14ac:dyDescent="0.3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</row>
    <row r="1218" spans="1:34" ht="12.75" x14ac:dyDescent="0.3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</row>
    <row r="1219" spans="1:34" ht="12.75" x14ac:dyDescent="0.3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</row>
    <row r="1220" spans="1:34" ht="12.75" x14ac:dyDescent="0.3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</row>
    <row r="1221" spans="1:34" ht="12.75" x14ac:dyDescent="0.3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</row>
    <row r="1222" spans="1:34" ht="12.75" x14ac:dyDescent="0.3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</row>
    <row r="1223" spans="1:34" ht="12.75" x14ac:dyDescent="0.3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</row>
    <row r="1224" spans="1:34" ht="12.75" x14ac:dyDescent="0.3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</row>
    <row r="1225" spans="1:34" ht="12.75" x14ac:dyDescent="0.3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</row>
    <row r="1226" spans="1:34" ht="12.75" x14ac:dyDescent="0.3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</row>
    <row r="1227" spans="1:34" ht="12.75" x14ac:dyDescent="0.3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</row>
    <row r="1228" spans="1:34" ht="12.75" x14ac:dyDescent="0.3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</row>
    <row r="1229" spans="1:34" ht="12.75" x14ac:dyDescent="0.3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</row>
    <row r="1230" spans="1:34" ht="12.75" x14ac:dyDescent="0.3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</row>
    <row r="1231" spans="1:34" ht="12.75" x14ac:dyDescent="0.3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</row>
    <row r="1232" spans="1:34" ht="12.75" x14ac:dyDescent="0.3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</row>
    <row r="1233" spans="1:34" ht="12.75" x14ac:dyDescent="0.3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</row>
    <row r="1234" spans="1:34" ht="12.75" x14ac:dyDescent="0.3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</row>
    <row r="1235" spans="1:34" ht="12.75" x14ac:dyDescent="0.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</row>
    <row r="1236" spans="1:34" ht="12.75" x14ac:dyDescent="0.3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</row>
    <row r="1237" spans="1:34" ht="12.75" x14ac:dyDescent="0.3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</row>
    <row r="1238" spans="1:34" ht="12.75" x14ac:dyDescent="0.3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</row>
    <row r="1239" spans="1:34" ht="12.75" x14ac:dyDescent="0.3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</row>
    <row r="1240" spans="1:34" ht="12.75" x14ac:dyDescent="0.3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</row>
    <row r="1241" spans="1:34" ht="12.75" x14ac:dyDescent="0.3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</row>
    <row r="1242" spans="1:34" ht="12.75" x14ac:dyDescent="0.3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</row>
    <row r="1243" spans="1:34" ht="12.75" x14ac:dyDescent="0.3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</row>
    <row r="1244" spans="1:34" ht="12.75" x14ac:dyDescent="0.3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.75" customHeight="1" x14ac:dyDescent="0.35"/>
  <cols>
    <col min="1" max="1" width="12.59765625" customWidth="1"/>
    <col min="2" max="2" width="23.1328125" hidden="1" customWidth="1"/>
    <col min="3" max="5" width="12.59765625" customWidth="1"/>
    <col min="6" max="17" width="8.86328125" customWidth="1"/>
    <col min="18" max="18" width="8" customWidth="1"/>
    <col min="19" max="19" width="11.46484375" customWidth="1"/>
    <col min="20" max="25" width="7.59765625" customWidth="1"/>
    <col min="26" max="26" width="12.59765625" customWidth="1"/>
  </cols>
  <sheetData>
    <row r="1" spans="1:26" ht="15.75" customHeight="1" x14ac:dyDescent="0.4">
      <c r="A1" s="32"/>
      <c r="B1" s="33"/>
      <c r="C1" s="34"/>
      <c r="D1" s="34"/>
      <c r="E1" s="34"/>
      <c r="F1" s="33"/>
      <c r="G1" s="33"/>
      <c r="H1" s="33"/>
      <c r="I1" s="33"/>
      <c r="J1" s="33"/>
      <c r="K1" s="33"/>
      <c r="L1" s="33"/>
      <c r="M1" s="32"/>
      <c r="N1" s="32"/>
      <c r="O1" s="32"/>
      <c r="P1" s="35"/>
      <c r="Q1" s="35"/>
      <c r="R1" s="36"/>
      <c r="S1" s="37"/>
      <c r="T1" s="66" t="s">
        <v>147</v>
      </c>
      <c r="U1" s="67"/>
      <c r="V1" s="67"/>
      <c r="W1" s="68" t="s">
        <v>148</v>
      </c>
      <c r="X1" s="67"/>
      <c r="Y1" s="67"/>
    </row>
    <row r="2" spans="1:26" ht="15.75" customHeight="1" x14ac:dyDescent="0.4">
      <c r="A2" s="39" t="s">
        <v>0</v>
      </c>
      <c r="B2" s="39" t="s">
        <v>1</v>
      </c>
      <c r="C2" s="38" t="s">
        <v>2</v>
      </c>
      <c r="D2" s="38" t="s">
        <v>3</v>
      </c>
      <c r="E2" s="38" t="s">
        <v>4</v>
      </c>
      <c r="F2" s="39" t="s">
        <v>5</v>
      </c>
      <c r="G2" s="39" t="s">
        <v>6</v>
      </c>
      <c r="H2" s="39" t="s">
        <v>7</v>
      </c>
      <c r="I2" s="39" t="s">
        <v>8</v>
      </c>
      <c r="J2" s="39" t="s">
        <v>9</v>
      </c>
      <c r="K2" s="39" t="s">
        <v>10</v>
      </c>
      <c r="L2" s="39" t="s">
        <v>11</v>
      </c>
      <c r="M2" s="39" t="s">
        <v>12</v>
      </c>
      <c r="N2" s="39" t="s">
        <v>13</v>
      </c>
      <c r="O2" s="39" t="s">
        <v>14</v>
      </c>
      <c r="P2" s="40" t="s">
        <v>15</v>
      </c>
      <c r="Q2" s="40" t="s">
        <v>16</v>
      </c>
      <c r="R2" s="36" t="s">
        <v>122</v>
      </c>
      <c r="S2" s="37" t="s">
        <v>149</v>
      </c>
      <c r="T2" s="37" t="s">
        <v>150</v>
      </c>
      <c r="U2" s="37" t="s">
        <v>13</v>
      </c>
      <c r="V2" s="37" t="s">
        <v>151</v>
      </c>
      <c r="W2" s="41" t="s">
        <v>152</v>
      </c>
      <c r="X2" s="41" t="s">
        <v>153</v>
      </c>
      <c r="Y2" s="41" t="s">
        <v>151</v>
      </c>
      <c r="Z2" s="37"/>
    </row>
    <row r="3" spans="1:26" ht="15.75" customHeight="1" x14ac:dyDescent="0.4">
      <c r="A3" s="39" t="s">
        <v>28</v>
      </c>
      <c r="B3" s="42" t="s">
        <v>24</v>
      </c>
      <c r="C3" s="42" t="s">
        <v>22</v>
      </c>
      <c r="D3" s="42" t="s">
        <v>22</v>
      </c>
      <c r="E3" s="42" t="s">
        <v>25</v>
      </c>
      <c r="F3" s="42">
        <v>2.5777141692331099E-2</v>
      </c>
      <c r="G3" s="42">
        <v>9.5107260362658305E-2</v>
      </c>
      <c r="H3" s="42">
        <v>0.146134263211743</v>
      </c>
      <c r="I3" s="42">
        <v>2.3813407829748799E-2</v>
      </c>
      <c r="J3" s="42">
        <v>0.12347038982048</v>
      </c>
      <c r="K3" s="42">
        <v>0.87303396452075499</v>
      </c>
      <c r="L3" s="42">
        <v>0.84844732263825895</v>
      </c>
      <c r="M3" s="42">
        <v>0.86039462555448298</v>
      </c>
      <c r="N3" s="42">
        <v>0.84092444920601706</v>
      </c>
      <c r="O3" s="42">
        <v>0.29114146113802902</v>
      </c>
      <c r="P3" s="43">
        <v>15.991410576178099</v>
      </c>
      <c r="Q3" s="43">
        <v>159.54371493886401</v>
      </c>
      <c r="R3" s="44">
        <f t="shared" ref="R3:R8" si="0">P3+Q3</f>
        <v>175.53512551504213</v>
      </c>
      <c r="S3" s="44">
        <f t="shared" ref="S3:S8" si="1">R3-R$3</f>
        <v>0</v>
      </c>
      <c r="T3" s="45">
        <f t="shared" ref="T3:V3" si="2">M3-M$3</f>
        <v>0</v>
      </c>
      <c r="U3" s="45">
        <f t="shared" si="2"/>
        <v>0</v>
      </c>
      <c r="V3" s="45">
        <f t="shared" si="2"/>
        <v>0</v>
      </c>
      <c r="W3" s="45" t="e">
        <f t="shared" ref="W3:W8" si="3">T3/S3*10000</f>
        <v>#DIV/0!</v>
      </c>
      <c r="X3" s="45" t="e">
        <f t="shared" ref="X3:X8" si="4">U3/S3*10000</f>
        <v>#DIV/0!</v>
      </c>
      <c r="Y3" s="45" t="e">
        <f t="shared" ref="Y3:Y8" si="5">V3/S3*10000</f>
        <v>#DIV/0!</v>
      </c>
    </row>
    <row r="4" spans="1:26" ht="15.75" customHeight="1" x14ac:dyDescent="0.4">
      <c r="A4" s="39" t="s">
        <v>28</v>
      </c>
      <c r="B4" s="42" t="s">
        <v>67</v>
      </c>
      <c r="C4" s="42" t="s">
        <v>22</v>
      </c>
      <c r="D4" s="42" t="s">
        <v>68</v>
      </c>
      <c r="E4" s="42" t="s">
        <v>25</v>
      </c>
      <c r="F4" s="42">
        <v>2.9205727256475401E-2</v>
      </c>
      <c r="G4" s="42">
        <v>0.105474362792493</v>
      </c>
      <c r="H4" s="42">
        <v>0.15741802993137899</v>
      </c>
      <c r="I4" s="42">
        <v>2.4888704907785601E-2</v>
      </c>
      <c r="J4" s="42">
        <v>0.132220935172634</v>
      </c>
      <c r="K4" s="42">
        <v>0.87343596985722205</v>
      </c>
      <c r="L4" s="42">
        <v>0.84980363852316798</v>
      </c>
      <c r="M4" s="42">
        <v>0.86129396414377102</v>
      </c>
      <c r="N4" s="42">
        <v>0.89993133164151395</v>
      </c>
      <c r="O4" s="42">
        <v>0.28416373490215402</v>
      </c>
      <c r="P4" s="43">
        <v>17.564740077971901</v>
      </c>
      <c r="Q4" s="43">
        <v>309.358343558282</v>
      </c>
      <c r="R4" s="44">
        <f t="shared" si="0"/>
        <v>326.92308363625392</v>
      </c>
      <c r="S4" s="44">
        <f t="shared" si="1"/>
        <v>151.3879581212118</v>
      </c>
      <c r="T4" s="45">
        <f t="shared" ref="T4:V4" si="6">M4-M$3</f>
        <v>8.9933858928803456E-4</v>
      </c>
      <c r="U4" s="45">
        <f t="shared" si="6"/>
        <v>5.9006882435496899E-2</v>
      </c>
      <c r="V4" s="45">
        <f t="shared" si="6"/>
        <v>-6.9777262358750036E-3</v>
      </c>
      <c r="W4" s="45">
        <f t="shared" si="3"/>
        <v>5.9406217010203759E-2</v>
      </c>
      <c r="X4" s="45">
        <f t="shared" si="4"/>
        <v>3.897726289976899</v>
      </c>
      <c r="Y4" s="45">
        <f t="shared" si="5"/>
        <v>-0.46091686039441443</v>
      </c>
    </row>
    <row r="5" spans="1:26" ht="15.75" customHeight="1" x14ac:dyDescent="0.4">
      <c r="A5" s="39" t="s">
        <v>28</v>
      </c>
      <c r="B5" s="42" t="s">
        <v>78</v>
      </c>
      <c r="C5" s="42" t="s">
        <v>22</v>
      </c>
      <c r="D5" s="42" t="s">
        <v>79</v>
      </c>
      <c r="E5" s="42" t="s">
        <v>25</v>
      </c>
      <c r="F5" s="42">
        <v>2.7440951877579198E-2</v>
      </c>
      <c r="G5" s="42">
        <v>0.10594646046232099</v>
      </c>
      <c r="H5" s="42">
        <v>0.16410509128300099</v>
      </c>
      <c r="I5" s="42">
        <v>2.76066156942774E-2</v>
      </c>
      <c r="J5" s="42">
        <v>0.140151601345195</v>
      </c>
      <c r="K5" s="42">
        <v>0.879594870396187</v>
      </c>
      <c r="L5" s="42">
        <v>0.84954034966925096</v>
      </c>
      <c r="M5" s="42">
        <v>0.86418105129815304</v>
      </c>
      <c r="N5" s="42">
        <v>0.84342677650071296</v>
      </c>
      <c r="O5" s="42">
        <v>0.29862855598924698</v>
      </c>
      <c r="P5" s="43">
        <v>17.3998159509202</v>
      </c>
      <c r="Q5" s="43">
        <v>339.02527607361901</v>
      </c>
      <c r="R5" s="44">
        <f t="shared" si="0"/>
        <v>356.4250920245392</v>
      </c>
      <c r="S5" s="44">
        <f t="shared" si="1"/>
        <v>180.88996650949707</v>
      </c>
      <c r="T5" s="45">
        <f t="shared" ref="T5:V5" si="7">M5-M$3</f>
        <v>3.7864257436700521E-3</v>
      </c>
      <c r="U5" s="45">
        <f t="shared" si="7"/>
        <v>2.5023272946959052E-3</v>
      </c>
      <c r="V5" s="45">
        <f t="shared" si="7"/>
        <v>7.4870948512179569E-3</v>
      </c>
      <c r="W5" s="41">
        <f t="shared" si="3"/>
        <v>0.2093220434905248</v>
      </c>
      <c r="X5" s="45">
        <f t="shared" si="4"/>
        <v>0.13833422289701891</v>
      </c>
      <c r="Y5" s="45">
        <f t="shared" si="5"/>
        <v>0.41390326924654885</v>
      </c>
    </row>
    <row r="6" spans="1:26" ht="15.75" customHeight="1" x14ac:dyDescent="0.4">
      <c r="A6" s="39" t="s">
        <v>28</v>
      </c>
      <c r="B6" s="42" t="s">
        <v>39</v>
      </c>
      <c r="C6" s="42" t="s">
        <v>22</v>
      </c>
      <c r="D6" s="42" t="s">
        <v>40</v>
      </c>
      <c r="E6" s="42" t="s">
        <v>25</v>
      </c>
      <c r="F6" s="42">
        <v>2.7189448662411402E-2</v>
      </c>
      <c r="G6" s="42">
        <v>9.6029713322369897E-2</v>
      </c>
      <c r="H6" s="42">
        <v>0.14611019032495901</v>
      </c>
      <c r="I6" s="42">
        <v>2.0261232131279599E-2</v>
      </c>
      <c r="J6" s="42">
        <v>0.122152155658188</v>
      </c>
      <c r="K6" s="42">
        <v>0.86698429018441803</v>
      </c>
      <c r="L6" s="42">
        <v>0.84840363140486497</v>
      </c>
      <c r="M6" s="42">
        <v>0.85743617043904696</v>
      </c>
      <c r="N6" s="42">
        <v>0.93615893406488304</v>
      </c>
      <c r="O6" s="42">
        <v>0.45901403707777699</v>
      </c>
      <c r="P6" s="43">
        <v>18.308650306748401</v>
      </c>
      <c r="Q6" s="43">
        <v>346.555582822085</v>
      </c>
      <c r="R6" s="44">
        <f t="shared" si="0"/>
        <v>364.8642331288334</v>
      </c>
      <c r="S6" s="44">
        <f t="shared" si="1"/>
        <v>189.32910761379128</v>
      </c>
      <c r="T6" s="45">
        <f t="shared" ref="T6:V6" si="8">M6-M$3</f>
        <v>-2.9584551154360206E-3</v>
      </c>
      <c r="U6" s="45">
        <f t="shared" si="8"/>
        <v>9.5234484858865986E-2</v>
      </c>
      <c r="V6" s="45">
        <f t="shared" si="8"/>
        <v>0.16787257593974797</v>
      </c>
      <c r="W6" s="45">
        <f t="shared" si="3"/>
        <v>-0.15625991970927761</v>
      </c>
      <c r="X6" s="41">
        <f t="shared" si="4"/>
        <v>5.0301026640411219</v>
      </c>
      <c r="Y6" s="41">
        <f t="shared" si="5"/>
        <v>8.8667071881090749</v>
      </c>
    </row>
    <row r="7" spans="1:26" ht="15.75" customHeight="1" x14ac:dyDescent="0.4">
      <c r="A7" s="39" t="s">
        <v>28</v>
      </c>
      <c r="B7" s="42" t="s">
        <v>56</v>
      </c>
      <c r="C7" s="42" t="s">
        <v>22</v>
      </c>
      <c r="D7" s="46" t="s">
        <v>154</v>
      </c>
      <c r="E7" s="42" t="s">
        <v>25</v>
      </c>
      <c r="F7" s="42">
        <v>2.4267935062196402E-2</v>
      </c>
      <c r="G7" s="42">
        <v>8.9104137787309107E-2</v>
      </c>
      <c r="H7" s="42">
        <v>0.130258865455809</v>
      </c>
      <c r="I7" s="42">
        <v>1.5865814709695902E-2</v>
      </c>
      <c r="J7" s="42">
        <v>0.108289047966372</v>
      </c>
      <c r="K7" s="42">
        <v>0.86448251621123395</v>
      </c>
      <c r="L7" s="42">
        <v>0.84595766176841003</v>
      </c>
      <c r="M7" s="42">
        <v>0.85496581304292696</v>
      </c>
      <c r="N7" s="42">
        <v>0.92445985415020404</v>
      </c>
      <c r="O7" s="42">
        <v>0.25980568144127603</v>
      </c>
      <c r="P7" s="43">
        <v>16.992453987729998</v>
      </c>
      <c r="Q7" s="43">
        <v>433.41306748466201</v>
      </c>
      <c r="R7" s="44">
        <f t="shared" si="0"/>
        <v>450.40552147239202</v>
      </c>
      <c r="S7" s="44">
        <f t="shared" si="1"/>
        <v>274.8703959573499</v>
      </c>
      <c r="T7" s="45">
        <f t="shared" ref="T7:V7" si="9">M7-M$3</f>
        <v>-5.4288125115560248E-3</v>
      </c>
      <c r="U7" s="45">
        <f t="shared" si="9"/>
        <v>8.3535404944186986E-2</v>
      </c>
      <c r="V7" s="45">
        <f t="shared" si="9"/>
        <v>-3.1335779696752997E-2</v>
      </c>
      <c r="W7" s="45">
        <f t="shared" si="3"/>
        <v>-0.19750444541864678</v>
      </c>
      <c r="X7" s="45">
        <f t="shared" si="4"/>
        <v>3.0390833706642129</v>
      </c>
      <c r="Y7" s="45">
        <f t="shared" si="5"/>
        <v>-1.1400201752397954</v>
      </c>
    </row>
    <row r="8" spans="1:26" ht="15.75" customHeight="1" x14ac:dyDescent="0.4">
      <c r="A8" s="39" t="s">
        <v>28</v>
      </c>
      <c r="B8" s="42" t="s">
        <v>45</v>
      </c>
      <c r="C8" s="42" t="s">
        <v>22</v>
      </c>
      <c r="D8" s="39" t="s">
        <v>49</v>
      </c>
      <c r="E8" s="42" t="s">
        <v>25</v>
      </c>
      <c r="F8" s="42">
        <v>2.4625275282189399E-2</v>
      </c>
      <c r="G8" s="42">
        <v>9.2051616285568502E-2</v>
      </c>
      <c r="H8" s="42">
        <v>0.13713815132094001</v>
      </c>
      <c r="I8" s="42">
        <v>1.9763866426765E-2</v>
      </c>
      <c r="J8" s="42">
        <v>0.11489288900683101</v>
      </c>
      <c r="K8" s="42">
        <v>0.86842731562128805</v>
      </c>
      <c r="L8" s="42">
        <v>0.84623870297077897</v>
      </c>
      <c r="M8" s="42">
        <v>0.857004619913598</v>
      </c>
      <c r="N8" s="42">
        <v>0.86752554097566303</v>
      </c>
      <c r="O8" s="42">
        <v>0.26463512908735798</v>
      </c>
      <c r="P8" s="43">
        <v>16.4811656441717</v>
      </c>
      <c r="Q8" s="43">
        <v>446.22638036809798</v>
      </c>
      <c r="R8" s="44">
        <f t="shared" si="0"/>
        <v>462.70754601226969</v>
      </c>
      <c r="S8" s="44">
        <f t="shared" si="1"/>
        <v>287.17242049722756</v>
      </c>
      <c r="T8" s="45">
        <f t="shared" ref="T8:V8" si="10">M8-M$3</f>
        <v>-3.3900056408849855E-3</v>
      </c>
      <c r="U8" s="45">
        <f t="shared" si="10"/>
        <v>2.6601091769645979E-2</v>
      </c>
      <c r="V8" s="45">
        <f t="shared" si="10"/>
        <v>-2.6506332050671044E-2</v>
      </c>
      <c r="W8" s="45">
        <f t="shared" si="3"/>
        <v>-0.11804774410492923</v>
      </c>
      <c r="X8" s="45">
        <f t="shared" si="4"/>
        <v>0.92631081089149336</v>
      </c>
      <c r="Y8" s="45">
        <f t="shared" si="5"/>
        <v>-0.92301106090816076</v>
      </c>
    </row>
    <row r="9" spans="1:26" ht="15.75" customHeight="1" x14ac:dyDescent="0.4">
      <c r="A9" s="37"/>
      <c r="P9" s="44"/>
      <c r="Q9" s="44"/>
      <c r="R9" s="44"/>
      <c r="W9" s="45"/>
      <c r="X9" s="45"/>
      <c r="Y9" s="45"/>
    </row>
    <row r="10" spans="1:26" ht="15.75" customHeight="1" x14ac:dyDescent="0.4">
      <c r="A10" s="37"/>
      <c r="P10" s="44"/>
      <c r="Q10" s="44"/>
      <c r="R10" s="44"/>
      <c r="W10" s="45"/>
      <c r="X10" s="45"/>
      <c r="Y10" s="45"/>
    </row>
    <row r="11" spans="1:26" ht="15.75" customHeight="1" x14ac:dyDescent="0.4">
      <c r="A11" s="39" t="s">
        <v>28</v>
      </c>
      <c r="B11" s="42" t="s">
        <v>26</v>
      </c>
      <c r="C11" s="42" t="s">
        <v>22</v>
      </c>
      <c r="D11" s="33" t="s">
        <v>22</v>
      </c>
      <c r="E11" s="42" t="s">
        <v>27</v>
      </c>
      <c r="F11" s="42">
        <v>2.3428551509869899E-2</v>
      </c>
      <c r="G11" s="42">
        <v>9.9279558403596604E-2</v>
      </c>
      <c r="H11" s="42">
        <v>0.15666418163248499</v>
      </c>
      <c r="I11" s="42">
        <v>2.71073811920109E-2</v>
      </c>
      <c r="J11" s="42">
        <v>0.134253725953007</v>
      </c>
      <c r="K11" s="42">
        <v>0.88119765184697796</v>
      </c>
      <c r="L11" s="42">
        <v>0.84865239562872996</v>
      </c>
      <c r="M11" s="42">
        <v>0.864472555650732</v>
      </c>
      <c r="N11" s="42">
        <v>0.80158527114380596</v>
      </c>
      <c r="O11" s="42">
        <v>0.30879570101096598</v>
      </c>
      <c r="P11" s="43">
        <v>15.299116571193199</v>
      </c>
      <c r="Q11" s="43">
        <v>55.7965398727832</v>
      </c>
      <c r="R11" s="44">
        <f t="shared" ref="R11:R16" si="11">P11+Q11</f>
        <v>71.095656443976395</v>
      </c>
      <c r="S11" s="44">
        <f t="shared" ref="S11:S16" si="12">R11-R$11</f>
        <v>0</v>
      </c>
      <c r="T11" s="45">
        <f t="shared" ref="T11:V11" si="13">M11-M$11</f>
        <v>0</v>
      </c>
      <c r="U11" s="45">
        <f t="shared" si="13"/>
        <v>0</v>
      </c>
      <c r="V11" s="45">
        <f t="shared" si="13"/>
        <v>0</v>
      </c>
      <c r="W11" s="45" t="e">
        <f t="shared" ref="W11:W16" si="14">T11/S11*10000</f>
        <v>#DIV/0!</v>
      </c>
      <c r="X11" s="45" t="e">
        <f t="shared" ref="X11:X16" si="15">U11/S11*10000</f>
        <v>#DIV/0!</v>
      </c>
      <c r="Y11" s="45" t="e">
        <f t="shared" ref="Y11:Y16" si="16">V11/S11*10000</f>
        <v>#DIV/0!</v>
      </c>
    </row>
    <row r="12" spans="1:26" ht="15.75" customHeight="1" x14ac:dyDescent="0.4">
      <c r="A12" s="39" t="s">
        <v>28</v>
      </c>
      <c r="B12" s="42" t="s">
        <v>69</v>
      </c>
      <c r="C12" s="42" t="s">
        <v>22</v>
      </c>
      <c r="D12" s="33" t="s">
        <v>68</v>
      </c>
      <c r="E12" s="42" t="s">
        <v>27</v>
      </c>
      <c r="F12" s="42">
        <v>2.7904386285631601E-2</v>
      </c>
      <c r="G12" s="42">
        <v>0.104121718928467</v>
      </c>
      <c r="H12" s="42">
        <v>0.15991653762956801</v>
      </c>
      <c r="I12" s="42">
        <v>2.6841665313809101E-2</v>
      </c>
      <c r="J12" s="42">
        <v>0.13749948950670399</v>
      </c>
      <c r="K12" s="42">
        <v>0.87608177567508805</v>
      </c>
      <c r="L12" s="42">
        <v>0.84848556312235801</v>
      </c>
      <c r="M12" s="42">
        <v>0.86192920729361899</v>
      </c>
      <c r="N12" s="42">
        <v>0.86758179658986301</v>
      </c>
      <c r="O12" s="42">
        <v>0.28260853253460799</v>
      </c>
      <c r="P12" s="43">
        <v>17.669796535125901</v>
      </c>
      <c r="Q12" s="43">
        <v>130.18435582821999</v>
      </c>
      <c r="R12" s="44">
        <f t="shared" si="11"/>
        <v>147.85415236334589</v>
      </c>
      <c r="S12" s="44">
        <f t="shared" si="12"/>
        <v>76.758495919369494</v>
      </c>
      <c r="T12" s="45">
        <f t="shared" ref="T12:V12" si="17">M12-M$11</f>
        <v>-2.5433483571130067E-3</v>
      </c>
      <c r="U12" s="45">
        <f t="shared" si="17"/>
        <v>6.5996525446057053E-2</v>
      </c>
      <c r="V12" s="45">
        <f t="shared" si="17"/>
        <v>-2.6187168476357991E-2</v>
      </c>
      <c r="W12" s="45">
        <f t="shared" si="14"/>
        <v>-0.331344214949789</v>
      </c>
      <c r="X12" s="41">
        <f t="shared" si="15"/>
        <v>8.5979440654208119</v>
      </c>
      <c r="Y12" s="45">
        <f t="shared" si="16"/>
        <v>-3.4116312680053222</v>
      </c>
    </row>
    <row r="13" spans="1:26" ht="15.75" customHeight="1" x14ac:dyDescent="0.4">
      <c r="A13" s="39" t="s">
        <v>28</v>
      </c>
      <c r="B13" s="42" t="s">
        <v>80</v>
      </c>
      <c r="C13" s="42" t="s">
        <v>22</v>
      </c>
      <c r="D13" s="33" t="s">
        <v>79</v>
      </c>
      <c r="E13" s="42" t="s">
        <v>27</v>
      </c>
      <c r="F13" s="42">
        <v>2.80620572384364E-2</v>
      </c>
      <c r="G13" s="42">
        <v>0.10751652767877</v>
      </c>
      <c r="H13" s="42">
        <v>0.16412906592010901</v>
      </c>
      <c r="I13" s="42">
        <v>2.8003192126320801E-2</v>
      </c>
      <c r="J13" s="42">
        <v>0.14029959567255401</v>
      </c>
      <c r="K13" s="42">
        <v>0.87720172205477898</v>
      </c>
      <c r="L13" s="42">
        <v>0.84945205049246997</v>
      </c>
      <c r="M13" s="42">
        <v>0.86297528787662103</v>
      </c>
      <c r="N13" s="42">
        <v>0.86782276668505898</v>
      </c>
      <c r="O13" s="42">
        <v>0.28837828428002699</v>
      </c>
      <c r="P13" s="43">
        <v>18.010614215903601</v>
      </c>
      <c r="Q13" s="43">
        <v>130.01791569894101</v>
      </c>
      <c r="R13" s="44">
        <f t="shared" si="11"/>
        <v>148.02852991484463</v>
      </c>
      <c r="S13" s="44">
        <f t="shared" si="12"/>
        <v>76.93287347086823</v>
      </c>
      <c r="T13" s="45">
        <f t="shared" ref="T13:V13" si="18">M13-M$11</f>
        <v>-1.4972677741109663E-3</v>
      </c>
      <c r="U13" s="45">
        <f t="shared" si="18"/>
        <v>6.6237495541253022E-2</v>
      </c>
      <c r="V13" s="45">
        <f t="shared" si="18"/>
        <v>-2.0417416730938998E-2</v>
      </c>
      <c r="W13" s="45">
        <f t="shared" si="14"/>
        <v>-0.19462002477756521</v>
      </c>
      <c r="X13" s="41">
        <f t="shared" si="15"/>
        <v>8.6097779210515029</v>
      </c>
      <c r="Y13" s="45">
        <f t="shared" si="16"/>
        <v>-2.6539261839310284</v>
      </c>
    </row>
    <row r="14" spans="1:26" ht="15.75" customHeight="1" x14ac:dyDescent="0.4">
      <c r="A14" s="39" t="s">
        <v>28</v>
      </c>
      <c r="B14" s="42" t="s">
        <v>41</v>
      </c>
      <c r="C14" s="42" t="s">
        <v>22</v>
      </c>
      <c r="D14" s="33" t="s">
        <v>40</v>
      </c>
      <c r="E14" s="42" t="s">
        <v>27</v>
      </c>
      <c r="F14" s="42">
        <v>2.2870296564749201E-2</v>
      </c>
      <c r="G14" s="42">
        <v>9.1075294749531494E-2</v>
      </c>
      <c r="H14" s="42">
        <v>0.144667786834274</v>
      </c>
      <c r="I14" s="42">
        <v>2.3625792927923502E-2</v>
      </c>
      <c r="J14" s="42">
        <v>0.124307724396062</v>
      </c>
      <c r="K14" s="42">
        <v>0.875238915190927</v>
      </c>
      <c r="L14" s="42">
        <v>0.84572932865174399</v>
      </c>
      <c r="M14" s="42">
        <v>0.86007619646907096</v>
      </c>
      <c r="N14" s="42">
        <v>0.76368032433027</v>
      </c>
      <c r="O14" s="42">
        <v>0.27319035784552798</v>
      </c>
      <c r="P14" s="43">
        <v>14.7151533742331</v>
      </c>
      <c r="Q14" s="43">
        <v>148.782638036809</v>
      </c>
      <c r="R14" s="44">
        <f t="shared" si="11"/>
        <v>163.4977914110421</v>
      </c>
      <c r="S14" s="44">
        <f t="shared" si="12"/>
        <v>92.402134967065706</v>
      </c>
      <c r="T14" s="45">
        <f t="shared" ref="T14:V14" si="19">M14-M$11</f>
        <v>-4.3963591816610359E-3</v>
      </c>
      <c r="U14" s="45">
        <f t="shared" si="19"/>
        <v>-3.7904946813535956E-2</v>
      </c>
      <c r="V14" s="45">
        <f t="shared" si="19"/>
        <v>-3.5605343165438008E-2</v>
      </c>
      <c r="W14" s="45">
        <f t="shared" si="14"/>
        <v>-0.47578545487374307</v>
      </c>
      <c r="X14" s="45">
        <f t="shared" si="15"/>
        <v>-4.1021721875848618</v>
      </c>
      <c r="Y14" s="45">
        <f t="shared" si="16"/>
        <v>-3.8533030841904883</v>
      </c>
    </row>
    <row r="15" spans="1:26" ht="15.75" customHeight="1" x14ac:dyDescent="0.4">
      <c r="A15" s="39" t="s">
        <v>28</v>
      </c>
      <c r="B15" s="42" t="s">
        <v>58</v>
      </c>
      <c r="C15" s="42" t="s">
        <v>22</v>
      </c>
      <c r="D15" s="34" t="s">
        <v>154</v>
      </c>
      <c r="E15" s="42" t="s">
        <v>27</v>
      </c>
      <c r="F15" s="42">
        <v>2.71424975352168E-2</v>
      </c>
      <c r="G15" s="42">
        <v>7.1887242679136695E-2</v>
      </c>
      <c r="H15" s="42">
        <v>0.16</v>
      </c>
      <c r="I15" s="42">
        <v>2.7E-2</v>
      </c>
      <c r="J15" s="42">
        <v>0.13589999999999999</v>
      </c>
      <c r="K15" s="42">
        <v>0.86796688338222705</v>
      </c>
      <c r="L15" s="42">
        <v>0.83860340455772797</v>
      </c>
      <c r="M15" s="42">
        <v>0.85283361172600103</v>
      </c>
      <c r="N15" s="42">
        <v>0.71554093676892006</v>
      </c>
      <c r="O15" s="42">
        <v>0.23776658124198699</v>
      </c>
      <c r="P15" s="43">
        <v>12.900844807466999</v>
      </c>
      <c r="Q15" s="43">
        <v>192.21098159509199</v>
      </c>
      <c r="R15" s="44">
        <f t="shared" si="11"/>
        <v>205.11182640255899</v>
      </c>
      <c r="S15" s="44">
        <f t="shared" si="12"/>
        <v>134.01616995858259</v>
      </c>
      <c r="T15" s="45">
        <f t="shared" ref="T15:V15" si="20">M15-M$11</f>
        <v>-1.1638943924730971E-2</v>
      </c>
      <c r="U15" s="45">
        <f t="shared" si="20"/>
        <v>-8.60443343748859E-2</v>
      </c>
      <c r="V15" s="45">
        <f t="shared" si="20"/>
        <v>-7.1029119768978993E-2</v>
      </c>
      <c r="W15" s="45">
        <f t="shared" si="14"/>
        <v>-0.86847310502366704</v>
      </c>
      <c r="X15" s="45">
        <f t="shared" si="15"/>
        <v>-6.4204442196398928</v>
      </c>
      <c r="Y15" s="45">
        <f t="shared" si="16"/>
        <v>-5.3000410167616634</v>
      </c>
    </row>
    <row r="16" spans="1:26" ht="15.75" customHeight="1" x14ac:dyDescent="0.4">
      <c r="A16" s="39" t="s">
        <v>28</v>
      </c>
      <c r="B16" s="42" t="s">
        <v>47</v>
      </c>
      <c r="C16" s="42" t="s">
        <v>22</v>
      </c>
      <c r="D16" s="32" t="s">
        <v>49</v>
      </c>
      <c r="E16" s="42" t="s">
        <v>27</v>
      </c>
      <c r="F16" s="42">
        <v>2.8809146936210402E-2</v>
      </c>
      <c r="G16" s="42">
        <v>0.106404798010808</v>
      </c>
      <c r="H16" s="42">
        <v>0.16174112071319899</v>
      </c>
      <c r="I16" s="42">
        <v>2.8832281316762302E-2</v>
      </c>
      <c r="J16" s="42">
        <v>0.137736672878915</v>
      </c>
      <c r="K16" s="42">
        <v>0.87863137556286197</v>
      </c>
      <c r="L16" s="42">
        <v>0.85090617729331797</v>
      </c>
      <c r="M16" s="42">
        <v>0.86438337119543396</v>
      </c>
      <c r="N16" s="42">
        <v>0.88503780131448295</v>
      </c>
      <c r="O16" s="42">
        <v>0.30071997253067501</v>
      </c>
      <c r="P16" s="43">
        <v>17.156880854815199</v>
      </c>
      <c r="Q16" s="43">
        <v>198.61877300613401</v>
      </c>
      <c r="R16" s="44">
        <f t="shared" si="11"/>
        <v>215.77565386094921</v>
      </c>
      <c r="S16" s="44">
        <f t="shared" si="12"/>
        <v>144.67999741697281</v>
      </c>
      <c r="T16" s="45">
        <f t="shared" ref="T16:V16" si="21">M16-M$11</f>
        <v>-8.9184455298041421E-5</v>
      </c>
      <c r="U16" s="45">
        <f t="shared" si="21"/>
        <v>8.3452530170676997E-2</v>
      </c>
      <c r="V16" s="45">
        <f t="shared" si="21"/>
        <v>-8.0757284802909779E-3</v>
      </c>
      <c r="W16" s="45">
        <f t="shared" si="14"/>
        <v>-6.1642560748054681E-3</v>
      </c>
      <c r="X16" s="45">
        <f t="shared" si="15"/>
        <v>5.7680765593438519</v>
      </c>
      <c r="Y16" s="45">
        <f t="shared" si="16"/>
        <v>-0.5581786442127481</v>
      </c>
    </row>
    <row r="17" spans="1:25" ht="15.75" customHeight="1" x14ac:dyDescent="0.4">
      <c r="A17" s="37"/>
      <c r="P17" s="44"/>
      <c r="Q17" s="44"/>
      <c r="R17" s="44"/>
      <c r="W17" s="45"/>
      <c r="X17" s="45"/>
      <c r="Y17" s="45"/>
    </row>
    <row r="18" spans="1:25" ht="15.75" customHeight="1" x14ac:dyDescent="0.4">
      <c r="A18" s="37"/>
      <c r="P18" s="44"/>
      <c r="Q18" s="44"/>
      <c r="R18" s="44"/>
      <c r="W18" s="45"/>
      <c r="X18" s="45"/>
      <c r="Y18" s="45"/>
    </row>
    <row r="19" spans="1:25" ht="15.75" customHeight="1" x14ac:dyDescent="0.4">
      <c r="A19" s="39" t="s">
        <v>37</v>
      </c>
      <c r="B19" s="42" t="s">
        <v>24</v>
      </c>
      <c r="C19" s="42" t="s">
        <v>22</v>
      </c>
      <c r="D19" s="42" t="s">
        <v>22</v>
      </c>
      <c r="E19" s="42" t="s">
        <v>25</v>
      </c>
      <c r="F19" s="42">
        <v>3.1179820614090699E-2</v>
      </c>
      <c r="G19" s="42">
        <v>0.11840599024684099</v>
      </c>
      <c r="H19" s="42">
        <v>0.14879929669802699</v>
      </c>
      <c r="I19" s="42">
        <v>1.9882918708572402E-2</v>
      </c>
      <c r="J19" s="42">
        <v>0.11795776555418799</v>
      </c>
      <c r="K19" s="42">
        <v>0.86890925448364997</v>
      </c>
      <c r="L19" s="42">
        <v>0.84949532491663404</v>
      </c>
      <c r="M19" s="42">
        <v>0.85885152634667405</v>
      </c>
      <c r="N19" s="42">
        <v>0.64394890649408898</v>
      </c>
      <c r="O19" s="42">
        <v>0.30949280412284802</v>
      </c>
      <c r="P19" s="43">
        <v>29.339815950920201</v>
      </c>
      <c r="Q19" s="43">
        <v>159.54018404907899</v>
      </c>
      <c r="R19" s="44">
        <f t="shared" ref="R19:R24" si="22">P19+Q19</f>
        <v>188.8799999999992</v>
      </c>
      <c r="S19" s="44">
        <f t="shared" ref="S19:S24" si="23">R19-R$19</f>
        <v>0</v>
      </c>
      <c r="T19" s="45">
        <f t="shared" ref="T19:V19" si="24">M19-M$19</f>
        <v>0</v>
      </c>
      <c r="U19" s="45">
        <f t="shared" si="24"/>
        <v>0</v>
      </c>
      <c r="V19" s="45">
        <f t="shared" si="24"/>
        <v>0</v>
      </c>
      <c r="W19" s="45" t="e">
        <f t="shared" ref="W19:W24" si="25">T19/S19*10000</f>
        <v>#DIV/0!</v>
      </c>
      <c r="X19" s="45" t="e">
        <f t="shared" ref="X19:X24" si="26">U19/S19*10000</f>
        <v>#DIV/0!</v>
      </c>
      <c r="Y19" s="45" t="e">
        <f t="shared" ref="Y19:Y24" si="27">V19/S19*10000</f>
        <v>#DIV/0!</v>
      </c>
    </row>
    <row r="20" spans="1:25" ht="15.75" customHeight="1" x14ac:dyDescent="0.4">
      <c r="A20" s="39" t="s">
        <v>37</v>
      </c>
      <c r="B20" s="42" t="s">
        <v>78</v>
      </c>
      <c r="C20" s="42" t="s">
        <v>22</v>
      </c>
      <c r="D20" s="42" t="s">
        <v>79</v>
      </c>
      <c r="E20" s="42" t="s">
        <v>25</v>
      </c>
      <c r="F20" s="42">
        <v>3.4596267313507303E-2</v>
      </c>
      <c r="G20" s="42">
        <v>0.121668142146946</v>
      </c>
      <c r="H20" s="42">
        <v>0.13909403358751901</v>
      </c>
      <c r="I20" s="42">
        <v>1.6166482457607701E-2</v>
      </c>
      <c r="J20" s="42">
        <v>0.106807666798103</v>
      </c>
      <c r="K20" s="42">
        <v>0.856265350649693</v>
      </c>
      <c r="L20" s="42">
        <v>0.84719967834788501</v>
      </c>
      <c r="M20" s="42">
        <v>0.85153159651653898</v>
      </c>
      <c r="N20" s="42">
        <v>0.67481226443104003</v>
      </c>
      <c r="O20" s="42">
        <v>0.31211292144116798</v>
      </c>
      <c r="P20" s="43">
        <v>38.137914110429399</v>
      </c>
      <c r="Q20" s="43">
        <v>309.04920245398699</v>
      </c>
      <c r="R20" s="44">
        <f t="shared" si="22"/>
        <v>347.18711656441639</v>
      </c>
      <c r="S20" s="44">
        <f t="shared" si="23"/>
        <v>158.30711656441719</v>
      </c>
      <c r="T20" s="45">
        <f t="shared" ref="T20:V20" si="28">M20-M$19</f>
        <v>-7.3199298301350746E-3</v>
      </c>
      <c r="U20" s="45">
        <f t="shared" si="28"/>
        <v>3.0863357936951052E-2</v>
      </c>
      <c r="V20" s="45">
        <f t="shared" si="28"/>
        <v>2.6201173183199589E-3</v>
      </c>
      <c r="W20" s="45">
        <f t="shared" si="25"/>
        <v>-0.4623879196963645</v>
      </c>
      <c r="X20" s="45">
        <f t="shared" si="26"/>
        <v>1.9495875237164311</v>
      </c>
      <c r="Y20" s="45">
        <f t="shared" si="27"/>
        <v>0.16550849861849384</v>
      </c>
    </row>
    <row r="21" spans="1:25" ht="15.75" customHeight="1" x14ac:dyDescent="0.4">
      <c r="A21" s="39" t="s">
        <v>37</v>
      </c>
      <c r="B21" s="42" t="s">
        <v>67</v>
      </c>
      <c r="C21" s="42" t="s">
        <v>22</v>
      </c>
      <c r="D21" s="42" t="s">
        <v>68</v>
      </c>
      <c r="E21" s="42" t="s">
        <v>25</v>
      </c>
      <c r="F21" s="42">
        <v>4.1785689409868099E-2</v>
      </c>
      <c r="G21" s="42">
        <v>0.13789701988826</v>
      </c>
      <c r="H21" s="42">
        <v>0.15591548476644099</v>
      </c>
      <c r="I21" s="42">
        <v>1.9293082549786501E-2</v>
      </c>
      <c r="J21" s="42">
        <v>0.114098740772685</v>
      </c>
      <c r="K21" s="42">
        <v>0.85651285355076401</v>
      </c>
      <c r="L21" s="42">
        <v>0.85169135177428001</v>
      </c>
      <c r="M21" s="42">
        <v>0.853942741623685</v>
      </c>
      <c r="N21" s="42">
        <v>0.96387208488793896</v>
      </c>
      <c r="O21" s="42">
        <v>0.31576941376906198</v>
      </c>
      <c r="P21" s="43">
        <v>38.071349693251499</v>
      </c>
      <c r="Q21" s="43">
        <v>309.38036809815901</v>
      </c>
      <c r="R21" s="44">
        <f t="shared" si="22"/>
        <v>347.45171779141049</v>
      </c>
      <c r="S21" s="44">
        <f t="shared" si="23"/>
        <v>158.57171779141129</v>
      </c>
      <c r="T21" s="45">
        <f t="shared" ref="T21:V21" si="29">M21-M$19</f>
        <v>-4.9087847229890569E-3</v>
      </c>
      <c r="U21" s="45">
        <f t="shared" si="29"/>
        <v>0.31992317839384998</v>
      </c>
      <c r="V21" s="45">
        <f t="shared" si="29"/>
        <v>6.2766096462139598E-3</v>
      </c>
      <c r="W21" s="45">
        <f t="shared" si="25"/>
        <v>-0.30956243593489857</v>
      </c>
      <c r="X21" s="41">
        <f t="shared" si="26"/>
        <v>20.175298776461759</v>
      </c>
      <c r="Y21" s="41">
        <f t="shared" si="27"/>
        <v>0.39582150799869303</v>
      </c>
    </row>
    <row r="22" spans="1:25" ht="15.75" customHeight="1" x14ac:dyDescent="0.4">
      <c r="A22" s="39" t="s">
        <v>37</v>
      </c>
      <c r="B22" s="42" t="s">
        <v>39</v>
      </c>
      <c r="C22" s="42" t="s">
        <v>22</v>
      </c>
      <c r="D22" s="42" t="s">
        <v>40</v>
      </c>
      <c r="E22" s="42" t="s">
        <v>25</v>
      </c>
      <c r="F22" s="42">
        <v>4.5296878221947799E-2</v>
      </c>
      <c r="G22" s="42">
        <v>0.147121718966333</v>
      </c>
      <c r="H22" s="42">
        <v>0.166170955534064</v>
      </c>
      <c r="I22" s="42">
        <v>2.0639557592895801E-2</v>
      </c>
      <c r="J22" s="42">
        <v>0.121087833959363</v>
      </c>
      <c r="K22" s="42">
        <v>0.85422852794451198</v>
      </c>
      <c r="L22" s="42">
        <v>0.85268225885973303</v>
      </c>
      <c r="M22" s="42">
        <v>0.85329542003891901</v>
      </c>
      <c r="N22" s="42">
        <v>0.96678119718719902</v>
      </c>
      <c r="O22" s="42">
        <v>0.314058971414171</v>
      </c>
      <c r="P22" s="43">
        <v>41.2126380368098</v>
      </c>
      <c r="Q22" s="43">
        <v>346.57760736196298</v>
      </c>
      <c r="R22" s="44">
        <f t="shared" si="22"/>
        <v>387.79024539877275</v>
      </c>
      <c r="S22" s="44">
        <f t="shared" si="23"/>
        <v>198.91024539877355</v>
      </c>
      <c r="T22" s="45">
        <f t="shared" ref="T22:V22" si="30">M22-M$19</f>
        <v>-5.5561063077550488E-3</v>
      </c>
      <c r="U22" s="45">
        <f t="shared" si="30"/>
        <v>0.32283229069311004</v>
      </c>
      <c r="V22" s="45">
        <f t="shared" si="30"/>
        <v>4.5661672913229756E-3</v>
      </c>
      <c r="W22" s="45">
        <f t="shared" si="25"/>
        <v>-0.27932730647514986</v>
      </c>
      <c r="X22" s="45">
        <f t="shared" si="26"/>
        <v>16.23004838417944</v>
      </c>
      <c r="Y22" s="45">
        <f t="shared" si="27"/>
        <v>0.22955918043179538</v>
      </c>
    </row>
    <row r="23" spans="1:25" ht="15.75" customHeight="1" x14ac:dyDescent="0.4">
      <c r="A23" s="39" t="s">
        <v>37</v>
      </c>
      <c r="B23" s="42" t="s">
        <v>56</v>
      </c>
      <c r="C23" s="42" t="s">
        <v>22</v>
      </c>
      <c r="D23" s="46" t="s">
        <v>154</v>
      </c>
      <c r="E23" s="42" t="s">
        <v>25</v>
      </c>
      <c r="F23" s="42">
        <v>4.0070901646057297E-2</v>
      </c>
      <c r="G23" s="42">
        <v>0.12969939973071601</v>
      </c>
      <c r="H23" s="42">
        <v>0.15030436878685899</v>
      </c>
      <c r="I23" s="42">
        <v>1.7667080512159001E-2</v>
      </c>
      <c r="J23" s="42">
        <v>0.111990358683164</v>
      </c>
      <c r="K23" s="42">
        <v>0.854554138143369</v>
      </c>
      <c r="L23" s="42">
        <v>0.84922662445738195</v>
      </c>
      <c r="M23" s="42">
        <v>0.85173302930922501</v>
      </c>
      <c r="N23" s="42">
        <v>0.92806209736184098</v>
      </c>
      <c r="O23" s="42">
        <v>0.28580690013438997</v>
      </c>
      <c r="P23" s="43">
        <v>34.855030674846603</v>
      </c>
      <c r="Q23" s="43">
        <v>433.43509202453902</v>
      </c>
      <c r="R23" s="44">
        <f t="shared" si="22"/>
        <v>468.29012269938562</v>
      </c>
      <c r="S23" s="44">
        <f t="shared" si="23"/>
        <v>279.41012269938642</v>
      </c>
      <c r="T23" s="45">
        <f t="shared" ref="T23:V23" si="31">M23-M$19</f>
        <v>-7.1184970374490453E-3</v>
      </c>
      <c r="U23" s="45">
        <f t="shared" si="31"/>
        <v>0.284113190867752</v>
      </c>
      <c r="V23" s="45">
        <f t="shared" si="31"/>
        <v>-2.3685903988458046E-2</v>
      </c>
      <c r="W23" s="45">
        <f t="shared" si="25"/>
        <v>-0.25476875958097411</v>
      </c>
      <c r="X23" s="45">
        <f t="shared" si="26"/>
        <v>10.168321323613085</v>
      </c>
      <c r="Y23" s="45">
        <f t="shared" si="27"/>
        <v>-0.84771101918670966</v>
      </c>
    </row>
    <row r="24" spans="1:25" ht="15.75" customHeight="1" x14ac:dyDescent="0.4">
      <c r="A24" s="39" t="s">
        <v>37</v>
      </c>
      <c r="B24" s="42" t="s">
        <v>45</v>
      </c>
      <c r="C24" s="42" t="s">
        <v>22</v>
      </c>
      <c r="D24" s="39" t="s">
        <v>49</v>
      </c>
      <c r="E24" s="42" t="s">
        <v>25</v>
      </c>
      <c r="F24" s="42">
        <v>3.8886979335913903E-2</v>
      </c>
      <c r="G24" s="42">
        <v>0.126071732042673</v>
      </c>
      <c r="H24" s="42">
        <v>0.14453697707694299</v>
      </c>
      <c r="I24" s="42">
        <v>1.7270498275769101E-2</v>
      </c>
      <c r="J24" s="42">
        <v>0.107394076549684</v>
      </c>
      <c r="K24" s="42">
        <v>0.85318211616913897</v>
      </c>
      <c r="L24" s="42">
        <v>0.84664750929624699</v>
      </c>
      <c r="M24" s="42">
        <v>0.84974127763985097</v>
      </c>
      <c r="N24" s="42">
        <v>0.87345722510173596</v>
      </c>
      <c r="O24" s="42">
        <v>0.27817666657908902</v>
      </c>
      <c r="P24" s="43">
        <v>34.7146012269938</v>
      </c>
      <c r="Q24" s="43">
        <v>446.24840490797499</v>
      </c>
      <c r="R24" s="44">
        <f t="shared" si="22"/>
        <v>480.96300613496879</v>
      </c>
      <c r="S24" s="44">
        <f t="shared" si="23"/>
        <v>292.08300613496959</v>
      </c>
      <c r="T24" s="45">
        <f t="shared" ref="T24:V24" si="32">M24-M$19</f>
        <v>-9.1102487068230875E-3</v>
      </c>
      <c r="U24" s="45">
        <f t="shared" si="32"/>
        <v>0.22950831860764698</v>
      </c>
      <c r="V24" s="45">
        <f t="shared" si="32"/>
        <v>-3.1316137543759004E-2</v>
      </c>
      <c r="W24" s="45">
        <f t="shared" si="25"/>
        <v>-0.31190615391753745</v>
      </c>
      <c r="X24" s="45">
        <f t="shared" si="26"/>
        <v>7.8576402524970153</v>
      </c>
      <c r="Y24" s="45">
        <f t="shared" si="27"/>
        <v>-1.0721656818777066</v>
      </c>
    </row>
    <row r="25" spans="1:25" ht="15.75" customHeight="1" x14ac:dyDescent="0.4">
      <c r="A25" s="41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4"/>
      <c r="Q25" s="44"/>
      <c r="R25" s="44"/>
      <c r="W25" s="45"/>
      <c r="X25" s="45"/>
      <c r="Y25" s="45"/>
    </row>
    <row r="26" spans="1:25" ht="15.75" customHeight="1" x14ac:dyDescent="0.4">
      <c r="A26" s="4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4"/>
      <c r="Q26" s="44"/>
      <c r="R26" s="44"/>
      <c r="W26" s="45"/>
      <c r="X26" s="45"/>
      <c r="Y26" s="45"/>
    </row>
    <row r="27" spans="1:25" ht="15.75" customHeight="1" x14ac:dyDescent="0.4">
      <c r="A27" s="39" t="s">
        <v>37</v>
      </c>
      <c r="B27" s="42" t="s">
        <v>26</v>
      </c>
      <c r="C27" s="42" t="s">
        <v>22</v>
      </c>
      <c r="D27" s="42" t="s">
        <v>22</v>
      </c>
      <c r="E27" s="42" t="s">
        <v>27</v>
      </c>
      <c r="F27" s="42">
        <v>2.4362964017242798E-2</v>
      </c>
      <c r="G27" s="42">
        <v>9.7270075974405498E-2</v>
      </c>
      <c r="H27" s="42">
        <v>0.13509135065465</v>
      </c>
      <c r="I27" s="42">
        <v>1.9650067338285698E-2</v>
      </c>
      <c r="J27" s="42">
        <v>0.109152899177921</v>
      </c>
      <c r="K27" s="42">
        <v>0.87833841330211604</v>
      </c>
      <c r="L27" s="42">
        <v>0.84892512372301099</v>
      </c>
      <c r="M27" s="42">
        <v>0.86313521171400098</v>
      </c>
      <c r="N27" s="42">
        <v>0.89530464941774501</v>
      </c>
      <c r="O27" s="42">
        <v>0.313468854336722</v>
      </c>
      <c r="P27" s="43">
        <v>18.601509365069401</v>
      </c>
      <c r="Q27" s="43">
        <v>55.795079662753601</v>
      </c>
      <c r="R27" s="44">
        <f t="shared" ref="R27:R32" si="33">P27+Q27</f>
        <v>74.396589027822998</v>
      </c>
      <c r="S27" s="44">
        <f t="shared" ref="S27:S32" si="34">R27-R$27</f>
        <v>0</v>
      </c>
      <c r="T27" s="45">
        <f t="shared" ref="T27:V27" si="35">M27-M$27</f>
        <v>0</v>
      </c>
      <c r="U27" s="45">
        <f t="shared" si="35"/>
        <v>0</v>
      </c>
      <c r="V27" s="45">
        <f t="shared" si="35"/>
        <v>0</v>
      </c>
      <c r="W27" s="45" t="e">
        <f t="shared" ref="W27:W32" si="36">T27/S27*10000</f>
        <v>#DIV/0!</v>
      </c>
      <c r="X27" s="45" t="e">
        <f t="shared" ref="X27:X32" si="37">U27/S27*10000</f>
        <v>#DIV/0!</v>
      </c>
      <c r="Y27" s="45" t="e">
        <f t="shared" ref="Y27:Y32" si="38">V27/S27*10000</f>
        <v>#DIV/0!</v>
      </c>
    </row>
    <row r="28" spans="1:25" ht="15.75" customHeight="1" x14ac:dyDescent="0.4">
      <c r="A28" s="39" t="s">
        <v>37</v>
      </c>
      <c r="B28" s="42" t="s">
        <v>69</v>
      </c>
      <c r="C28" s="42" t="s">
        <v>22</v>
      </c>
      <c r="D28" s="42" t="s">
        <v>68</v>
      </c>
      <c r="E28" s="42" t="s">
        <v>27</v>
      </c>
      <c r="F28" s="42">
        <v>3.3691875031842199E-2</v>
      </c>
      <c r="G28" s="42">
        <v>0.121165443275771</v>
      </c>
      <c r="H28" s="42">
        <v>0.15001262646183799</v>
      </c>
      <c r="I28" s="42">
        <v>2.1188210874149401E-2</v>
      </c>
      <c r="J28" s="42">
        <v>0.11804714205484999</v>
      </c>
      <c r="K28" s="42">
        <v>0.86630382786499205</v>
      </c>
      <c r="L28" s="42">
        <v>0.85010293775175205</v>
      </c>
      <c r="M28" s="42">
        <v>0.85788028505682201</v>
      </c>
      <c r="N28" s="42">
        <v>0.94652133636186397</v>
      </c>
      <c r="O28" s="42">
        <v>0.32786171853679402</v>
      </c>
      <c r="P28" s="43">
        <v>33.5744171779141</v>
      </c>
      <c r="Q28" s="43">
        <v>130.18435582821999</v>
      </c>
      <c r="R28" s="44">
        <f t="shared" si="33"/>
        <v>163.75877300613411</v>
      </c>
      <c r="S28" s="44">
        <f t="shared" si="34"/>
        <v>89.362183978311108</v>
      </c>
      <c r="T28" s="45">
        <f t="shared" ref="T28:V28" si="39">M28-M$27</f>
        <v>-5.254926657178971E-3</v>
      </c>
      <c r="U28" s="45">
        <f t="shared" si="39"/>
        <v>5.1216686944118961E-2</v>
      </c>
      <c r="V28" s="45">
        <f t="shared" si="39"/>
        <v>1.439286420007202E-2</v>
      </c>
      <c r="W28" s="45">
        <f t="shared" si="36"/>
        <v>-0.58804814556170459</v>
      </c>
      <c r="X28" s="41">
        <f t="shared" si="37"/>
        <v>5.7313602537455495</v>
      </c>
      <c r="Y28" s="45">
        <f t="shared" si="38"/>
        <v>1.6106213567436176</v>
      </c>
    </row>
    <row r="29" spans="1:25" ht="15.75" customHeight="1" x14ac:dyDescent="0.4">
      <c r="A29" s="39" t="s">
        <v>37</v>
      </c>
      <c r="B29" s="42" t="s">
        <v>80</v>
      </c>
      <c r="C29" s="42" t="s">
        <v>22</v>
      </c>
      <c r="D29" s="42" t="s">
        <v>79</v>
      </c>
      <c r="E29" s="42" t="s">
        <v>27</v>
      </c>
      <c r="F29" s="42">
        <v>3.3547737669247499E-2</v>
      </c>
      <c r="G29" s="42">
        <v>0.121369853333469</v>
      </c>
      <c r="H29" s="42">
        <v>0.14610381559546301</v>
      </c>
      <c r="I29" s="42">
        <v>2.0575580261718001E-2</v>
      </c>
      <c r="J29" s="42">
        <v>0.114876307210611</v>
      </c>
      <c r="K29" s="42">
        <v>0.86350612065177701</v>
      </c>
      <c r="L29" s="42">
        <v>0.84907698713562896</v>
      </c>
      <c r="M29" s="42">
        <v>0.85598160895101805</v>
      </c>
      <c r="N29" s="42">
        <v>0.94486727692273598</v>
      </c>
      <c r="O29" s="42">
        <v>0.32886119106612999</v>
      </c>
      <c r="P29" s="43">
        <v>36.301349693251503</v>
      </c>
      <c r="Q29" s="43">
        <v>130.01858895705499</v>
      </c>
      <c r="R29" s="44">
        <f t="shared" si="33"/>
        <v>166.31993865030648</v>
      </c>
      <c r="S29" s="44">
        <f t="shared" si="34"/>
        <v>91.923349622483485</v>
      </c>
      <c r="T29" s="45">
        <f t="shared" ref="T29:V29" si="40">M29-M$27</f>
        <v>-7.1536027629829357E-3</v>
      </c>
      <c r="U29" s="45">
        <f t="shared" si="40"/>
        <v>4.9562627504990964E-2</v>
      </c>
      <c r="V29" s="45">
        <f t="shared" si="40"/>
        <v>1.5392336729407985E-2</v>
      </c>
      <c r="W29" s="45">
        <f t="shared" si="36"/>
        <v>-0.77821389150436704</v>
      </c>
      <c r="X29" s="45">
        <f t="shared" si="37"/>
        <v>5.3917342773667238</v>
      </c>
      <c r="Y29" s="41">
        <f t="shared" si="38"/>
        <v>1.6744751787899581</v>
      </c>
    </row>
    <row r="30" spans="1:25" ht="15.75" customHeight="1" x14ac:dyDescent="0.4">
      <c r="A30" s="39" t="s">
        <v>37</v>
      </c>
      <c r="B30" s="42" t="s">
        <v>41</v>
      </c>
      <c r="C30" s="42" t="s">
        <v>22</v>
      </c>
      <c r="D30" s="42" t="s">
        <v>40</v>
      </c>
      <c r="E30" s="42" t="s">
        <v>27</v>
      </c>
      <c r="F30" s="42">
        <v>3.5406038332036198E-2</v>
      </c>
      <c r="G30" s="42">
        <v>0.124560711069895</v>
      </c>
      <c r="H30" s="42">
        <v>0.15080468697834101</v>
      </c>
      <c r="I30" s="42">
        <v>1.9680200274043901E-2</v>
      </c>
      <c r="J30" s="42">
        <v>0.116367391036685</v>
      </c>
      <c r="K30" s="42">
        <v>0.86206499055119301</v>
      </c>
      <c r="L30" s="42">
        <v>0.848746927179441</v>
      </c>
      <c r="M30" s="42">
        <v>0.85509400427707105</v>
      </c>
      <c r="N30" s="42">
        <v>0.95544000119644701</v>
      </c>
      <c r="O30" s="42">
        <v>0.306845944050265</v>
      </c>
      <c r="P30" s="43">
        <v>34.525644171779099</v>
      </c>
      <c r="Q30" s="43">
        <v>148.782638036809</v>
      </c>
      <c r="R30" s="44">
        <f t="shared" si="33"/>
        <v>183.30828220858811</v>
      </c>
      <c r="S30" s="44">
        <f t="shared" si="34"/>
        <v>108.91169318076511</v>
      </c>
      <c r="T30" s="45">
        <f t="shared" ref="T30:V30" si="41">M30-M$27</f>
        <v>-8.0412074369299313E-3</v>
      </c>
      <c r="U30" s="45">
        <f t="shared" si="41"/>
        <v>6.0135351778701995E-2</v>
      </c>
      <c r="V30" s="45">
        <f t="shared" si="41"/>
        <v>-6.6229102864570066E-3</v>
      </c>
      <c r="W30" s="45">
        <f t="shared" si="36"/>
        <v>-0.73832360897958094</v>
      </c>
      <c r="X30" s="45">
        <f t="shared" si="37"/>
        <v>5.5214779995103873</v>
      </c>
      <c r="Y30" s="45">
        <f t="shared" si="38"/>
        <v>-0.6080991024044311</v>
      </c>
    </row>
    <row r="31" spans="1:25" ht="15.75" customHeight="1" x14ac:dyDescent="0.4">
      <c r="A31" s="39" t="s">
        <v>37</v>
      </c>
      <c r="B31" s="42" t="s">
        <v>58</v>
      </c>
      <c r="C31" s="42" t="s">
        <v>22</v>
      </c>
      <c r="D31" s="46" t="s">
        <v>154</v>
      </c>
      <c r="E31" s="42" t="s">
        <v>27</v>
      </c>
      <c r="F31" s="42">
        <v>2.5492258119471201E-2</v>
      </c>
      <c r="G31" s="42">
        <v>8.7582225436280303E-2</v>
      </c>
      <c r="H31" s="42">
        <v>0.108905030151371</v>
      </c>
      <c r="I31" s="42">
        <v>1.4419264475623301E-2</v>
      </c>
      <c r="J31" s="42">
        <v>8.4913638833763599E-2</v>
      </c>
      <c r="K31" s="42">
        <v>0.85530063881098795</v>
      </c>
      <c r="L31" s="42">
        <v>0.835123932259214</v>
      </c>
      <c r="M31" s="42">
        <v>0.84490978179533704</v>
      </c>
      <c r="N31" s="42">
        <v>0.71060971068638901</v>
      </c>
      <c r="O31" s="42">
        <v>0.238580356286895</v>
      </c>
      <c r="P31" s="43">
        <v>21.209877300613499</v>
      </c>
      <c r="Q31" s="43">
        <v>192.21098159509199</v>
      </c>
      <c r="R31" s="44">
        <f t="shared" si="33"/>
        <v>213.42085889570549</v>
      </c>
      <c r="S31" s="44">
        <f t="shared" si="34"/>
        <v>139.02426986788248</v>
      </c>
      <c r="T31" s="45">
        <f t="shared" ref="T31:V31" si="42">M31-M$27</f>
        <v>-1.8225429918663938E-2</v>
      </c>
      <c r="U31" s="45">
        <f t="shared" si="42"/>
        <v>-0.18469493873135601</v>
      </c>
      <c r="V31" s="45">
        <f t="shared" si="42"/>
        <v>-7.4888498049827001E-2</v>
      </c>
      <c r="W31" s="45">
        <f t="shared" si="36"/>
        <v>-1.3109531117109212</v>
      </c>
      <c r="X31" s="45">
        <f t="shared" si="37"/>
        <v>-13.285086043384746</v>
      </c>
      <c r="Y31" s="45">
        <f t="shared" si="38"/>
        <v>-5.3867211905514791</v>
      </c>
    </row>
    <row r="32" spans="1:25" ht="15.75" customHeight="1" x14ac:dyDescent="0.4">
      <c r="A32" s="39" t="s">
        <v>37</v>
      </c>
      <c r="B32" s="42" t="s">
        <v>47</v>
      </c>
      <c r="C32" s="42" t="s">
        <v>22</v>
      </c>
      <c r="D32" s="39" t="s">
        <v>49</v>
      </c>
      <c r="E32" s="42" t="s">
        <v>27</v>
      </c>
      <c r="F32" s="42">
        <v>2.45441502949598E-2</v>
      </c>
      <c r="G32" s="42">
        <v>8.6126949721274604E-2</v>
      </c>
      <c r="H32" s="42">
        <v>0.10849028419419</v>
      </c>
      <c r="I32" s="42">
        <v>1.48846138103561E-2</v>
      </c>
      <c r="J32" s="42">
        <v>8.5123661403126299E-2</v>
      </c>
      <c r="K32" s="42">
        <v>0.856808897194686</v>
      </c>
      <c r="L32" s="42">
        <v>0.83503874533381195</v>
      </c>
      <c r="M32" s="42">
        <v>0.84559961446955101</v>
      </c>
      <c r="N32" s="42">
        <v>0.70737838042050605</v>
      </c>
      <c r="O32" s="42">
        <v>0.24186398337635101</v>
      </c>
      <c r="P32" s="43">
        <v>20.5123312883435</v>
      </c>
      <c r="Q32" s="43">
        <v>198.61877300613401</v>
      </c>
      <c r="R32" s="44">
        <f t="shared" si="33"/>
        <v>219.1311042944775</v>
      </c>
      <c r="S32" s="44">
        <f t="shared" si="34"/>
        <v>144.73451526665451</v>
      </c>
      <c r="T32" s="45">
        <f t="shared" ref="T32:V32" si="43">M32-M$27</f>
        <v>-1.7535597244449974E-2</v>
      </c>
      <c r="U32" s="45">
        <f t="shared" si="43"/>
        <v>-0.18792626899723897</v>
      </c>
      <c r="V32" s="45">
        <f t="shared" si="43"/>
        <v>-7.1604870960370992E-2</v>
      </c>
      <c r="W32" s="45">
        <f t="shared" si="36"/>
        <v>-1.2115698326790205</v>
      </c>
      <c r="X32" s="45">
        <f t="shared" si="37"/>
        <v>-12.984205505577524</v>
      </c>
      <c r="Y32" s="45">
        <f t="shared" si="38"/>
        <v>-4.9473251648681265</v>
      </c>
    </row>
    <row r="33" spans="1:25" ht="13.9" x14ac:dyDescent="0.4">
      <c r="A33" s="37"/>
      <c r="P33" s="44"/>
      <c r="Q33" s="44"/>
      <c r="R33" s="44"/>
      <c r="W33" s="45"/>
      <c r="X33" s="45"/>
      <c r="Y33" s="45"/>
    </row>
    <row r="34" spans="1:25" ht="13.9" x14ac:dyDescent="0.4">
      <c r="A34" s="37"/>
      <c r="P34" s="44"/>
      <c r="Q34" s="44"/>
      <c r="R34" s="44"/>
      <c r="W34" s="45"/>
      <c r="X34" s="45"/>
      <c r="Y34" s="45"/>
    </row>
    <row r="35" spans="1:25" ht="13.9" x14ac:dyDescent="0.4">
      <c r="A35" s="39" t="s">
        <v>38</v>
      </c>
      <c r="B35" s="42" t="s">
        <v>24</v>
      </c>
      <c r="C35" s="42" t="s">
        <v>22</v>
      </c>
      <c r="D35" s="42" t="s">
        <v>22</v>
      </c>
      <c r="E35" s="42" t="s">
        <v>25</v>
      </c>
      <c r="F35" s="42">
        <v>2.3017325529526199E-2</v>
      </c>
      <c r="G35" s="42">
        <v>8.6435826770805399E-2</v>
      </c>
      <c r="H35" s="42">
        <v>0.12892894405203101</v>
      </c>
      <c r="I35" s="42">
        <v>1.6519302215474999E-2</v>
      </c>
      <c r="J35" s="42">
        <v>0.106771420287623</v>
      </c>
      <c r="K35" s="42">
        <v>0.86414776506965096</v>
      </c>
      <c r="L35" s="42">
        <v>0.84604901219803796</v>
      </c>
      <c r="M35" s="42">
        <v>0.85483861196260502</v>
      </c>
      <c r="N35" s="42">
        <v>0.89463430900396401</v>
      </c>
      <c r="O35" s="42">
        <v>0.26073653476278402</v>
      </c>
      <c r="P35" s="43">
        <v>16.359938650306699</v>
      </c>
      <c r="Q35" s="43">
        <v>159.54128834355799</v>
      </c>
      <c r="R35" s="44">
        <f t="shared" ref="R35:R40" si="44">P35+Q35</f>
        <v>175.9012269938647</v>
      </c>
      <c r="S35" s="44">
        <f t="shared" ref="S35:S40" si="45">R35-R$35</f>
        <v>0</v>
      </c>
      <c r="T35" s="45">
        <f t="shared" ref="T35:V35" si="46">M35-M$35</f>
        <v>0</v>
      </c>
      <c r="U35" s="45">
        <f t="shared" si="46"/>
        <v>0</v>
      </c>
      <c r="V35" s="45">
        <f t="shared" si="46"/>
        <v>0</v>
      </c>
      <c r="W35" s="45" t="e">
        <f t="shared" ref="W35:W40" si="47">T35/S35*10000</f>
        <v>#DIV/0!</v>
      </c>
      <c r="X35" s="45" t="e">
        <f t="shared" ref="X35:X40" si="48">U35/S35*10000</f>
        <v>#DIV/0!</v>
      </c>
      <c r="Y35" s="45" t="e">
        <f t="shared" ref="Y35:Y40" si="49">V35/S35*10000</f>
        <v>#DIV/0!</v>
      </c>
    </row>
    <row r="36" spans="1:25" ht="13.9" x14ac:dyDescent="0.4">
      <c r="A36" s="39" t="s">
        <v>38</v>
      </c>
      <c r="B36" s="42" t="s">
        <v>78</v>
      </c>
      <c r="C36" s="42" t="s">
        <v>22</v>
      </c>
      <c r="D36" s="42" t="s">
        <v>79</v>
      </c>
      <c r="E36" s="42" t="s">
        <v>25</v>
      </c>
      <c r="F36" s="42">
        <v>1.9640280433211199E-2</v>
      </c>
      <c r="G36" s="42">
        <v>9.1745250511741094E-2</v>
      </c>
      <c r="H36" s="42">
        <v>0.14297217781027299</v>
      </c>
      <c r="I36" s="42">
        <v>2.24570597366642E-2</v>
      </c>
      <c r="J36" s="42">
        <v>0.124298026545535</v>
      </c>
      <c r="K36" s="42">
        <v>0.88382359672909105</v>
      </c>
      <c r="L36" s="42">
        <v>0.84950073223538103</v>
      </c>
      <c r="M36" s="42">
        <v>0.866168820920166</v>
      </c>
      <c r="N36" s="42">
        <v>0.78845219563301905</v>
      </c>
      <c r="O36" s="42">
        <v>0.303785138737661</v>
      </c>
      <c r="P36" s="43">
        <v>15.4115950920245</v>
      </c>
      <c r="Q36" s="43">
        <v>309.04920245398699</v>
      </c>
      <c r="R36" s="44">
        <f t="shared" si="44"/>
        <v>324.46079754601152</v>
      </c>
      <c r="S36" s="44">
        <f t="shared" si="45"/>
        <v>148.55957055214682</v>
      </c>
      <c r="T36" s="45">
        <f t="shared" ref="T36:V36" si="50">M36-M$35</f>
        <v>1.1330208957560983E-2</v>
      </c>
      <c r="U36" s="45">
        <f t="shared" si="50"/>
        <v>-0.10618211337094496</v>
      </c>
      <c r="V36" s="45">
        <f t="shared" si="50"/>
        <v>4.3048603974876976E-2</v>
      </c>
      <c r="W36" s="41">
        <f t="shared" si="47"/>
        <v>0.7626710898160477</v>
      </c>
      <c r="X36" s="45">
        <f t="shared" si="48"/>
        <v>-7.1474434784848357</v>
      </c>
      <c r="Y36" s="41">
        <f t="shared" si="49"/>
        <v>2.8977334691315777</v>
      </c>
    </row>
    <row r="37" spans="1:25" ht="13.9" x14ac:dyDescent="0.4">
      <c r="A37" s="39" t="s">
        <v>38</v>
      </c>
      <c r="B37" s="42" t="s">
        <v>67</v>
      </c>
      <c r="C37" s="42" t="s">
        <v>22</v>
      </c>
      <c r="D37" s="42" t="s">
        <v>68</v>
      </c>
      <c r="E37" s="42" t="s">
        <v>25</v>
      </c>
      <c r="F37" s="42">
        <v>2.34000115082337E-2</v>
      </c>
      <c r="G37" s="42">
        <v>9.1300053330971798E-2</v>
      </c>
      <c r="H37" s="42">
        <v>0.13727071327389601</v>
      </c>
      <c r="I37" s="42">
        <v>1.87475929177114E-2</v>
      </c>
      <c r="J37" s="42">
        <v>0.114735931224778</v>
      </c>
      <c r="K37" s="42">
        <v>0.86948244772439998</v>
      </c>
      <c r="L37" s="42">
        <v>0.84782094305278299</v>
      </c>
      <c r="M37" s="42">
        <v>0.85833416144906305</v>
      </c>
      <c r="N37" s="42">
        <v>0.89266976600681402</v>
      </c>
      <c r="O37" s="42">
        <v>0.26667569268334801</v>
      </c>
      <c r="P37" s="43">
        <v>16.486196319018401</v>
      </c>
      <c r="Q37" s="43">
        <v>309.38036809815901</v>
      </c>
      <c r="R37" s="44">
        <f t="shared" si="44"/>
        <v>325.86656441717741</v>
      </c>
      <c r="S37" s="44">
        <f t="shared" si="45"/>
        <v>149.96533742331272</v>
      </c>
      <c r="T37" s="45">
        <f t="shared" ref="T37:V37" si="51">M37-M$35</f>
        <v>3.4955494864580272E-3</v>
      </c>
      <c r="U37" s="45">
        <f t="shared" si="51"/>
        <v>-1.9645429971499873E-3</v>
      </c>
      <c r="V37" s="45">
        <f t="shared" si="51"/>
        <v>5.9391579205639866E-3</v>
      </c>
      <c r="W37" s="45">
        <f t="shared" si="47"/>
        <v>0.23309049587845823</v>
      </c>
      <c r="X37" s="45">
        <f t="shared" si="48"/>
        <v>-0.13099980508193029</v>
      </c>
      <c r="Y37" s="45">
        <f t="shared" si="49"/>
        <v>0.39603537874884415</v>
      </c>
    </row>
    <row r="38" spans="1:25" ht="13.9" x14ac:dyDescent="0.4">
      <c r="A38" s="39" t="s">
        <v>38</v>
      </c>
      <c r="B38" s="42" t="s">
        <v>39</v>
      </c>
      <c r="C38" s="42" t="s">
        <v>22</v>
      </c>
      <c r="D38" s="42" t="s">
        <v>40</v>
      </c>
      <c r="E38" s="42" t="s">
        <v>25</v>
      </c>
      <c r="F38" s="42">
        <v>2.10687518703606E-2</v>
      </c>
      <c r="G38" s="42">
        <v>7.9312448846335801E-2</v>
      </c>
      <c r="H38" s="42">
        <v>0.12163310481813901</v>
      </c>
      <c r="I38" s="42">
        <v>1.44135083692422E-2</v>
      </c>
      <c r="J38" s="42">
        <v>0.10153450740266</v>
      </c>
      <c r="K38" s="42">
        <v>0.86377134101522401</v>
      </c>
      <c r="L38" s="42">
        <v>0.84422861482102396</v>
      </c>
      <c r="M38" s="42">
        <v>0.853724404865978</v>
      </c>
      <c r="N38" s="42">
        <v>0.85448190765711496</v>
      </c>
      <c r="O38" s="42">
        <v>0.243126091705235</v>
      </c>
      <c r="P38" s="43">
        <v>15.654601226993799</v>
      </c>
      <c r="Q38" s="43">
        <v>346.57760736196298</v>
      </c>
      <c r="R38" s="44">
        <f t="shared" si="44"/>
        <v>362.23220858895678</v>
      </c>
      <c r="S38" s="44">
        <f t="shared" si="45"/>
        <v>186.33098159509208</v>
      </c>
      <c r="T38" s="45">
        <f t="shared" ref="T38:V38" si="52">M38-M$35</f>
        <v>-1.1142070966270179E-3</v>
      </c>
      <c r="U38" s="45">
        <f t="shared" si="52"/>
        <v>-4.0152401346849054E-2</v>
      </c>
      <c r="V38" s="45">
        <f t="shared" si="52"/>
        <v>-1.7610443057549025E-2</v>
      </c>
      <c r="W38" s="45">
        <f t="shared" si="47"/>
        <v>-5.9797199965824999E-2</v>
      </c>
      <c r="X38" s="45">
        <f t="shared" si="48"/>
        <v>-2.1548966791847062</v>
      </c>
      <c r="Y38" s="45">
        <f t="shared" si="49"/>
        <v>-0.94511620702012555</v>
      </c>
    </row>
    <row r="39" spans="1:25" ht="13.9" x14ac:dyDescent="0.4">
      <c r="A39" s="39" t="s">
        <v>38</v>
      </c>
      <c r="B39" s="42" t="s">
        <v>56</v>
      </c>
      <c r="C39" s="42" t="s">
        <v>22</v>
      </c>
      <c r="D39" s="46" t="s">
        <v>154</v>
      </c>
      <c r="E39" s="42" t="s">
        <v>25</v>
      </c>
      <c r="F39" s="42">
        <v>2.0519134816010899E-2</v>
      </c>
      <c r="G39" s="42">
        <v>7.78716380303245E-2</v>
      </c>
      <c r="H39" s="42">
        <v>0.1165430966339</v>
      </c>
      <c r="I39" s="42">
        <v>1.22846366727524E-2</v>
      </c>
      <c r="J39" s="42">
        <v>9.6782932320778794E-2</v>
      </c>
      <c r="K39" s="42">
        <v>0.86125662195466002</v>
      </c>
      <c r="L39" s="42">
        <v>0.84275605543156995</v>
      </c>
      <c r="M39" s="42">
        <v>0.85174856275396105</v>
      </c>
      <c r="N39" s="42">
        <v>0.86677441521561704</v>
      </c>
      <c r="O39" s="42">
        <v>0.24020047577256301</v>
      </c>
      <c r="P39" s="43">
        <v>15.824334393284699</v>
      </c>
      <c r="Q39" s="43">
        <v>433.42496338104303</v>
      </c>
      <c r="R39" s="44">
        <f t="shared" si="44"/>
        <v>449.24929777432772</v>
      </c>
      <c r="S39" s="44">
        <f t="shared" si="45"/>
        <v>273.34807078046299</v>
      </c>
      <c r="T39" s="45">
        <f t="shared" ref="T39:V39" si="53">M39-M$35</f>
        <v>-3.0900492086439746E-3</v>
      </c>
      <c r="U39" s="45">
        <f t="shared" si="53"/>
        <v>-2.7859893788346968E-2</v>
      </c>
      <c r="V39" s="45">
        <f t="shared" si="53"/>
        <v>-2.0536058990221012E-2</v>
      </c>
      <c r="W39" s="45">
        <f t="shared" si="47"/>
        <v>-0.11304448572917565</v>
      </c>
      <c r="X39" s="45">
        <f t="shared" si="48"/>
        <v>-1.0192094536757272</v>
      </c>
      <c r="Y39" s="45">
        <f t="shared" si="49"/>
        <v>-0.75127872428682185</v>
      </c>
    </row>
    <row r="40" spans="1:25" ht="13.9" x14ac:dyDescent="0.4">
      <c r="A40" s="39" t="s">
        <v>38</v>
      </c>
      <c r="B40" s="42" t="s">
        <v>45</v>
      </c>
      <c r="C40" s="42" t="s">
        <v>22</v>
      </c>
      <c r="D40" s="39" t="s">
        <v>49</v>
      </c>
      <c r="E40" s="42" t="s">
        <v>25</v>
      </c>
      <c r="F40" s="42">
        <v>1.6457014321477802E-2</v>
      </c>
      <c r="G40" s="42">
        <v>6.4844649424320305E-2</v>
      </c>
      <c r="H40" s="42">
        <v>0.100704514741337</v>
      </c>
      <c r="I40" s="42">
        <v>1.0831180075462601E-2</v>
      </c>
      <c r="J40" s="42">
        <v>8.3912502823886403E-2</v>
      </c>
      <c r="K40" s="42">
        <v>0.86185468741721105</v>
      </c>
      <c r="L40" s="42">
        <v>0.83821574224650397</v>
      </c>
      <c r="M40" s="42">
        <v>0.84970763436855701</v>
      </c>
      <c r="N40" s="42">
        <v>0.66524183623117805</v>
      </c>
      <c r="O40" s="42">
        <v>0.20471098090881901</v>
      </c>
      <c r="P40" s="43">
        <v>13.7832515337423</v>
      </c>
      <c r="Q40" s="43">
        <v>446.24840490797499</v>
      </c>
      <c r="R40" s="44">
        <f t="shared" si="44"/>
        <v>460.0316564417173</v>
      </c>
      <c r="S40" s="44">
        <f t="shared" si="45"/>
        <v>284.13042944785263</v>
      </c>
      <c r="T40" s="45">
        <f t="shared" ref="T40:V40" si="54">M40-M$35</f>
        <v>-5.130977594048014E-3</v>
      </c>
      <c r="U40" s="45">
        <f t="shared" si="54"/>
        <v>-0.22939247277278596</v>
      </c>
      <c r="V40" s="45">
        <f t="shared" si="54"/>
        <v>-5.6025553853965016E-2</v>
      </c>
      <c r="W40" s="45">
        <f t="shared" si="47"/>
        <v>-0.18058528979169822</v>
      </c>
      <c r="X40" s="45">
        <f t="shared" si="48"/>
        <v>-8.0734919247671471</v>
      </c>
      <c r="Y40" s="45">
        <f t="shared" si="49"/>
        <v>-1.9718251917909257</v>
      </c>
    </row>
    <row r="41" spans="1:25" ht="13.9" x14ac:dyDescent="0.4">
      <c r="A41" s="39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3"/>
      <c r="R41" s="44"/>
      <c r="W41" s="45"/>
      <c r="X41" s="45"/>
      <c r="Y41" s="45"/>
    </row>
    <row r="42" spans="1:25" ht="13.9" x14ac:dyDescent="0.4">
      <c r="A42" s="39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3"/>
      <c r="R42" s="44"/>
      <c r="W42" s="45"/>
      <c r="X42" s="45"/>
      <c r="Y42" s="45"/>
    </row>
    <row r="43" spans="1:25" ht="13.9" x14ac:dyDescent="0.4">
      <c r="A43" s="39" t="s">
        <v>38</v>
      </c>
      <c r="B43" s="42" t="s">
        <v>26</v>
      </c>
      <c r="C43" s="42" t="s">
        <v>22</v>
      </c>
      <c r="D43" s="42" t="s">
        <v>22</v>
      </c>
      <c r="E43" s="42" t="s">
        <v>27</v>
      </c>
      <c r="F43" s="42">
        <v>6.8862727619190102E-3</v>
      </c>
      <c r="G43" s="42">
        <v>4.2760357139344597E-2</v>
      </c>
      <c r="H43" s="42">
        <v>7.4738509306983905E-2</v>
      </c>
      <c r="I43" s="42">
        <v>9.7887078020067499E-3</v>
      </c>
      <c r="J43" s="42">
        <v>6.5645033777092202E-2</v>
      </c>
      <c r="K43" s="42">
        <v>0.858655886399597</v>
      </c>
      <c r="L43" s="42">
        <v>0.82429205562938601</v>
      </c>
      <c r="M43" s="42">
        <v>0.84095485235771295</v>
      </c>
      <c r="N43" s="42">
        <v>0.52426809482869896</v>
      </c>
      <c r="O43" s="42">
        <v>0.22469324800551399</v>
      </c>
      <c r="P43" s="43">
        <v>7.8562225041743696</v>
      </c>
      <c r="Q43" s="43">
        <v>55.799951748532102</v>
      </c>
      <c r="R43" s="44">
        <f t="shared" ref="R43:R48" si="55">P43+Q43</f>
        <v>63.656174252706471</v>
      </c>
      <c r="S43" s="44">
        <f t="shared" ref="S43:S48" si="56">R43-R$43</f>
        <v>0</v>
      </c>
      <c r="T43" s="45">
        <f t="shared" ref="T43:V43" si="57">M43-M$43</f>
        <v>0</v>
      </c>
      <c r="U43" s="45">
        <f t="shared" si="57"/>
        <v>0</v>
      </c>
      <c r="V43" s="45">
        <f t="shared" si="57"/>
        <v>0</v>
      </c>
      <c r="W43" s="45" t="e">
        <f t="shared" ref="W43:W48" si="58">T43/S43*10000</f>
        <v>#DIV/0!</v>
      </c>
      <c r="X43" s="45" t="e">
        <f t="shared" ref="X43:X48" si="59">U43/S43*10000</f>
        <v>#DIV/0!</v>
      </c>
      <c r="Y43" s="45" t="e">
        <f t="shared" ref="Y43:Y48" si="60">V43/S43*10000</f>
        <v>#DIV/0!</v>
      </c>
    </row>
    <row r="44" spans="1:25" ht="13.9" x14ac:dyDescent="0.4">
      <c r="A44" s="39" t="s">
        <v>38</v>
      </c>
      <c r="B44" s="42" t="s">
        <v>80</v>
      </c>
      <c r="C44" s="42" t="s">
        <v>22</v>
      </c>
      <c r="D44" s="42" t="s">
        <v>79</v>
      </c>
      <c r="E44" s="42" t="s">
        <v>27</v>
      </c>
      <c r="F44" s="42">
        <v>1.0129457579628499E-2</v>
      </c>
      <c r="G44" s="42">
        <v>6.4662518797712801E-2</v>
      </c>
      <c r="H44" s="42">
        <v>0.10591902503782601</v>
      </c>
      <c r="I44" s="42">
        <v>1.6594683937140201E-2</v>
      </c>
      <c r="J44" s="42">
        <v>9.4391932853761101E-2</v>
      </c>
      <c r="K44" s="42">
        <v>0.88142876098492395</v>
      </c>
      <c r="L44" s="42">
        <v>0.839249802279326</v>
      </c>
      <c r="M44" s="42">
        <v>0.85965078334135503</v>
      </c>
      <c r="N44" s="42">
        <v>0.64467660071425104</v>
      </c>
      <c r="O44" s="42">
        <v>0.27708179460575599</v>
      </c>
      <c r="P44" s="43">
        <v>10.189447852760701</v>
      </c>
      <c r="Q44" s="43">
        <v>130.01858895705499</v>
      </c>
      <c r="R44" s="44">
        <f t="shared" si="55"/>
        <v>140.2080368098157</v>
      </c>
      <c r="S44" s="44">
        <f t="shared" si="56"/>
        <v>76.551862557109217</v>
      </c>
      <c r="T44" s="45">
        <f t="shared" ref="T44:V44" si="61">M44-M$43</f>
        <v>1.8695930983642084E-2</v>
      </c>
      <c r="U44" s="45">
        <f t="shared" si="61"/>
        <v>0.12040850588555208</v>
      </c>
      <c r="V44" s="45">
        <f t="shared" si="61"/>
        <v>5.2388546600242003E-2</v>
      </c>
      <c r="W44" s="41">
        <f t="shared" si="58"/>
        <v>2.4422568385837176</v>
      </c>
      <c r="X44" s="45">
        <f t="shared" si="59"/>
        <v>15.729010616263572</v>
      </c>
      <c r="Y44" s="41">
        <f t="shared" si="60"/>
        <v>6.8435365058765356</v>
      </c>
    </row>
    <row r="45" spans="1:25" ht="13.9" x14ac:dyDescent="0.4">
      <c r="A45" s="39" t="s">
        <v>38</v>
      </c>
      <c r="B45" s="42" t="s">
        <v>69</v>
      </c>
      <c r="C45" s="42" t="s">
        <v>22</v>
      </c>
      <c r="D45" s="42" t="s">
        <v>68</v>
      </c>
      <c r="E45" s="42" t="s">
        <v>27</v>
      </c>
      <c r="F45" s="42">
        <v>1.00421199042989E-2</v>
      </c>
      <c r="G45" s="42">
        <v>6.3661265722899901E-2</v>
      </c>
      <c r="H45" s="42">
        <v>0.104668961911787</v>
      </c>
      <c r="I45" s="42">
        <v>1.5958252245065599E-2</v>
      </c>
      <c r="J45" s="42">
        <v>9.3310970143406002E-2</v>
      </c>
      <c r="K45" s="42">
        <v>0.88071906321984805</v>
      </c>
      <c r="L45" s="42">
        <v>0.83864527465375605</v>
      </c>
      <c r="M45" s="42">
        <v>0.85899788671475896</v>
      </c>
      <c r="N45" s="42">
        <v>0.64203832594912402</v>
      </c>
      <c r="O45" s="42">
        <v>0.27468398953462297</v>
      </c>
      <c r="P45" s="43">
        <v>10.058773006134899</v>
      </c>
      <c r="Q45" s="43">
        <v>130.18435582821999</v>
      </c>
      <c r="R45" s="44">
        <f t="shared" si="55"/>
        <v>140.24312883435488</v>
      </c>
      <c r="S45" s="44">
        <f t="shared" si="56"/>
        <v>76.586954581648399</v>
      </c>
      <c r="T45" s="45">
        <f t="shared" ref="T45:V45" si="62">M45-M$43</f>
        <v>1.8043034357046017E-2</v>
      </c>
      <c r="U45" s="45">
        <f t="shared" si="62"/>
        <v>0.11777023112042506</v>
      </c>
      <c r="V45" s="45">
        <f t="shared" si="62"/>
        <v>4.9990741529108984E-2</v>
      </c>
      <c r="W45" s="45">
        <f t="shared" si="58"/>
        <v>2.3558887353081213</v>
      </c>
      <c r="X45" s="45">
        <f t="shared" si="59"/>
        <v>15.377322647667324</v>
      </c>
      <c r="Y45" s="45">
        <f t="shared" si="60"/>
        <v>6.5273181055677671</v>
      </c>
    </row>
    <row r="46" spans="1:25" ht="13.9" x14ac:dyDescent="0.4">
      <c r="A46" s="39" t="s">
        <v>38</v>
      </c>
      <c r="B46" s="42" t="s">
        <v>41</v>
      </c>
      <c r="C46" s="42" t="s">
        <v>22</v>
      </c>
      <c r="D46" s="42" t="s">
        <v>40</v>
      </c>
      <c r="E46" s="42" t="s">
        <v>27</v>
      </c>
      <c r="F46" s="42">
        <v>1.2783455525750199E-2</v>
      </c>
      <c r="G46" s="42">
        <v>6.6254979234068007E-2</v>
      </c>
      <c r="H46" s="42">
        <v>0.107337121390791</v>
      </c>
      <c r="I46" s="42">
        <v>1.47580495378852E-2</v>
      </c>
      <c r="J46" s="42">
        <v>9.4041806963919103E-2</v>
      </c>
      <c r="K46" s="42">
        <v>0.87405461522333405</v>
      </c>
      <c r="L46" s="42">
        <v>0.84037875970082698</v>
      </c>
      <c r="M46" s="42">
        <v>0.85667900458435298</v>
      </c>
      <c r="N46" s="42">
        <v>0.794232605733459</v>
      </c>
      <c r="O46" s="42">
        <v>0.26851251879261301</v>
      </c>
      <c r="P46" s="43">
        <v>11.873803680981499</v>
      </c>
      <c r="Q46" s="43">
        <v>148.782638036809</v>
      </c>
      <c r="R46" s="44">
        <f t="shared" si="55"/>
        <v>160.6564417177905</v>
      </c>
      <c r="S46" s="44">
        <f t="shared" si="56"/>
        <v>97.000267465084022</v>
      </c>
      <c r="T46" s="45">
        <f t="shared" ref="T46:V46" si="63">M46-M$43</f>
        <v>1.5724152226640031E-2</v>
      </c>
      <c r="U46" s="45">
        <f t="shared" si="63"/>
        <v>0.26996451090476004</v>
      </c>
      <c r="V46" s="45">
        <f t="shared" si="63"/>
        <v>4.3819270787099018E-2</v>
      </c>
      <c r="W46" s="45">
        <f t="shared" si="58"/>
        <v>1.6210421514868565</v>
      </c>
      <c r="X46" s="41">
        <f t="shared" si="59"/>
        <v>27.83131613548754</v>
      </c>
      <c r="Y46" s="45">
        <f t="shared" si="60"/>
        <v>4.5174381403507056</v>
      </c>
    </row>
    <row r="47" spans="1:25" ht="13.9" x14ac:dyDescent="0.4">
      <c r="A47" s="39" t="s">
        <v>38</v>
      </c>
      <c r="B47" s="42" t="s">
        <v>58</v>
      </c>
      <c r="C47" s="42" t="s">
        <v>22</v>
      </c>
      <c r="D47" s="46" t="s">
        <v>154</v>
      </c>
      <c r="E47" s="42" t="s">
        <v>27</v>
      </c>
      <c r="F47" s="42">
        <v>1.48965020010558E-2</v>
      </c>
      <c r="G47" s="42">
        <v>7.3700294963196702E-2</v>
      </c>
      <c r="H47" s="42">
        <v>0.112074667124168</v>
      </c>
      <c r="I47" s="42">
        <v>1.6240143729174001E-2</v>
      </c>
      <c r="J47" s="42">
        <v>9.7893746172996496E-2</v>
      </c>
      <c r="K47" s="42">
        <v>0.880200444938946</v>
      </c>
      <c r="L47" s="42">
        <v>0.84315256121334103</v>
      </c>
      <c r="M47" s="42">
        <v>0.86105735779539905</v>
      </c>
      <c r="N47" s="42">
        <v>0.84520456627805796</v>
      </c>
      <c r="O47" s="42">
        <v>0.282949135474449</v>
      </c>
      <c r="P47" s="43">
        <v>12.549999999999899</v>
      </c>
      <c r="Q47" s="43">
        <v>192.21098159509199</v>
      </c>
      <c r="R47" s="44">
        <f t="shared" si="55"/>
        <v>204.76098159509189</v>
      </c>
      <c r="S47" s="44">
        <f t="shared" si="56"/>
        <v>141.10480734238541</v>
      </c>
      <c r="T47" s="45">
        <f t="shared" ref="T47:V47" si="64">M47-M$43</f>
        <v>2.0102505437686102E-2</v>
      </c>
      <c r="U47" s="45">
        <f t="shared" si="64"/>
        <v>0.320936471449359</v>
      </c>
      <c r="V47" s="45">
        <f t="shared" si="64"/>
        <v>5.8255887468935008E-2</v>
      </c>
      <c r="W47" s="45">
        <f t="shared" si="58"/>
        <v>1.4246506420513472</v>
      </c>
      <c r="X47" s="45">
        <f t="shared" si="59"/>
        <v>22.744545525697006</v>
      </c>
      <c r="Y47" s="45">
        <f t="shared" si="60"/>
        <v>4.128554410451752</v>
      </c>
    </row>
    <row r="48" spans="1:25" ht="13.9" x14ac:dyDescent="0.4">
      <c r="A48" s="39" t="s">
        <v>38</v>
      </c>
      <c r="B48" s="42" t="s">
        <v>47</v>
      </c>
      <c r="C48" s="42" t="s">
        <v>22</v>
      </c>
      <c r="D48" s="39" t="s">
        <v>49</v>
      </c>
      <c r="E48" s="42" t="s">
        <v>27</v>
      </c>
      <c r="F48" s="42">
        <v>1.46070821875629E-2</v>
      </c>
      <c r="G48" s="42">
        <v>7.3097703975397693E-2</v>
      </c>
      <c r="H48" s="42">
        <v>0.11152749158846</v>
      </c>
      <c r="I48" s="42">
        <v>1.68390712112849E-2</v>
      </c>
      <c r="J48" s="42">
        <v>9.7822625558219703E-2</v>
      </c>
      <c r="K48" s="42">
        <v>0.87936678298276205</v>
      </c>
      <c r="L48" s="42">
        <v>0.84287502763463196</v>
      </c>
      <c r="M48" s="42">
        <v>0.86051007828175297</v>
      </c>
      <c r="N48" s="42">
        <v>0.83493814293837998</v>
      </c>
      <c r="O48" s="42">
        <v>0.28136595712367701</v>
      </c>
      <c r="P48" s="43">
        <v>12.6042702480713</v>
      </c>
      <c r="Q48" s="43">
        <v>198.62341322696</v>
      </c>
      <c r="R48" s="44">
        <f t="shared" si="55"/>
        <v>211.22768347503128</v>
      </c>
      <c r="S48" s="44">
        <f t="shared" si="56"/>
        <v>147.57150922232481</v>
      </c>
      <c r="T48" s="45">
        <f t="shared" ref="T48:V48" si="65">M48-M$43</f>
        <v>1.9555225924040021E-2</v>
      </c>
      <c r="U48" s="45">
        <f t="shared" si="65"/>
        <v>0.31067004810968102</v>
      </c>
      <c r="V48" s="45">
        <f t="shared" si="65"/>
        <v>5.6672709118163023E-2</v>
      </c>
      <c r="W48" s="45">
        <f t="shared" si="58"/>
        <v>1.3251355920321293</v>
      </c>
      <c r="X48" s="45">
        <f t="shared" si="59"/>
        <v>21.052169876614805</v>
      </c>
      <c r="Y48" s="45">
        <f t="shared" si="60"/>
        <v>3.8403557310498453</v>
      </c>
    </row>
    <row r="49" ht="12.75" x14ac:dyDescent="0.35"/>
    <row r="50" ht="12.75" x14ac:dyDescent="0.35"/>
    <row r="51" ht="12.75" x14ac:dyDescent="0.35"/>
    <row r="52" ht="12.75" x14ac:dyDescent="0.35"/>
    <row r="53" ht="12.75" x14ac:dyDescent="0.35"/>
    <row r="54" ht="12.75" x14ac:dyDescent="0.35"/>
    <row r="55" ht="12.75" x14ac:dyDescent="0.35"/>
    <row r="56" ht="12.75" x14ac:dyDescent="0.35"/>
    <row r="57" ht="12.75" x14ac:dyDescent="0.35"/>
    <row r="58" ht="12.75" x14ac:dyDescent="0.35"/>
    <row r="59" ht="12.75" x14ac:dyDescent="0.35"/>
    <row r="60" ht="12.75" x14ac:dyDescent="0.35"/>
    <row r="61" ht="12.75" x14ac:dyDescent="0.35"/>
    <row r="62" ht="12.75" x14ac:dyDescent="0.35"/>
    <row r="63" ht="12.75" x14ac:dyDescent="0.35"/>
    <row r="64" ht="12.75" x14ac:dyDescent="0.35"/>
    <row r="65" ht="12.75" x14ac:dyDescent="0.35"/>
    <row r="66" ht="12.75" x14ac:dyDescent="0.35"/>
    <row r="67" ht="12.75" x14ac:dyDescent="0.35"/>
    <row r="68" ht="12.75" x14ac:dyDescent="0.35"/>
    <row r="69" ht="12.75" x14ac:dyDescent="0.35"/>
    <row r="70" ht="12.75" x14ac:dyDescent="0.35"/>
    <row r="71" ht="12.75" x14ac:dyDescent="0.35"/>
    <row r="72" ht="12.75" x14ac:dyDescent="0.35"/>
    <row r="73" ht="12.75" x14ac:dyDescent="0.35"/>
    <row r="74" ht="12.75" x14ac:dyDescent="0.35"/>
    <row r="75" ht="12.75" x14ac:dyDescent="0.35"/>
    <row r="76" ht="12.75" x14ac:dyDescent="0.35"/>
    <row r="77" ht="12.75" x14ac:dyDescent="0.35"/>
    <row r="78" ht="12.75" x14ac:dyDescent="0.35"/>
    <row r="79" ht="12.75" x14ac:dyDescent="0.35"/>
    <row r="80" ht="12.75" x14ac:dyDescent="0.35"/>
    <row r="81" ht="12.75" x14ac:dyDescent="0.35"/>
    <row r="82" ht="12.75" x14ac:dyDescent="0.35"/>
    <row r="83" ht="12.75" x14ac:dyDescent="0.35"/>
    <row r="84" ht="12.75" x14ac:dyDescent="0.35"/>
    <row r="85" ht="12.75" x14ac:dyDescent="0.35"/>
    <row r="86" ht="12.75" x14ac:dyDescent="0.35"/>
    <row r="87" ht="12.75" x14ac:dyDescent="0.35"/>
    <row r="88" ht="12.75" x14ac:dyDescent="0.35"/>
    <row r="89" ht="12.75" x14ac:dyDescent="0.35"/>
    <row r="90" ht="12.75" x14ac:dyDescent="0.35"/>
    <row r="91" ht="12.75" x14ac:dyDescent="0.35"/>
    <row r="92" ht="12.75" x14ac:dyDescent="0.35"/>
    <row r="93" ht="12.75" x14ac:dyDescent="0.35"/>
    <row r="94" ht="12.75" x14ac:dyDescent="0.35"/>
    <row r="95" ht="12.75" x14ac:dyDescent="0.35"/>
    <row r="96" ht="12.75" x14ac:dyDescent="0.35"/>
    <row r="97" ht="12.75" x14ac:dyDescent="0.35"/>
    <row r="98" ht="12.75" x14ac:dyDescent="0.35"/>
    <row r="99" ht="12.75" x14ac:dyDescent="0.35"/>
    <row r="100" ht="12.75" x14ac:dyDescent="0.35"/>
    <row r="101" ht="12.75" x14ac:dyDescent="0.35"/>
    <row r="102" ht="12.75" x14ac:dyDescent="0.35"/>
    <row r="103" ht="12.75" x14ac:dyDescent="0.35"/>
    <row r="104" ht="12.75" x14ac:dyDescent="0.35"/>
    <row r="105" ht="12.75" x14ac:dyDescent="0.35"/>
    <row r="106" ht="12.75" x14ac:dyDescent="0.35"/>
    <row r="107" ht="12.75" x14ac:dyDescent="0.35"/>
    <row r="108" ht="12.75" x14ac:dyDescent="0.35"/>
    <row r="109" ht="12.75" x14ac:dyDescent="0.35"/>
    <row r="110" ht="12.75" x14ac:dyDescent="0.35"/>
    <row r="111" ht="12.75" x14ac:dyDescent="0.35"/>
    <row r="112" ht="12.75" x14ac:dyDescent="0.35"/>
    <row r="113" ht="12.75" x14ac:dyDescent="0.35"/>
    <row r="114" ht="12.75" x14ac:dyDescent="0.35"/>
    <row r="115" ht="12.75" x14ac:dyDescent="0.35"/>
    <row r="116" ht="12.75" x14ac:dyDescent="0.35"/>
    <row r="117" ht="12.75" x14ac:dyDescent="0.35"/>
    <row r="118" ht="12.75" x14ac:dyDescent="0.35"/>
    <row r="119" ht="12.75" x14ac:dyDescent="0.35"/>
    <row r="120" ht="12.75" x14ac:dyDescent="0.35"/>
    <row r="121" ht="12.75" x14ac:dyDescent="0.35"/>
    <row r="122" ht="12.75" x14ac:dyDescent="0.35"/>
    <row r="123" ht="12.75" x14ac:dyDescent="0.35"/>
    <row r="124" ht="12.75" x14ac:dyDescent="0.35"/>
    <row r="125" ht="12.75" x14ac:dyDescent="0.35"/>
    <row r="126" ht="12.75" x14ac:dyDescent="0.35"/>
    <row r="127" ht="12.75" x14ac:dyDescent="0.35"/>
    <row r="128" ht="12.75" x14ac:dyDescent="0.35"/>
    <row r="129" ht="12.75" x14ac:dyDescent="0.35"/>
    <row r="130" ht="12.75" x14ac:dyDescent="0.35"/>
    <row r="131" ht="12.75" x14ac:dyDescent="0.35"/>
    <row r="132" ht="12.75" x14ac:dyDescent="0.35"/>
    <row r="133" ht="12.75" x14ac:dyDescent="0.35"/>
    <row r="134" ht="12.75" x14ac:dyDescent="0.35"/>
    <row r="135" ht="12.75" x14ac:dyDescent="0.35"/>
    <row r="136" ht="12.75" x14ac:dyDescent="0.35"/>
    <row r="137" ht="12.75" x14ac:dyDescent="0.35"/>
    <row r="138" ht="12.75" x14ac:dyDescent="0.35"/>
    <row r="139" ht="12.75" x14ac:dyDescent="0.35"/>
    <row r="140" ht="12.75" x14ac:dyDescent="0.35"/>
    <row r="141" ht="12.75" x14ac:dyDescent="0.35"/>
    <row r="142" ht="12.75" x14ac:dyDescent="0.35"/>
    <row r="143" ht="12.75" x14ac:dyDescent="0.35"/>
    <row r="144" ht="12.75" x14ac:dyDescent="0.35"/>
    <row r="145" ht="12.75" x14ac:dyDescent="0.35"/>
    <row r="146" ht="12.75" x14ac:dyDescent="0.35"/>
    <row r="147" ht="12.75" x14ac:dyDescent="0.35"/>
    <row r="148" ht="12.75" x14ac:dyDescent="0.35"/>
    <row r="149" ht="12.75" x14ac:dyDescent="0.35"/>
    <row r="150" ht="12.75" x14ac:dyDescent="0.35"/>
    <row r="151" ht="12.75" x14ac:dyDescent="0.35"/>
    <row r="152" ht="12.75" x14ac:dyDescent="0.35"/>
    <row r="153" ht="12.75" x14ac:dyDescent="0.35"/>
    <row r="154" ht="12.75" x14ac:dyDescent="0.35"/>
    <row r="155" ht="12.75" x14ac:dyDescent="0.35"/>
    <row r="156" ht="12.75" x14ac:dyDescent="0.35"/>
    <row r="157" ht="12.75" x14ac:dyDescent="0.35"/>
    <row r="158" ht="12.75" x14ac:dyDescent="0.35"/>
    <row r="159" ht="12.75" x14ac:dyDescent="0.35"/>
    <row r="160" ht="12.75" x14ac:dyDescent="0.35"/>
    <row r="161" ht="12.75" x14ac:dyDescent="0.35"/>
    <row r="162" ht="12.75" x14ac:dyDescent="0.35"/>
    <row r="163" ht="12.75" x14ac:dyDescent="0.35"/>
    <row r="164" ht="12.75" x14ac:dyDescent="0.35"/>
    <row r="165" ht="12.75" x14ac:dyDescent="0.35"/>
    <row r="166" ht="12.75" x14ac:dyDescent="0.35"/>
    <row r="167" ht="12.75" x14ac:dyDescent="0.35"/>
    <row r="168" ht="12.75" x14ac:dyDescent="0.35"/>
    <row r="169" ht="12.75" x14ac:dyDescent="0.35"/>
    <row r="170" ht="12.75" x14ac:dyDescent="0.35"/>
    <row r="171" ht="12.75" x14ac:dyDescent="0.35"/>
    <row r="172" ht="12.75" x14ac:dyDescent="0.35"/>
    <row r="173" ht="12.75" x14ac:dyDescent="0.35"/>
    <row r="174" ht="12.75" x14ac:dyDescent="0.35"/>
    <row r="175" ht="12.75" x14ac:dyDescent="0.35"/>
    <row r="176" ht="12.75" x14ac:dyDescent="0.35"/>
    <row r="177" ht="12.75" x14ac:dyDescent="0.35"/>
    <row r="178" ht="12.75" x14ac:dyDescent="0.35"/>
    <row r="179" ht="12.75" x14ac:dyDescent="0.35"/>
    <row r="180" ht="12.75" x14ac:dyDescent="0.35"/>
    <row r="181" ht="12.75" x14ac:dyDescent="0.35"/>
    <row r="182" ht="12.75" x14ac:dyDescent="0.35"/>
    <row r="183" ht="12.75" x14ac:dyDescent="0.35"/>
    <row r="184" ht="12.75" x14ac:dyDescent="0.35"/>
    <row r="185" ht="12.75" x14ac:dyDescent="0.35"/>
    <row r="186" ht="12.75" x14ac:dyDescent="0.35"/>
    <row r="187" ht="12.75" x14ac:dyDescent="0.35"/>
    <row r="188" ht="12.75" x14ac:dyDescent="0.35"/>
    <row r="189" ht="12.75" x14ac:dyDescent="0.35"/>
    <row r="190" ht="12.75" x14ac:dyDescent="0.35"/>
    <row r="191" ht="12.75" x14ac:dyDescent="0.35"/>
    <row r="192" ht="12.75" x14ac:dyDescent="0.35"/>
    <row r="193" ht="12.75" x14ac:dyDescent="0.35"/>
    <row r="194" ht="12.75" x14ac:dyDescent="0.35"/>
    <row r="195" ht="12.75" x14ac:dyDescent="0.35"/>
    <row r="196" ht="12.75" x14ac:dyDescent="0.35"/>
    <row r="197" ht="12.75" x14ac:dyDescent="0.35"/>
    <row r="198" ht="12.75" x14ac:dyDescent="0.35"/>
    <row r="199" ht="12.75" x14ac:dyDescent="0.35"/>
    <row r="200" ht="12.75" x14ac:dyDescent="0.35"/>
    <row r="201" ht="12.75" x14ac:dyDescent="0.35"/>
    <row r="202" ht="12.75" x14ac:dyDescent="0.35"/>
    <row r="203" ht="12.75" x14ac:dyDescent="0.35"/>
    <row r="204" ht="12.75" x14ac:dyDescent="0.35"/>
    <row r="205" ht="12.75" x14ac:dyDescent="0.35"/>
    <row r="206" ht="12.75" x14ac:dyDescent="0.35"/>
    <row r="207" ht="12.75" x14ac:dyDescent="0.35"/>
    <row r="208" ht="12.75" x14ac:dyDescent="0.35"/>
    <row r="209" ht="12.75" x14ac:dyDescent="0.35"/>
    <row r="210" ht="12.75" x14ac:dyDescent="0.35"/>
    <row r="211" ht="12.75" x14ac:dyDescent="0.35"/>
    <row r="212" ht="12.75" x14ac:dyDescent="0.35"/>
    <row r="213" ht="12.75" x14ac:dyDescent="0.35"/>
    <row r="214" ht="12.75" x14ac:dyDescent="0.35"/>
    <row r="215" ht="12.75" x14ac:dyDescent="0.35"/>
    <row r="216" ht="12.75" x14ac:dyDescent="0.35"/>
    <row r="217" ht="12.75" x14ac:dyDescent="0.35"/>
    <row r="218" ht="12.75" x14ac:dyDescent="0.35"/>
    <row r="219" ht="12.75" x14ac:dyDescent="0.35"/>
    <row r="220" ht="12.75" x14ac:dyDescent="0.35"/>
    <row r="221" ht="12.75" x14ac:dyDescent="0.35"/>
    <row r="222" ht="12.75" x14ac:dyDescent="0.35"/>
    <row r="223" ht="12.75" x14ac:dyDescent="0.35"/>
    <row r="224" ht="12.75" x14ac:dyDescent="0.35"/>
    <row r="225" ht="12.75" x14ac:dyDescent="0.35"/>
    <row r="226" ht="12.75" x14ac:dyDescent="0.35"/>
    <row r="227" ht="12.75" x14ac:dyDescent="0.35"/>
    <row r="228" ht="12.75" x14ac:dyDescent="0.35"/>
    <row r="229" ht="12.75" x14ac:dyDescent="0.35"/>
    <row r="230" ht="12.75" x14ac:dyDescent="0.35"/>
    <row r="231" ht="12.75" x14ac:dyDescent="0.35"/>
    <row r="232" ht="12.75" x14ac:dyDescent="0.35"/>
    <row r="233" ht="12.75" x14ac:dyDescent="0.35"/>
    <row r="234" ht="12.75" x14ac:dyDescent="0.35"/>
    <row r="235" ht="12.75" x14ac:dyDescent="0.35"/>
    <row r="236" ht="12.75" x14ac:dyDescent="0.35"/>
    <row r="237" ht="12.75" x14ac:dyDescent="0.35"/>
    <row r="238" ht="12.75" x14ac:dyDescent="0.35"/>
    <row r="239" ht="12.75" x14ac:dyDescent="0.35"/>
    <row r="240" ht="12.75" x14ac:dyDescent="0.35"/>
    <row r="241" ht="12.75" x14ac:dyDescent="0.35"/>
    <row r="242" ht="12.75" x14ac:dyDescent="0.35"/>
    <row r="243" ht="12.75" x14ac:dyDescent="0.35"/>
    <row r="244" ht="12.75" x14ac:dyDescent="0.35"/>
    <row r="245" ht="12.75" x14ac:dyDescent="0.35"/>
    <row r="246" ht="12.75" x14ac:dyDescent="0.35"/>
    <row r="247" ht="12.75" x14ac:dyDescent="0.35"/>
    <row r="248" ht="12.75" x14ac:dyDescent="0.35"/>
    <row r="249" ht="12.75" x14ac:dyDescent="0.35"/>
    <row r="250" ht="12.75" x14ac:dyDescent="0.35"/>
    <row r="251" ht="12.75" x14ac:dyDescent="0.35"/>
    <row r="252" ht="12.75" x14ac:dyDescent="0.35"/>
    <row r="253" ht="12.75" x14ac:dyDescent="0.35"/>
    <row r="254" ht="12.75" x14ac:dyDescent="0.35"/>
    <row r="255" ht="12.75" x14ac:dyDescent="0.35"/>
    <row r="256" ht="12.75" x14ac:dyDescent="0.35"/>
    <row r="257" ht="12.75" x14ac:dyDescent="0.35"/>
    <row r="258" ht="12.75" x14ac:dyDescent="0.35"/>
    <row r="259" ht="12.75" x14ac:dyDescent="0.35"/>
    <row r="260" ht="12.75" x14ac:dyDescent="0.35"/>
    <row r="261" ht="12.75" x14ac:dyDescent="0.35"/>
    <row r="262" ht="12.75" x14ac:dyDescent="0.35"/>
    <row r="263" ht="12.75" x14ac:dyDescent="0.35"/>
    <row r="264" ht="12.75" x14ac:dyDescent="0.35"/>
    <row r="265" ht="12.75" x14ac:dyDescent="0.35"/>
    <row r="266" ht="12.75" x14ac:dyDescent="0.35"/>
    <row r="267" ht="12.75" x14ac:dyDescent="0.35"/>
    <row r="268" ht="12.75" x14ac:dyDescent="0.35"/>
    <row r="269" ht="12.75" x14ac:dyDescent="0.35"/>
    <row r="270" ht="12.75" x14ac:dyDescent="0.35"/>
    <row r="271" ht="12.75" x14ac:dyDescent="0.35"/>
    <row r="272" ht="12.75" x14ac:dyDescent="0.35"/>
    <row r="273" ht="12.75" x14ac:dyDescent="0.35"/>
    <row r="274" ht="12.75" x14ac:dyDescent="0.35"/>
    <row r="275" ht="12.75" x14ac:dyDescent="0.35"/>
    <row r="276" ht="12.75" x14ac:dyDescent="0.35"/>
    <row r="277" ht="12.75" x14ac:dyDescent="0.35"/>
    <row r="278" ht="12.75" x14ac:dyDescent="0.35"/>
    <row r="279" ht="12.75" x14ac:dyDescent="0.35"/>
    <row r="280" ht="12.75" x14ac:dyDescent="0.35"/>
    <row r="281" ht="12.75" x14ac:dyDescent="0.35"/>
    <row r="282" ht="12.75" x14ac:dyDescent="0.35"/>
    <row r="283" ht="12.75" x14ac:dyDescent="0.35"/>
    <row r="284" ht="12.75" x14ac:dyDescent="0.35"/>
    <row r="285" ht="12.75" x14ac:dyDescent="0.35"/>
    <row r="286" ht="12.75" x14ac:dyDescent="0.35"/>
    <row r="287" ht="12.75" x14ac:dyDescent="0.35"/>
    <row r="288" ht="12.75" x14ac:dyDescent="0.35"/>
    <row r="289" ht="12.75" x14ac:dyDescent="0.35"/>
    <row r="290" ht="12.75" x14ac:dyDescent="0.35"/>
    <row r="291" ht="12.75" x14ac:dyDescent="0.35"/>
    <row r="292" ht="12.75" x14ac:dyDescent="0.35"/>
    <row r="293" ht="12.75" x14ac:dyDescent="0.35"/>
    <row r="294" ht="12.75" x14ac:dyDescent="0.35"/>
    <row r="295" ht="12.75" x14ac:dyDescent="0.35"/>
    <row r="296" ht="12.75" x14ac:dyDescent="0.35"/>
    <row r="297" ht="12.75" x14ac:dyDescent="0.35"/>
    <row r="298" ht="12.75" x14ac:dyDescent="0.35"/>
    <row r="299" ht="12.75" x14ac:dyDescent="0.35"/>
    <row r="300" ht="12.75" x14ac:dyDescent="0.35"/>
    <row r="301" ht="12.75" x14ac:dyDescent="0.35"/>
    <row r="302" ht="12.75" x14ac:dyDescent="0.35"/>
    <row r="303" ht="12.75" x14ac:dyDescent="0.35"/>
    <row r="304" ht="12.75" x14ac:dyDescent="0.35"/>
    <row r="305" ht="12.75" x14ac:dyDescent="0.35"/>
    <row r="306" ht="12.75" x14ac:dyDescent="0.35"/>
    <row r="307" ht="12.75" x14ac:dyDescent="0.35"/>
    <row r="308" ht="12.75" x14ac:dyDescent="0.35"/>
    <row r="309" ht="12.75" x14ac:dyDescent="0.35"/>
    <row r="310" ht="12.75" x14ac:dyDescent="0.35"/>
    <row r="311" ht="12.75" x14ac:dyDescent="0.35"/>
    <row r="312" ht="12.75" x14ac:dyDescent="0.35"/>
    <row r="313" ht="12.75" x14ac:dyDescent="0.35"/>
    <row r="314" ht="12.75" x14ac:dyDescent="0.35"/>
    <row r="315" ht="12.75" x14ac:dyDescent="0.35"/>
    <row r="316" ht="12.75" x14ac:dyDescent="0.35"/>
    <row r="317" ht="12.75" x14ac:dyDescent="0.35"/>
    <row r="318" ht="12.75" x14ac:dyDescent="0.35"/>
    <row r="319" ht="12.75" x14ac:dyDescent="0.35"/>
    <row r="320" ht="12.75" x14ac:dyDescent="0.35"/>
    <row r="321" ht="12.75" x14ac:dyDescent="0.35"/>
    <row r="322" ht="12.75" x14ac:dyDescent="0.35"/>
    <row r="323" ht="12.75" x14ac:dyDescent="0.35"/>
    <row r="324" ht="12.75" x14ac:dyDescent="0.35"/>
    <row r="325" ht="12.75" x14ac:dyDescent="0.35"/>
    <row r="326" ht="12.75" x14ac:dyDescent="0.35"/>
    <row r="327" ht="12.75" x14ac:dyDescent="0.35"/>
    <row r="328" ht="12.75" x14ac:dyDescent="0.35"/>
    <row r="329" ht="12.75" x14ac:dyDescent="0.35"/>
    <row r="330" ht="12.75" x14ac:dyDescent="0.35"/>
    <row r="331" ht="12.75" x14ac:dyDescent="0.35"/>
    <row r="332" ht="12.75" x14ac:dyDescent="0.35"/>
    <row r="333" ht="12.75" x14ac:dyDescent="0.35"/>
    <row r="334" ht="12.75" x14ac:dyDescent="0.35"/>
    <row r="335" ht="12.75" x14ac:dyDescent="0.35"/>
    <row r="336" ht="12.75" x14ac:dyDescent="0.35"/>
    <row r="337" ht="12.75" x14ac:dyDescent="0.35"/>
    <row r="338" ht="12.75" x14ac:dyDescent="0.35"/>
    <row r="339" ht="12.75" x14ac:dyDescent="0.35"/>
    <row r="340" ht="12.75" x14ac:dyDescent="0.35"/>
    <row r="341" ht="12.75" x14ac:dyDescent="0.35"/>
    <row r="342" ht="12.75" x14ac:dyDescent="0.35"/>
    <row r="343" ht="12.75" x14ac:dyDescent="0.35"/>
    <row r="344" ht="12.75" x14ac:dyDescent="0.35"/>
    <row r="345" ht="12.75" x14ac:dyDescent="0.35"/>
    <row r="346" ht="12.75" x14ac:dyDescent="0.35"/>
    <row r="347" ht="12.75" x14ac:dyDescent="0.35"/>
    <row r="348" ht="12.75" x14ac:dyDescent="0.35"/>
    <row r="349" ht="12.75" x14ac:dyDescent="0.35"/>
    <row r="350" ht="12.75" x14ac:dyDescent="0.35"/>
    <row r="351" ht="12.75" x14ac:dyDescent="0.35"/>
    <row r="352" ht="12.75" x14ac:dyDescent="0.35"/>
    <row r="353" ht="12.75" x14ac:dyDescent="0.35"/>
    <row r="354" ht="12.75" x14ac:dyDescent="0.35"/>
    <row r="355" ht="12.75" x14ac:dyDescent="0.35"/>
    <row r="356" ht="12.75" x14ac:dyDescent="0.35"/>
    <row r="357" ht="12.75" x14ac:dyDescent="0.35"/>
    <row r="358" ht="12.75" x14ac:dyDescent="0.35"/>
    <row r="359" ht="12.75" x14ac:dyDescent="0.35"/>
    <row r="360" ht="12.75" x14ac:dyDescent="0.35"/>
    <row r="361" ht="12.75" x14ac:dyDescent="0.35"/>
    <row r="362" ht="12.75" x14ac:dyDescent="0.35"/>
    <row r="363" ht="12.75" x14ac:dyDescent="0.35"/>
    <row r="364" ht="12.75" x14ac:dyDescent="0.35"/>
    <row r="365" ht="12.75" x14ac:dyDescent="0.35"/>
    <row r="366" ht="12.75" x14ac:dyDescent="0.35"/>
    <row r="367" ht="12.75" x14ac:dyDescent="0.35"/>
    <row r="368" ht="12.75" x14ac:dyDescent="0.35"/>
    <row r="369" ht="12.75" x14ac:dyDescent="0.35"/>
    <row r="370" ht="12.75" x14ac:dyDescent="0.35"/>
    <row r="371" ht="12.75" x14ac:dyDescent="0.35"/>
    <row r="372" ht="12.75" x14ac:dyDescent="0.35"/>
    <row r="373" ht="12.75" x14ac:dyDescent="0.35"/>
    <row r="374" ht="12.75" x14ac:dyDescent="0.35"/>
    <row r="375" ht="12.75" x14ac:dyDescent="0.35"/>
    <row r="376" ht="12.75" x14ac:dyDescent="0.35"/>
    <row r="377" ht="12.75" x14ac:dyDescent="0.35"/>
    <row r="378" ht="12.75" x14ac:dyDescent="0.35"/>
    <row r="379" ht="12.75" x14ac:dyDescent="0.35"/>
    <row r="380" ht="12.75" x14ac:dyDescent="0.35"/>
    <row r="381" ht="12.75" x14ac:dyDescent="0.35"/>
    <row r="382" ht="12.75" x14ac:dyDescent="0.35"/>
    <row r="383" ht="12.75" x14ac:dyDescent="0.35"/>
    <row r="384" ht="12.75" x14ac:dyDescent="0.35"/>
    <row r="385" ht="12.75" x14ac:dyDescent="0.35"/>
    <row r="386" ht="12.75" x14ac:dyDescent="0.35"/>
    <row r="387" ht="12.75" x14ac:dyDescent="0.35"/>
    <row r="388" ht="12.75" x14ac:dyDescent="0.35"/>
    <row r="389" ht="12.75" x14ac:dyDescent="0.35"/>
    <row r="390" ht="12.75" x14ac:dyDescent="0.35"/>
    <row r="391" ht="12.75" x14ac:dyDescent="0.35"/>
    <row r="392" ht="12.75" x14ac:dyDescent="0.35"/>
    <row r="393" ht="12.75" x14ac:dyDescent="0.35"/>
    <row r="394" ht="12.75" x14ac:dyDescent="0.35"/>
    <row r="395" ht="12.75" x14ac:dyDescent="0.35"/>
    <row r="396" ht="12.75" x14ac:dyDescent="0.35"/>
    <row r="397" ht="12.75" x14ac:dyDescent="0.35"/>
    <row r="398" ht="12.75" x14ac:dyDescent="0.35"/>
    <row r="399" ht="12.75" x14ac:dyDescent="0.35"/>
    <row r="400" ht="12.75" x14ac:dyDescent="0.35"/>
    <row r="401" ht="12.75" x14ac:dyDescent="0.35"/>
    <row r="402" ht="12.75" x14ac:dyDescent="0.35"/>
    <row r="403" ht="12.75" x14ac:dyDescent="0.35"/>
    <row r="404" ht="12.75" x14ac:dyDescent="0.35"/>
    <row r="405" ht="12.75" x14ac:dyDescent="0.35"/>
    <row r="406" ht="12.75" x14ac:dyDescent="0.35"/>
    <row r="407" ht="12.75" x14ac:dyDescent="0.35"/>
    <row r="408" ht="12.75" x14ac:dyDescent="0.35"/>
    <row r="409" ht="12.75" x14ac:dyDescent="0.35"/>
    <row r="410" ht="12.75" x14ac:dyDescent="0.35"/>
    <row r="411" ht="12.75" x14ac:dyDescent="0.35"/>
    <row r="412" ht="12.75" x14ac:dyDescent="0.35"/>
    <row r="413" ht="12.75" x14ac:dyDescent="0.35"/>
    <row r="414" ht="12.75" x14ac:dyDescent="0.35"/>
    <row r="415" ht="12.75" x14ac:dyDescent="0.35"/>
    <row r="416" ht="12.75" x14ac:dyDescent="0.35"/>
    <row r="417" ht="12.75" x14ac:dyDescent="0.35"/>
    <row r="418" ht="12.75" x14ac:dyDescent="0.35"/>
    <row r="419" ht="12.75" x14ac:dyDescent="0.35"/>
    <row r="420" ht="12.75" x14ac:dyDescent="0.35"/>
    <row r="421" ht="12.75" x14ac:dyDescent="0.35"/>
    <row r="422" ht="12.75" x14ac:dyDescent="0.35"/>
    <row r="423" ht="12.75" x14ac:dyDescent="0.35"/>
    <row r="424" ht="12.75" x14ac:dyDescent="0.35"/>
    <row r="425" ht="12.75" x14ac:dyDescent="0.35"/>
    <row r="426" ht="12.75" x14ac:dyDescent="0.35"/>
    <row r="427" ht="12.75" x14ac:dyDescent="0.35"/>
    <row r="428" ht="12.75" x14ac:dyDescent="0.35"/>
    <row r="429" ht="12.75" x14ac:dyDescent="0.35"/>
    <row r="430" ht="12.75" x14ac:dyDescent="0.35"/>
    <row r="431" ht="12.75" x14ac:dyDescent="0.35"/>
    <row r="432" ht="12.75" x14ac:dyDescent="0.35"/>
    <row r="433" ht="12.75" x14ac:dyDescent="0.35"/>
    <row r="434" ht="12.75" x14ac:dyDescent="0.35"/>
    <row r="435" ht="12.75" x14ac:dyDescent="0.35"/>
    <row r="436" ht="12.75" x14ac:dyDescent="0.35"/>
    <row r="437" ht="12.75" x14ac:dyDescent="0.35"/>
    <row r="438" ht="12.75" x14ac:dyDescent="0.35"/>
    <row r="439" ht="12.75" x14ac:dyDescent="0.35"/>
    <row r="440" ht="12.75" x14ac:dyDescent="0.35"/>
    <row r="441" ht="12.75" x14ac:dyDescent="0.35"/>
    <row r="442" ht="12.75" x14ac:dyDescent="0.35"/>
    <row r="443" ht="12.75" x14ac:dyDescent="0.35"/>
    <row r="444" ht="12.75" x14ac:dyDescent="0.35"/>
    <row r="445" ht="12.75" x14ac:dyDescent="0.35"/>
    <row r="446" ht="12.75" x14ac:dyDescent="0.35"/>
    <row r="447" ht="12.75" x14ac:dyDescent="0.35"/>
    <row r="448" ht="12.75" x14ac:dyDescent="0.35"/>
    <row r="449" ht="12.75" x14ac:dyDescent="0.35"/>
    <row r="450" ht="12.75" x14ac:dyDescent="0.35"/>
    <row r="451" ht="12.75" x14ac:dyDescent="0.35"/>
    <row r="452" ht="12.75" x14ac:dyDescent="0.35"/>
    <row r="453" ht="12.75" x14ac:dyDescent="0.35"/>
    <row r="454" ht="12.75" x14ac:dyDescent="0.35"/>
    <row r="455" ht="12.75" x14ac:dyDescent="0.35"/>
    <row r="456" ht="12.75" x14ac:dyDescent="0.35"/>
    <row r="457" ht="12.75" x14ac:dyDescent="0.35"/>
    <row r="458" ht="12.75" x14ac:dyDescent="0.35"/>
    <row r="459" ht="12.75" x14ac:dyDescent="0.35"/>
    <row r="460" ht="12.75" x14ac:dyDescent="0.35"/>
    <row r="461" ht="12.75" x14ac:dyDescent="0.35"/>
    <row r="462" ht="12.75" x14ac:dyDescent="0.35"/>
    <row r="463" ht="12.75" x14ac:dyDescent="0.35"/>
    <row r="464" ht="12.75" x14ac:dyDescent="0.35"/>
    <row r="465" ht="12.75" x14ac:dyDescent="0.35"/>
    <row r="466" ht="12.75" x14ac:dyDescent="0.35"/>
    <row r="467" ht="12.75" x14ac:dyDescent="0.35"/>
    <row r="468" ht="12.75" x14ac:dyDescent="0.35"/>
    <row r="469" ht="12.75" x14ac:dyDescent="0.35"/>
    <row r="470" ht="12.75" x14ac:dyDescent="0.35"/>
    <row r="471" ht="12.75" x14ac:dyDescent="0.35"/>
    <row r="472" ht="12.75" x14ac:dyDescent="0.35"/>
    <row r="473" ht="12.75" x14ac:dyDescent="0.35"/>
    <row r="474" ht="12.75" x14ac:dyDescent="0.35"/>
    <row r="475" ht="12.75" x14ac:dyDescent="0.35"/>
    <row r="476" ht="12.75" x14ac:dyDescent="0.35"/>
    <row r="477" ht="12.75" x14ac:dyDescent="0.35"/>
    <row r="478" ht="12.75" x14ac:dyDescent="0.35"/>
    <row r="479" ht="12.75" x14ac:dyDescent="0.35"/>
    <row r="480" ht="12.75" x14ac:dyDescent="0.35"/>
    <row r="481" ht="12.75" x14ac:dyDescent="0.35"/>
    <row r="482" ht="12.75" x14ac:dyDescent="0.35"/>
    <row r="483" ht="12.75" x14ac:dyDescent="0.35"/>
    <row r="484" ht="12.75" x14ac:dyDescent="0.35"/>
    <row r="485" ht="12.75" x14ac:dyDescent="0.35"/>
    <row r="486" ht="12.75" x14ac:dyDescent="0.35"/>
    <row r="487" ht="12.75" x14ac:dyDescent="0.35"/>
    <row r="488" ht="12.75" x14ac:dyDescent="0.35"/>
    <row r="489" ht="12.75" x14ac:dyDescent="0.35"/>
    <row r="490" ht="12.75" x14ac:dyDescent="0.35"/>
    <row r="491" ht="12.75" x14ac:dyDescent="0.35"/>
    <row r="492" ht="12.75" x14ac:dyDescent="0.35"/>
    <row r="493" ht="12.75" x14ac:dyDescent="0.35"/>
    <row r="494" ht="12.75" x14ac:dyDescent="0.35"/>
    <row r="495" ht="12.75" x14ac:dyDescent="0.35"/>
    <row r="496" ht="12.75" x14ac:dyDescent="0.35"/>
    <row r="497" ht="12.75" x14ac:dyDescent="0.35"/>
    <row r="498" ht="12.75" x14ac:dyDescent="0.35"/>
    <row r="499" ht="12.75" x14ac:dyDescent="0.35"/>
    <row r="500" ht="12.75" x14ac:dyDescent="0.35"/>
    <row r="501" ht="12.75" x14ac:dyDescent="0.35"/>
    <row r="502" ht="12.75" x14ac:dyDescent="0.35"/>
    <row r="503" ht="12.75" x14ac:dyDescent="0.35"/>
    <row r="504" ht="12.75" x14ac:dyDescent="0.35"/>
    <row r="505" ht="12.75" x14ac:dyDescent="0.35"/>
    <row r="506" ht="12.75" x14ac:dyDescent="0.35"/>
    <row r="507" ht="12.75" x14ac:dyDescent="0.35"/>
    <row r="508" ht="12.75" x14ac:dyDescent="0.35"/>
    <row r="509" ht="12.75" x14ac:dyDescent="0.35"/>
    <row r="510" ht="12.75" x14ac:dyDescent="0.35"/>
    <row r="511" ht="12.75" x14ac:dyDescent="0.35"/>
    <row r="512" ht="12.75" x14ac:dyDescent="0.35"/>
    <row r="513" ht="12.75" x14ac:dyDescent="0.35"/>
    <row r="514" ht="12.75" x14ac:dyDescent="0.35"/>
    <row r="515" ht="12.75" x14ac:dyDescent="0.35"/>
    <row r="516" ht="12.75" x14ac:dyDescent="0.35"/>
    <row r="517" ht="12.75" x14ac:dyDescent="0.35"/>
    <row r="518" ht="12.75" x14ac:dyDescent="0.35"/>
    <row r="519" ht="12.75" x14ac:dyDescent="0.35"/>
    <row r="520" ht="12.75" x14ac:dyDescent="0.35"/>
    <row r="521" ht="12.75" x14ac:dyDescent="0.35"/>
    <row r="522" ht="12.75" x14ac:dyDescent="0.35"/>
    <row r="523" ht="12.75" x14ac:dyDescent="0.35"/>
    <row r="524" ht="12.75" x14ac:dyDescent="0.35"/>
    <row r="525" ht="12.75" x14ac:dyDescent="0.35"/>
    <row r="526" ht="12.75" x14ac:dyDescent="0.35"/>
    <row r="527" ht="12.75" x14ac:dyDescent="0.35"/>
    <row r="528" ht="12.75" x14ac:dyDescent="0.35"/>
    <row r="529" ht="12.75" x14ac:dyDescent="0.35"/>
    <row r="530" ht="12.75" x14ac:dyDescent="0.35"/>
    <row r="531" ht="12.75" x14ac:dyDescent="0.35"/>
    <row r="532" ht="12.75" x14ac:dyDescent="0.35"/>
    <row r="533" ht="12.75" x14ac:dyDescent="0.35"/>
    <row r="534" ht="12.75" x14ac:dyDescent="0.35"/>
    <row r="535" ht="12.75" x14ac:dyDescent="0.35"/>
    <row r="536" ht="12.75" x14ac:dyDescent="0.35"/>
    <row r="537" ht="12.75" x14ac:dyDescent="0.35"/>
    <row r="538" ht="12.75" x14ac:dyDescent="0.35"/>
    <row r="539" ht="12.75" x14ac:dyDescent="0.35"/>
    <row r="540" ht="12.75" x14ac:dyDescent="0.35"/>
    <row r="541" ht="12.75" x14ac:dyDescent="0.35"/>
    <row r="542" ht="12.75" x14ac:dyDescent="0.35"/>
    <row r="543" ht="12.75" x14ac:dyDescent="0.35"/>
    <row r="544" ht="12.75" x14ac:dyDescent="0.35"/>
    <row r="545" ht="12.75" x14ac:dyDescent="0.35"/>
    <row r="546" ht="12.75" x14ac:dyDescent="0.35"/>
    <row r="547" ht="12.75" x14ac:dyDescent="0.35"/>
    <row r="548" ht="12.75" x14ac:dyDescent="0.35"/>
    <row r="549" ht="12.75" x14ac:dyDescent="0.35"/>
    <row r="550" ht="12.75" x14ac:dyDescent="0.35"/>
    <row r="551" ht="12.75" x14ac:dyDescent="0.35"/>
    <row r="552" ht="12.75" x14ac:dyDescent="0.35"/>
    <row r="553" ht="12.75" x14ac:dyDescent="0.35"/>
    <row r="554" ht="12.75" x14ac:dyDescent="0.35"/>
    <row r="555" ht="12.75" x14ac:dyDescent="0.35"/>
    <row r="556" ht="12.75" x14ac:dyDescent="0.35"/>
    <row r="557" ht="12.75" x14ac:dyDescent="0.35"/>
    <row r="558" ht="12.75" x14ac:dyDescent="0.35"/>
    <row r="559" ht="12.75" x14ac:dyDescent="0.35"/>
    <row r="560" ht="12.75" x14ac:dyDescent="0.35"/>
    <row r="561" ht="12.75" x14ac:dyDescent="0.35"/>
    <row r="562" ht="12.75" x14ac:dyDescent="0.35"/>
    <row r="563" ht="12.75" x14ac:dyDescent="0.35"/>
    <row r="564" ht="12.75" x14ac:dyDescent="0.35"/>
    <row r="565" ht="12.75" x14ac:dyDescent="0.35"/>
    <row r="566" ht="12.75" x14ac:dyDescent="0.35"/>
    <row r="567" ht="12.75" x14ac:dyDescent="0.35"/>
    <row r="568" ht="12.75" x14ac:dyDescent="0.35"/>
    <row r="569" ht="12.75" x14ac:dyDescent="0.35"/>
    <row r="570" ht="12.75" x14ac:dyDescent="0.35"/>
    <row r="571" ht="12.75" x14ac:dyDescent="0.35"/>
    <row r="572" ht="12.75" x14ac:dyDescent="0.35"/>
    <row r="573" ht="12.75" x14ac:dyDescent="0.35"/>
    <row r="574" ht="12.75" x14ac:dyDescent="0.35"/>
    <row r="575" ht="12.75" x14ac:dyDescent="0.35"/>
    <row r="576" ht="12.75" x14ac:dyDescent="0.35"/>
    <row r="577" ht="12.75" x14ac:dyDescent="0.35"/>
    <row r="578" ht="12.75" x14ac:dyDescent="0.35"/>
    <row r="579" ht="12.75" x14ac:dyDescent="0.35"/>
    <row r="580" ht="12.75" x14ac:dyDescent="0.35"/>
    <row r="581" ht="12.75" x14ac:dyDescent="0.35"/>
    <row r="582" ht="12.75" x14ac:dyDescent="0.35"/>
    <row r="583" ht="12.75" x14ac:dyDescent="0.35"/>
    <row r="584" ht="12.75" x14ac:dyDescent="0.35"/>
    <row r="585" ht="12.75" x14ac:dyDescent="0.35"/>
    <row r="586" ht="12.75" x14ac:dyDescent="0.35"/>
    <row r="587" ht="12.75" x14ac:dyDescent="0.35"/>
    <row r="588" ht="12.75" x14ac:dyDescent="0.35"/>
    <row r="589" ht="12.75" x14ac:dyDescent="0.35"/>
    <row r="590" ht="12.75" x14ac:dyDescent="0.35"/>
    <row r="591" ht="12.75" x14ac:dyDescent="0.35"/>
    <row r="592" ht="12.75" x14ac:dyDescent="0.35"/>
    <row r="593" ht="12.75" x14ac:dyDescent="0.35"/>
    <row r="594" ht="12.75" x14ac:dyDescent="0.35"/>
    <row r="595" ht="12.75" x14ac:dyDescent="0.35"/>
    <row r="596" ht="12.75" x14ac:dyDescent="0.35"/>
    <row r="597" ht="12.75" x14ac:dyDescent="0.35"/>
    <row r="598" ht="12.75" x14ac:dyDescent="0.35"/>
    <row r="599" ht="12.75" x14ac:dyDescent="0.35"/>
    <row r="600" ht="12.75" x14ac:dyDescent="0.35"/>
    <row r="601" ht="12.75" x14ac:dyDescent="0.35"/>
    <row r="602" ht="12.75" x14ac:dyDescent="0.35"/>
    <row r="603" ht="12.75" x14ac:dyDescent="0.35"/>
    <row r="604" ht="12.75" x14ac:dyDescent="0.35"/>
    <row r="605" ht="12.75" x14ac:dyDescent="0.35"/>
    <row r="606" ht="12.75" x14ac:dyDescent="0.35"/>
    <row r="607" ht="12.75" x14ac:dyDescent="0.35"/>
    <row r="608" ht="12.75" x14ac:dyDescent="0.35"/>
    <row r="609" ht="12.75" x14ac:dyDescent="0.35"/>
    <row r="610" ht="12.75" x14ac:dyDescent="0.35"/>
    <row r="611" ht="12.75" x14ac:dyDescent="0.35"/>
    <row r="612" ht="12.75" x14ac:dyDescent="0.35"/>
    <row r="613" ht="12.75" x14ac:dyDescent="0.35"/>
    <row r="614" ht="12.75" x14ac:dyDescent="0.35"/>
    <row r="615" ht="12.75" x14ac:dyDescent="0.35"/>
    <row r="616" ht="12.75" x14ac:dyDescent="0.35"/>
    <row r="617" ht="12.75" x14ac:dyDescent="0.35"/>
    <row r="618" ht="12.75" x14ac:dyDescent="0.35"/>
    <row r="619" ht="12.75" x14ac:dyDescent="0.35"/>
    <row r="620" ht="12.75" x14ac:dyDescent="0.35"/>
    <row r="621" ht="12.75" x14ac:dyDescent="0.35"/>
    <row r="622" ht="12.75" x14ac:dyDescent="0.35"/>
    <row r="623" ht="12.75" x14ac:dyDescent="0.35"/>
    <row r="624" ht="12.75" x14ac:dyDescent="0.35"/>
    <row r="625" ht="12.75" x14ac:dyDescent="0.35"/>
    <row r="626" ht="12.75" x14ac:dyDescent="0.35"/>
    <row r="627" ht="12.75" x14ac:dyDescent="0.35"/>
    <row r="628" ht="12.75" x14ac:dyDescent="0.35"/>
    <row r="629" ht="12.75" x14ac:dyDescent="0.35"/>
    <row r="630" ht="12.75" x14ac:dyDescent="0.35"/>
    <row r="631" ht="12.75" x14ac:dyDescent="0.35"/>
    <row r="632" ht="12.75" x14ac:dyDescent="0.35"/>
    <row r="633" ht="12.75" x14ac:dyDescent="0.35"/>
    <row r="634" ht="12.75" x14ac:dyDescent="0.35"/>
    <row r="635" ht="12.75" x14ac:dyDescent="0.35"/>
    <row r="636" ht="12.75" x14ac:dyDescent="0.35"/>
    <row r="637" ht="12.75" x14ac:dyDescent="0.35"/>
    <row r="638" ht="12.75" x14ac:dyDescent="0.35"/>
    <row r="639" ht="12.75" x14ac:dyDescent="0.35"/>
    <row r="640" ht="12.75" x14ac:dyDescent="0.35"/>
    <row r="641" ht="12.75" x14ac:dyDescent="0.35"/>
    <row r="642" ht="12.75" x14ac:dyDescent="0.35"/>
    <row r="643" ht="12.75" x14ac:dyDescent="0.35"/>
    <row r="644" ht="12.75" x14ac:dyDescent="0.35"/>
    <row r="645" ht="12.75" x14ac:dyDescent="0.35"/>
    <row r="646" ht="12.75" x14ac:dyDescent="0.35"/>
    <row r="647" ht="12.75" x14ac:dyDescent="0.35"/>
    <row r="648" ht="12.75" x14ac:dyDescent="0.35"/>
    <row r="649" ht="12.75" x14ac:dyDescent="0.35"/>
    <row r="650" ht="12.75" x14ac:dyDescent="0.35"/>
    <row r="651" ht="12.75" x14ac:dyDescent="0.35"/>
    <row r="652" ht="12.75" x14ac:dyDescent="0.35"/>
    <row r="653" ht="12.75" x14ac:dyDescent="0.35"/>
    <row r="654" ht="12.75" x14ac:dyDescent="0.35"/>
    <row r="655" ht="12.75" x14ac:dyDescent="0.35"/>
    <row r="656" ht="12.75" x14ac:dyDescent="0.35"/>
    <row r="657" ht="12.75" x14ac:dyDescent="0.35"/>
    <row r="658" ht="12.75" x14ac:dyDescent="0.35"/>
    <row r="659" ht="12.75" x14ac:dyDescent="0.35"/>
    <row r="660" ht="12.75" x14ac:dyDescent="0.35"/>
    <row r="661" ht="12.75" x14ac:dyDescent="0.35"/>
    <row r="662" ht="12.75" x14ac:dyDescent="0.35"/>
    <row r="663" ht="12.75" x14ac:dyDescent="0.35"/>
    <row r="664" ht="12.75" x14ac:dyDescent="0.35"/>
    <row r="665" ht="12.75" x14ac:dyDescent="0.35"/>
    <row r="666" ht="12.75" x14ac:dyDescent="0.35"/>
    <row r="667" ht="12.75" x14ac:dyDescent="0.35"/>
    <row r="668" ht="12.75" x14ac:dyDescent="0.35"/>
    <row r="669" ht="12.75" x14ac:dyDescent="0.35"/>
    <row r="670" ht="12.75" x14ac:dyDescent="0.35"/>
    <row r="671" ht="12.75" x14ac:dyDescent="0.35"/>
    <row r="672" ht="12.75" x14ac:dyDescent="0.35"/>
    <row r="673" ht="12.75" x14ac:dyDescent="0.35"/>
    <row r="674" ht="12.75" x14ac:dyDescent="0.35"/>
    <row r="675" ht="12.75" x14ac:dyDescent="0.35"/>
    <row r="676" ht="12.75" x14ac:dyDescent="0.35"/>
    <row r="677" ht="12.75" x14ac:dyDescent="0.35"/>
    <row r="678" ht="12.75" x14ac:dyDescent="0.35"/>
    <row r="679" ht="12.75" x14ac:dyDescent="0.35"/>
    <row r="680" ht="12.75" x14ac:dyDescent="0.35"/>
    <row r="681" ht="12.75" x14ac:dyDescent="0.35"/>
    <row r="682" ht="12.75" x14ac:dyDescent="0.35"/>
    <row r="683" ht="12.75" x14ac:dyDescent="0.35"/>
    <row r="684" ht="12.75" x14ac:dyDescent="0.35"/>
    <row r="685" ht="12.75" x14ac:dyDescent="0.35"/>
    <row r="686" ht="12.75" x14ac:dyDescent="0.35"/>
    <row r="687" ht="12.75" x14ac:dyDescent="0.35"/>
    <row r="688" ht="12.75" x14ac:dyDescent="0.35"/>
    <row r="689" ht="12.75" x14ac:dyDescent="0.35"/>
    <row r="690" ht="12.75" x14ac:dyDescent="0.35"/>
    <row r="691" ht="12.75" x14ac:dyDescent="0.35"/>
    <row r="692" ht="12.75" x14ac:dyDescent="0.35"/>
    <row r="693" ht="12.75" x14ac:dyDescent="0.35"/>
    <row r="694" ht="12.75" x14ac:dyDescent="0.35"/>
    <row r="695" ht="12.75" x14ac:dyDescent="0.35"/>
    <row r="696" ht="12.75" x14ac:dyDescent="0.35"/>
    <row r="697" ht="12.75" x14ac:dyDescent="0.35"/>
    <row r="698" ht="12.75" x14ac:dyDescent="0.35"/>
    <row r="699" ht="12.75" x14ac:dyDescent="0.35"/>
    <row r="700" ht="12.75" x14ac:dyDescent="0.35"/>
    <row r="701" ht="12.75" x14ac:dyDescent="0.35"/>
    <row r="702" ht="12.75" x14ac:dyDescent="0.35"/>
    <row r="703" ht="12.75" x14ac:dyDescent="0.35"/>
    <row r="704" ht="12.75" x14ac:dyDescent="0.35"/>
    <row r="705" ht="12.75" x14ac:dyDescent="0.35"/>
    <row r="706" ht="12.75" x14ac:dyDescent="0.35"/>
    <row r="707" ht="12.75" x14ac:dyDescent="0.35"/>
    <row r="708" ht="12.75" x14ac:dyDescent="0.35"/>
    <row r="709" ht="12.75" x14ac:dyDescent="0.35"/>
    <row r="710" ht="12.75" x14ac:dyDescent="0.35"/>
    <row r="711" ht="12.75" x14ac:dyDescent="0.35"/>
    <row r="712" ht="12.75" x14ac:dyDescent="0.35"/>
    <row r="713" ht="12.75" x14ac:dyDescent="0.35"/>
    <row r="714" ht="12.75" x14ac:dyDescent="0.35"/>
    <row r="715" ht="12.75" x14ac:dyDescent="0.35"/>
    <row r="716" ht="12.75" x14ac:dyDescent="0.35"/>
    <row r="717" ht="12.75" x14ac:dyDescent="0.35"/>
    <row r="718" ht="12.75" x14ac:dyDescent="0.35"/>
    <row r="719" ht="12.75" x14ac:dyDescent="0.35"/>
    <row r="720" ht="12.75" x14ac:dyDescent="0.35"/>
    <row r="721" ht="12.75" x14ac:dyDescent="0.35"/>
    <row r="722" ht="12.75" x14ac:dyDescent="0.35"/>
    <row r="723" ht="12.75" x14ac:dyDescent="0.35"/>
    <row r="724" ht="12.75" x14ac:dyDescent="0.35"/>
    <row r="725" ht="12.75" x14ac:dyDescent="0.35"/>
    <row r="726" ht="12.75" x14ac:dyDescent="0.35"/>
    <row r="727" ht="12.75" x14ac:dyDescent="0.35"/>
    <row r="728" ht="12.75" x14ac:dyDescent="0.35"/>
    <row r="729" ht="12.75" x14ac:dyDescent="0.35"/>
    <row r="730" ht="12.75" x14ac:dyDescent="0.35"/>
    <row r="731" ht="12.75" x14ac:dyDescent="0.35"/>
    <row r="732" ht="12.75" x14ac:dyDescent="0.35"/>
    <row r="733" ht="12.75" x14ac:dyDescent="0.35"/>
    <row r="734" ht="12.75" x14ac:dyDescent="0.35"/>
    <row r="735" ht="12.75" x14ac:dyDescent="0.35"/>
    <row r="736" ht="12.75" x14ac:dyDescent="0.35"/>
    <row r="737" ht="12.75" x14ac:dyDescent="0.35"/>
    <row r="738" ht="12.75" x14ac:dyDescent="0.35"/>
    <row r="739" ht="12.75" x14ac:dyDescent="0.35"/>
    <row r="740" ht="12.75" x14ac:dyDescent="0.35"/>
    <row r="741" ht="12.75" x14ac:dyDescent="0.35"/>
    <row r="742" ht="12.75" x14ac:dyDescent="0.35"/>
    <row r="743" ht="12.75" x14ac:dyDescent="0.35"/>
    <row r="744" ht="12.75" x14ac:dyDescent="0.35"/>
    <row r="745" ht="12.75" x14ac:dyDescent="0.35"/>
    <row r="746" ht="12.75" x14ac:dyDescent="0.35"/>
    <row r="747" ht="12.75" x14ac:dyDescent="0.35"/>
    <row r="748" ht="12.75" x14ac:dyDescent="0.35"/>
    <row r="749" ht="12.75" x14ac:dyDescent="0.35"/>
    <row r="750" ht="12.75" x14ac:dyDescent="0.35"/>
    <row r="751" ht="12.75" x14ac:dyDescent="0.35"/>
    <row r="752" ht="12.75" x14ac:dyDescent="0.35"/>
    <row r="753" ht="12.75" x14ac:dyDescent="0.35"/>
    <row r="754" ht="12.75" x14ac:dyDescent="0.35"/>
    <row r="755" ht="12.75" x14ac:dyDescent="0.35"/>
    <row r="756" ht="12.75" x14ac:dyDescent="0.35"/>
    <row r="757" ht="12.75" x14ac:dyDescent="0.35"/>
    <row r="758" ht="12.75" x14ac:dyDescent="0.35"/>
    <row r="759" ht="12.75" x14ac:dyDescent="0.35"/>
    <row r="760" ht="12.75" x14ac:dyDescent="0.35"/>
    <row r="761" ht="12.75" x14ac:dyDescent="0.35"/>
    <row r="762" ht="12.75" x14ac:dyDescent="0.35"/>
    <row r="763" ht="12.75" x14ac:dyDescent="0.35"/>
    <row r="764" ht="12.75" x14ac:dyDescent="0.35"/>
    <row r="765" ht="12.75" x14ac:dyDescent="0.35"/>
    <row r="766" ht="12.75" x14ac:dyDescent="0.35"/>
    <row r="767" ht="12.75" x14ac:dyDescent="0.35"/>
    <row r="768" ht="12.75" x14ac:dyDescent="0.35"/>
    <row r="769" ht="12.75" x14ac:dyDescent="0.35"/>
    <row r="770" ht="12.75" x14ac:dyDescent="0.35"/>
    <row r="771" ht="12.75" x14ac:dyDescent="0.35"/>
    <row r="772" ht="12.75" x14ac:dyDescent="0.35"/>
    <row r="773" ht="12.75" x14ac:dyDescent="0.35"/>
    <row r="774" ht="12.75" x14ac:dyDescent="0.35"/>
    <row r="775" ht="12.75" x14ac:dyDescent="0.35"/>
    <row r="776" ht="12.75" x14ac:dyDescent="0.35"/>
    <row r="777" ht="12.75" x14ac:dyDescent="0.35"/>
    <row r="778" ht="12.75" x14ac:dyDescent="0.35"/>
    <row r="779" ht="12.75" x14ac:dyDescent="0.35"/>
    <row r="780" ht="12.75" x14ac:dyDescent="0.35"/>
    <row r="781" ht="12.75" x14ac:dyDescent="0.35"/>
    <row r="782" ht="12.75" x14ac:dyDescent="0.35"/>
    <row r="783" ht="12.75" x14ac:dyDescent="0.35"/>
    <row r="784" ht="12.75" x14ac:dyDescent="0.35"/>
    <row r="785" ht="12.75" x14ac:dyDescent="0.35"/>
    <row r="786" ht="12.75" x14ac:dyDescent="0.35"/>
    <row r="787" ht="12.75" x14ac:dyDescent="0.35"/>
    <row r="788" ht="12.75" x14ac:dyDescent="0.35"/>
    <row r="789" ht="12.75" x14ac:dyDescent="0.35"/>
    <row r="790" ht="12.75" x14ac:dyDescent="0.35"/>
    <row r="791" ht="12.75" x14ac:dyDescent="0.35"/>
    <row r="792" ht="12.75" x14ac:dyDescent="0.35"/>
    <row r="793" ht="12.75" x14ac:dyDescent="0.35"/>
    <row r="794" ht="12.75" x14ac:dyDescent="0.35"/>
    <row r="795" ht="12.75" x14ac:dyDescent="0.35"/>
    <row r="796" ht="12.75" x14ac:dyDescent="0.35"/>
    <row r="797" ht="12.75" x14ac:dyDescent="0.35"/>
    <row r="798" ht="12.75" x14ac:dyDescent="0.35"/>
    <row r="799" ht="12.75" x14ac:dyDescent="0.35"/>
    <row r="800" ht="12.75" x14ac:dyDescent="0.35"/>
    <row r="801" ht="12.75" x14ac:dyDescent="0.35"/>
    <row r="802" ht="12.75" x14ac:dyDescent="0.35"/>
    <row r="803" ht="12.75" x14ac:dyDescent="0.35"/>
    <row r="804" ht="12.75" x14ac:dyDescent="0.35"/>
    <row r="805" ht="12.75" x14ac:dyDescent="0.35"/>
    <row r="806" ht="12.75" x14ac:dyDescent="0.35"/>
    <row r="807" ht="12.75" x14ac:dyDescent="0.35"/>
    <row r="808" ht="12.75" x14ac:dyDescent="0.35"/>
    <row r="809" ht="12.75" x14ac:dyDescent="0.35"/>
    <row r="810" ht="12.75" x14ac:dyDescent="0.35"/>
    <row r="811" ht="12.75" x14ac:dyDescent="0.35"/>
    <row r="812" ht="12.75" x14ac:dyDescent="0.35"/>
    <row r="813" ht="12.75" x14ac:dyDescent="0.35"/>
    <row r="814" ht="12.75" x14ac:dyDescent="0.35"/>
    <row r="815" ht="12.75" x14ac:dyDescent="0.35"/>
    <row r="816" ht="12.75" x14ac:dyDescent="0.35"/>
    <row r="817" ht="12.75" x14ac:dyDescent="0.35"/>
    <row r="818" ht="12.75" x14ac:dyDescent="0.35"/>
    <row r="819" ht="12.75" x14ac:dyDescent="0.35"/>
    <row r="820" ht="12.75" x14ac:dyDescent="0.35"/>
    <row r="821" ht="12.75" x14ac:dyDescent="0.35"/>
    <row r="822" ht="12.75" x14ac:dyDescent="0.35"/>
    <row r="823" ht="12.75" x14ac:dyDescent="0.35"/>
    <row r="824" ht="12.75" x14ac:dyDescent="0.35"/>
    <row r="825" ht="12.75" x14ac:dyDescent="0.35"/>
    <row r="826" ht="12.75" x14ac:dyDescent="0.35"/>
    <row r="827" ht="12.75" x14ac:dyDescent="0.35"/>
    <row r="828" ht="12.75" x14ac:dyDescent="0.35"/>
    <row r="829" ht="12.75" x14ac:dyDescent="0.35"/>
    <row r="830" ht="12.75" x14ac:dyDescent="0.35"/>
    <row r="831" ht="12.75" x14ac:dyDescent="0.35"/>
    <row r="832" ht="12.75" x14ac:dyDescent="0.35"/>
    <row r="833" ht="12.75" x14ac:dyDescent="0.35"/>
    <row r="834" ht="12.75" x14ac:dyDescent="0.35"/>
    <row r="835" ht="12.75" x14ac:dyDescent="0.35"/>
    <row r="836" ht="12.75" x14ac:dyDescent="0.35"/>
    <row r="837" ht="12.75" x14ac:dyDescent="0.35"/>
    <row r="838" ht="12.75" x14ac:dyDescent="0.35"/>
    <row r="839" ht="12.75" x14ac:dyDescent="0.35"/>
    <row r="840" ht="12.75" x14ac:dyDescent="0.35"/>
    <row r="841" ht="12.75" x14ac:dyDescent="0.35"/>
    <row r="842" ht="12.75" x14ac:dyDescent="0.35"/>
    <row r="843" ht="12.75" x14ac:dyDescent="0.35"/>
    <row r="844" ht="12.75" x14ac:dyDescent="0.35"/>
    <row r="845" ht="12.75" x14ac:dyDescent="0.35"/>
    <row r="846" ht="12.75" x14ac:dyDescent="0.35"/>
    <row r="847" ht="12.75" x14ac:dyDescent="0.35"/>
    <row r="848" ht="12.75" x14ac:dyDescent="0.35"/>
    <row r="849" ht="12.75" x14ac:dyDescent="0.35"/>
    <row r="850" ht="12.75" x14ac:dyDescent="0.35"/>
    <row r="851" ht="12.75" x14ac:dyDescent="0.35"/>
    <row r="852" ht="12.75" x14ac:dyDescent="0.35"/>
    <row r="853" ht="12.75" x14ac:dyDescent="0.35"/>
    <row r="854" ht="12.75" x14ac:dyDescent="0.35"/>
    <row r="855" ht="12.75" x14ac:dyDescent="0.35"/>
    <row r="856" ht="12.75" x14ac:dyDescent="0.35"/>
    <row r="857" ht="12.75" x14ac:dyDescent="0.35"/>
    <row r="858" ht="12.75" x14ac:dyDescent="0.35"/>
    <row r="859" ht="12.75" x14ac:dyDescent="0.35"/>
    <row r="860" ht="12.75" x14ac:dyDescent="0.35"/>
    <row r="861" ht="12.75" x14ac:dyDescent="0.35"/>
    <row r="862" ht="12.75" x14ac:dyDescent="0.35"/>
    <row r="863" ht="12.75" x14ac:dyDescent="0.35"/>
    <row r="864" ht="12.75" x14ac:dyDescent="0.35"/>
    <row r="865" ht="12.75" x14ac:dyDescent="0.35"/>
    <row r="866" ht="12.75" x14ac:dyDescent="0.35"/>
    <row r="867" ht="12.75" x14ac:dyDescent="0.35"/>
    <row r="868" ht="12.75" x14ac:dyDescent="0.35"/>
    <row r="869" ht="12.75" x14ac:dyDescent="0.35"/>
    <row r="870" ht="12.75" x14ac:dyDescent="0.35"/>
    <row r="871" ht="12.75" x14ac:dyDescent="0.35"/>
    <row r="872" ht="12.75" x14ac:dyDescent="0.35"/>
    <row r="873" ht="12.75" x14ac:dyDescent="0.35"/>
    <row r="874" ht="12.75" x14ac:dyDescent="0.35"/>
    <row r="875" ht="12.75" x14ac:dyDescent="0.35"/>
    <row r="876" ht="12.75" x14ac:dyDescent="0.35"/>
    <row r="877" ht="12.75" x14ac:dyDescent="0.35"/>
    <row r="878" ht="12.75" x14ac:dyDescent="0.35"/>
    <row r="879" ht="12.75" x14ac:dyDescent="0.35"/>
    <row r="880" ht="12.75" x14ac:dyDescent="0.35"/>
    <row r="881" ht="12.75" x14ac:dyDescent="0.35"/>
    <row r="882" ht="12.75" x14ac:dyDescent="0.35"/>
    <row r="883" ht="12.75" x14ac:dyDescent="0.35"/>
    <row r="884" ht="12.75" x14ac:dyDescent="0.35"/>
    <row r="885" ht="12.75" x14ac:dyDescent="0.35"/>
    <row r="886" ht="12.75" x14ac:dyDescent="0.35"/>
    <row r="887" ht="12.75" x14ac:dyDescent="0.35"/>
    <row r="888" ht="12.75" x14ac:dyDescent="0.35"/>
    <row r="889" ht="12.75" x14ac:dyDescent="0.35"/>
    <row r="890" ht="12.75" x14ac:dyDescent="0.35"/>
    <row r="891" ht="12.75" x14ac:dyDescent="0.35"/>
    <row r="892" ht="12.75" x14ac:dyDescent="0.35"/>
    <row r="893" ht="12.75" x14ac:dyDescent="0.35"/>
    <row r="894" ht="12.75" x14ac:dyDescent="0.35"/>
    <row r="895" ht="12.75" x14ac:dyDescent="0.35"/>
    <row r="896" ht="12.75" x14ac:dyDescent="0.35"/>
    <row r="897" ht="12.75" x14ac:dyDescent="0.35"/>
    <row r="898" ht="12.75" x14ac:dyDescent="0.35"/>
    <row r="899" ht="12.75" x14ac:dyDescent="0.35"/>
    <row r="900" ht="12.75" x14ac:dyDescent="0.35"/>
    <row r="901" ht="12.75" x14ac:dyDescent="0.35"/>
    <row r="902" ht="12.75" x14ac:dyDescent="0.35"/>
    <row r="903" ht="12.75" x14ac:dyDescent="0.35"/>
    <row r="904" ht="12.75" x14ac:dyDescent="0.35"/>
    <row r="905" ht="12.75" x14ac:dyDescent="0.35"/>
    <row r="906" ht="12.75" x14ac:dyDescent="0.35"/>
    <row r="907" ht="12.75" x14ac:dyDescent="0.35"/>
    <row r="908" ht="12.75" x14ac:dyDescent="0.35"/>
    <row r="909" ht="12.75" x14ac:dyDescent="0.35"/>
    <row r="910" ht="12.75" x14ac:dyDescent="0.35"/>
    <row r="911" ht="12.75" x14ac:dyDescent="0.35"/>
    <row r="912" ht="12.75" x14ac:dyDescent="0.35"/>
    <row r="913" ht="12.75" x14ac:dyDescent="0.35"/>
    <row r="914" ht="12.75" x14ac:dyDescent="0.35"/>
    <row r="915" ht="12.75" x14ac:dyDescent="0.35"/>
    <row r="916" ht="12.75" x14ac:dyDescent="0.35"/>
    <row r="917" ht="12.75" x14ac:dyDescent="0.35"/>
    <row r="918" ht="12.75" x14ac:dyDescent="0.35"/>
    <row r="919" ht="12.75" x14ac:dyDescent="0.35"/>
    <row r="920" ht="12.75" x14ac:dyDescent="0.35"/>
    <row r="921" ht="12.75" x14ac:dyDescent="0.35"/>
    <row r="922" ht="12.75" x14ac:dyDescent="0.35"/>
    <row r="923" ht="12.75" x14ac:dyDescent="0.35"/>
    <row r="924" ht="12.75" x14ac:dyDescent="0.35"/>
    <row r="925" ht="12.75" x14ac:dyDescent="0.35"/>
    <row r="926" ht="12.75" x14ac:dyDescent="0.35"/>
    <row r="927" ht="12.75" x14ac:dyDescent="0.35"/>
    <row r="928" ht="12.75" x14ac:dyDescent="0.35"/>
    <row r="929" ht="12.75" x14ac:dyDescent="0.35"/>
    <row r="930" ht="12.75" x14ac:dyDescent="0.35"/>
    <row r="931" ht="12.75" x14ac:dyDescent="0.35"/>
    <row r="932" ht="12.75" x14ac:dyDescent="0.35"/>
    <row r="933" ht="12.75" x14ac:dyDescent="0.35"/>
    <row r="934" ht="12.75" x14ac:dyDescent="0.35"/>
    <row r="935" ht="12.75" x14ac:dyDescent="0.35"/>
    <row r="936" ht="12.75" x14ac:dyDescent="0.35"/>
    <row r="937" ht="12.75" x14ac:dyDescent="0.35"/>
    <row r="938" ht="12.75" x14ac:dyDescent="0.35"/>
    <row r="939" ht="12.75" x14ac:dyDescent="0.35"/>
    <row r="940" ht="12.75" x14ac:dyDescent="0.35"/>
    <row r="941" ht="12.75" x14ac:dyDescent="0.35"/>
    <row r="942" ht="12.75" x14ac:dyDescent="0.35"/>
    <row r="943" ht="12.75" x14ac:dyDescent="0.35"/>
    <row r="944" ht="12.75" x14ac:dyDescent="0.35"/>
    <row r="945" ht="12.75" x14ac:dyDescent="0.35"/>
    <row r="946" ht="12.75" x14ac:dyDescent="0.35"/>
    <row r="947" ht="12.75" x14ac:dyDescent="0.35"/>
    <row r="948" ht="12.75" x14ac:dyDescent="0.35"/>
    <row r="949" ht="12.75" x14ac:dyDescent="0.35"/>
    <row r="950" ht="12.75" x14ac:dyDescent="0.35"/>
    <row r="951" ht="12.75" x14ac:dyDescent="0.35"/>
    <row r="952" ht="12.75" x14ac:dyDescent="0.35"/>
    <row r="953" ht="12.75" x14ac:dyDescent="0.35"/>
    <row r="954" ht="12.75" x14ac:dyDescent="0.35"/>
    <row r="955" ht="12.75" x14ac:dyDescent="0.35"/>
    <row r="956" ht="12.75" x14ac:dyDescent="0.35"/>
    <row r="957" ht="12.75" x14ac:dyDescent="0.35"/>
    <row r="958" ht="12.75" x14ac:dyDescent="0.35"/>
    <row r="959" ht="12.75" x14ac:dyDescent="0.35"/>
    <row r="960" ht="12.75" x14ac:dyDescent="0.35"/>
    <row r="961" ht="12.75" x14ac:dyDescent="0.35"/>
    <row r="962" ht="12.75" x14ac:dyDescent="0.35"/>
    <row r="963" ht="12.75" x14ac:dyDescent="0.35"/>
    <row r="964" ht="12.75" x14ac:dyDescent="0.35"/>
    <row r="965" ht="12.75" x14ac:dyDescent="0.35"/>
    <row r="966" ht="12.75" x14ac:dyDescent="0.35"/>
    <row r="967" ht="12.75" x14ac:dyDescent="0.35"/>
    <row r="968" ht="12.75" x14ac:dyDescent="0.35"/>
    <row r="969" ht="12.75" x14ac:dyDescent="0.35"/>
    <row r="970" ht="12.75" x14ac:dyDescent="0.35"/>
    <row r="971" ht="12.75" x14ac:dyDescent="0.35"/>
    <row r="972" ht="12.75" x14ac:dyDescent="0.35"/>
    <row r="973" ht="12.75" x14ac:dyDescent="0.35"/>
    <row r="974" ht="12.75" x14ac:dyDescent="0.35"/>
    <row r="975" ht="12.75" x14ac:dyDescent="0.35"/>
    <row r="976" ht="12.75" x14ac:dyDescent="0.35"/>
    <row r="977" ht="12.75" x14ac:dyDescent="0.35"/>
    <row r="978" ht="12.75" x14ac:dyDescent="0.35"/>
    <row r="979" ht="12.75" x14ac:dyDescent="0.35"/>
    <row r="980" ht="12.75" x14ac:dyDescent="0.35"/>
    <row r="981" ht="12.75" x14ac:dyDescent="0.35"/>
    <row r="982" ht="12.75" x14ac:dyDescent="0.35"/>
    <row r="983" ht="12.75" x14ac:dyDescent="0.35"/>
    <row r="984" ht="12.75" x14ac:dyDescent="0.35"/>
    <row r="985" ht="12.75" x14ac:dyDescent="0.35"/>
    <row r="986" ht="12.75" x14ac:dyDescent="0.35"/>
    <row r="987" ht="12.75" x14ac:dyDescent="0.35"/>
    <row r="988" ht="12.75" x14ac:dyDescent="0.35"/>
    <row r="989" ht="12.75" x14ac:dyDescent="0.35"/>
    <row r="990" ht="12.75" x14ac:dyDescent="0.35"/>
    <row r="991" ht="12.75" x14ac:dyDescent="0.35"/>
    <row r="992" ht="12.75" x14ac:dyDescent="0.35"/>
    <row r="993" ht="12.75" x14ac:dyDescent="0.35"/>
    <row r="994" ht="12.75" x14ac:dyDescent="0.35"/>
    <row r="995" ht="12.75" x14ac:dyDescent="0.35"/>
    <row r="996" ht="12.75" x14ac:dyDescent="0.35"/>
    <row r="997" ht="12.75" x14ac:dyDescent="0.35"/>
    <row r="998" ht="12.75" x14ac:dyDescent="0.35"/>
    <row r="999" ht="12.75" x14ac:dyDescent="0.35"/>
    <row r="1000" ht="12.75" x14ac:dyDescent="0.35"/>
  </sheetData>
  <mergeCells count="2">
    <mergeCell ref="T1:V1"/>
    <mergeCell ref="W1:Y1"/>
  </mergeCells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.75" customHeight="1" x14ac:dyDescent="0.35"/>
  <cols>
    <col min="1" max="1" width="12.59765625" customWidth="1"/>
    <col min="2" max="2" width="12.59765625" hidden="1" customWidth="1"/>
    <col min="3" max="4" width="12.59765625" customWidth="1"/>
    <col min="5" max="17" width="8.73046875" customWidth="1"/>
    <col min="18" max="18" width="9.3984375" customWidth="1"/>
    <col min="19" max="24" width="6.59765625" customWidth="1"/>
    <col min="25" max="26" width="12.59765625" customWidth="1"/>
  </cols>
  <sheetData>
    <row r="1" spans="1:26" ht="15.75" customHeight="1" x14ac:dyDescent="0.4">
      <c r="A1" s="32"/>
      <c r="B1" s="32"/>
      <c r="C1" s="38"/>
      <c r="D1" s="38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7"/>
      <c r="S1" s="66" t="s">
        <v>147</v>
      </c>
      <c r="T1" s="67"/>
      <c r="U1" s="67"/>
      <c r="V1" s="68" t="s">
        <v>148</v>
      </c>
      <c r="W1" s="67"/>
      <c r="X1" s="67"/>
      <c r="Y1" s="37"/>
      <c r="Z1" s="37"/>
    </row>
    <row r="2" spans="1:26" ht="15.75" customHeight="1" x14ac:dyDescent="0.4">
      <c r="A2" s="39" t="s">
        <v>0</v>
      </c>
      <c r="B2" s="39" t="s">
        <v>1</v>
      </c>
      <c r="C2" s="38" t="s">
        <v>3</v>
      </c>
      <c r="D2" s="38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9" t="s">
        <v>15</v>
      </c>
      <c r="P2" s="39" t="s">
        <v>16</v>
      </c>
      <c r="Q2" s="39" t="s">
        <v>122</v>
      </c>
      <c r="R2" s="37" t="s">
        <v>155</v>
      </c>
      <c r="S2" s="37" t="s">
        <v>152</v>
      </c>
      <c r="T2" s="37" t="s">
        <v>153</v>
      </c>
      <c r="U2" s="37" t="s">
        <v>156</v>
      </c>
      <c r="V2" s="41" t="s">
        <v>152</v>
      </c>
      <c r="W2" s="41" t="s">
        <v>153</v>
      </c>
      <c r="X2" s="41" t="s">
        <v>156</v>
      </c>
      <c r="Y2" s="37"/>
      <c r="Z2" s="37"/>
    </row>
    <row r="3" spans="1:26" ht="15.75" customHeight="1" x14ac:dyDescent="0.4">
      <c r="A3" s="39" t="s">
        <v>28</v>
      </c>
      <c r="B3" s="42" t="s">
        <v>24</v>
      </c>
      <c r="C3" s="42" t="s">
        <v>22</v>
      </c>
      <c r="D3" s="42" t="s">
        <v>25</v>
      </c>
      <c r="E3" s="42">
        <v>2.7473925455330402E-2</v>
      </c>
      <c r="F3" s="42">
        <v>9.4778431762841106E-2</v>
      </c>
      <c r="G3" s="42">
        <v>0.13692082472990799</v>
      </c>
      <c r="H3" s="42">
        <v>2.1359897017273598E-2</v>
      </c>
      <c r="I3" s="42">
        <v>0.120494101179053</v>
      </c>
      <c r="J3" s="42">
        <v>0.83872012148945796</v>
      </c>
      <c r="K3" s="42">
        <v>0.81060288561374105</v>
      </c>
      <c r="L3" s="42">
        <v>0.82424553262660905</v>
      </c>
      <c r="M3" s="42">
        <v>0.74418738488750102</v>
      </c>
      <c r="N3" s="42">
        <v>0.29288663294433398</v>
      </c>
      <c r="O3" s="42">
        <v>14.452472406627701</v>
      </c>
      <c r="P3" s="42">
        <v>131.657069231782</v>
      </c>
      <c r="Q3" s="42">
        <f t="shared" ref="Q3:Q8" si="0">IF(O3+P3 &gt;= 1, O3+P3, "")</f>
        <v>146.10954163840969</v>
      </c>
      <c r="R3" s="45">
        <f t="shared" ref="R3:R8" si="1">Q3-Q$3</f>
        <v>0</v>
      </c>
      <c r="S3" s="45">
        <f t="shared" ref="S3:U3" si="2">L3-L$3</f>
        <v>0</v>
      </c>
      <c r="T3" s="45">
        <f t="shared" si="2"/>
        <v>0</v>
      </c>
      <c r="U3" s="45">
        <f t="shared" si="2"/>
        <v>0</v>
      </c>
      <c r="V3" s="45" t="e">
        <f t="shared" ref="V3:X3" si="3">S3/$R3*10000</f>
        <v>#DIV/0!</v>
      </c>
      <c r="W3" s="45" t="e">
        <f t="shared" si="3"/>
        <v>#DIV/0!</v>
      </c>
      <c r="X3" s="45" t="e">
        <f t="shared" si="3"/>
        <v>#DIV/0!</v>
      </c>
    </row>
    <row r="4" spans="1:26" ht="15.75" customHeight="1" x14ac:dyDescent="0.4">
      <c r="A4" s="39" t="s">
        <v>28</v>
      </c>
      <c r="B4" s="42" t="s">
        <v>67</v>
      </c>
      <c r="C4" s="42" t="s">
        <v>68</v>
      </c>
      <c r="D4" s="42" t="s">
        <v>25</v>
      </c>
      <c r="E4" s="42">
        <v>2.7693329886893301E-2</v>
      </c>
      <c r="F4" s="42">
        <v>9.45751972108511E-2</v>
      </c>
      <c r="G4" s="42">
        <v>0.13637172642303799</v>
      </c>
      <c r="H4" s="42">
        <v>2.07807541971642E-2</v>
      </c>
      <c r="I4" s="42">
        <v>0.12019663608544399</v>
      </c>
      <c r="J4" s="42">
        <v>0.83953833626740804</v>
      </c>
      <c r="K4" s="42">
        <v>0.81060125023715901</v>
      </c>
      <c r="L4" s="42">
        <v>0.82465356495446995</v>
      </c>
      <c r="M4" s="42">
        <v>0.79121890592671595</v>
      </c>
      <c r="N4" s="42">
        <v>0.29590261538851298</v>
      </c>
      <c r="O4" s="42">
        <v>14.427846071619401</v>
      </c>
      <c r="P4" s="42">
        <v>298.00129164439602</v>
      </c>
      <c r="Q4" s="42">
        <f t="shared" si="0"/>
        <v>312.42913771601542</v>
      </c>
      <c r="R4" s="45">
        <f t="shared" si="1"/>
        <v>166.31959607760572</v>
      </c>
      <c r="S4" s="45">
        <f t="shared" ref="S4:U4" si="4">L4-L$3</f>
        <v>4.0803232786090771E-4</v>
      </c>
      <c r="T4" s="45">
        <f t="shared" si="4"/>
        <v>4.703152103921493E-2</v>
      </c>
      <c r="U4" s="45">
        <f t="shared" si="4"/>
        <v>3.0159824441789995E-3</v>
      </c>
      <c r="V4" s="41">
        <f t="shared" ref="V4:X4" si="5">S4/$R4*10000</f>
        <v>2.4533027826168924E-2</v>
      </c>
      <c r="W4" s="45">
        <f t="shared" si="5"/>
        <v>2.8277798977620012</v>
      </c>
      <c r="X4" s="45">
        <f t="shared" si="5"/>
        <v>0.18133656618380217</v>
      </c>
    </row>
    <row r="5" spans="1:26" ht="15.75" customHeight="1" x14ac:dyDescent="0.4">
      <c r="A5" s="39" t="s">
        <v>28</v>
      </c>
      <c r="B5" s="42" t="s">
        <v>39</v>
      </c>
      <c r="C5" s="42" t="s">
        <v>40</v>
      </c>
      <c r="D5" s="42" t="s">
        <v>25</v>
      </c>
      <c r="E5" s="42">
        <v>2.7037371422761299E-2</v>
      </c>
      <c r="F5" s="42">
        <v>9.1715844111230599E-2</v>
      </c>
      <c r="G5" s="42">
        <v>0.13307252316006599</v>
      </c>
      <c r="H5" s="42">
        <v>2.0823607083822901E-2</v>
      </c>
      <c r="I5" s="42">
        <v>0.11701113503216901</v>
      </c>
      <c r="J5" s="42">
        <v>0.837249599923928</v>
      </c>
      <c r="K5" s="42">
        <v>0.81012808183279095</v>
      </c>
      <c r="L5" s="42">
        <v>0.82325417886416796</v>
      </c>
      <c r="M5" s="42">
        <v>0.82797854764672596</v>
      </c>
      <c r="N5" s="42">
        <v>0.28958949277572599</v>
      </c>
      <c r="O5" s="42">
        <v>14.0292835864536</v>
      </c>
      <c r="P5" s="42">
        <v>300.10442321144501</v>
      </c>
      <c r="Q5" s="42">
        <f t="shared" si="0"/>
        <v>314.13370679789858</v>
      </c>
      <c r="R5" s="45">
        <f t="shared" si="1"/>
        <v>168.02416515948889</v>
      </c>
      <c r="S5" s="45">
        <f t="shared" ref="S5:U5" si="6">L5-L$3</f>
        <v>-9.9135376244108286E-4</v>
      </c>
      <c r="T5" s="45">
        <f t="shared" si="6"/>
        <v>8.3791162759224935E-2</v>
      </c>
      <c r="U5" s="45">
        <f t="shared" si="6"/>
        <v>-3.2971401686079926E-3</v>
      </c>
      <c r="V5" s="45">
        <f t="shared" ref="V5:X5" si="7">S5/$R5*10000</f>
        <v>-5.9000665856609839E-2</v>
      </c>
      <c r="W5" s="41">
        <f t="shared" si="7"/>
        <v>4.9868519019088824</v>
      </c>
      <c r="X5" s="45">
        <f t="shared" si="7"/>
        <v>-0.19623011758328573</v>
      </c>
    </row>
    <row r="6" spans="1:26" ht="15.75" customHeight="1" x14ac:dyDescent="0.4">
      <c r="A6" s="39" t="s">
        <v>28</v>
      </c>
      <c r="B6" s="42" t="s">
        <v>78</v>
      </c>
      <c r="C6" s="42" t="s">
        <v>79</v>
      </c>
      <c r="D6" s="42" t="s">
        <v>25</v>
      </c>
      <c r="E6" s="42">
        <v>2.8171712994408901E-2</v>
      </c>
      <c r="F6" s="42">
        <v>9.5875686170624794E-2</v>
      </c>
      <c r="G6" s="42">
        <v>0.13648293019989299</v>
      </c>
      <c r="H6" s="42">
        <v>2.0813233686139701E-2</v>
      </c>
      <c r="I6" s="42">
        <v>0.120217706683367</v>
      </c>
      <c r="J6" s="42">
        <v>0.83886141883388199</v>
      </c>
      <c r="K6" s="42">
        <v>0.81069043050119405</v>
      </c>
      <c r="L6" s="42">
        <v>0.82437275696539802</v>
      </c>
      <c r="M6" s="42">
        <v>0.79789193568107797</v>
      </c>
      <c r="N6" s="42">
        <v>0.29397284986878303</v>
      </c>
      <c r="O6" s="42">
        <v>14.730491715659999</v>
      </c>
      <c r="P6" s="42">
        <v>300.411366470693</v>
      </c>
      <c r="Q6" s="42">
        <f t="shared" si="0"/>
        <v>315.14185818635298</v>
      </c>
      <c r="R6" s="45">
        <f t="shared" si="1"/>
        <v>169.03231654794328</v>
      </c>
      <c r="S6" s="45">
        <f t="shared" ref="S6:U6" si="8">L6-L$3</f>
        <v>1.2722433878897821E-4</v>
      </c>
      <c r="T6" s="45">
        <f t="shared" si="8"/>
        <v>5.3704550793576944E-2</v>
      </c>
      <c r="U6" s="45">
        <f t="shared" si="8"/>
        <v>1.0862169244490461E-3</v>
      </c>
      <c r="V6" s="45">
        <f t="shared" ref="V6:X6" si="9">S6/$R6*10000</f>
        <v>7.5266281257461848E-3</v>
      </c>
      <c r="W6" s="45">
        <f t="shared" si="9"/>
        <v>3.17717652401365</v>
      </c>
      <c r="X6" s="45">
        <f t="shared" si="9"/>
        <v>6.4260902686082408E-2</v>
      </c>
    </row>
    <row r="7" spans="1:26" ht="15.75" customHeight="1" x14ac:dyDescent="0.4">
      <c r="A7" s="39" t="s">
        <v>28</v>
      </c>
      <c r="B7" s="42" t="s">
        <v>45</v>
      </c>
      <c r="C7" s="42" t="s">
        <v>49</v>
      </c>
      <c r="D7" s="42" t="s">
        <v>25</v>
      </c>
      <c r="E7" s="42">
        <v>2.7292558834047301E-2</v>
      </c>
      <c r="F7" s="42">
        <v>8.4333404528071698E-2</v>
      </c>
      <c r="G7" s="42">
        <v>0.115062287996287</v>
      </c>
      <c r="H7" s="42">
        <v>1.3287364510848901E-2</v>
      </c>
      <c r="I7" s="42">
        <v>9.8402702869786904E-2</v>
      </c>
      <c r="J7" s="42">
        <v>0.818703167571882</v>
      </c>
      <c r="K7" s="42">
        <v>0.80775304278300697</v>
      </c>
      <c r="L7" s="42">
        <v>0.81301132059821501</v>
      </c>
      <c r="M7" s="42">
        <v>0.90655069372804498</v>
      </c>
      <c r="N7" s="42">
        <v>0.235973729338359</v>
      </c>
      <c r="O7" s="42">
        <v>16.526545519330099</v>
      </c>
      <c r="P7" s="42">
        <v>370.42178870479199</v>
      </c>
      <c r="Q7" s="42">
        <f t="shared" si="0"/>
        <v>386.94833422412211</v>
      </c>
      <c r="R7" s="45">
        <f t="shared" si="1"/>
        <v>240.83879258571241</v>
      </c>
      <c r="S7" s="45">
        <f t="shared" ref="S7:U7" si="10">L7-L$3</f>
        <v>-1.1234212028394031E-2</v>
      </c>
      <c r="T7" s="45">
        <f t="shared" si="10"/>
        <v>0.16236330884054395</v>
      </c>
      <c r="U7" s="45">
        <f t="shared" si="10"/>
        <v>-5.6912903605974979E-2</v>
      </c>
      <c r="V7" s="45">
        <f t="shared" ref="V7:X7" si="11">S7/$R7*10000</f>
        <v>-0.4664618979268414</v>
      </c>
      <c r="W7" s="41">
        <f t="shared" si="11"/>
        <v>6.7415762675674547</v>
      </c>
      <c r="X7" s="45">
        <f t="shared" si="11"/>
        <v>-2.3631119802147396</v>
      </c>
    </row>
    <row r="8" spans="1:26" ht="15.75" customHeight="1" x14ac:dyDescent="0.4">
      <c r="A8" s="39" t="s">
        <v>28</v>
      </c>
      <c r="B8" s="42" t="s">
        <v>56</v>
      </c>
      <c r="C8" s="42" t="s">
        <v>136</v>
      </c>
      <c r="D8" s="42" t="s">
        <v>25</v>
      </c>
      <c r="E8" s="42">
        <v>2.7726514361041399E-2</v>
      </c>
      <c r="F8" s="42">
        <v>8.69908745842259E-2</v>
      </c>
      <c r="G8" s="42">
        <v>0.11811344753099801</v>
      </c>
      <c r="H8" s="42">
        <v>1.5476242595032901E-2</v>
      </c>
      <c r="I8" s="42">
        <v>0.102056342222635</v>
      </c>
      <c r="J8" s="42">
        <v>0.82542478396456298</v>
      </c>
      <c r="K8" s="42">
        <v>0.80825892452099402</v>
      </c>
      <c r="L8" s="42">
        <v>0.81651432096153198</v>
      </c>
      <c r="M8" s="42">
        <v>0.884208366887686</v>
      </c>
      <c r="N8" s="42">
        <v>0.248192251949333</v>
      </c>
      <c r="O8" s="42">
        <v>15.427187155585999</v>
      </c>
      <c r="P8" s="42">
        <v>387.63206847430001</v>
      </c>
      <c r="Q8" s="42">
        <f t="shared" si="0"/>
        <v>403.05925562988602</v>
      </c>
      <c r="R8" s="45">
        <f t="shared" si="1"/>
        <v>256.9497139914763</v>
      </c>
      <c r="S8" s="45">
        <f t="shared" ref="S8:U8" si="12">L8-L$3</f>
        <v>-7.7312116650770646E-3</v>
      </c>
      <c r="T8" s="45">
        <f t="shared" si="12"/>
        <v>0.14002098200018498</v>
      </c>
      <c r="U8" s="45">
        <f t="shared" si="12"/>
        <v>-4.4694380995000976E-2</v>
      </c>
      <c r="V8" s="45">
        <f t="shared" ref="V8:X8" si="13">S8/$R8*10000</f>
        <v>-0.30088422925170211</v>
      </c>
      <c r="W8" s="45">
        <f t="shared" si="13"/>
        <v>5.4493534873064631</v>
      </c>
      <c r="X8" s="45">
        <f t="shared" si="13"/>
        <v>-1.7394213171408162</v>
      </c>
    </row>
    <row r="9" spans="1:26" ht="15.75" customHeight="1" x14ac:dyDescent="0.4">
      <c r="A9" s="37"/>
      <c r="V9" s="45"/>
      <c r="W9" s="45"/>
      <c r="X9" s="45"/>
    </row>
    <row r="10" spans="1:26" ht="15.75" customHeight="1" x14ac:dyDescent="0.4">
      <c r="A10" s="37"/>
      <c r="V10" s="45"/>
      <c r="W10" s="45"/>
      <c r="X10" s="45"/>
    </row>
    <row r="11" spans="1:26" ht="15.75" customHeight="1" x14ac:dyDescent="0.4">
      <c r="A11" s="39" t="s">
        <v>28</v>
      </c>
      <c r="B11" s="42" t="s">
        <v>26</v>
      </c>
      <c r="C11" s="42" t="s">
        <v>22</v>
      </c>
      <c r="D11" s="42" t="s">
        <v>27</v>
      </c>
      <c r="E11" s="42">
        <v>2.4268040799054199E-2</v>
      </c>
      <c r="F11" s="42">
        <v>8.7182886775662993E-2</v>
      </c>
      <c r="G11" s="42">
        <v>0.124060136510986</v>
      </c>
      <c r="H11" s="42">
        <v>1.8834737964644001E-2</v>
      </c>
      <c r="I11" s="42">
        <v>0.10990154681804599</v>
      </c>
      <c r="J11" s="42">
        <v>0.83902334704752202</v>
      </c>
      <c r="K11" s="42">
        <v>0.80886393422218195</v>
      </c>
      <c r="L11" s="42">
        <v>0.82345324863965697</v>
      </c>
      <c r="M11" s="42">
        <v>0.74113935732775704</v>
      </c>
      <c r="N11" s="42">
        <v>0.28292451538928198</v>
      </c>
      <c r="O11" s="42">
        <v>13.5263754855971</v>
      </c>
      <c r="P11" s="42">
        <v>47.182547879608101</v>
      </c>
      <c r="Q11" s="42">
        <f t="shared" ref="Q11:Q16" si="14">IF(O11+P11 &gt;= 1, O11+P11, "")</f>
        <v>60.708923365205202</v>
      </c>
      <c r="R11" s="45">
        <f t="shared" ref="R11:R16" si="15">Q11-Q$11</f>
        <v>0</v>
      </c>
      <c r="S11" s="45">
        <f t="shared" ref="S11:U11" si="16">L11-L$11</f>
        <v>0</v>
      </c>
      <c r="T11" s="45">
        <f t="shared" si="16"/>
        <v>0</v>
      </c>
      <c r="U11" s="45">
        <f t="shared" si="16"/>
        <v>0</v>
      </c>
      <c r="V11" s="45" t="e">
        <f t="shared" ref="V11:X11" si="17">S11/$R11*10000</f>
        <v>#DIV/0!</v>
      </c>
      <c r="W11" s="45" t="e">
        <f t="shared" si="17"/>
        <v>#DIV/0!</v>
      </c>
      <c r="X11" s="45" t="e">
        <f t="shared" si="17"/>
        <v>#DIV/0!</v>
      </c>
    </row>
    <row r="12" spans="1:26" ht="15.75" customHeight="1" x14ac:dyDescent="0.4">
      <c r="A12" s="39" t="s">
        <v>28</v>
      </c>
      <c r="B12" s="42" t="s">
        <v>69</v>
      </c>
      <c r="C12" s="42" t="s">
        <v>68</v>
      </c>
      <c r="D12" s="42" t="s">
        <v>27</v>
      </c>
      <c r="E12" s="42">
        <v>2.8296336819461101E-2</v>
      </c>
      <c r="F12" s="42">
        <v>9.4560278996553102E-2</v>
      </c>
      <c r="G12" s="42">
        <v>0.133237470609886</v>
      </c>
      <c r="H12" s="42">
        <v>2.10270315552206E-2</v>
      </c>
      <c r="I12" s="42">
        <v>0.11747528164106</v>
      </c>
      <c r="J12" s="42">
        <v>0.84007399604990296</v>
      </c>
      <c r="K12" s="42">
        <v>0.81042786721516902</v>
      </c>
      <c r="L12" s="42">
        <v>0.82478809445062895</v>
      </c>
      <c r="M12" s="42">
        <v>0.80863422836758403</v>
      </c>
      <c r="N12" s="42">
        <v>0.28950785794322498</v>
      </c>
      <c r="O12" s="42">
        <v>14.4559472975769</v>
      </c>
      <c r="P12" s="42">
        <v>115.315369895896</v>
      </c>
      <c r="Q12" s="42">
        <f t="shared" si="14"/>
        <v>129.7713171934729</v>
      </c>
      <c r="R12" s="45">
        <f t="shared" si="15"/>
        <v>69.062393828267687</v>
      </c>
      <c r="S12" s="45">
        <f t="shared" ref="S12:U12" si="18">L12-L$11</f>
        <v>1.3348458109719852E-3</v>
      </c>
      <c r="T12" s="45">
        <f t="shared" si="18"/>
        <v>6.7494871039826987E-2</v>
      </c>
      <c r="U12" s="45">
        <f t="shared" si="18"/>
        <v>6.5833425539429946E-3</v>
      </c>
      <c r="V12" s="41">
        <f t="shared" ref="V12:X12" si="19">S12/$R12*10000</f>
        <v>0.19328113854426285</v>
      </c>
      <c r="W12" s="45">
        <f t="shared" si="19"/>
        <v>9.7730280255939963</v>
      </c>
      <c r="X12" s="41">
        <f t="shared" si="19"/>
        <v>0.9532456361581243</v>
      </c>
    </row>
    <row r="13" spans="1:26" ht="15.75" customHeight="1" x14ac:dyDescent="0.4">
      <c r="A13" s="39" t="s">
        <v>28</v>
      </c>
      <c r="B13" s="42" t="s">
        <v>80</v>
      </c>
      <c r="C13" s="42" t="s">
        <v>79</v>
      </c>
      <c r="D13" s="42" t="s">
        <v>27</v>
      </c>
      <c r="E13" s="42">
        <v>2.89395181664527E-2</v>
      </c>
      <c r="F13" s="42">
        <v>9.5730456746293796E-2</v>
      </c>
      <c r="G13" s="42">
        <v>0.13293336318018001</v>
      </c>
      <c r="H13" s="42">
        <v>2.0589062105023401E-2</v>
      </c>
      <c r="I13" s="42">
        <v>0.116892193642613</v>
      </c>
      <c r="J13" s="42">
        <v>0.83925816850162704</v>
      </c>
      <c r="K13" s="42">
        <v>0.810519479445589</v>
      </c>
      <c r="L13" s="42">
        <v>0.82444048780103896</v>
      </c>
      <c r="M13" s="42">
        <v>0.81495631002111402</v>
      </c>
      <c r="N13" s="42">
        <v>0.28910730902605097</v>
      </c>
      <c r="O13" s="42">
        <v>14.730555079662</v>
      </c>
      <c r="P13" s="42">
        <v>116.518091985723</v>
      </c>
      <c r="Q13" s="42">
        <f t="shared" si="14"/>
        <v>131.248647065385</v>
      </c>
      <c r="R13" s="45">
        <f t="shared" si="15"/>
        <v>70.539723700179792</v>
      </c>
      <c r="S13" s="45">
        <f t="shared" ref="S13:U13" si="20">L13-L$11</f>
        <v>9.8723916138199197E-4</v>
      </c>
      <c r="T13" s="45">
        <f t="shared" si="20"/>
        <v>7.3816952693356974E-2</v>
      </c>
      <c r="U13" s="45">
        <f t="shared" si="20"/>
        <v>6.1827936367689906E-3</v>
      </c>
      <c r="V13" s="45">
        <f t="shared" ref="V13:X13" si="21">S13/$R13*10000</f>
        <v>0.13995506497560548</v>
      </c>
      <c r="W13" s="41">
        <f t="shared" si="21"/>
        <v>10.46459339805563</v>
      </c>
      <c r="X13" s="45">
        <f t="shared" si="21"/>
        <v>0.87649813643276753</v>
      </c>
    </row>
    <row r="14" spans="1:26" ht="15.75" customHeight="1" x14ac:dyDescent="0.4">
      <c r="A14" s="39" t="s">
        <v>28</v>
      </c>
      <c r="B14" s="42" t="s">
        <v>41</v>
      </c>
      <c r="C14" s="42" t="s">
        <v>40</v>
      </c>
      <c r="D14" s="42" t="s">
        <v>27</v>
      </c>
      <c r="E14" s="47">
        <v>2.4841038926661799E-2</v>
      </c>
      <c r="F14" s="47">
        <v>8.7905191662986298E-2</v>
      </c>
      <c r="G14" s="47">
        <v>0.127003776178439</v>
      </c>
      <c r="H14" s="47">
        <v>1.99144253358986E-2</v>
      </c>
      <c r="I14" s="47">
        <v>0.11244480674078</v>
      </c>
      <c r="J14" s="47">
        <v>0.840861421952809</v>
      </c>
      <c r="K14" s="47">
        <v>0.80956604661903697</v>
      </c>
      <c r="L14" s="47">
        <v>0.82468383537328105</v>
      </c>
      <c r="M14" s="47">
        <v>0.82507276378954097</v>
      </c>
      <c r="N14" s="47">
        <v>0.28879551861953001</v>
      </c>
      <c r="O14" s="47">
        <v>13.192232997634299</v>
      </c>
      <c r="P14" s="47">
        <v>130.38306230886101</v>
      </c>
      <c r="Q14" s="42">
        <f t="shared" si="14"/>
        <v>143.57529530649532</v>
      </c>
      <c r="R14" s="45">
        <f t="shared" si="15"/>
        <v>82.866371941290112</v>
      </c>
      <c r="S14" s="45">
        <f t="shared" ref="S14:U14" si="22">L14-L$11</f>
        <v>1.2305867336240839E-3</v>
      </c>
      <c r="T14" s="45">
        <f t="shared" si="22"/>
        <v>8.3933406461783933E-2</v>
      </c>
      <c r="U14" s="45">
        <f t="shared" si="22"/>
        <v>5.8710032302480286E-3</v>
      </c>
      <c r="V14" s="45">
        <f t="shared" ref="V14:X14" si="23">S14/$R14*10000</f>
        <v>0.14850254751058012</v>
      </c>
      <c r="W14" s="45">
        <f t="shared" si="23"/>
        <v>10.128765685705392</v>
      </c>
      <c r="X14" s="45">
        <f t="shared" si="23"/>
        <v>0.70849043981406212</v>
      </c>
    </row>
    <row r="15" spans="1:26" ht="15.75" customHeight="1" x14ac:dyDescent="0.4">
      <c r="A15" s="39" t="s">
        <v>28</v>
      </c>
      <c r="B15" s="48" t="s">
        <v>47</v>
      </c>
      <c r="C15" s="42" t="s">
        <v>49</v>
      </c>
      <c r="D15" s="48" t="s">
        <v>27</v>
      </c>
      <c r="E15" s="48">
        <v>2.94507118340307E-2</v>
      </c>
      <c r="F15" s="48">
        <v>9.6889963311150407E-2</v>
      </c>
      <c r="G15" s="48">
        <v>0.136941214760883</v>
      </c>
      <c r="H15" s="48">
        <v>2.1984503874914098E-2</v>
      </c>
      <c r="I15" s="48">
        <v>0.120598105024196</v>
      </c>
      <c r="J15" s="48">
        <v>0.83741291309272203</v>
      </c>
      <c r="K15" s="48">
        <v>0.81052150330043404</v>
      </c>
      <c r="L15" s="48">
        <v>0.82352625761026699</v>
      </c>
      <c r="M15" s="48">
        <v>0.85060657100383097</v>
      </c>
      <c r="N15" s="48">
        <v>0.29011862661986498</v>
      </c>
      <c r="O15" s="48">
        <v>14.560943169497101</v>
      </c>
      <c r="P15" s="48">
        <v>165.54030364701001</v>
      </c>
      <c r="Q15" s="42">
        <f t="shared" si="14"/>
        <v>180.10124681650711</v>
      </c>
      <c r="R15" s="45">
        <f t="shared" si="15"/>
        <v>119.39232345130191</v>
      </c>
      <c r="S15" s="45">
        <f t="shared" ref="S15:U15" si="24">L15-L$11</f>
        <v>7.3008970610022317E-5</v>
      </c>
      <c r="T15" s="45">
        <f t="shared" si="24"/>
        <v>0.10946721367607393</v>
      </c>
      <c r="U15" s="45">
        <f t="shared" si="24"/>
        <v>7.1941112305830002E-3</v>
      </c>
      <c r="V15" s="45">
        <f t="shared" ref="V15:X15" si="25">S15/$R15*10000</f>
        <v>6.1150473078615836E-3</v>
      </c>
      <c r="W15" s="45">
        <f t="shared" si="25"/>
        <v>9.1686978284431948</v>
      </c>
      <c r="X15" s="45">
        <f t="shared" si="25"/>
        <v>0.60256061885899681</v>
      </c>
    </row>
    <row r="16" spans="1:26" ht="15.75" customHeight="1" x14ac:dyDescent="0.4">
      <c r="A16" s="49" t="s">
        <v>28</v>
      </c>
      <c r="B16" s="47" t="s">
        <v>58</v>
      </c>
      <c r="C16" s="42" t="s">
        <v>136</v>
      </c>
      <c r="D16" s="47" t="s">
        <v>27</v>
      </c>
      <c r="E16" s="47">
        <v>3.04448995558926E-2</v>
      </c>
      <c r="F16" s="47">
        <v>9.5367750033358595E-2</v>
      </c>
      <c r="G16" s="47">
        <v>0.131388107430813</v>
      </c>
      <c r="H16" s="47">
        <v>1.9572683053331302E-2</v>
      </c>
      <c r="I16" s="47">
        <v>0.113770775508829</v>
      </c>
      <c r="J16" s="47">
        <v>0.83084432043793799</v>
      </c>
      <c r="K16" s="47">
        <v>0.81069797731848203</v>
      </c>
      <c r="L16" s="47">
        <v>0.82040459372472596</v>
      </c>
      <c r="M16" s="47">
        <v>0.89585369224688605</v>
      </c>
      <c r="N16" s="47">
        <v>0.26820740290450401</v>
      </c>
      <c r="O16" s="47">
        <v>15.4890228910284</v>
      </c>
      <c r="P16" s="47">
        <v>174.14635114912599</v>
      </c>
      <c r="Q16" s="42">
        <f t="shared" si="14"/>
        <v>189.6353740401544</v>
      </c>
      <c r="R16" s="45">
        <f t="shared" si="15"/>
        <v>128.92645067494919</v>
      </c>
      <c r="S16" s="45">
        <f t="shared" ref="S16:U16" si="26">L16-L$11</f>
        <v>-3.0486549149310038E-3</v>
      </c>
      <c r="T16" s="45">
        <f t="shared" si="26"/>
        <v>0.154714334919129</v>
      </c>
      <c r="U16" s="45">
        <f t="shared" si="26"/>
        <v>-1.4717112484777972E-2</v>
      </c>
      <c r="V16" s="45">
        <f t="shared" ref="V16:X16" si="27">S16/$R16*10000</f>
        <v>-0.23646465864613822</v>
      </c>
      <c r="W16" s="41">
        <f t="shared" si="27"/>
        <v>12.000201208454619</v>
      </c>
      <c r="X16" s="45">
        <f t="shared" si="27"/>
        <v>-1.1415122659261689</v>
      </c>
    </row>
    <row r="17" spans="1:24" ht="15.75" customHeight="1" x14ac:dyDescent="0.4">
      <c r="A17" s="37"/>
      <c r="V17" s="45"/>
      <c r="W17" s="45"/>
      <c r="X17" s="45"/>
    </row>
    <row r="18" spans="1:24" ht="15.75" customHeight="1" x14ac:dyDescent="0.4">
      <c r="A18" s="37"/>
      <c r="V18" s="45"/>
      <c r="W18" s="45"/>
      <c r="X18" s="45"/>
    </row>
    <row r="19" spans="1:24" ht="15.75" customHeight="1" x14ac:dyDescent="0.4">
      <c r="A19" s="39" t="s">
        <v>37</v>
      </c>
      <c r="B19" s="42" t="s">
        <v>24</v>
      </c>
      <c r="C19" s="42" t="s">
        <v>22</v>
      </c>
      <c r="D19" s="42" t="s">
        <v>25</v>
      </c>
      <c r="E19" s="42">
        <v>2.9770994129377101E-2</v>
      </c>
      <c r="F19" s="42">
        <v>0.10315153358785099</v>
      </c>
      <c r="G19" s="42">
        <v>0.121735527646159</v>
      </c>
      <c r="H19" s="42">
        <v>1.4529930152336499E-2</v>
      </c>
      <c r="I19" s="42">
        <v>9.8869712597744394E-2</v>
      </c>
      <c r="J19" s="42">
        <v>0.818271016678495</v>
      </c>
      <c r="K19" s="42">
        <v>0.80965997443816295</v>
      </c>
      <c r="L19" s="42">
        <v>0.81370288852529904</v>
      </c>
      <c r="M19" s="42">
        <v>0.55713751740494699</v>
      </c>
      <c r="N19" s="42">
        <v>0.27086063331457899</v>
      </c>
      <c r="O19" s="42">
        <v>27.316052022091501</v>
      </c>
      <c r="P19" s="42">
        <v>131.653616604311</v>
      </c>
      <c r="Q19" s="42">
        <f t="shared" ref="Q19:Q24" si="28">IF(O19+P19 &gt;= 1, O19+P19, "")</f>
        <v>158.96966862640249</v>
      </c>
      <c r="R19" s="45">
        <f t="shared" ref="R19:R24" si="29">Q19-Q$19</f>
        <v>0</v>
      </c>
      <c r="S19" s="45">
        <f t="shared" ref="S19:U19" si="30">L19-L$19</f>
        <v>0</v>
      </c>
      <c r="T19" s="45">
        <f t="shared" si="30"/>
        <v>0</v>
      </c>
      <c r="U19" s="45">
        <f t="shared" si="30"/>
        <v>0</v>
      </c>
      <c r="V19" s="45" t="e">
        <f t="shared" ref="V19:X19" si="31">S19/$R19*10000</f>
        <v>#DIV/0!</v>
      </c>
      <c r="W19" s="45" t="e">
        <f t="shared" si="31"/>
        <v>#DIV/0!</v>
      </c>
      <c r="X19" s="45" t="e">
        <f t="shared" si="31"/>
        <v>#DIV/0!</v>
      </c>
    </row>
    <row r="20" spans="1:24" ht="15.75" customHeight="1" x14ac:dyDescent="0.4">
      <c r="A20" s="39" t="s">
        <v>37</v>
      </c>
      <c r="B20" s="42" t="s">
        <v>78</v>
      </c>
      <c r="C20" s="42" t="s">
        <v>79</v>
      </c>
      <c r="D20" s="42" t="s">
        <v>25</v>
      </c>
      <c r="E20" s="42">
        <v>2.5206225002835099E-2</v>
      </c>
      <c r="F20" s="42">
        <v>7.9540456912854801E-2</v>
      </c>
      <c r="G20" s="42">
        <v>0.114699663286814</v>
      </c>
      <c r="H20" s="42">
        <v>1.3413201865097301E-2</v>
      </c>
      <c r="I20" s="42">
        <v>9.79939326876509E-2</v>
      </c>
      <c r="J20" s="42">
        <v>0.80840471917595702</v>
      </c>
      <c r="K20" s="42">
        <v>0.80508030870583902</v>
      </c>
      <c r="L20" s="42">
        <v>0.80661252833890895</v>
      </c>
      <c r="M20" s="42">
        <v>0.72498471026233602</v>
      </c>
      <c r="N20" s="42">
        <v>0.19219539313181</v>
      </c>
      <c r="O20" s="42">
        <v>17.764430785676101</v>
      </c>
      <c r="P20" s="42">
        <v>272.37978799216103</v>
      </c>
      <c r="Q20" s="42">
        <f t="shared" si="28"/>
        <v>290.14421877783712</v>
      </c>
      <c r="R20" s="45">
        <f t="shared" si="29"/>
        <v>131.17455015143463</v>
      </c>
      <c r="S20" s="45">
        <f t="shared" ref="S20:U20" si="32">L20-L$19</f>
        <v>-7.0903601863900878E-3</v>
      </c>
      <c r="T20" s="45">
        <f t="shared" si="32"/>
        <v>0.16784719285738903</v>
      </c>
      <c r="U20" s="45">
        <f t="shared" si="32"/>
        <v>-7.8665240182768992E-2</v>
      </c>
      <c r="V20" s="45">
        <f t="shared" ref="V20:X20" si="33">S20/$R20*10000</f>
        <v>-0.54052864509194898</v>
      </c>
      <c r="W20" s="41">
        <f t="shared" si="33"/>
        <v>12.795713243431567</v>
      </c>
      <c r="X20" s="45">
        <f t="shared" si="33"/>
        <v>-5.9969895145021503</v>
      </c>
    </row>
    <row r="21" spans="1:24" ht="15.75" customHeight="1" x14ac:dyDescent="0.4">
      <c r="A21" s="39" t="s">
        <v>37</v>
      </c>
      <c r="B21" s="42" t="s">
        <v>67</v>
      </c>
      <c r="C21" s="42" t="s">
        <v>68</v>
      </c>
      <c r="D21" s="42" t="s">
        <v>25</v>
      </c>
      <c r="E21" s="42">
        <v>3.3760689936213797E-2</v>
      </c>
      <c r="F21" s="42">
        <v>0.11512765061262201</v>
      </c>
      <c r="G21" s="42">
        <v>0.13243053787077599</v>
      </c>
      <c r="H21" s="42">
        <v>1.6617626986516899E-2</v>
      </c>
      <c r="I21" s="42">
        <v>0.105757141040434</v>
      </c>
      <c r="J21" s="42">
        <v>0.81537488218660303</v>
      </c>
      <c r="K21" s="42">
        <v>0.81127307237617496</v>
      </c>
      <c r="L21" s="42">
        <v>0.81311708462550503</v>
      </c>
      <c r="M21" s="42">
        <v>0.66329795202950304</v>
      </c>
      <c r="N21" s="42">
        <v>0.28512926544325701</v>
      </c>
      <c r="O21" s="42">
        <v>31.422234099412002</v>
      </c>
      <c r="P21" s="42">
        <v>269.96971316586399</v>
      </c>
      <c r="Q21" s="42">
        <f t="shared" si="28"/>
        <v>301.39194726527597</v>
      </c>
      <c r="R21" s="45">
        <f t="shared" si="29"/>
        <v>142.42227863887348</v>
      </c>
      <c r="S21" s="45">
        <f t="shared" ref="S21:U21" si="34">L21-L$19</f>
        <v>-5.8580389979401293E-4</v>
      </c>
      <c r="T21" s="45">
        <f t="shared" si="34"/>
        <v>0.10616043462455604</v>
      </c>
      <c r="U21" s="45">
        <f t="shared" si="34"/>
        <v>1.4268632128678016E-2</v>
      </c>
      <c r="V21" s="45">
        <f t="shared" ref="V21:X21" si="35">S21/$R21*10000</f>
        <v>-4.1131479245559585E-2</v>
      </c>
      <c r="W21" s="45">
        <f t="shared" si="35"/>
        <v>7.4539205269799735</v>
      </c>
      <c r="X21" s="41">
        <f t="shared" si="35"/>
        <v>1.0018539420266979</v>
      </c>
    </row>
    <row r="22" spans="1:24" ht="15.75" customHeight="1" x14ac:dyDescent="0.4">
      <c r="A22" s="39" t="s">
        <v>37</v>
      </c>
      <c r="B22" s="42" t="s">
        <v>39</v>
      </c>
      <c r="C22" s="42" t="s">
        <v>40</v>
      </c>
      <c r="D22" s="42" t="s">
        <v>25</v>
      </c>
      <c r="E22" s="42">
        <v>3.1659223001119001E-2</v>
      </c>
      <c r="F22" s="42">
        <v>0.108871806931883</v>
      </c>
      <c r="G22" s="42">
        <v>0.121151309036126</v>
      </c>
      <c r="H22" s="42">
        <v>1.38014872358259E-2</v>
      </c>
      <c r="I22" s="42">
        <v>9.5953583009948204E-2</v>
      </c>
      <c r="J22" s="42">
        <v>0.80653455284016395</v>
      </c>
      <c r="K22" s="42">
        <v>0.8088907382635</v>
      </c>
      <c r="L22" s="42">
        <v>0.80749855963183004</v>
      </c>
      <c r="M22" s="42">
        <v>0.61673237422734495</v>
      </c>
      <c r="N22" s="42">
        <v>0.26228994219624402</v>
      </c>
      <c r="O22" s="42">
        <v>35.719401389631201</v>
      </c>
      <c r="P22" s="42">
        <v>300.10190628897197</v>
      </c>
      <c r="Q22" s="42">
        <f t="shared" si="28"/>
        <v>335.82130767860315</v>
      </c>
      <c r="R22" s="45">
        <f t="shared" si="29"/>
        <v>176.85163905220065</v>
      </c>
      <c r="S22" s="45">
        <f t="shared" ref="S22:U22" si="36">L22-L$19</f>
        <v>-6.2043288934690022E-3</v>
      </c>
      <c r="T22" s="45">
        <f t="shared" si="36"/>
        <v>5.9594856822397957E-2</v>
      </c>
      <c r="U22" s="45">
        <f t="shared" si="36"/>
        <v>-8.5706911183349721E-3</v>
      </c>
      <c r="V22" s="45">
        <f t="shared" ref="V22:X22" si="37">S22/$R22*10000</f>
        <v>-0.35082111348923906</v>
      </c>
      <c r="W22" s="45">
        <f t="shared" si="37"/>
        <v>3.3697655923227017</v>
      </c>
      <c r="X22" s="45">
        <f t="shared" si="37"/>
        <v>-0.48462604951064053</v>
      </c>
    </row>
    <row r="23" spans="1:24" ht="15.75" customHeight="1" x14ac:dyDescent="0.4">
      <c r="A23" s="39" t="s">
        <v>37</v>
      </c>
      <c r="B23" s="42" t="s">
        <v>45</v>
      </c>
      <c r="C23" s="42" t="s">
        <v>49</v>
      </c>
      <c r="D23" s="42" t="s">
        <v>25</v>
      </c>
      <c r="E23" s="42">
        <v>3.04077807648334E-2</v>
      </c>
      <c r="F23" s="42">
        <v>9.9608675920635298E-2</v>
      </c>
      <c r="G23" s="42">
        <v>0.11107799001275399</v>
      </c>
      <c r="H23" s="42">
        <v>1.3289322462092201E-2</v>
      </c>
      <c r="I23" s="42">
        <v>8.7810994866219794E-2</v>
      </c>
      <c r="J23" s="42">
        <v>0.80945038736801</v>
      </c>
      <c r="K23" s="42">
        <v>0.80528333917215</v>
      </c>
      <c r="L23" s="42">
        <v>0.807176691651046</v>
      </c>
      <c r="M23" s="42">
        <v>0.81690832117804202</v>
      </c>
      <c r="N23" s="42">
        <v>0.24120318036312</v>
      </c>
      <c r="O23" s="42">
        <v>26.816541956173101</v>
      </c>
      <c r="P23" s="42">
        <v>370.42178870479199</v>
      </c>
      <c r="Q23" s="42">
        <f t="shared" si="28"/>
        <v>397.23833066096512</v>
      </c>
      <c r="R23" s="45">
        <f t="shared" si="29"/>
        <v>238.26866203456262</v>
      </c>
      <c r="S23" s="45">
        <f t="shared" ref="S23:U23" si="38">L23-L$19</f>
        <v>-6.526196874253043E-3</v>
      </c>
      <c r="T23" s="45">
        <f t="shared" si="38"/>
        <v>0.25977080377309503</v>
      </c>
      <c r="U23" s="45">
        <f t="shared" si="38"/>
        <v>-2.9657452951458996E-2</v>
      </c>
      <c r="V23" s="45">
        <f t="shared" ref="V23:X23" si="39">S23/$R23*10000</f>
        <v>-0.27390076473029296</v>
      </c>
      <c r="W23" s="45">
        <f t="shared" si="39"/>
        <v>10.902432638641056</v>
      </c>
      <c r="X23" s="45">
        <f t="shared" si="39"/>
        <v>-1.2447064040321412</v>
      </c>
    </row>
    <row r="24" spans="1:24" ht="15.75" customHeight="1" x14ac:dyDescent="0.4">
      <c r="A24" s="39" t="s">
        <v>37</v>
      </c>
      <c r="B24" s="42" t="s">
        <v>56</v>
      </c>
      <c r="C24" s="42" t="s">
        <v>136</v>
      </c>
      <c r="D24" s="42" t="s">
        <v>25</v>
      </c>
      <c r="E24" s="42">
        <v>3.1854395372783902E-2</v>
      </c>
      <c r="F24" s="42">
        <v>9.8316051759062897E-2</v>
      </c>
      <c r="G24" s="42">
        <v>0.11406897621892199</v>
      </c>
      <c r="H24" s="42">
        <v>1.5025059596806899E-2</v>
      </c>
      <c r="I24" s="42">
        <v>8.9320711042079601E-2</v>
      </c>
      <c r="J24" s="42">
        <v>0.80784532691139799</v>
      </c>
      <c r="K24" s="42">
        <v>0.80454152768337395</v>
      </c>
      <c r="L24" s="42">
        <v>0.80602505391355095</v>
      </c>
      <c r="M24" s="42">
        <v>0.76079803387288403</v>
      </c>
      <c r="N24" s="42">
        <v>0.226827117483867</v>
      </c>
      <c r="O24" s="42">
        <v>24.147559237484401</v>
      </c>
      <c r="P24" s="42">
        <v>387.62484411188302</v>
      </c>
      <c r="Q24" s="42">
        <f t="shared" si="28"/>
        <v>411.77240334936744</v>
      </c>
      <c r="R24" s="45">
        <f t="shared" si="29"/>
        <v>252.80273472296494</v>
      </c>
      <c r="S24" s="45">
        <f t="shared" ref="S24:U24" si="40">L24-L$19</f>
        <v>-7.6778346117480911E-3</v>
      </c>
      <c r="T24" s="45">
        <f t="shared" si="40"/>
        <v>0.20366051646793704</v>
      </c>
      <c r="U24" s="45">
        <f t="shared" si="40"/>
        <v>-4.4033515830711994E-2</v>
      </c>
      <c r="V24" s="45">
        <f t="shared" ref="V24:X24" si="41">S24/$R24*10000</f>
        <v>-0.30370852673575238</v>
      </c>
      <c r="W24" s="45">
        <f t="shared" si="41"/>
        <v>8.056104167192629</v>
      </c>
      <c r="X24" s="45">
        <f t="shared" si="41"/>
        <v>-1.7418132710853118</v>
      </c>
    </row>
    <row r="25" spans="1:24" ht="15.75" customHeight="1" x14ac:dyDescent="0.4">
      <c r="A25" s="39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V25" s="45"/>
      <c r="W25" s="45"/>
      <c r="X25" s="45"/>
    </row>
    <row r="26" spans="1:24" ht="15.75" customHeight="1" x14ac:dyDescent="0.4">
      <c r="A26" s="39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V26" s="45"/>
      <c r="W26" s="45"/>
      <c r="X26" s="45"/>
    </row>
    <row r="27" spans="1:24" ht="15.75" customHeight="1" x14ac:dyDescent="0.4">
      <c r="A27" s="39" t="s">
        <v>37</v>
      </c>
      <c r="B27" s="42" t="s">
        <v>26</v>
      </c>
      <c r="C27" s="42" t="s">
        <v>22</v>
      </c>
      <c r="D27" s="42" t="s">
        <v>27</v>
      </c>
      <c r="E27" s="42">
        <v>2.4709565622093099E-2</v>
      </c>
      <c r="F27" s="42">
        <v>8.6646217101235601E-2</v>
      </c>
      <c r="G27" s="42">
        <v>0.11644885330235</v>
      </c>
      <c r="H27" s="42">
        <v>1.6162500489331499E-2</v>
      </c>
      <c r="I27" s="42">
        <v>9.6883830707237106E-2</v>
      </c>
      <c r="J27" s="42">
        <v>0.82881417044891503</v>
      </c>
      <c r="K27" s="42">
        <v>0.80944803213236405</v>
      </c>
      <c r="L27" s="42">
        <v>0.81878369726982603</v>
      </c>
      <c r="M27" s="42">
        <v>0.84852616906464295</v>
      </c>
      <c r="N27" s="42">
        <v>0.27461024293131397</v>
      </c>
      <c r="O27" s="42">
        <v>16.6570461428825</v>
      </c>
      <c r="P27" s="42">
        <v>47.146712987707097</v>
      </c>
      <c r="Q27" s="42">
        <f t="shared" ref="Q27:Q32" si="42">IF(O27+P27 &gt;= 1, O27+P27, "")</f>
        <v>63.803759130589597</v>
      </c>
      <c r="R27" s="45">
        <f t="shared" ref="R27:R32" si="43">Q27-Q$27</f>
        <v>0</v>
      </c>
      <c r="S27" s="45">
        <f t="shared" ref="S27:U27" si="44">L27-L$27</f>
        <v>0</v>
      </c>
      <c r="T27" s="45">
        <f t="shared" si="44"/>
        <v>0</v>
      </c>
      <c r="U27" s="45">
        <f t="shared" si="44"/>
        <v>0</v>
      </c>
      <c r="V27" s="45" t="e">
        <f t="shared" ref="V27:X27" si="45">S27/$R27*10000</f>
        <v>#DIV/0!</v>
      </c>
      <c r="W27" s="45" t="e">
        <f t="shared" si="45"/>
        <v>#DIV/0!</v>
      </c>
      <c r="X27" s="45" t="e">
        <f t="shared" si="45"/>
        <v>#DIV/0!</v>
      </c>
    </row>
    <row r="28" spans="1:24" ht="15.75" customHeight="1" x14ac:dyDescent="0.4">
      <c r="A28" s="39" t="s">
        <v>37</v>
      </c>
      <c r="B28" s="42" t="s">
        <v>80</v>
      </c>
      <c r="C28" s="42" t="s">
        <v>79</v>
      </c>
      <c r="D28" s="42" t="s">
        <v>27</v>
      </c>
      <c r="E28" s="42">
        <v>2.6145943140448501E-2</v>
      </c>
      <c r="F28" s="42">
        <v>8.3171635188726903E-2</v>
      </c>
      <c r="G28" s="42">
        <v>0.119601815416462</v>
      </c>
      <c r="H28" s="42">
        <v>1.57165563665875E-2</v>
      </c>
      <c r="I28" s="42">
        <v>0.10238059483019001</v>
      </c>
      <c r="J28" s="42">
        <v>0.81502808095266999</v>
      </c>
      <c r="K28" s="42">
        <v>0.80698962688828302</v>
      </c>
      <c r="L28" s="42">
        <v>0.81084705946302305</v>
      </c>
      <c r="M28" s="42">
        <v>0.92331025872115102</v>
      </c>
      <c r="N28" s="42">
        <v>0.21850424558329101</v>
      </c>
      <c r="O28" s="42">
        <v>16.829725636914301</v>
      </c>
      <c r="P28" s="42">
        <v>116.51500979868101</v>
      </c>
      <c r="Q28" s="42">
        <f t="shared" si="42"/>
        <v>133.34473543559531</v>
      </c>
      <c r="R28" s="45">
        <f t="shared" si="43"/>
        <v>69.540976305005714</v>
      </c>
      <c r="S28" s="45">
        <f t="shared" ref="S28:U28" si="46">L28-L$27</f>
        <v>-7.9366378068029819E-3</v>
      </c>
      <c r="T28" s="45">
        <f t="shared" si="46"/>
        <v>7.4784089656508068E-2</v>
      </c>
      <c r="U28" s="45">
        <f t="shared" si="46"/>
        <v>-5.6105997348022962E-2</v>
      </c>
      <c r="V28" s="45">
        <f t="shared" ref="V28:X28" si="47">S28/$R28*10000</f>
        <v>-1.141289384835928</v>
      </c>
      <c r="W28" s="41">
        <f t="shared" si="47"/>
        <v>10.753960273509266</v>
      </c>
      <c r="X28" s="45">
        <f t="shared" si="47"/>
        <v>-8.0680485562846957</v>
      </c>
    </row>
    <row r="29" spans="1:24" ht="15.75" customHeight="1" x14ac:dyDescent="0.4">
      <c r="A29" s="39" t="s">
        <v>37</v>
      </c>
      <c r="B29" s="42" t="s">
        <v>69</v>
      </c>
      <c r="C29" s="42" t="s">
        <v>68</v>
      </c>
      <c r="D29" s="42" t="s">
        <v>27</v>
      </c>
      <c r="E29" s="42">
        <v>3.3431179794499097E-2</v>
      </c>
      <c r="F29" s="42">
        <v>0.110895583393727</v>
      </c>
      <c r="G29" s="42">
        <v>0.133938644653153</v>
      </c>
      <c r="H29" s="42">
        <v>1.9134026487726701E-2</v>
      </c>
      <c r="I29" s="42">
        <v>0.108685587330731</v>
      </c>
      <c r="J29" s="42">
        <v>0.82316080562182303</v>
      </c>
      <c r="K29" s="42">
        <v>0.81254177219447599</v>
      </c>
      <c r="L29" s="42">
        <v>0.81756156544124203</v>
      </c>
      <c r="M29" s="42">
        <v>0.89832597712899998</v>
      </c>
      <c r="N29" s="42">
        <v>0.29853667619903701</v>
      </c>
      <c r="O29" s="42">
        <v>26.774229467308</v>
      </c>
      <c r="P29" s="42">
        <v>115.30950472118199</v>
      </c>
      <c r="Q29" s="42">
        <f t="shared" si="42"/>
        <v>142.08373418848998</v>
      </c>
      <c r="R29" s="45">
        <f t="shared" si="43"/>
        <v>78.279975057900387</v>
      </c>
      <c r="S29" s="45">
        <f t="shared" ref="S29:U29" si="48">L29-L$27</f>
        <v>-1.2221318285839944E-3</v>
      </c>
      <c r="T29" s="45">
        <f t="shared" si="48"/>
        <v>4.9799808064357021E-2</v>
      </c>
      <c r="U29" s="45">
        <f t="shared" si="48"/>
        <v>2.3926433267723035E-2</v>
      </c>
      <c r="V29" s="45">
        <f t="shared" ref="V29:X29" si="49">S29/$R29*10000</f>
        <v>-0.15612317552222457</v>
      </c>
      <c r="W29" s="45">
        <f t="shared" si="49"/>
        <v>6.3617557398967239</v>
      </c>
      <c r="X29" s="41">
        <f t="shared" si="49"/>
        <v>3.0565202978189077</v>
      </c>
    </row>
    <row r="30" spans="1:24" ht="15.75" customHeight="1" x14ac:dyDescent="0.4">
      <c r="A30" s="39" t="s">
        <v>37</v>
      </c>
      <c r="B30" s="42" t="s">
        <v>41</v>
      </c>
      <c r="C30" s="42" t="s">
        <v>40</v>
      </c>
      <c r="D30" s="42" t="s">
        <v>27</v>
      </c>
      <c r="E30" s="42">
        <v>3.1663083948176497E-2</v>
      </c>
      <c r="F30" s="42">
        <v>0.10527134761795801</v>
      </c>
      <c r="G30" s="42">
        <v>0.12374076098660999</v>
      </c>
      <c r="H30" s="42">
        <v>1.5853885783226499E-2</v>
      </c>
      <c r="I30" s="42">
        <v>9.8418428701705696E-2</v>
      </c>
      <c r="J30" s="42">
        <v>0.81351736306602596</v>
      </c>
      <c r="K30" s="42">
        <v>0.81020208625642198</v>
      </c>
      <c r="L30" s="42">
        <v>0.81159916373310503</v>
      </c>
      <c r="M30" s="42">
        <v>0.925353646808318</v>
      </c>
      <c r="N30" s="42">
        <v>0.26720849193537</v>
      </c>
      <c r="O30" s="42">
        <v>30.1534384464635</v>
      </c>
      <c r="P30" s="42">
        <v>130.376581150899</v>
      </c>
      <c r="Q30" s="42">
        <f t="shared" si="42"/>
        <v>160.5300195973625</v>
      </c>
      <c r="R30" s="45">
        <f t="shared" si="43"/>
        <v>96.726260466772899</v>
      </c>
      <c r="S30" s="45">
        <f t="shared" ref="S30:U30" si="50">L30-L$27</f>
        <v>-7.1845335367209939E-3</v>
      </c>
      <c r="T30" s="45">
        <f t="shared" si="50"/>
        <v>7.6827477743675043E-2</v>
      </c>
      <c r="U30" s="45">
        <f t="shared" si="50"/>
        <v>-7.4017509959439787E-3</v>
      </c>
      <c r="V30" s="45">
        <f t="shared" ref="V30:X30" si="51">S30/$R30*10000</f>
        <v>-0.74276969894737144</v>
      </c>
      <c r="W30" s="45">
        <f t="shared" si="51"/>
        <v>7.9427734901492011</v>
      </c>
      <c r="X30" s="45">
        <f t="shared" si="51"/>
        <v>-0.76522662617424397</v>
      </c>
    </row>
    <row r="31" spans="1:24" ht="15.75" customHeight="1" x14ac:dyDescent="0.4">
      <c r="A31" s="39" t="s">
        <v>37</v>
      </c>
      <c r="B31" s="42" t="s">
        <v>47</v>
      </c>
      <c r="C31" s="42" t="s">
        <v>49</v>
      </c>
      <c r="D31" s="42" t="s">
        <v>27</v>
      </c>
      <c r="E31" s="42">
        <v>2.1079147689711499E-2</v>
      </c>
      <c r="F31" s="42">
        <v>7.0407328242895806E-2</v>
      </c>
      <c r="G31" s="42">
        <v>8.6195453009564896E-2</v>
      </c>
      <c r="H31" s="42">
        <v>1.1082950349750599E-2</v>
      </c>
      <c r="I31" s="42">
        <v>7.0754916691313896E-2</v>
      </c>
      <c r="J31" s="42">
        <v>0.81199599736656003</v>
      </c>
      <c r="K31" s="42">
        <v>0.79608299102818003</v>
      </c>
      <c r="L31" s="42">
        <v>0.80375120257728105</v>
      </c>
      <c r="M31" s="42">
        <v>0.66601519654591101</v>
      </c>
      <c r="N31" s="42">
        <v>0.21018159496084399</v>
      </c>
      <c r="O31" s="42">
        <v>17.703812577943999</v>
      </c>
      <c r="P31" s="42">
        <v>165.53866025298399</v>
      </c>
      <c r="Q31" s="42">
        <f t="shared" si="42"/>
        <v>183.24247283092799</v>
      </c>
      <c r="R31" s="45">
        <f t="shared" si="43"/>
        <v>119.4387137003384</v>
      </c>
      <c r="S31" s="45">
        <f t="shared" ref="S31:U31" si="52">L31-L$27</f>
        <v>-1.5032494692544973E-2</v>
      </c>
      <c r="T31" s="45">
        <f t="shared" si="52"/>
        <v>-0.18251097251873194</v>
      </c>
      <c r="U31" s="45">
        <f t="shared" si="52"/>
        <v>-6.4428647970469988E-2</v>
      </c>
      <c r="V31" s="45">
        <f t="shared" ref="V31:X31" si="53">S31/$R31*10000</f>
        <v>-1.2585948246445644</v>
      </c>
      <c r="W31" s="45">
        <f t="shared" si="53"/>
        <v>-15.280721540306981</v>
      </c>
      <c r="X31" s="45">
        <f t="shared" si="53"/>
        <v>-5.3942851504677121</v>
      </c>
    </row>
    <row r="32" spans="1:24" ht="15.75" customHeight="1" x14ac:dyDescent="0.4">
      <c r="A32" s="39" t="s">
        <v>37</v>
      </c>
      <c r="B32" s="42" t="s">
        <v>58</v>
      </c>
      <c r="C32" s="42" t="s">
        <v>136</v>
      </c>
      <c r="D32" s="42" t="s">
        <v>27</v>
      </c>
      <c r="E32" s="42">
        <v>2.1634874988822099E-2</v>
      </c>
      <c r="F32" s="42">
        <v>6.75261996790925E-2</v>
      </c>
      <c r="G32" s="42">
        <v>8.1206190001592904E-2</v>
      </c>
      <c r="H32" s="42">
        <v>1.15700477428271E-2</v>
      </c>
      <c r="I32" s="42">
        <v>6.4229371472075206E-2</v>
      </c>
      <c r="J32" s="42">
        <v>0.80192427492738505</v>
      </c>
      <c r="K32" s="42">
        <v>0.79132106314044404</v>
      </c>
      <c r="L32" s="42">
        <v>0.79640761092929002</v>
      </c>
      <c r="M32" s="42">
        <v>0.54463311438370599</v>
      </c>
      <c r="N32" s="42">
        <v>0.17927550624458</v>
      </c>
      <c r="O32" s="42">
        <v>16.065562088009901</v>
      </c>
      <c r="P32" s="42">
        <v>174.14007660787399</v>
      </c>
      <c r="Q32" s="42">
        <f t="shared" si="42"/>
        <v>190.20563869588389</v>
      </c>
      <c r="R32" s="45">
        <f t="shared" si="43"/>
        <v>126.40187956529429</v>
      </c>
      <c r="S32" s="45">
        <f t="shared" ref="S32:U32" si="54">L32-L$27</f>
        <v>-2.2376086340536006E-2</v>
      </c>
      <c r="T32" s="45">
        <f t="shared" si="54"/>
        <v>-0.30389305468093697</v>
      </c>
      <c r="U32" s="45">
        <f t="shared" si="54"/>
        <v>-9.5334736686733978E-2</v>
      </c>
      <c r="V32" s="45">
        <f t="shared" ref="V32:X32" si="55">S32/$R32*10000</f>
        <v>-1.7702336719587615</v>
      </c>
      <c r="W32" s="45">
        <f t="shared" si="55"/>
        <v>-24.041814546274814</v>
      </c>
      <c r="X32" s="45">
        <f t="shared" si="55"/>
        <v>-7.5421929653734114</v>
      </c>
    </row>
    <row r="33" spans="1:24" ht="13.9" x14ac:dyDescent="0.4">
      <c r="A33" s="37"/>
      <c r="V33" s="45"/>
      <c r="W33" s="45"/>
      <c r="X33" s="45"/>
    </row>
    <row r="34" spans="1:24" ht="13.9" x14ac:dyDescent="0.4">
      <c r="A34" s="37"/>
      <c r="V34" s="45"/>
      <c r="W34" s="45"/>
      <c r="X34" s="45"/>
    </row>
    <row r="35" spans="1:24" ht="13.9" x14ac:dyDescent="0.4">
      <c r="A35" s="39" t="s">
        <v>128</v>
      </c>
      <c r="B35" s="42" t="s">
        <v>24</v>
      </c>
      <c r="C35" s="42" t="s">
        <v>22</v>
      </c>
      <c r="D35" s="42" t="s">
        <v>25</v>
      </c>
      <c r="E35" s="42">
        <v>1.54458067620524E-2</v>
      </c>
      <c r="F35" s="42">
        <v>6.9261045397483498E-2</v>
      </c>
      <c r="G35" s="42">
        <v>0.104149254473662</v>
      </c>
      <c r="H35" s="42">
        <v>1.3489919301317399E-2</v>
      </c>
      <c r="I35" s="42">
        <v>9.3853882913937106E-2</v>
      </c>
      <c r="J35" s="42">
        <v>0.83935486219601596</v>
      </c>
      <c r="K35" s="42">
        <v>0.80532452912492403</v>
      </c>
      <c r="L35" s="42">
        <v>0.82175757236740199</v>
      </c>
      <c r="M35" s="42">
        <v>0.629200774866854</v>
      </c>
      <c r="N35" s="42">
        <v>0.27439177599359699</v>
      </c>
      <c r="O35" s="42">
        <v>10.9195617316942</v>
      </c>
      <c r="P35" s="42">
        <v>131.65508640655599</v>
      </c>
      <c r="Q35" s="42">
        <f t="shared" ref="Q35:Q40" si="56">IF(O35+P35 &gt;= 1, O35+P35, "")</f>
        <v>142.57464813825018</v>
      </c>
      <c r="R35" s="45">
        <f t="shared" ref="R35:R40" si="57">Q35-Q$35</f>
        <v>0</v>
      </c>
      <c r="S35" s="45">
        <f t="shared" ref="S35:U35" si="58">L35-L$35</f>
        <v>0</v>
      </c>
      <c r="T35" s="45">
        <f t="shared" si="58"/>
        <v>0</v>
      </c>
      <c r="U35" s="45">
        <f t="shared" si="58"/>
        <v>0</v>
      </c>
      <c r="V35" s="45" t="e">
        <f t="shared" ref="V35:X35" si="59">S35/$R35*10000</f>
        <v>#DIV/0!</v>
      </c>
      <c r="W35" s="45" t="e">
        <f t="shared" si="59"/>
        <v>#DIV/0!</v>
      </c>
      <c r="X35" s="45" t="e">
        <f t="shared" si="59"/>
        <v>#DIV/0!</v>
      </c>
    </row>
    <row r="36" spans="1:24" ht="13.9" x14ac:dyDescent="0.4">
      <c r="A36" s="39" t="s">
        <v>38</v>
      </c>
      <c r="B36" s="42" t="s">
        <v>67</v>
      </c>
      <c r="C36" s="42" t="s">
        <v>68</v>
      </c>
      <c r="D36" s="42" t="s">
        <v>25</v>
      </c>
      <c r="E36" s="42">
        <v>1.64061924579098E-2</v>
      </c>
      <c r="F36" s="42">
        <v>7.1715481371583095E-2</v>
      </c>
      <c r="G36" s="42">
        <v>0.108589655538168</v>
      </c>
      <c r="H36" s="42">
        <v>1.47540242905977E-2</v>
      </c>
      <c r="I36" s="42">
        <v>9.7871541795977596E-2</v>
      </c>
      <c r="J36" s="42">
        <v>0.84215410224430998</v>
      </c>
      <c r="K36" s="42">
        <v>0.80658660438817598</v>
      </c>
      <c r="L36" s="42">
        <v>0.82376320318977703</v>
      </c>
      <c r="M36" s="42">
        <v>0.71917962466617602</v>
      </c>
      <c r="N36" s="42">
        <v>0.27904476180377902</v>
      </c>
      <c r="O36" s="42">
        <v>10.9239711384286</v>
      </c>
      <c r="P36" s="42">
        <v>269.96971316586399</v>
      </c>
      <c r="Q36" s="42">
        <f t="shared" si="56"/>
        <v>280.89368430429261</v>
      </c>
      <c r="R36" s="45">
        <f t="shared" si="57"/>
        <v>138.31903616604242</v>
      </c>
      <c r="S36" s="45">
        <f t="shared" ref="S36:U36" si="60">L36-L$35</f>
        <v>2.0056308223750374E-3</v>
      </c>
      <c r="T36" s="45">
        <f t="shared" si="60"/>
        <v>8.9978849799322025E-2</v>
      </c>
      <c r="U36" s="45">
        <f t="shared" si="60"/>
        <v>4.6529858101820309E-3</v>
      </c>
      <c r="V36" s="45">
        <f t="shared" ref="V36:X36" si="61">S36/$R36*10000</f>
        <v>0.14500034687686925</v>
      </c>
      <c r="W36" s="45">
        <f t="shared" si="61"/>
        <v>6.5051674948998812</v>
      </c>
      <c r="X36" s="45">
        <f t="shared" si="61"/>
        <v>0.33639518747054048</v>
      </c>
    </row>
    <row r="37" spans="1:24" ht="13.9" x14ac:dyDescent="0.4">
      <c r="A37" s="39" t="s">
        <v>38</v>
      </c>
      <c r="B37" s="42" t="s">
        <v>78</v>
      </c>
      <c r="C37" s="42" t="s">
        <v>79</v>
      </c>
      <c r="D37" s="42" t="s">
        <v>25</v>
      </c>
      <c r="E37" s="42">
        <v>1.6321001970918798E-2</v>
      </c>
      <c r="F37" s="42">
        <v>7.2118958501012395E-2</v>
      </c>
      <c r="G37" s="42">
        <v>0.108490709017546</v>
      </c>
      <c r="H37" s="42">
        <v>1.4330490990116801E-2</v>
      </c>
      <c r="I37" s="42">
        <v>9.75619437363653E-2</v>
      </c>
      <c r="J37" s="42">
        <v>0.84145125399219001</v>
      </c>
      <c r="K37" s="42">
        <v>0.80652206341319299</v>
      </c>
      <c r="L37" s="42">
        <v>0.82339041978094196</v>
      </c>
      <c r="M37" s="42">
        <v>0.72749459652589299</v>
      </c>
      <c r="N37" s="42">
        <v>0.27833416035742897</v>
      </c>
      <c r="O37" s="42">
        <v>11.0564314983075</v>
      </c>
      <c r="P37" s="42">
        <v>272.37978799216103</v>
      </c>
      <c r="Q37" s="42">
        <f t="shared" si="56"/>
        <v>283.43621949046855</v>
      </c>
      <c r="R37" s="45">
        <f t="shared" si="57"/>
        <v>140.86157135221836</v>
      </c>
      <c r="S37" s="45">
        <f t="shared" ref="S37:U37" si="62">L37-L$35</f>
        <v>1.6328474135399729E-3</v>
      </c>
      <c r="T37" s="45">
        <f t="shared" si="62"/>
        <v>9.8293821659038993E-2</v>
      </c>
      <c r="U37" s="45">
        <f t="shared" si="62"/>
        <v>3.9423843638319855E-3</v>
      </c>
      <c r="V37" s="45">
        <f t="shared" ref="V37:X37" si="63">S37/$R37*10000</f>
        <v>0.11591858573386969</v>
      </c>
      <c r="W37" s="45">
        <f t="shared" si="63"/>
        <v>6.9780438138986449</v>
      </c>
      <c r="X37" s="45">
        <f t="shared" si="63"/>
        <v>0.27987650045264806</v>
      </c>
    </row>
    <row r="38" spans="1:24" ht="13.9" x14ac:dyDescent="0.4">
      <c r="A38" s="39" t="s">
        <v>38</v>
      </c>
      <c r="B38" s="42" t="s">
        <v>39</v>
      </c>
      <c r="C38" s="42" t="s">
        <v>40</v>
      </c>
      <c r="D38" s="42" t="s">
        <v>25</v>
      </c>
      <c r="E38" s="42">
        <v>1.7518941032571001E-2</v>
      </c>
      <c r="F38" s="42">
        <v>7.0080055542179595E-2</v>
      </c>
      <c r="G38" s="42">
        <v>0.107604461355416</v>
      </c>
      <c r="H38" s="42">
        <v>1.3910460399874499E-2</v>
      </c>
      <c r="I38" s="42">
        <v>9.5777307582712704E-2</v>
      </c>
      <c r="J38" s="42">
        <v>0.83191382651360402</v>
      </c>
      <c r="K38" s="42">
        <v>0.80578333231274202</v>
      </c>
      <c r="L38" s="42">
        <v>0.818401860833465</v>
      </c>
      <c r="M38" s="42">
        <v>0.772210732981641</v>
      </c>
      <c r="N38" s="42">
        <v>0.26422938934625001</v>
      </c>
      <c r="O38" s="42">
        <v>11.8987618029574</v>
      </c>
      <c r="P38" s="42">
        <v>300.10190628897197</v>
      </c>
      <c r="Q38" s="42">
        <f t="shared" si="56"/>
        <v>312.00066809192936</v>
      </c>
      <c r="R38" s="45">
        <f t="shared" si="57"/>
        <v>169.42601995367917</v>
      </c>
      <c r="S38" s="45">
        <f t="shared" ref="S38:U38" si="64">L38-L$35</f>
        <v>-3.3557115339369892E-3</v>
      </c>
      <c r="T38" s="45">
        <f t="shared" si="64"/>
        <v>0.14300995811478701</v>
      </c>
      <c r="U38" s="45">
        <f t="shared" si="64"/>
        <v>-1.0162386647346977E-2</v>
      </c>
      <c r="V38" s="45">
        <f t="shared" ref="V38:X38" si="65">S38/$R38*10000</f>
        <v>-0.19806352854505085</v>
      </c>
      <c r="W38" s="45">
        <f t="shared" si="65"/>
        <v>8.440849767579131</v>
      </c>
      <c r="X38" s="45">
        <f t="shared" si="65"/>
        <v>-0.59981262914193223</v>
      </c>
    </row>
    <row r="39" spans="1:24" ht="13.9" x14ac:dyDescent="0.4">
      <c r="A39" s="39" t="s">
        <v>38</v>
      </c>
      <c r="B39" s="42" t="s">
        <v>45</v>
      </c>
      <c r="C39" s="42" t="s">
        <v>49</v>
      </c>
      <c r="D39" s="42" t="s">
        <v>25</v>
      </c>
      <c r="E39" s="42">
        <v>2.3902875297434699E-2</v>
      </c>
      <c r="F39" s="42">
        <v>7.6009554658868203E-2</v>
      </c>
      <c r="G39" s="42">
        <v>0.105432770798276</v>
      </c>
      <c r="H39" s="42">
        <v>1.1247991976596899E-2</v>
      </c>
      <c r="I39" s="42">
        <v>8.9866206434101606E-2</v>
      </c>
      <c r="J39" s="42">
        <v>0.81693297924110098</v>
      </c>
      <c r="K39" s="42">
        <v>0.80506442696830904</v>
      </c>
      <c r="L39" s="42">
        <v>0.81076663672367699</v>
      </c>
      <c r="M39" s="42">
        <v>0.87277542184909596</v>
      </c>
      <c r="N39" s="42">
        <v>0.226530791202081</v>
      </c>
      <c r="O39" s="42">
        <v>15.192809540674499</v>
      </c>
      <c r="P39" s="42">
        <v>370.41244042565597</v>
      </c>
      <c r="Q39" s="42">
        <f t="shared" si="56"/>
        <v>385.60524996633046</v>
      </c>
      <c r="R39" s="45">
        <f t="shared" si="57"/>
        <v>243.03060182808028</v>
      </c>
      <c r="S39" s="45">
        <f t="shared" ref="S39:U39" si="66">L39-L$35</f>
        <v>-1.0990935643724997E-2</v>
      </c>
      <c r="T39" s="45">
        <f t="shared" si="66"/>
        <v>0.24357464698224196</v>
      </c>
      <c r="U39" s="45">
        <f t="shared" si="66"/>
        <v>-4.7860984791515987E-2</v>
      </c>
      <c r="V39" s="45">
        <f t="shared" ref="V39:X39" si="67">S39/$R39*10000</f>
        <v>-0.45224492557937124</v>
      </c>
      <c r="W39" s="41">
        <f t="shared" si="67"/>
        <v>10.022385870341816</v>
      </c>
      <c r="X39" s="45">
        <f t="shared" si="67"/>
        <v>-1.9693398457439044</v>
      </c>
    </row>
    <row r="40" spans="1:24" ht="13.9" x14ac:dyDescent="0.4">
      <c r="A40" s="39" t="s">
        <v>38</v>
      </c>
      <c r="B40" s="42" t="s">
        <v>56</v>
      </c>
      <c r="C40" s="42" t="s">
        <v>136</v>
      </c>
      <c r="D40" s="42" t="s">
        <v>25</v>
      </c>
      <c r="E40" s="42">
        <v>2.1752626843240599E-2</v>
      </c>
      <c r="F40" s="42">
        <v>7.1073102827299103E-2</v>
      </c>
      <c r="G40" s="42">
        <v>0.103464933755612</v>
      </c>
      <c r="H40" s="42">
        <v>1.11280730636682E-2</v>
      </c>
      <c r="I40" s="42">
        <v>8.8213086741085606E-2</v>
      </c>
      <c r="J40" s="42">
        <v>0.81802560543718705</v>
      </c>
      <c r="K40" s="42">
        <v>0.80326625189574896</v>
      </c>
      <c r="L40" s="42">
        <v>0.810377122981499</v>
      </c>
      <c r="M40" s="42">
        <v>0.79603278984458703</v>
      </c>
      <c r="N40" s="42">
        <v>0.215767821385764</v>
      </c>
      <c r="O40" s="42">
        <v>13.9578055326845</v>
      </c>
      <c r="P40" s="42">
        <v>387.59084412603897</v>
      </c>
      <c r="Q40" s="42">
        <f t="shared" si="56"/>
        <v>401.54864965872349</v>
      </c>
      <c r="R40" s="45">
        <f t="shared" si="57"/>
        <v>258.97400152047328</v>
      </c>
      <c r="S40" s="45">
        <f t="shared" ref="S40:U40" si="68">L40-L$35</f>
        <v>-1.1380449385902991E-2</v>
      </c>
      <c r="T40" s="45">
        <f t="shared" si="68"/>
        <v>0.16683201497773303</v>
      </c>
      <c r="U40" s="45">
        <f t="shared" si="68"/>
        <v>-5.8623954607832984E-2</v>
      </c>
      <c r="V40" s="45">
        <f t="shared" ref="V40:X40" si="69">S40/$R40*10000</f>
        <v>-0.43944370164907481</v>
      </c>
      <c r="W40" s="45">
        <f t="shared" si="69"/>
        <v>6.4420371928548228</v>
      </c>
      <c r="X40" s="45">
        <f t="shared" si="69"/>
        <v>-2.2637003816461649</v>
      </c>
    </row>
    <row r="41" spans="1:24" ht="13.9" x14ac:dyDescent="0.4">
      <c r="A41" s="39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V41" s="45"/>
      <c r="W41" s="45"/>
      <c r="X41" s="45"/>
    </row>
    <row r="42" spans="1:24" ht="13.9" x14ac:dyDescent="0.4">
      <c r="A42" s="39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V42" s="45"/>
      <c r="W42" s="45"/>
      <c r="X42" s="45"/>
    </row>
    <row r="43" spans="1:24" ht="13.9" x14ac:dyDescent="0.4">
      <c r="A43" s="39" t="s">
        <v>128</v>
      </c>
      <c r="B43" s="42" t="s">
        <v>26</v>
      </c>
      <c r="C43" s="42" t="s">
        <v>22</v>
      </c>
      <c r="D43" s="33" t="s">
        <v>27</v>
      </c>
      <c r="E43" s="42">
        <v>5.9962962460214098E-3</v>
      </c>
      <c r="F43" s="42">
        <v>2.7209614926276399E-2</v>
      </c>
      <c r="G43" s="42">
        <v>4.2969967646634598E-2</v>
      </c>
      <c r="H43" s="42">
        <v>4.8201965299947101E-3</v>
      </c>
      <c r="I43" s="42">
        <v>3.9026903014922801E-2</v>
      </c>
      <c r="J43" s="42">
        <v>0.80914368389820301</v>
      </c>
      <c r="K43" s="42">
        <v>0.779047774400902</v>
      </c>
      <c r="L43" s="42">
        <v>0.79360977717692605</v>
      </c>
      <c r="M43" s="42">
        <v>0.44947635090799098</v>
      </c>
      <c r="N43" s="42">
        <v>0.17753786987880901</v>
      </c>
      <c r="O43" s="42">
        <v>5.3928231371726403</v>
      </c>
      <c r="P43" s="42">
        <v>47.1470927881116</v>
      </c>
      <c r="Q43" s="42">
        <f t="shared" ref="Q43:Q48" si="70">IF(O43+P43 &gt;= 1, O43+P43, "")</f>
        <v>52.539915925284241</v>
      </c>
      <c r="R43" s="45">
        <f t="shared" ref="R43:R48" si="71">Q43-Q$43</f>
        <v>0</v>
      </c>
      <c r="S43" s="45">
        <f t="shared" ref="S43:U43" si="72">L43-L$43</f>
        <v>0</v>
      </c>
      <c r="T43" s="45">
        <f t="shared" si="72"/>
        <v>0</v>
      </c>
      <c r="U43" s="45">
        <f t="shared" si="72"/>
        <v>0</v>
      </c>
      <c r="V43" s="45" t="e">
        <f t="shared" ref="V43:X43" si="73">S43/$R43*10000</f>
        <v>#DIV/0!</v>
      </c>
      <c r="W43" s="45" t="e">
        <f t="shared" si="73"/>
        <v>#DIV/0!</v>
      </c>
      <c r="X43" s="45" t="e">
        <f t="shared" si="73"/>
        <v>#DIV/0!</v>
      </c>
    </row>
    <row r="44" spans="1:24" ht="13.9" x14ac:dyDescent="0.4">
      <c r="A44" s="39" t="s">
        <v>38</v>
      </c>
      <c r="B44" s="42" t="s">
        <v>69</v>
      </c>
      <c r="C44" s="42" t="s">
        <v>68</v>
      </c>
      <c r="D44" s="42" t="s">
        <v>27</v>
      </c>
      <c r="E44" s="42">
        <v>8.0370118365779009E-3</v>
      </c>
      <c r="F44" s="42">
        <v>3.8487362037014798E-2</v>
      </c>
      <c r="G44" s="42">
        <v>5.8381918380600598E-2</v>
      </c>
      <c r="H44" s="42">
        <v>7.4551453062322703E-3</v>
      </c>
      <c r="I44" s="42">
        <v>5.3602154848561699E-2</v>
      </c>
      <c r="J44" s="42">
        <v>0.82309139162201095</v>
      </c>
      <c r="K44" s="42">
        <v>0.78732626144099704</v>
      </c>
      <c r="L44" s="42">
        <v>0.80457456260202698</v>
      </c>
      <c r="M44" s="42">
        <v>0.55717268278117404</v>
      </c>
      <c r="N44" s="42">
        <v>0.20592944996135101</v>
      </c>
      <c r="O44" s="42">
        <v>6.5274363085693903</v>
      </c>
      <c r="P44" s="42">
        <v>115.30950472118199</v>
      </c>
      <c r="Q44" s="42">
        <f t="shared" si="70"/>
        <v>121.83694102975139</v>
      </c>
      <c r="R44" s="45">
        <f t="shared" si="71"/>
        <v>69.297025104467139</v>
      </c>
      <c r="S44" s="45">
        <f t="shared" ref="S44:U44" si="74">L44-L$43</f>
        <v>1.0964785425100931E-2</v>
      </c>
      <c r="T44" s="45">
        <f t="shared" si="74"/>
        <v>0.10769633187318306</v>
      </c>
      <c r="U44" s="45">
        <f t="shared" si="74"/>
        <v>2.8391580082542001E-2</v>
      </c>
      <c r="V44" s="45">
        <f t="shared" ref="V44:X44" si="75">S44/$R44*10000</f>
        <v>1.5822880431838482</v>
      </c>
      <c r="W44" s="45">
        <f t="shared" si="75"/>
        <v>15.54126338191689</v>
      </c>
      <c r="X44" s="45">
        <f t="shared" si="75"/>
        <v>4.0970849816050441</v>
      </c>
    </row>
    <row r="45" spans="1:24" ht="13.9" x14ac:dyDescent="0.4">
      <c r="A45" s="39" t="s">
        <v>38</v>
      </c>
      <c r="B45" s="42" t="s">
        <v>80</v>
      </c>
      <c r="C45" s="42" t="s">
        <v>79</v>
      </c>
      <c r="D45" s="42" t="s">
        <v>27</v>
      </c>
      <c r="E45" s="42">
        <v>8.4179261823533903E-3</v>
      </c>
      <c r="F45" s="42">
        <v>4.00883636681829E-2</v>
      </c>
      <c r="G45" s="42">
        <v>6.0486576221859698E-2</v>
      </c>
      <c r="H45" s="42">
        <v>7.5809894053556204E-3</v>
      </c>
      <c r="I45" s="42">
        <v>5.5334163877602698E-2</v>
      </c>
      <c r="J45" s="42">
        <v>0.82376946587465205</v>
      </c>
      <c r="K45" s="42">
        <v>0.78812331763495502</v>
      </c>
      <c r="L45" s="42">
        <v>0.80530797443924196</v>
      </c>
      <c r="M45" s="42">
        <v>0.56982098138231396</v>
      </c>
      <c r="N45" s="42">
        <v>0.20704550357260301</v>
      </c>
      <c r="O45" s="42">
        <v>6.7844735435595904</v>
      </c>
      <c r="P45" s="42">
        <v>116.51500979868101</v>
      </c>
      <c r="Q45" s="42">
        <f t="shared" si="70"/>
        <v>123.29948334224059</v>
      </c>
      <c r="R45" s="45">
        <f t="shared" si="71"/>
        <v>70.759567416956344</v>
      </c>
      <c r="S45" s="45">
        <f t="shared" ref="S45:U45" si="76">L45-L$43</f>
        <v>1.1698197262315913E-2</v>
      </c>
      <c r="T45" s="45">
        <f t="shared" si="76"/>
        <v>0.12034463047432298</v>
      </c>
      <c r="U45" s="45">
        <f t="shared" si="76"/>
        <v>2.9507633693794E-2</v>
      </c>
      <c r="V45" s="41">
        <f t="shared" ref="V45:X45" si="77">S45/$R45*10000</f>
        <v>1.6532318793560961</v>
      </c>
      <c r="W45" s="45">
        <f t="shared" si="77"/>
        <v>17.007541858641211</v>
      </c>
      <c r="X45" s="45">
        <f t="shared" si="77"/>
        <v>4.170126354775169</v>
      </c>
    </row>
    <row r="46" spans="1:24" ht="13.9" x14ac:dyDescent="0.4">
      <c r="A46" s="39" t="s">
        <v>38</v>
      </c>
      <c r="B46" s="42" t="s">
        <v>41</v>
      </c>
      <c r="C46" s="42" t="s">
        <v>40</v>
      </c>
      <c r="D46" s="42" t="s">
        <v>27</v>
      </c>
      <c r="E46" s="50">
        <v>2.4E-2</v>
      </c>
      <c r="F46" s="50">
        <v>7.2999999999999995E-2</v>
      </c>
      <c r="G46" s="50">
        <v>0.107</v>
      </c>
      <c r="H46" s="50">
        <v>1.2999999999999999E-2</v>
      </c>
      <c r="I46" s="50">
        <v>9.1999999999999998E-2</v>
      </c>
      <c r="J46" s="50">
        <v>0.81200000000000006</v>
      </c>
      <c r="K46" s="50">
        <v>0.80500000000000005</v>
      </c>
      <c r="L46" s="50">
        <v>0.80800000000000005</v>
      </c>
      <c r="M46" s="50">
        <v>0.70199999999999996</v>
      </c>
      <c r="N46" s="50">
        <v>0.215</v>
      </c>
      <c r="O46" s="50">
        <v>8.0459999999999994</v>
      </c>
      <c r="P46" s="50">
        <v>130.37700000000001</v>
      </c>
      <c r="Q46" s="42">
        <f t="shared" si="70"/>
        <v>138.423</v>
      </c>
      <c r="R46" s="45">
        <f t="shared" si="71"/>
        <v>85.883084074715754</v>
      </c>
      <c r="S46" s="45">
        <f t="shared" ref="S46:U46" si="78">L46-L$43</f>
        <v>1.4390222823074006E-2</v>
      </c>
      <c r="T46" s="45">
        <f t="shared" si="78"/>
        <v>0.25252364909200897</v>
      </c>
      <c r="U46" s="45">
        <f t="shared" si="78"/>
        <v>3.7462130121190984E-2</v>
      </c>
      <c r="V46" s="41">
        <f t="shared" ref="V46:X46" si="79">S46/$R46*10000</f>
        <v>1.675559625985827</v>
      </c>
      <c r="W46" s="41">
        <f t="shared" si="79"/>
        <v>29.403188277719607</v>
      </c>
      <c r="X46" s="45">
        <f t="shared" si="79"/>
        <v>4.3619917152253214</v>
      </c>
    </row>
    <row r="47" spans="1:24" ht="13.9" x14ac:dyDescent="0.4">
      <c r="A47" s="39" t="s">
        <v>38</v>
      </c>
      <c r="B47" s="42" t="s">
        <v>47</v>
      </c>
      <c r="C47" s="42" t="s">
        <v>49</v>
      </c>
      <c r="D47" s="42" t="s">
        <v>27</v>
      </c>
      <c r="E47" s="42">
        <v>1.0937118312793899E-2</v>
      </c>
      <c r="F47" s="42">
        <v>4.8668765092447899E-2</v>
      </c>
      <c r="G47" s="42">
        <v>6.7859971639320601E-2</v>
      </c>
      <c r="H47" s="42">
        <v>8.45160824457784E-3</v>
      </c>
      <c r="I47" s="42">
        <v>6.2264027443704302E-2</v>
      </c>
      <c r="J47" s="42">
        <v>0.83263167551223005</v>
      </c>
      <c r="K47" s="42">
        <v>0.79327454708241796</v>
      </c>
      <c r="L47" s="42">
        <v>0.81220211911367102</v>
      </c>
      <c r="M47" s="42">
        <v>0.71937211935635004</v>
      </c>
      <c r="N47" s="42">
        <v>0.23129999183175401</v>
      </c>
      <c r="O47" s="42">
        <v>7.7227418492784601</v>
      </c>
      <c r="P47" s="42">
        <v>165.53866025298399</v>
      </c>
      <c r="Q47" s="42">
        <f t="shared" si="70"/>
        <v>173.26140210226245</v>
      </c>
      <c r="R47" s="45">
        <f t="shared" si="71"/>
        <v>120.7214861769782</v>
      </c>
      <c r="S47" s="45">
        <f t="shared" ref="S47:U47" si="80">L47-L$43</f>
        <v>1.8592341936744972E-2</v>
      </c>
      <c r="T47" s="45">
        <f t="shared" si="80"/>
        <v>0.26989576844835905</v>
      </c>
      <c r="U47" s="45">
        <f t="shared" si="80"/>
        <v>5.3762121952944997E-2</v>
      </c>
      <c r="V47" s="45">
        <f t="shared" ref="V47:X47" si="81">S47/$R47*10000</f>
        <v>1.5401021413444596</v>
      </c>
      <c r="W47" s="45">
        <f t="shared" si="81"/>
        <v>22.356895776837167</v>
      </c>
      <c r="X47" s="45">
        <f t="shared" si="81"/>
        <v>4.4534012672880365</v>
      </c>
    </row>
    <row r="48" spans="1:24" ht="13.9" x14ac:dyDescent="0.4">
      <c r="A48" s="39" t="s">
        <v>38</v>
      </c>
      <c r="B48" s="42" t="s">
        <v>58</v>
      </c>
      <c r="C48" s="42" t="s">
        <v>136</v>
      </c>
      <c r="D48" s="42" t="s">
        <v>27</v>
      </c>
      <c r="E48" s="42">
        <v>1.4940646920892999E-2</v>
      </c>
      <c r="F48" s="42">
        <v>6.0351508802116802E-2</v>
      </c>
      <c r="G48" s="42">
        <v>8.1459509707687602E-2</v>
      </c>
      <c r="H48" s="42">
        <v>1.02602336832166E-2</v>
      </c>
      <c r="I48" s="42">
        <v>7.3804615720552802E-2</v>
      </c>
      <c r="J48" s="42">
        <v>0.83889601919743595</v>
      </c>
      <c r="K48" s="42">
        <v>0.79908563383023101</v>
      </c>
      <c r="L48" s="42">
        <v>0.81820174055889106</v>
      </c>
      <c r="M48" s="42">
        <v>0.787217121551684</v>
      </c>
      <c r="N48" s="42">
        <v>0.25061456990821002</v>
      </c>
      <c r="O48" s="42">
        <v>9.24069125244967</v>
      </c>
      <c r="P48" s="42">
        <v>174.14007660787399</v>
      </c>
      <c r="Q48" s="42">
        <f t="shared" si="70"/>
        <v>183.38076786032366</v>
      </c>
      <c r="R48" s="45">
        <f t="shared" si="71"/>
        <v>130.84085193503941</v>
      </c>
      <c r="S48" s="45">
        <f t="shared" ref="S48:U48" si="82">L48-L$43</f>
        <v>2.459196338196501E-2</v>
      </c>
      <c r="T48" s="45">
        <f t="shared" si="82"/>
        <v>0.33774077064369301</v>
      </c>
      <c r="U48" s="45">
        <f t="shared" si="82"/>
        <v>7.3076700029401004E-2</v>
      </c>
      <c r="V48" s="41">
        <f t="shared" ref="V48:X48" si="83">S48/$R48*10000</f>
        <v>1.8795325021404297</v>
      </c>
      <c r="W48" s="45">
        <f t="shared" si="83"/>
        <v>25.81309779390434</v>
      </c>
      <c r="X48" s="41">
        <f t="shared" si="83"/>
        <v>5.5851592945666946</v>
      </c>
    </row>
    <row r="49" ht="12.75" x14ac:dyDescent="0.35"/>
    <row r="50" ht="12.75" x14ac:dyDescent="0.35"/>
    <row r="51" ht="12.75" x14ac:dyDescent="0.35"/>
    <row r="52" ht="12.75" x14ac:dyDescent="0.35"/>
    <row r="53" ht="12.75" x14ac:dyDescent="0.35"/>
    <row r="54" ht="12.75" x14ac:dyDescent="0.35"/>
    <row r="55" ht="12.75" x14ac:dyDescent="0.35"/>
    <row r="56" ht="12.75" x14ac:dyDescent="0.35"/>
    <row r="57" ht="12.75" x14ac:dyDescent="0.35"/>
    <row r="58" ht="12.75" x14ac:dyDescent="0.35"/>
    <row r="59" ht="12.75" x14ac:dyDescent="0.35"/>
    <row r="60" ht="12.75" x14ac:dyDescent="0.35"/>
    <row r="61" ht="12.75" x14ac:dyDescent="0.35"/>
    <row r="62" ht="12.75" x14ac:dyDescent="0.35"/>
    <row r="63" ht="12.75" x14ac:dyDescent="0.35"/>
    <row r="64" ht="12.75" x14ac:dyDescent="0.35"/>
    <row r="65" ht="12.75" x14ac:dyDescent="0.35"/>
    <row r="66" ht="12.75" x14ac:dyDescent="0.35"/>
    <row r="67" ht="12.75" x14ac:dyDescent="0.35"/>
    <row r="68" ht="12.75" x14ac:dyDescent="0.35"/>
    <row r="69" ht="12.75" x14ac:dyDescent="0.35"/>
    <row r="70" ht="12.75" x14ac:dyDescent="0.35"/>
    <row r="71" ht="12.75" x14ac:dyDescent="0.35"/>
    <row r="72" ht="12.75" x14ac:dyDescent="0.35"/>
    <row r="73" ht="12.75" x14ac:dyDescent="0.35"/>
    <row r="74" ht="12.75" x14ac:dyDescent="0.35"/>
    <row r="75" ht="12.75" x14ac:dyDescent="0.35"/>
    <row r="76" ht="12.75" x14ac:dyDescent="0.35"/>
    <row r="77" ht="12.75" x14ac:dyDescent="0.35"/>
    <row r="78" ht="12.75" x14ac:dyDescent="0.35"/>
    <row r="79" ht="12.75" x14ac:dyDescent="0.35"/>
    <row r="80" ht="12.75" x14ac:dyDescent="0.35"/>
    <row r="81" ht="12.75" x14ac:dyDescent="0.35"/>
    <row r="82" ht="12.75" x14ac:dyDescent="0.35"/>
    <row r="83" ht="12.75" x14ac:dyDescent="0.35"/>
    <row r="84" ht="12.75" x14ac:dyDescent="0.35"/>
    <row r="85" ht="12.75" x14ac:dyDescent="0.35"/>
    <row r="86" ht="12.75" x14ac:dyDescent="0.35"/>
    <row r="87" ht="12.75" x14ac:dyDescent="0.35"/>
    <row r="88" ht="12.75" x14ac:dyDescent="0.35"/>
    <row r="89" ht="12.75" x14ac:dyDescent="0.35"/>
    <row r="90" ht="12.75" x14ac:dyDescent="0.35"/>
    <row r="91" ht="12.75" x14ac:dyDescent="0.35"/>
    <row r="92" ht="12.75" x14ac:dyDescent="0.35"/>
    <row r="93" ht="12.75" x14ac:dyDescent="0.35"/>
    <row r="94" ht="12.75" x14ac:dyDescent="0.35"/>
    <row r="95" ht="12.75" x14ac:dyDescent="0.35"/>
    <row r="96" ht="12.75" x14ac:dyDescent="0.35"/>
    <row r="97" ht="12.75" x14ac:dyDescent="0.35"/>
    <row r="98" ht="12.75" x14ac:dyDescent="0.35"/>
    <row r="99" ht="12.75" x14ac:dyDescent="0.35"/>
    <row r="100" ht="12.75" x14ac:dyDescent="0.35"/>
    <row r="101" ht="12.75" x14ac:dyDescent="0.35"/>
    <row r="102" ht="12.75" x14ac:dyDescent="0.35"/>
    <row r="103" ht="12.75" x14ac:dyDescent="0.35"/>
    <row r="104" ht="12.75" x14ac:dyDescent="0.35"/>
    <row r="105" ht="12.75" x14ac:dyDescent="0.35"/>
    <row r="106" ht="12.75" x14ac:dyDescent="0.35"/>
    <row r="107" ht="12.75" x14ac:dyDescent="0.35"/>
    <row r="108" ht="12.75" x14ac:dyDescent="0.35"/>
    <row r="109" ht="12.75" x14ac:dyDescent="0.35"/>
    <row r="110" ht="12.75" x14ac:dyDescent="0.35"/>
    <row r="111" ht="12.75" x14ac:dyDescent="0.35"/>
    <row r="112" ht="12.75" x14ac:dyDescent="0.35"/>
    <row r="113" ht="12.75" x14ac:dyDescent="0.35"/>
    <row r="114" ht="12.75" x14ac:dyDescent="0.35"/>
    <row r="115" ht="12.75" x14ac:dyDescent="0.35"/>
    <row r="116" ht="12.75" x14ac:dyDescent="0.35"/>
    <row r="117" ht="12.75" x14ac:dyDescent="0.35"/>
    <row r="118" ht="12.75" x14ac:dyDescent="0.35"/>
    <row r="119" ht="12.75" x14ac:dyDescent="0.35"/>
    <row r="120" ht="12.75" x14ac:dyDescent="0.35"/>
    <row r="121" ht="12.75" x14ac:dyDescent="0.35"/>
    <row r="122" ht="12.75" x14ac:dyDescent="0.35"/>
    <row r="123" ht="12.75" x14ac:dyDescent="0.35"/>
    <row r="124" ht="12.75" x14ac:dyDescent="0.35"/>
    <row r="125" ht="12.75" x14ac:dyDescent="0.35"/>
    <row r="126" ht="12.75" x14ac:dyDescent="0.35"/>
    <row r="127" ht="12.75" x14ac:dyDescent="0.35"/>
    <row r="128" ht="12.75" x14ac:dyDescent="0.35"/>
    <row r="129" ht="12.75" x14ac:dyDescent="0.35"/>
    <row r="130" ht="12.75" x14ac:dyDescent="0.35"/>
    <row r="131" ht="12.75" x14ac:dyDescent="0.35"/>
    <row r="132" ht="12.75" x14ac:dyDescent="0.35"/>
    <row r="133" ht="12.75" x14ac:dyDescent="0.35"/>
    <row r="134" ht="12.75" x14ac:dyDescent="0.35"/>
    <row r="135" ht="12.75" x14ac:dyDescent="0.35"/>
    <row r="136" ht="12.75" x14ac:dyDescent="0.35"/>
    <row r="137" ht="12.75" x14ac:dyDescent="0.35"/>
    <row r="138" ht="12.75" x14ac:dyDescent="0.35"/>
    <row r="139" ht="12.75" x14ac:dyDescent="0.35"/>
    <row r="140" ht="12.75" x14ac:dyDescent="0.35"/>
    <row r="141" ht="12.75" x14ac:dyDescent="0.35"/>
    <row r="142" ht="12.75" x14ac:dyDescent="0.35"/>
    <row r="143" ht="12.75" x14ac:dyDescent="0.35"/>
    <row r="144" ht="12.75" x14ac:dyDescent="0.35"/>
    <row r="145" ht="12.75" x14ac:dyDescent="0.35"/>
    <row r="146" ht="12.75" x14ac:dyDescent="0.35"/>
    <row r="147" ht="12.75" x14ac:dyDescent="0.35"/>
    <row r="148" ht="12.75" x14ac:dyDescent="0.35"/>
    <row r="149" ht="12.75" x14ac:dyDescent="0.35"/>
    <row r="150" ht="12.75" x14ac:dyDescent="0.35"/>
    <row r="151" ht="12.75" x14ac:dyDescent="0.35"/>
    <row r="152" ht="12.75" x14ac:dyDescent="0.35"/>
    <row r="153" ht="12.75" x14ac:dyDescent="0.35"/>
    <row r="154" ht="12.75" x14ac:dyDescent="0.35"/>
    <row r="155" ht="12.75" x14ac:dyDescent="0.35"/>
    <row r="156" ht="12.75" x14ac:dyDescent="0.35"/>
    <row r="157" ht="12.75" x14ac:dyDescent="0.35"/>
    <row r="158" ht="12.75" x14ac:dyDescent="0.35"/>
    <row r="159" ht="12.75" x14ac:dyDescent="0.35"/>
    <row r="160" ht="12.75" x14ac:dyDescent="0.35"/>
    <row r="161" ht="12.75" x14ac:dyDescent="0.35"/>
    <row r="162" ht="12.75" x14ac:dyDescent="0.35"/>
    <row r="163" ht="12.75" x14ac:dyDescent="0.35"/>
    <row r="164" ht="12.75" x14ac:dyDescent="0.35"/>
    <row r="165" ht="12.75" x14ac:dyDescent="0.35"/>
    <row r="166" ht="12.75" x14ac:dyDescent="0.35"/>
    <row r="167" ht="12.75" x14ac:dyDescent="0.35"/>
    <row r="168" ht="12.75" x14ac:dyDescent="0.35"/>
    <row r="169" ht="12.75" x14ac:dyDescent="0.35"/>
    <row r="170" ht="12.75" x14ac:dyDescent="0.35"/>
    <row r="171" ht="12.75" x14ac:dyDescent="0.35"/>
    <row r="172" ht="12.75" x14ac:dyDescent="0.35"/>
    <row r="173" ht="12.75" x14ac:dyDescent="0.35"/>
    <row r="174" ht="12.75" x14ac:dyDescent="0.35"/>
    <row r="175" ht="12.75" x14ac:dyDescent="0.35"/>
    <row r="176" ht="12.75" x14ac:dyDescent="0.35"/>
    <row r="177" ht="12.75" x14ac:dyDescent="0.35"/>
    <row r="178" ht="12.75" x14ac:dyDescent="0.35"/>
    <row r="179" ht="12.75" x14ac:dyDescent="0.35"/>
    <row r="180" ht="12.75" x14ac:dyDescent="0.35"/>
    <row r="181" ht="12.75" x14ac:dyDescent="0.35"/>
    <row r="182" ht="12.75" x14ac:dyDescent="0.35"/>
    <row r="183" ht="12.75" x14ac:dyDescent="0.35"/>
    <row r="184" ht="12.75" x14ac:dyDescent="0.35"/>
    <row r="185" ht="12.75" x14ac:dyDescent="0.35"/>
    <row r="186" ht="12.75" x14ac:dyDescent="0.35"/>
    <row r="187" ht="12.75" x14ac:dyDescent="0.35"/>
    <row r="188" ht="12.75" x14ac:dyDescent="0.35"/>
    <row r="189" ht="12.75" x14ac:dyDescent="0.35"/>
    <row r="190" ht="12.75" x14ac:dyDescent="0.35"/>
    <row r="191" ht="12.75" x14ac:dyDescent="0.35"/>
    <row r="192" ht="12.75" x14ac:dyDescent="0.35"/>
    <row r="193" ht="12.75" x14ac:dyDescent="0.35"/>
    <row r="194" ht="12.75" x14ac:dyDescent="0.35"/>
    <row r="195" ht="12.75" x14ac:dyDescent="0.35"/>
    <row r="196" ht="12.75" x14ac:dyDescent="0.35"/>
    <row r="197" ht="12.75" x14ac:dyDescent="0.35"/>
    <row r="198" ht="12.75" x14ac:dyDescent="0.35"/>
    <row r="199" ht="12.75" x14ac:dyDescent="0.35"/>
    <row r="200" ht="12.75" x14ac:dyDescent="0.35"/>
    <row r="201" ht="12.75" x14ac:dyDescent="0.35"/>
    <row r="202" ht="12.75" x14ac:dyDescent="0.35"/>
    <row r="203" ht="12.75" x14ac:dyDescent="0.35"/>
    <row r="204" ht="12.75" x14ac:dyDescent="0.35"/>
    <row r="205" ht="12.75" x14ac:dyDescent="0.35"/>
    <row r="206" ht="12.75" x14ac:dyDescent="0.35"/>
    <row r="207" ht="12.75" x14ac:dyDescent="0.35"/>
    <row r="208" ht="12.75" x14ac:dyDescent="0.35"/>
    <row r="209" ht="12.75" x14ac:dyDescent="0.35"/>
    <row r="210" ht="12.75" x14ac:dyDescent="0.35"/>
    <row r="211" ht="12.75" x14ac:dyDescent="0.35"/>
    <row r="212" ht="12.75" x14ac:dyDescent="0.35"/>
    <row r="213" ht="12.75" x14ac:dyDescent="0.35"/>
    <row r="214" ht="12.75" x14ac:dyDescent="0.35"/>
    <row r="215" ht="12.75" x14ac:dyDescent="0.35"/>
    <row r="216" ht="12.75" x14ac:dyDescent="0.35"/>
    <row r="217" ht="12.75" x14ac:dyDescent="0.35"/>
    <row r="218" ht="12.75" x14ac:dyDescent="0.35"/>
    <row r="219" ht="12.75" x14ac:dyDescent="0.35"/>
    <row r="220" ht="12.75" x14ac:dyDescent="0.35"/>
    <row r="221" ht="12.75" x14ac:dyDescent="0.35"/>
    <row r="222" ht="12.75" x14ac:dyDescent="0.35"/>
    <row r="223" ht="12.75" x14ac:dyDescent="0.35"/>
    <row r="224" ht="12.75" x14ac:dyDescent="0.35"/>
    <row r="225" ht="12.75" x14ac:dyDescent="0.35"/>
    <row r="226" ht="12.75" x14ac:dyDescent="0.35"/>
    <row r="227" ht="12.75" x14ac:dyDescent="0.35"/>
    <row r="228" ht="12.75" x14ac:dyDescent="0.35"/>
    <row r="229" ht="12.75" x14ac:dyDescent="0.35"/>
    <row r="230" ht="12.75" x14ac:dyDescent="0.35"/>
    <row r="231" ht="12.75" x14ac:dyDescent="0.35"/>
    <row r="232" ht="12.75" x14ac:dyDescent="0.35"/>
    <row r="233" ht="12.75" x14ac:dyDescent="0.35"/>
    <row r="234" ht="12.75" x14ac:dyDescent="0.35"/>
    <row r="235" ht="12.75" x14ac:dyDescent="0.35"/>
    <row r="236" ht="12.75" x14ac:dyDescent="0.35"/>
    <row r="237" ht="12.75" x14ac:dyDescent="0.35"/>
    <row r="238" ht="12.75" x14ac:dyDescent="0.35"/>
    <row r="239" ht="12.75" x14ac:dyDescent="0.35"/>
    <row r="240" ht="12.75" x14ac:dyDescent="0.35"/>
    <row r="241" ht="12.75" x14ac:dyDescent="0.35"/>
    <row r="242" ht="12.75" x14ac:dyDescent="0.35"/>
    <row r="243" ht="12.75" x14ac:dyDescent="0.35"/>
    <row r="244" ht="12.75" x14ac:dyDescent="0.35"/>
    <row r="245" ht="12.75" x14ac:dyDescent="0.35"/>
    <row r="246" ht="12.75" x14ac:dyDescent="0.35"/>
    <row r="247" ht="12.75" x14ac:dyDescent="0.35"/>
    <row r="248" ht="12.75" x14ac:dyDescent="0.35"/>
    <row r="249" ht="12.75" x14ac:dyDescent="0.35"/>
    <row r="250" ht="12.75" x14ac:dyDescent="0.35"/>
    <row r="251" ht="12.75" x14ac:dyDescent="0.35"/>
    <row r="252" ht="12.75" x14ac:dyDescent="0.35"/>
    <row r="253" ht="12.75" x14ac:dyDescent="0.35"/>
    <row r="254" ht="12.75" x14ac:dyDescent="0.35"/>
    <row r="255" ht="12.75" x14ac:dyDescent="0.35"/>
    <row r="256" ht="12.75" x14ac:dyDescent="0.35"/>
    <row r="257" ht="12.75" x14ac:dyDescent="0.35"/>
    <row r="258" ht="12.75" x14ac:dyDescent="0.35"/>
    <row r="259" ht="12.75" x14ac:dyDescent="0.35"/>
    <row r="260" ht="12.75" x14ac:dyDescent="0.35"/>
    <row r="261" ht="12.75" x14ac:dyDescent="0.35"/>
    <row r="262" ht="12.75" x14ac:dyDescent="0.35"/>
    <row r="263" ht="12.75" x14ac:dyDescent="0.35"/>
    <row r="264" ht="12.75" x14ac:dyDescent="0.35"/>
    <row r="265" ht="12.75" x14ac:dyDescent="0.35"/>
    <row r="266" ht="12.75" x14ac:dyDescent="0.35"/>
    <row r="267" ht="12.75" x14ac:dyDescent="0.35"/>
    <row r="268" ht="12.75" x14ac:dyDescent="0.35"/>
    <row r="269" ht="12.75" x14ac:dyDescent="0.35"/>
    <row r="270" ht="12.75" x14ac:dyDescent="0.35"/>
    <row r="271" ht="12.75" x14ac:dyDescent="0.35"/>
    <row r="272" ht="12.75" x14ac:dyDescent="0.35"/>
    <row r="273" ht="12.75" x14ac:dyDescent="0.35"/>
    <row r="274" ht="12.75" x14ac:dyDescent="0.35"/>
    <row r="275" ht="12.75" x14ac:dyDescent="0.35"/>
    <row r="276" ht="12.75" x14ac:dyDescent="0.35"/>
    <row r="277" ht="12.75" x14ac:dyDescent="0.35"/>
    <row r="278" ht="12.75" x14ac:dyDescent="0.35"/>
    <row r="279" ht="12.75" x14ac:dyDescent="0.35"/>
    <row r="280" ht="12.75" x14ac:dyDescent="0.35"/>
    <row r="281" ht="12.75" x14ac:dyDescent="0.35"/>
    <row r="282" ht="12.75" x14ac:dyDescent="0.35"/>
    <row r="283" ht="12.75" x14ac:dyDescent="0.35"/>
    <row r="284" ht="12.75" x14ac:dyDescent="0.35"/>
    <row r="285" ht="12.75" x14ac:dyDescent="0.35"/>
    <row r="286" ht="12.75" x14ac:dyDescent="0.35"/>
    <row r="287" ht="12.75" x14ac:dyDescent="0.35"/>
    <row r="288" ht="12.75" x14ac:dyDescent="0.35"/>
    <row r="289" ht="12.75" x14ac:dyDescent="0.35"/>
    <row r="290" ht="12.75" x14ac:dyDescent="0.35"/>
    <row r="291" ht="12.75" x14ac:dyDescent="0.35"/>
    <row r="292" ht="12.75" x14ac:dyDescent="0.35"/>
    <row r="293" ht="12.75" x14ac:dyDescent="0.35"/>
    <row r="294" ht="12.75" x14ac:dyDescent="0.35"/>
    <row r="295" ht="12.75" x14ac:dyDescent="0.35"/>
    <row r="296" ht="12.75" x14ac:dyDescent="0.35"/>
    <row r="297" ht="12.75" x14ac:dyDescent="0.35"/>
    <row r="298" ht="12.75" x14ac:dyDescent="0.35"/>
    <row r="299" ht="12.75" x14ac:dyDescent="0.35"/>
    <row r="300" ht="12.75" x14ac:dyDescent="0.35"/>
    <row r="301" ht="12.75" x14ac:dyDescent="0.35"/>
    <row r="302" ht="12.75" x14ac:dyDescent="0.35"/>
    <row r="303" ht="12.75" x14ac:dyDescent="0.35"/>
    <row r="304" ht="12.75" x14ac:dyDescent="0.35"/>
    <row r="305" ht="12.75" x14ac:dyDescent="0.35"/>
    <row r="306" ht="12.75" x14ac:dyDescent="0.35"/>
    <row r="307" ht="12.75" x14ac:dyDescent="0.35"/>
    <row r="308" ht="12.75" x14ac:dyDescent="0.35"/>
    <row r="309" ht="12.75" x14ac:dyDescent="0.35"/>
    <row r="310" ht="12.75" x14ac:dyDescent="0.35"/>
    <row r="311" ht="12.75" x14ac:dyDescent="0.35"/>
    <row r="312" ht="12.75" x14ac:dyDescent="0.35"/>
    <row r="313" ht="12.75" x14ac:dyDescent="0.35"/>
    <row r="314" ht="12.75" x14ac:dyDescent="0.35"/>
    <row r="315" ht="12.75" x14ac:dyDescent="0.35"/>
    <row r="316" ht="12.75" x14ac:dyDescent="0.35"/>
    <row r="317" ht="12.75" x14ac:dyDescent="0.35"/>
    <row r="318" ht="12.75" x14ac:dyDescent="0.35"/>
    <row r="319" ht="12.75" x14ac:dyDescent="0.35"/>
    <row r="320" ht="12.75" x14ac:dyDescent="0.35"/>
    <row r="321" ht="12.75" x14ac:dyDescent="0.35"/>
    <row r="322" ht="12.75" x14ac:dyDescent="0.35"/>
    <row r="323" ht="12.75" x14ac:dyDescent="0.35"/>
    <row r="324" ht="12.75" x14ac:dyDescent="0.35"/>
    <row r="325" ht="12.75" x14ac:dyDescent="0.35"/>
    <row r="326" ht="12.75" x14ac:dyDescent="0.35"/>
    <row r="327" ht="12.75" x14ac:dyDescent="0.35"/>
    <row r="328" ht="12.75" x14ac:dyDescent="0.35"/>
    <row r="329" ht="12.75" x14ac:dyDescent="0.35"/>
    <row r="330" ht="12.75" x14ac:dyDescent="0.35"/>
    <row r="331" ht="12.75" x14ac:dyDescent="0.35"/>
    <row r="332" ht="12.75" x14ac:dyDescent="0.35"/>
    <row r="333" ht="12.75" x14ac:dyDescent="0.35"/>
    <row r="334" ht="12.75" x14ac:dyDescent="0.35"/>
    <row r="335" ht="12.75" x14ac:dyDescent="0.35"/>
    <row r="336" ht="12.75" x14ac:dyDescent="0.35"/>
    <row r="337" ht="12.75" x14ac:dyDescent="0.35"/>
    <row r="338" ht="12.75" x14ac:dyDescent="0.35"/>
    <row r="339" ht="12.75" x14ac:dyDescent="0.35"/>
    <row r="340" ht="12.75" x14ac:dyDescent="0.35"/>
    <row r="341" ht="12.75" x14ac:dyDescent="0.35"/>
    <row r="342" ht="12.75" x14ac:dyDescent="0.35"/>
    <row r="343" ht="12.75" x14ac:dyDescent="0.35"/>
    <row r="344" ht="12.75" x14ac:dyDescent="0.35"/>
    <row r="345" ht="12.75" x14ac:dyDescent="0.35"/>
    <row r="346" ht="12.75" x14ac:dyDescent="0.35"/>
    <row r="347" ht="12.75" x14ac:dyDescent="0.35"/>
    <row r="348" ht="12.75" x14ac:dyDescent="0.35"/>
    <row r="349" ht="12.75" x14ac:dyDescent="0.35"/>
    <row r="350" ht="12.75" x14ac:dyDescent="0.35"/>
    <row r="351" ht="12.75" x14ac:dyDescent="0.35"/>
    <row r="352" ht="12.75" x14ac:dyDescent="0.35"/>
    <row r="353" ht="12.75" x14ac:dyDescent="0.35"/>
    <row r="354" ht="12.75" x14ac:dyDescent="0.35"/>
    <row r="355" ht="12.75" x14ac:dyDescent="0.35"/>
    <row r="356" ht="12.75" x14ac:dyDescent="0.35"/>
    <row r="357" ht="12.75" x14ac:dyDescent="0.35"/>
    <row r="358" ht="12.75" x14ac:dyDescent="0.35"/>
    <row r="359" ht="12.75" x14ac:dyDescent="0.35"/>
    <row r="360" ht="12.75" x14ac:dyDescent="0.35"/>
    <row r="361" ht="12.75" x14ac:dyDescent="0.35"/>
    <row r="362" ht="12.75" x14ac:dyDescent="0.35"/>
    <row r="363" ht="12.75" x14ac:dyDescent="0.35"/>
    <row r="364" ht="12.75" x14ac:dyDescent="0.35"/>
    <row r="365" ht="12.75" x14ac:dyDescent="0.35"/>
    <row r="366" ht="12.75" x14ac:dyDescent="0.35"/>
    <row r="367" ht="12.75" x14ac:dyDescent="0.35"/>
    <row r="368" ht="12.75" x14ac:dyDescent="0.35"/>
    <row r="369" ht="12.75" x14ac:dyDescent="0.35"/>
    <row r="370" ht="12.75" x14ac:dyDescent="0.35"/>
    <row r="371" ht="12.75" x14ac:dyDescent="0.35"/>
    <row r="372" ht="12.75" x14ac:dyDescent="0.35"/>
    <row r="373" ht="12.75" x14ac:dyDescent="0.35"/>
    <row r="374" ht="12.75" x14ac:dyDescent="0.35"/>
    <row r="375" ht="12.75" x14ac:dyDescent="0.35"/>
    <row r="376" ht="12.75" x14ac:dyDescent="0.35"/>
    <row r="377" ht="12.75" x14ac:dyDescent="0.35"/>
    <row r="378" ht="12.75" x14ac:dyDescent="0.35"/>
    <row r="379" ht="12.75" x14ac:dyDescent="0.35"/>
    <row r="380" ht="12.75" x14ac:dyDescent="0.35"/>
    <row r="381" ht="12.75" x14ac:dyDescent="0.35"/>
    <row r="382" ht="12.75" x14ac:dyDescent="0.35"/>
    <row r="383" ht="12.75" x14ac:dyDescent="0.35"/>
    <row r="384" ht="12.75" x14ac:dyDescent="0.35"/>
    <row r="385" ht="12.75" x14ac:dyDescent="0.35"/>
    <row r="386" ht="12.75" x14ac:dyDescent="0.35"/>
    <row r="387" ht="12.75" x14ac:dyDescent="0.35"/>
    <row r="388" ht="12.75" x14ac:dyDescent="0.35"/>
    <row r="389" ht="12.75" x14ac:dyDescent="0.35"/>
    <row r="390" ht="12.75" x14ac:dyDescent="0.35"/>
    <row r="391" ht="12.75" x14ac:dyDescent="0.35"/>
    <row r="392" ht="12.75" x14ac:dyDescent="0.35"/>
    <row r="393" ht="12.75" x14ac:dyDescent="0.35"/>
    <row r="394" ht="12.75" x14ac:dyDescent="0.35"/>
    <row r="395" ht="12.75" x14ac:dyDescent="0.35"/>
    <row r="396" ht="12.75" x14ac:dyDescent="0.35"/>
    <row r="397" ht="12.75" x14ac:dyDescent="0.35"/>
    <row r="398" ht="12.75" x14ac:dyDescent="0.35"/>
    <row r="399" ht="12.75" x14ac:dyDescent="0.35"/>
    <row r="400" ht="12.75" x14ac:dyDescent="0.35"/>
    <row r="401" ht="12.75" x14ac:dyDescent="0.35"/>
    <row r="402" ht="12.75" x14ac:dyDescent="0.35"/>
    <row r="403" ht="12.75" x14ac:dyDescent="0.35"/>
    <row r="404" ht="12.75" x14ac:dyDescent="0.35"/>
    <row r="405" ht="12.75" x14ac:dyDescent="0.35"/>
    <row r="406" ht="12.75" x14ac:dyDescent="0.35"/>
    <row r="407" ht="12.75" x14ac:dyDescent="0.35"/>
    <row r="408" ht="12.75" x14ac:dyDescent="0.35"/>
    <row r="409" ht="12.75" x14ac:dyDescent="0.35"/>
    <row r="410" ht="12.75" x14ac:dyDescent="0.35"/>
    <row r="411" ht="12.75" x14ac:dyDescent="0.35"/>
    <row r="412" ht="12.75" x14ac:dyDescent="0.35"/>
    <row r="413" ht="12.75" x14ac:dyDescent="0.35"/>
    <row r="414" ht="12.75" x14ac:dyDescent="0.35"/>
    <row r="415" ht="12.75" x14ac:dyDescent="0.35"/>
    <row r="416" ht="12.75" x14ac:dyDescent="0.35"/>
    <row r="417" ht="12.75" x14ac:dyDescent="0.35"/>
    <row r="418" ht="12.75" x14ac:dyDescent="0.35"/>
    <row r="419" ht="12.75" x14ac:dyDescent="0.35"/>
    <row r="420" ht="12.75" x14ac:dyDescent="0.35"/>
    <row r="421" ht="12.75" x14ac:dyDescent="0.35"/>
    <row r="422" ht="12.75" x14ac:dyDescent="0.35"/>
    <row r="423" ht="12.75" x14ac:dyDescent="0.35"/>
    <row r="424" ht="12.75" x14ac:dyDescent="0.35"/>
    <row r="425" ht="12.75" x14ac:dyDescent="0.35"/>
    <row r="426" ht="12.75" x14ac:dyDescent="0.35"/>
    <row r="427" ht="12.75" x14ac:dyDescent="0.35"/>
    <row r="428" ht="12.75" x14ac:dyDescent="0.35"/>
    <row r="429" ht="12.75" x14ac:dyDescent="0.35"/>
    <row r="430" ht="12.75" x14ac:dyDescent="0.35"/>
    <row r="431" ht="12.75" x14ac:dyDescent="0.35"/>
    <row r="432" ht="12.75" x14ac:dyDescent="0.35"/>
    <row r="433" ht="12.75" x14ac:dyDescent="0.35"/>
    <row r="434" ht="12.75" x14ac:dyDescent="0.35"/>
    <row r="435" ht="12.75" x14ac:dyDescent="0.35"/>
    <row r="436" ht="12.75" x14ac:dyDescent="0.35"/>
    <row r="437" ht="12.75" x14ac:dyDescent="0.35"/>
    <row r="438" ht="12.75" x14ac:dyDescent="0.35"/>
    <row r="439" ht="12.75" x14ac:dyDescent="0.35"/>
    <row r="440" ht="12.75" x14ac:dyDescent="0.35"/>
    <row r="441" ht="12.75" x14ac:dyDescent="0.35"/>
    <row r="442" ht="12.75" x14ac:dyDescent="0.35"/>
    <row r="443" ht="12.75" x14ac:dyDescent="0.35"/>
    <row r="444" ht="12.75" x14ac:dyDescent="0.35"/>
    <row r="445" ht="12.75" x14ac:dyDescent="0.35"/>
    <row r="446" ht="12.75" x14ac:dyDescent="0.35"/>
    <row r="447" ht="12.75" x14ac:dyDescent="0.35"/>
    <row r="448" ht="12.75" x14ac:dyDescent="0.35"/>
    <row r="449" ht="12.75" x14ac:dyDescent="0.35"/>
    <row r="450" ht="12.75" x14ac:dyDescent="0.35"/>
    <row r="451" ht="12.75" x14ac:dyDescent="0.35"/>
    <row r="452" ht="12.75" x14ac:dyDescent="0.35"/>
    <row r="453" ht="12.75" x14ac:dyDescent="0.35"/>
    <row r="454" ht="12.75" x14ac:dyDescent="0.35"/>
    <row r="455" ht="12.75" x14ac:dyDescent="0.35"/>
    <row r="456" ht="12.75" x14ac:dyDescent="0.35"/>
    <row r="457" ht="12.75" x14ac:dyDescent="0.35"/>
    <row r="458" ht="12.75" x14ac:dyDescent="0.35"/>
    <row r="459" ht="12.75" x14ac:dyDescent="0.35"/>
    <row r="460" ht="12.75" x14ac:dyDescent="0.35"/>
    <row r="461" ht="12.75" x14ac:dyDescent="0.35"/>
    <row r="462" ht="12.75" x14ac:dyDescent="0.35"/>
    <row r="463" ht="12.75" x14ac:dyDescent="0.35"/>
    <row r="464" ht="12.75" x14ac:dyDescent="0.35"/>
    <row r="465" ht="12.75" x14ac:dyDescent="0.35"/>
    <row r="466" ht="12.75" x14ac:dyDescent="0.35"/>
    <row r="467" ht="12.75" x14ac:dyDescent="0.35"/>
    <row r="468" ht="12.75" x14ac:dyDescent="0.35"/>
    <row r="469" ht="12.75" x14ac:dyDescent="0.35"/>
    <row r="470" ht="12.75" x14ac:dyDescent="0.35"/>
    <row r="471" ht="12.75" x14ac:dyDescent="0.35"/>
    <row r="472" ht="12.75" x14ac:dyDescent="0.35"/>
    <row r="473" ht="12.75" x14ac:dyDescent="0.35"/>
    <row r="474" ht="12.75" x14ac:dyDescent="0.35"/>
    <row r="475" ht="12.75" x14ac:dyDescent="0.35"/>
    <row r="476" ht="12.75" x14ac:dyDescent="0.35"/>
    <row r="477" ht="12.75" x14ac:dyDescent="0.35"/>
    <row r="478" ht="12.75" x14ac:dyDescent="0.35"/>
    <row r="479" ht="12.75" x14ac:dyDescent="0.35"/>
    <row r="480" ht="12.75" x14ac:dyDescent="0.35"/>
    <row r="481" ht="12.75" x14ac:dyDescent="0.35"/>
    <row r="482" ht="12.75" x14ac:dyDescent="0.35"/>
    <row r="483" ht="12.75" x14ac:dyDescent="0.35"/>
    <row r="484" ht="12.75" x14ac:dyDescent="0.35"/>
    <row r="485" ht="12.75" x14ac:dyDescent="0.35"/>
    <row r="486" ht="12.75" x14ac:dyDescent="0.35"/>
    <row r="487" ht="12.75" x14ac:dyDescent="0.35"/>
    <row r="488" ht="12.75" x14ac:dyDescent="0.35"/>
    <row r="489" ht="12.75" x14ac:dyDescent="0.35"/>
    <row r="490" ht="12.75" x14ac:dyDescent="0.35"/>
    <row r="491" ht="12.75" x14ac:dyDescent="0.35"/>
    <row r="492" ht="12.75" x14ac:dyDescent="0.35"/>
    <row r="493" ht="12.75" x14ac:dyDescent="0.35"/>
    <row r="494" ht="12.75" x14ac:dyDescent="0.35"/>
    <row r="495" ht="12.75" x14ac:dyDescent="0.35"/>
    <row r="496" ht="12.75" x14ac:dyDescent="0.35"/>
    <row r="497" ht="12.75" x14ac:dyDescent="0.35"/>
    <row r="498" ht="12.75" x14ac:dyDescent="0.35"/>
    <row r="499" ht="12.75" x14ac:dyDescent="0.35"/>
    <row r="500" ht="12.75" x14ac:dyDescent="0.35"/>
    <row r="501" ht="12.75" x14ac:dyDescent="0.35"/>
    <row r="502" ht="12.75" x14ac:dyDescent="0.35"/>
    <row r="503" ht="12.75" x14ac:dyDescent="0.35"/>
    <row r="504" ht="12.75" x14ac:dyDescent="0.35"/>
    <row r="505" ht="12.75" x14ac:dyDescent="0.35"/>
    <row r="506" ht="12.75" x14ac:dyDescent="0.35"/>
    <row r="507" ht="12.75" x14ac:dyDescent="0.35"/>
    <row r="508" ht="12.75" x14ac:dyDescent="0.35"/>
    <row r="509" ht="12.75" x14ac:dyDescent="0.35"/>
    <row r="510" ht="12.75" x14ac:dyDescent="0.35"/>
    <row r="511" ht="12.75" x14ac:dyDescent="0.35"/>
    <row r="512" ht="12.75" x14ac:dyDescent="0.35"/>
    <row r="513" ht="12.75" x14ac:dyDescent="0.35"/>
    <row r="514" ht="12.75" x14ac:dyDescent="0.35"/>
    <row r="515" ht="12.75" x14ac:dyDescent="0.35"/>
    <row r="516" ht="12.75" x14ac:dyDescent="0.35"/>
    <row r="517" ht="12.75" x14ac:dyDescent="0.35"/>
    <row r="518" ht="12.75" x14ac:dyDescent="0.35"/>
    <row r="519" ht="12.75" x14ac:dyDescent="0.35"/>
    <row r="520" ht="12.75" x14ac:dyDescent="0.35"/>
    <row r="521" ht="12.75" x14ac:dyDescent="0.35"/>
    <row r="522" ht="12.75" x14ac:dyDescent="0.35"/>
    <row r="523" ht="12.75" x14ac:dyDescent="0.35"/>
    <row r="524" ht="12.75" x14ac:dyDescent="0.35"/>
    <row r="525" ht="12.75" x14ac:dyDescent="0.35"/>
    <row r="526" ht="12.75" x14ac:dyDescent="0.35"/>
    <row r="527" ht="12.75" x14ac:dyDescent="0.35"/>
    <row r="528" ht="12.75" x14ac:dyDescent="0.35"/>
    <row r="529" ht="12.75" x14ac:dyDescent="0.35"/>
    <row r="530" ht="12.75" x14ac:dyDescent="0.35"/>
    <row r="531" ht="12.75" x14ac:dyDescent="0.35"/>
    <row r="532" ht="12.75" x14ac:dyDescent="0.35"/>
    <row r="533" ht="12.75" x14ac:dyDescent="0.35"/>
    <row r="534" ht="12.75" x14ac:dyDescent="0.35"/>
    <row r="535" ht="12.75" x14ac:dyDescent="0.35"/>
    <row r="536" ht="12.75" x14ac:dyDescent="0.35"/>
    <row r="537" ht="12.75" x14ac:dyDescent="0.35"/>
    <row r="538" ht="12.75" x14ac:dyDescent="0.35"/>
    <row r="539" ht="12.75" x14ac:dyDescent="0.35"/>
    <row r="540" ht="12.75" x14ac:dyDescent="0.35"/>
    <row r="541" ht="12.75" x14ac:dyDescent="0.35"/>
    <row r="542" ht="12.75" x14ac:dyDescent="0.35"/>
    <row r="543" ht="12.75" x14ac:dyDescent="0.35"/>
    <row r="544" ht="12.75" x14ac:dyDescent="0.35"/>
    <row r="545" ht="12.75" x14ac:dyDescent="0.35"/>
    <row r="546" ht="12.75" x14ac:dyDescent="0.35"/>
    <row r="547" ht="12.75" x14ac:dyDescent="0.35"/>
    <row r="548" ht="12.75" x14ac:dyDescent="0.35"/>
    <row r="549" ht="12.75" x14ac:dyDescent="0.35"/>
    <row r="550" ht="12.75" x14ac:dyDescent="0.35"/>
    <row r="551" ht="12.75" x14ac:dyDescent="0.35"/>
    <row r="552" ht="12.75" x14ac:dyDescent="0.35"/>
    <row r="553" ht="12.75" x14ac:dyDescent="0.35"/>
    <row r="554" ht="12.75" x14ac:dyDescent="0.35"/>
    <row r="555" ht="12.75" x14ac:dyDescent="0.35"/>
    <row r="556" ht="12.75" x14ac:dyDescent="0.35"/>
    <row r="557" ht="12.75" x14ac:dyDescent="0.35"/>
    <row r="558" ht="12.75" x14ac:dyDescent="0.35"/>
    <row r="559" ht="12.75" x14ac:dyDescent="0.35"/>
    <row r="560" ht="12.75" x14ac:dyDescent="0.35"/>
    <row r="561" ht="12.75" x14ac:dyDescent="0.35"/>
    <row r="562" ht="12.75" x14ac:dyDescent="0.35"/>
    <row r="563" ht="12.75" x14ac:dyDescent="0.35"/>
    <row r="564" ht="12.75" x14ac:dyDescent="0.35"/>
    <row r="565" ht="12.75" x14ac:dyDescent="0.35"/>
    <row r="566" ht="12.75" x14ac:dyDescent="0.35"/>
    <row r="567" ht="12.75" x14ac:dyDescent="0.35"/>
    <row r="568" ht="12.75" x14ac:dyDescent="0.35"/>
    <row r="569" ht="12.75" x14ac:dyDescent="0.35"/>
    <row r="570" ht="12.75" x14ac:dyDescent="0.35"/>
    <row r="571" ht="12.75" x14ac:dyDescent="0.35"/>
    <row r="572" ht="12.75" x14ac:dyDescent="0.35"/>
    <row r="573" ht="12.75" x14ac:dyDescent="0.35"/>
    <row r="574" ht="12.75" x14ac:dyDescent="0.35"/>
    <row r="575" ht="12.75" x14ac:dyDescent="0.35"/>
    <row r="576" ht="12.75" x14ac:dyDescent="0.35"/>
    <row r="577" ht="12.75" x14ac:dyDescent="0.35"/>
    <row r="578" ht="12.75" x14ac:dyDescent="0.35"/>
    <row r="579" ht="12.75" x14ac:dyDescent="0.35"/>
    <row r="580" ht="12.75" x14ac:dyDescent="0.35"/>
    <row r="581" ht="12.75" x14ac:dyDescent="0.35"/>
    <row r="582" ht="12.75" x14ac:dyDescent="0.35"/>
    <row r="583" ht="12.75" x14ac:dyDescent="0.35"/>
    <row r="584" ht="12.75" x14ac:dyDescent="0.35"/>
    <row r="585" ht="12.75" x14ac:dyDescent="0.35"/>
    <row r="586" ht="12.75" x14ac:dyDescent="0.35"/>
    <row r="587" ht="12.75" x14ac:dyDescent="0.35"/>
    <row r="588" ht="12.75" x14ac:dyDescent="0.35"/>
    <row r="589" ht="12.75" x14ac:dyDescent="0.35"/>
    <row r="590" ht="12.75" x14ac:dyDescent="0.35"/>
    <row r="591" ht="12.75" x14ac:dyDescent="0.35"/>
    <row r="592" ht="12.75" x14ac:dyDescent="0.35"/>
    <row r="593" ht="12.75" x14ac:dyDescent="0.35"/>
    <row r="594" ht="12.75" x14ac:dyDescent="0.35"/>
    <row r="595" ht="12.75" x14ac:dyDescent="0.35"/>
    <row r="596" ht="12.75" x14ac:dyDescent="0.35"/>
    <row r="597" ht="12.75" x14ac:dyDescent="0.35"/>
    <row r="598" ht="12.75" x14ac:dyDescent="0.35"/>
    <row r="599" ht="12.75" x14ac:dyDescent="0.35"/>
    <row r="600" ht="12.75" x14ac:dyDescent="0.35"/>
    <row r="601" ht="12.75" x14ac:dyDescent="0.35"/>
    <row r="602" ht="12.75" x14ac:dyDescent="0.35"/>
    <row r="603" ht="12.75" x14ac:dyDescent="0.35"/>
    <row r="604" ht="12.75" x14ac:dyDescent="0.35"/>
    <row r="605" ht="12.75" x14ac:dyDescent="0.35"/>
    <row r="606" ht="12.75" x14ac:dyDescent="0.35"/>
    <row r="607" ht="12.75" x14ac:dyDescent="0.35"/>
    <row r="608" ht="12.75" x14ac:dyDescent="0.35"/>
    <row r="609" ht="12.75" x14ac:dyDescent="0.35"/>
    <row r="610" ht="12.75" x14ac:dyDescent="0.35"/>
    <row r="611" ht="12.75" x14ac:dyDescent="0.35"/>
    <row r="612" ht="12.75" x14ac:dyDescent="0.35"/>
    <row r="613" ht="12.75" x14ac:dyDescent="0.35"/>
    <row r="614" ht="12.75" x14ac:dyDescent="0.35"/>
    <row r="615" ht="12.75" x14ac:dyDescent="0.35"/>
    <row r="616" ht="12.75" x14ac:dyDescent="0.35"/>
    <row r="617" ht="12.75" x14ac:dyDescent="0.35"/>
    <row r="618" ht="12.75" x14ac:dyDescent="0.35"/>
    <row r="619" ht="12.75" x14ac:dyDescent="0.35"/>
    <row r="620" ht="12.75" x14ac:dyDescent="0.35"/>
    <row r="621" ht="12.75" x14ac:dyDescent="0.35"/>
    <row r="622" ht="12.75" x14ac:dyDescent="0.35"/>
    <row r="623" ht="12.75" x14ac:dyDescent="0.35"/>
    <row r="624" ht="12.75" x14ac:dyDescent="0.35"/>
    <row r="625" ht="12.75" x14ac:dyDescent="0.35"/>
    <row r="626" ht="12.75" x14ac:dyDescent="0.35"/>
    <row r="627" ht="12.75" x14ac:dyDescent="0.35"/>
    <row r="628" ht="12.75" x14ac:dyDescent="0.35"/>
    <row r="629" ht="12.75" x14ac:dyDescent="0.35"/>
    <row r="630" ht="12.75" x14ac:dyDescent="0.35"/>
    <row r="631" ht="12.75" x14ac:dyDescent="0.35"/>
    <row r="632" ht="12.75" x14ac:dyDescent="0.35"/>
    <row r="633" ht="12.75" x14ac:dyDescent="0.35"/>
    <row r="634" ht="12.75" x14ac:dyDescent="0.35"/>
    <row r="635" ht="12.75" x14ac:dyDescent="0.35"/>
    <row r="636" ht="12.75" x14ac:dyDescent="0.35"/>
    <row r="637" ht="12.75" x14ac:dyDescent="0.35"/>
    <row r="638" ht="12.75" x14ac:dyDescent="0.35"/>
    <row r="639" ht="12.75" x14ac:dyDescent="0.35"/>
    <row r="640" ht="12.75" x14ac:dyDescent="0.35"/>
    <row r="641" ht="12.75" x14ac:dyDescent="0.35"/>
    <row r="642" ht="12.75" x14ac:dyDescent="0.35"/>
    <row r="643" ht="12.75" x14ac:dyDescent="0.35"/>
    <row r="644" ht="12.75" x14ac:dyDescent="0.35"/>
    <row r="645" ht="12.75" x14ac:dyDescent="0.35"/>
    <row r="646" ht="12.75" x14ac:dyDescent="0.35"/>
    <row r="647" ht="12.75" x14ac:dyDescent="0.35"/>
    <row r="648" ht="12.75" x14ac:dyDescent="0.35"/>
    <row r="649" ht="12.75" x14ac:dyDescent="0.35"/>
    <row r="650" ht="12.75" x14ac:dyDescent="0.35"/>
    <row r="651" ht="12.75" x14ac:dyDescent="0.35"/>
    <row r="652" ht="12.75" x14ac:dyDescent="0.35"/>
    <row r="653" ht="12.75" x14ac:dyDescent="0.35"/>
    <row r="654" ht="12.75" x14ac:dyDescent="0.35"/>
    <row r="655" ht="12.75" x14ac:dyDescent="0.35"/>
    <row r="656" ht="12.75" x14ac:dyDescent="0.35"/>
    <row r="657" ht="12.75" x14ac:dyDescent="0.35"/>
    <row r="658" ht="12.75" x14ac:dyDescent="0.35"/>
    <row r="659" ht="12.75" x14ac:dyDescent="0.35"/>
    <row r="660" ht="12.75" x14ac:dyDescent="0.35"/>
    <row r="661" ht="12.75" x14ac:dyDescent="0.35"/>
    <row r="662" ht="12.75" x14ac:dyDescent="0.35"/>
    <row r="663" ht="12.75" x14ac:dyDescent="0.35"/>
    <row r="664" ht="12.75" x14ac:dyDescent="0.35"/>
    <row r="665" ht="12.75" x14ac:dyDescent="0.35"/>
    <row r="666" ht="12.75" x14ac:dyDescent="0.35"/>
    <row r="667" ht="12.75" x14ac:dyDescent="0.35"/>
    <row r="668" ht="12.75" x14ac:dyDescent="0.35"/>
    <row r="669" ht="12.75" x14ac:dyDescent="0.35"/>
    <row r="670" ht="12.75" x14ac:dyDescent="0.35"/>
    <row r="671" ht="12.75" x14ac:dyDescent="0.35"/>
    <row r="672" ht="12.75" x14ac:dyDescent="0.35"/>
    <row r="673" ht="12.75" x14ac:dyDescent="0.35"/>
    <row r="674" ht="12.75" x14ac:dyDescent="0.35"/>
    <row r="675" ht="12.75" x14ac:dyDescent="0.35"/>
    <row r="676" ht="12.75" x14ac:dyDescent="0.35"/>
    <row r="677" ht="12.75" x14ac:dyDescent="0.35"/>
    <row r="678" ht="12.75" x14ac:dyDescent="0.35"/>
    <row r="679" ht="12.75" x14ac:dyDescent="0.35"/>
    <row r="680" ht="12.75" x14ac:dyDescent="0.35"/>
    <row r="681" ht="12.75" x14ac:dyDescent="0.35"/>
    <row r="682" ht="12.75" x14ac:dyDescent="0.35"/>
    <row r="683" ht="12.75" x14ac:dyDescent="0.35"/>
    <row r="684" ht="12.75" x14ac:dyDescent="0.35"/>
    <row r="685" ht="12.75" x14ac:dyDescent="0.35"/>
    <row r="686" ht="12.75" x14ac:dyDescent="0.35"/>
    <row r="687" ht="12.75" x14ac:dyDescent="0.35"/>
    <row r="688" ht="12.75" x14ac:dyDescent="0.35"/>
    <row r="689" ht="12.75" x14ac:dyDescent="0.35"/>
    <row r="690" ht="12.75" x14ac:dyDescent="0.35"/>
    <row r="691" ht="12.75" x14ac:dyDescent="0.35"/>
    <row r="692" ht="12.75" x14ac:dyDescent="0.35"/>
    <row r="693" ht="12.75" x14ac:dyDescent="0.35"/>
    <row r="694" ht="12.75" x14ac:dyDescent="0.35"/>
    <row r="695" ht="12.75" x14ac:dyDescent="0.35"/>
    <row r="696" ht="12.75" x14ac:dyDescent="0.35"/>
    <row r="697" ht="12.75" x14ac:dyDescent="0.35"/>
    <row r="698" ht="12.75" x14ac:dyDescent="0.35"/>
    <row r="699" ht="12.75" x14ac:dyDescent="0.35"/>
    <row r="700" ht="12.75" x14ac:dyDescent="0.35"/>
    <row r="701" ht="12.75" x14ac:dyDescent="0.35"/>
    <row r="702" ht="12.75" x14ac:dyDescent="0.35"/>
    <row r="703" ht="12.75" x14ac:dyDescent="0.35"/>
    <row r="704" ht="12.75" x14ac:dyDescent="0.35"/>
    <row r="705" ht="12.75" x14ac:dyDescent="0.35"/>
    <row r="706" ht="12.75" x14ac:dyDescent="0.35"/>
    <row r="707" ht="12.75" x14ac:dyDescent="0.35"/>
    <row r="708" ht="12.75" x14ac:dyDescent="0.35"/>
    <row r="709" ht="12.75" x14ac:dyDescent="0.35"/>
    <row r="710" ht="12.75" x14ac:dyDescent="0.35"/>
    <row r="711" ht="12.75" x14ac:dyDescent="0.35"/>
    <row r="712" ht="12.75" x14ac:dyDescent="0.35"/>
    <row r="713" ht="12.75" x14ac:dyDescent="0.35"/>
    <row r="714" ht="12.75" x14ac:dyDescent="0.35"/>
    <row r="715" ht="12.75" x14ac:dyDescent="0.35"/>
    <row r="716" ht="12.75" x14ac:dyDescent="0.35"/>
    <row r="717" ht="12.75" x14ac:dyDescent="0.35"/>
    <row r="718" ht="12.75" x14ac:dyDescent="0.35"/>
    <row r="719" ht="12.75" x14ac:dyDescent="0.35"/>
    <row r="720" ht="12.75" x14ac:dyDescent="0.35"/>
    <row r="721" ht="12.75" x14ac:dyDescent="0.35"/>
    <row r="722" ht="12.75" x14ac:dyDescent="0.35"/>
    <row r="723" ht="12.75" x14ac:dyDescent="0.35"/>
    <row r="724" ht="12.75" x14ac:dyDescent="0.35"/>
    <row r="725" ht="12.75" x14ac:dyDescent="0.35"/>
    <row r="726" ht="12.75" x14ac:dyDescent="0.35"/>
    <row r="727" ht="12.75" x14ac:dyDescent="0.35"/>
    <row r="728" ht="12.75" x14ac:dyDescent="0.35"/>
    <row r="729" ht="12.75" x14ac:dyDescent="0.35"/>
    <row r="730" ht="12.75" x14ac:dyDescent="0.35"/>
    <row r="731" ht="12.75" x14ac:dyDescent="0.35"/>
    <row r="732" ht="12.75" x14ac:dyDescent="0.35"/>
    <row r="733" ht="12.75" x14ac:dyDescent="0.35"/>
    <row r="734" ht="12.75" x14ac:dyDescent="0.35"/>
    <row r="735" ht="12.75" x14ac:dyDescent="0.35"/>
    <row r="736" ht="12.75" x14ac:dyDescent="0.35"/>
    <row r="737" ht="12.75" x14ac:dyDescent="0.35"/>
    <row r="738" ht="12.75" x14ac:dyDescent="0.35"/>
    <row r="739" ht="12.75" x14ac:dyDescent="0.35"/>
    <row r="740" ht="12.75" x14ac:dyDescent="0.35"/>
    <row r="741" ht="12.75" x14ac:dyDescent="0.35"/>
    <row r="742" ht="12.75" x14ac:dyDescent="0.35"/>
    <row r="743" ht="12.75" x14ac:dyDescent="0.35"/>
    <row r="744" ht="12.75" x14ac:dyDescent="0.35"/>
    <row r="745" ht="12.75" x14ac:dyDescent="0.35"/>
    <row r="746" ht="12.75" x14ac:dyDescent="0.35"/>
    <row r="747" ht="12.75" x14ac:dyDescent="0.35"/>
    <row r="748" ht="12.75" x14ac:dyDescent="0.35"/>
    <row r="749" ht="12.75" x14ac:dyDescent="0.35"/>
    <row r="750" ht="12.75" x14ac:dyDescent="0.35"/>
    <row r="751" ht="12.75" x14ac:dyDescent="0.35"/>
    <row r="752" ht="12.75" x14ac:dyDescent="0.35"/>
    <row r="753" ht="12.75" x14ac:dyDescent="0.35"/>
    <row r="754" ht="12.75" x14ac:dyDescent="0.35"/>
    <row r="755" ht="12.75" x14ac:dyDescent="0.35"/>
    <row r="756" ht="12.75" x14ac:dyDescent="0.35"/>
    <row r="757" ht="12.75" x14ac:dyDescent="0.35"/>
    <row r="758" ht="12.75" x14ac:dyDescent="0.35"/>
    <row r="759" ht="12.75" x14ac:dyDescent="0.35"/>
    <row r="760" ht="12.75" x14ac:dyDescent="0.35"/>
    <row r="761" ht="12.75" x14ac:dyDescent="0.35"/>
    <row r="762" ht="12.75" x14ac:dyDescent="0.35"/>
    <row r="763" ht="12.75" x14ac:dyDescent="0.35"/>
    <row r="764" ht="12.75" x14ac:dyDescent="0.35"/>
    <row r="765" ht="12.75" x14ac:dyDescent="0.35"/>
    <row r="766" ht="12.75" x14ac:dyDescent="0.35"/>
    <row r="767" ht="12.75" x14ac:dyDescent="0.35"/>
    <row r="768" ht="12.75" x14ac:dyDescent="0.35"/>
    <row r="769" ht="12.75" x14ac:dyDescent="0.35"/>
    <row r="770" ht="12.75" x14ac:dyDescent="0.35"/>
    <row r="771" ht="12.75" x14ac:dyDescent="0.35"/>
    <row r="772" ht="12.75" x14ac:dyDescent="0.35"/>
    <row r="773" ht="12.75" x14ac:dyDescent="0.35"/>
    <row r="774" ht="12.75" x14ac:dyDescent="0.35"/>
    <row r="775" ht="12.75" x14ac:dyDescent="0.35"/>
    <row r="776" ht="12.75" x14ac:dyDescent="0.35"/>
    <row r="777" ht="12.75" x14ac:dyDescent="0.35"/>
    <row r="778" ht="12.75" x14ac:dyDescent="0.35"/>
    <row r="779" ht="12.75" x14ac:dyDescent="0.35"/>
    <row r="780" ht="12.75" x14ac:dyDescent="0.35"/>
    <row r="781" ht="12.75" x14ac:dyDescent="0.35"/>
    <row r="782" ht="12.75" x14ac:dyDescent="0.35"/>
    <row r="783" ht="12.75" x14ac:dyDescent="0.35"/>
    <row r="784" ht="12.75" x14ac:dyDescent="0.35"/>
    <row r="785" ht="12.75" x14ac:dyDescent="0.35"/>
    <row r="786" ht="12.75" x14ac:dyDescent="0.35"/>
    <row r="787" ht="12.75" x14ac:dyDescent="0.35"/>
    <row r="788" ht="12.75" x14ac:dyDescent="0.35"/>
    <row r="789" ht="12.75" x14ac:dyDescent="0.35"/>
    <row r="790" ht="12.75" x14ac:dyDescent="0.35"/>
    <row r="791" ht="12.75" x14ac:dyDescent="0.35"/>
    <row r="792" ht="12.75" x14ac:dyDescent="0.35"/>
    <row r="793" ht="12.75" x14ac:dyDescent="0.35"/>
    <row r="794" ht="12.75" x14ac:dyDescent="0.35"/>
    <row r="795" ht="12.75" x14ac:dyDescent="0.35"/>
    <row r="796" ht="12.75" x14ac:dyDescent="0.35"/>
    <row r="797" ht="12.75" x14ac:dyDescent="0.35"/>
    <row r="798" ht="12.75" x14ac:dyDescent="0.35"/>
    <row r="799" ht="12.75" x14ac:dyDescent="0.35"/>
    <row r="800" ht="12.75" x14ac:dyDescent="0.35"/>
    <row r="801" ht="12.75" x14ac:dyDescent="0.35"/>
    <row r="802" ht="12.75" x14ac:dyDescent="0.35"/>
    <row r="803" ht="12.75" x14ac:dyDescent="0.35"/>
    <row r="804" ht="12.75" x14ac:dyDescent="0.35"/>
    <row r="805" ht="12.75" x14ac:dyDescent="0.35"/>
    <row r="806" ht="12.75" x14ac:dyDescent="0.35"/>
    <row r="807" ht="12.75" x14ac:dyDescent="0.35"/>
    <row r="808" ht="12.75" x14ac:dyDescent="0.35"/>
    <row r="809" ht="12.75" x14ac:dyDescent="0.35"/>
    <row r="810" ht="12.75" x14ac:dyDescent="0.35"/>
    <row r="811" ht="12.75" x14ac:dyDescent="0.35"/>
    <row r="812" ht="12.75" x14ac:dyDescent="0.35"/>
    <row r="813" ht="12.75" x14ac:dyDescent="0.35"/>
    <row r="814" ht="12.75" x14ac:dyDescent="0.35"/>
    <row r="815" ht="12.75" x14ac:dyDescent="0.35"/>
    <row r="816" ht="12.75" x14ac:dyDescent="0.35"/>
    <row r="817" ht="12.75" x14ac:dyDescent="0.35"/>
    <row r="818" ht="12.75" x14ac:dyDescent="0.35"/>
    <row r="819" ht="12.75" x14ac:dyDescent="0.35"/>
    <row r="820" ht="12.75" x14ac:dyDescent="0.35"/>
    <row r="821" ht="12.75" x14ac:dyDescent="0.35"/>
    <row r="822" ht="12.75" x14ac:dyDescent="0.35"/>
    <row r="823" ht="12.75" x14ac:dyDescent="0.35"/>
    <row r="824" ht="12.75" x14ac:dyDescent="0.35"/>
    <row r="825" ht="12.75" x14ac:dyDescent="0.35"/>
    <row r="826" ht="12.75" x14ac:dyDescent="0.35"/>
    <row r="827" ht="12.75" x14ac:dyDescent="0.35"/>
    <row r="828" ht="12.75" x14ac:dyDescent="0.35"/>
    <row r="829" ht="12.75" x14ac:dyDescent="0.35"/>
    <row r="830" ht="12.75" x14ac:dyDescent="0.35"/>
    <row r="831" ht="12.75" x14ac:dyDescent="0.35"/>
    <row r="832" ht="12.75" x14ac:dyDescent="0.35"/>
    <row r="833" ht="12.75" x14ac:dyDescent="0.35"/>
    <row r="834" ht="12.75" x14ac:dyDescent="0.35"/>
    <row r="835" ht="12.75" x14ac:dyDescent="0.35"/>
    <row r="836" ht="12.75" x14ac:dyDescent="0.35"/>
    <row r="837" ht="12.75" x14ac:dyDescent="0.35"/>
    <row r="838" ht="12.75" x14ac:dyDescent="0.35"/>
    <row r="839" ht="12.75" x14ac:dyDescent="0.35"/>
    <row r="840" ht="12.75" x14ac:dyDescent="0.35"/>
    <row r="841" ht="12.75" x14ac:dyDescent="0.35"/>
    <row r="842" ht="12.75" x14ac:dyDescent="0.35"/>
    <row r="843" ht="12.75" x14ac:dyDescent="0.35"/>
    <row r="844" ht="12.75" x14ac:dyDescent="0.35"/>
    <row r="845" ht="12.75" x14ac:dyDescent="0.35"/>
    <row r="846" ht="12.75" x14ac:dyDescent="0.35"/>
    <row r="847" ht="12.75" x14ac:dyDescent="0.35"/>
    <row r="848" ht="12.75" x14ac:dyDescent="0.35"/>
    <row r="849" ht="12.75" x14ac:dyDescent="0.35"/>
    <row r="850" ht="12.75" x14ac:dyDescent="0.35"/>
    <row r="851" ht="12.75" x14ac:dyDescent="0.35"/>
    <row r="852" ht="12.75" x14ac:dyDescent="0.35"/>
    <row r="853" ht="12.75" x14ac:dyDescent="0.35"/>
    <row r="854" ht="12.75" x14ac:dyDescent="0.35"/>
    <row r="855" ht="12.75" x14ac:dyDescent="0.35"/>
    <row r="856" ht="12.75" x14ac:dyDescent="0.35"/>
    <row r="857" ht="12.75" x14ac:dyDescent="0.35"/>
    <row r="858" ht="12.75" x14ac:dyDescent="0.35"/>
    <row r="859" ht="12.75" x14ac:dyDescent="0.35"/>
    <row r="860" ht="12.75" x14ac:dyDescent="0.35"/>
    <row r="861" ht="12.75" x14ac:dyDescent="0.35"/>
    <row r="862" ht="12.75" x14ac:dyDescent="0.35"/>
    <row r="863" ht="12.75" x14ac:dyDescent="0.35"/>
    <row r="864" ht="12.75" x14ac:dyDescent="0.35"/>
    <row r="865" ht="12.75" x14ac:dyDescent="0.35"/>
    <row r="866" ht="12.75" x14ac:dyDescent="0.35"/>
    <row r="867" ht="12.75" x14ac:dyDescent="0.35"/>
    <row r="868" ht="12.75" x14ac:dyDescent="0.35"/>
    <row r="869" ht="12.75" x14ac:dyDescent="0.35"/>
    <row r="870" ht="12.75" x14ac:dyDescent="0.35"/>
    <row r="871" ht="12.75" x14ac:dyDescent="0.35"/>
    <row r="872" ht="12.75" x14ac:dyDescent="0.35"/>
    <row r="873" ht="12.75" x14ac:dyDescent="0.35"/>
    <row r="874" ht="12.75" x14ac:dyDescent="0.35"/>
    <row r="875" ht="12.75" x14ac:dyDescent="0.35"/>
    <row r="876" ht="12.75" x14ac:dyDescent="0.35"/>
    <row r="877" ht="12.75" x14ac:dyDescent="0.35"/>
    <row r="878" ht="12.75" x14ac:dyDescent="0.35"/>
    <row r="879" ht="12.75" x14ac:dyDescent="0.35"/>
    <row r="880" ht="12.75" x14ac:dyDescent="0.35"/>
    <row r="881" ht="12.75" x14ac:dyDescent="0.35"/>
    <row r="882" ht="12.75" x14ac:dyDescent="0.35"/>
    <row r="883" ht="12.75" x14ac:dyDescent="0.35"/>
    <row r="884" ht="12.75" x14ac:dyDescent="0.35"/>
    <row r="885" ht="12.75" x14ac:dyDescent="0.35"/>
    <row r="886" ht="12.75" x14ac:dyDescent="0.35"/>
    <row r="887" ht="12.75" x14ac:dyDescent="0.35"/>
    <row r="888" ht="12.75" x14ac:dyDescent="0.35"/>
    <row r="889" ht="12.75" x14ac:dyDescent="0.35"/>
    <row r="890" ht="12.75" x14ac:dyDescent="0.35"/>
    <row r="891" ht="12.75" x14ac:dyDescent="0.35"/>
    <row r="892" ht="12.75" x14ac:dyDescent="0.35"/>
    <row r="893" ht="12.75" x14ac:dyDescent="0.35"/>
    <row r="894" ht="12.75" x14ac:dyDescent="0.35"/>
    <row r="895" ht="12.75" x14ac:dyDescent="0.35"/>
    <row r="896" ht="12.75" x14ac:dyDescent="0.35"/>
    <row r="897" ht="12.75" x14ac:dyDescent="0.35"/>
    <row r="898" ht="12.75" x14ac:dyDescent="0.35"/>
    <row r="899" ht="12.75" x14ac:dyDescent="0.35"/>
    <row r="900" ht="12.75" x14ac:dyDescent="0.35"/>
    <row r="901" ht="12.75" x14ac:dyDescent="0.35"/>
    <row r="902" ht="12.75" x14ac:dyDescent="0.35"/>
    <row r="903" ht="12.75" x14ac:dyDescent="0.35"/>
    <row r="904" ht="12.75" x14ac:dyDescent="0.35"/>
    <row r="905" ht="12.75" x14ac:dyDescent="0.35"/>
    <row r="906" ht="12.75" x14ac:dyDescent="0.35"/>
    <row r="907" ht="12.75" x14ac:dyDescent="0.35"/>
    <row r="908" ht="12.75" x14ac:dyDescent="0.35"/>
    <row r="909" ht="12.75" x14ac:dyDescent="0.35"/>
    <row r="910" ht="12.75" x14ac:dyDescent="0.35"/>
    <row r="911" ht="12.75" x14ac:dyDescent="0.35"/>
    <row r="912" ht="12.75" x14ac:dyDescent="0.35"/>
    <row r="913" ht="12.75" x14ac:dyDescent="0.35"/>
    <row r="914" ht="12.75" x14ac:dyDescent="0.35"/>
    <row r="915" ht="12.75" x14ac:dyDescent="0.35"/>
    <row r="916" ht="12.75" x14ac:dyDescent="0.35"/>
    <row r="917" ht="12.75" x14ac:dyDescent="0.35"/>
    <row r="918" ht="12.75" x14ac:dyDescent="0.35"/>
    <row r="919" ht="12.75" x14ac:dyDescent="0.35"/>
    <row r="920" ht="12.75" x14ac:dyDescent="0.35"/>
    <row r="921" ht="12.75" x14ac:dyDescent="0.35"/>
    <row r="922" ht="12.75" x14ac:dyDescent="0.35"/>
    <row r="923" ht="12.75" x14ac:dyDescent="0.35"/>
    <row r="924" ht="12.75" x14ac:dyDescent="0.35"/>
    <row r="925" ht="12.75" x14ac:dyDescent="0.35"/>
    <row r="926" ht="12.75" x14ac:dyDescent="0.35"/>
    <row r="927" ht="12.75" x14ac:dyDescent="0.35"/>
    <row r="928" ht="12.75" x14ac:dyDescent="0.35"/>
    <row r="929" ht="12.75" x14ac:dyDescent="0.35"/>
    <row r="930" ht="12.75" x14ac:dyDescent="0.35"/>
    <row r="931" ht="12.75" x14ac:dyDescent="0.35"/>
    <row r="932" ht="12.75" x14ac:dyDescent="0.35"/>
    <row r="933" ht="12.75" x14ac:dyDescent="0.35"/>
    <row r="934" ht="12.75" x14ac:dyDescent="0.35"/>
    <row r="935" ht="12.75" x14ac:dyDescent="0.35"/>
    <row r="936" ht="12.75" x14ac:dyDescent="0.35"/>
    <row r="937" ht="12.75" x14ac:dyDescent="0.35"/>
    <row r="938" ht="12.75" x14ac:dyDescent="0.35"/>
    <row r="939" ht="12.75" x14ac:dyDescent="0.35"/>
    <row r="940" ht="12.75" x14ac:dyDescent="0.35"/>
    <row r="941" ht="12.75" x14ac:dyDescent="0.35"/>
    <row r="942" ht="12.75" x14ac:dyDescent="0.35"/>
    <row r="943" ht="12.75" x14ac:dyDescent="0.35"/>
    <row r="944" ht="12.75" x14ac:dyDescent="0.35"/>
    <row r="945" ht="12.75" x14ac:dyDescent="0.35"/>
    <row r="946" ht="12.75" x14ac:dyDescent="0.35"/>
    <row r="947" ht="12.75" x14ac:dyDescent="0.35"/>
    <row r="948" ht="12.75" x14ac:dyDescent="0.35"/>
    <row r="949" ht="12.75" x14ac:dyDescent="0.35"/>
    <row r="950" ht="12.75" x14ac:dyDescent="0.35"/>
    <row r="951" ht="12.75" x14ac:dyDescent="0.35"/>
    <row r="952" ht="12.75" x14ac:dyDescent="0.35"/>
    <row r="953" ht="12.75" x14ac:dyDescent="0.35"/>
    <row r="954" ht="12.75" x14ac:dyDescent="0.35"/>
    <row r="955" ht="12.75" x14ac:dyDescent="0.35"/>
    <row r="956" ht="12.75" x14ac:dyDescent="0.35"/>
    <row r="957" ht="12.75" x14ac:dyDescent="0.35"/>
    <row r="958" ht="12.75" x14ac:dyDescent="0.35"/>
    <row r="959" ht="12.75" x14ac:dyDescent="0.35"/>
    <row r="960" ht="12.75" x14ac:dyDescent="0.35"/>
    <row r="961" ht="12.75" x14ac:dyDescent="0.35"/>
    <row r="962" ht="12.75" x14ac:dyDescent="0.35"/>
    <row r="963" ht="12.75" x14ac:dyDescent="0.35"/>
    <row r="964" ht="12.75" x14ac:dyDescent="0.35"/>
    <row r="965" ht="12.75" x14ac:dyDescent="0.35"/>
    <row r="966" ht="12.75" x14ac:dyDescent="0.35"/>
    <row r="967" ht="12.75" x14ac:dyDescent="0.35"/>
    <row r="968" ht="12.75" x14ac:dyDescent="0.35"/>
    <row r="969" ht="12.75" x14ac:dyDescent="0.35"/>
    <row r="970" ht="12.75" x14ac:dyDescent="0.35"/>
    <row r="971" ht="12.75" x14ac:dyDescent="0.35"/>
    <row r="972" ht="12.75" x14ac:dyDescent="0.35"/>
    <row r="973" ht="12.75" x14ac:dyDescent="0.35"/>
    <row r="974" ht="12.75" x14ac:dyDescent="0.35"/>
    <row r="975" ht="12.75" x14ac:dyDescent="0.35"/>
    <row r="976" ht="12.75" x14ac:dyDescent="0.35"/>
    <row r="977" ht="12.75" x14ac:dyDescent="0.35"/>
    <row r="978" ht="12.75" x14ac:dyDescent="0.35"/>
    <row r="979" ht="12.75" x14ac:dyDescent="0.35"/>
    <row r="980" ht="12.75" x14ac:dyDescent="0.35"/>
    <row r="981" ht="12.75" x14ac:dyDescent="0.35"/>
    <row r="982" ht="12.75" x14ac:dyDescent="0.35"/>
    <row r="983" ht="12.75" x14ac:dyDescent="0.35"/>
    <row r="984" ht="12.75" x14ac:dyDescent="0.35"/>
    <row r="985" ht="12.75" x14ac:dyDescent="0.35"/>
    <row r="986" ht="12.75" x14ac:dyDescent="0.35"/>
    <row r="987" ht="12.75" x14ac:dyDescent="0.35"/>
    <row r="988" ht="12.75" x14ac:dyDescent="0.35"/>
    <row r="989" ht="12.75" x14ac:dyDescent="0.35"/>
    <row r="990" ht="12.75" x14ac:dyDescent="0.35"/>
    <row r="991" ht="12.75" x14ac:dyDescent="0.35"/>
    <row r="992" ht="12.75" x14ac:dyDescent="0.35"/>
    <row r="993" ht="12.75" x14ac:dyDescent="0.35"/>
    <row r="994" ht="12.75" x14ac:dyDescent="0.35"/>
    <row r="995" ht="12.75" x14ac:dyDescent="0.35"/>
    <row r="996" ht="12.75" x14ac:dyDescent="0.35"/>
    <row r="997" ht="12.75" x14ac:dyDescent="0.35"/>
    <row r="998" ht="12.75" x14ac:dyDescent="0.35"/>
    <row r="999" ht="12.75" x14ac:dyDescent="0.35"/>
    <row r="1000" ht="12.75" x14ac:dyDescent="0.35"/>
  </sheetData>
  <mergeCells count="2">
    <mergeCell ref="S1:U1"/>
    <mergeCell ref="V1:X1"/>
  </mergeCells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4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.75" customHeight="1" x14ac:dyDescent="0.35"/>
  <cols>
    <col min="1" max="1" width="14" customWidth="1"/>
    <col min="2" max="2" width="38.86328125" customWidth="1"/>
    <col min="3" max="3" width="12.73046875" customWidth="1"/>
    <col min="4" max="4" width="13.46484375" customWidth="1"/>
    <col min="5" max="5" width="10.86328125" customWidth="1"/>
    <col min="6" max="6" width="6.73046875" customWidth="1"/>
    <col min="7" max="7" width="8.46484375" customWidth="1"/>
    <col min="8" max="8" width="7.1328125" customWidth="1"/>
    <col min="9" max="9" width="6.46484375" customWidth="1"/>
    <col min="10" max="10" width="7" customWidth="1"/>
    <col min="11" max="12" width="6.3984375" customWidth="1"/>
    <col min="13" max="14" width="6.86328125" customWidth="1"/>
    <col min="15" max="15" width="6.265625" customWidth="1"/>
    <col min="16" max="16" width="8" customWidth="1"/>
    <col min="17" max="17" width="8.1328125" customWidth="1"/>
    <col min="18" max="21" width="12.59765625" hidden="1"/>
  </cols>
  <sheetData>
    <row r="1" spans="1:31" ht="12.75" x14ac:dyDescent="0.35">
      <c r="A1" s="1" t="s">
        <v>0</v>
      </c>
      <c r="B1" s="1" t="s">
        <v>1</v>
      </c>
      <c r="C1" s="51" t="s">
        <v>2</v>
      </c>
      <c r="D1" s="51" t="s">
        <v>3</v>
      </c>
      <c r="E1" s="5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9" t="s">
        <v>157</v>
      </c>
      <c r="S1" s="70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3.15" x14ac:dyDescent="0.4">
      <c r="A2" s="1" t="s">
        <v>17</v>
      </c>
      <c r="B2" s="1" t="s">
        <v>18</v>
      </c>
      <c r="C2" s="1"/>
      <c r="D2" s="1"/>
      <c r="E2" s="1"/>
      <c r="F2" s="52">
        <v>0.99999997500807103</v>
      </c>
      <c r="G2" s="52">
        <v>0.99999997500807103</v>
      </c>
      <c r="H2" s="52">
        <v>0.99999997500807103</v>
      </c>
      <c r="I2" s="52">
        <v>0.99999997500807103</v>
      </c>
      <c r="J2" s="52">
        <v>0.99999997500807103</v>
      </c>
      <c r="K2" s="52">
        <v>0.99999997500807103</v>
      </c>
      <c r="L2" s="52">
        <v>0.99999997500807103</v>
      </c>
      <c r="M2" s="52">
        <v>0.99999997500807103</v>
      </c>
      <c r="N2" s="52">
        <v>0.68785841376386703</v>
      </c>
      <c r="O2" s="52">
        <v>0.96803816343011995</v>
      </c>
      <c r="P2" s="52">
        <v>35.9933128834355</v>
      </c>
      <c r="Q2" s="52">
        <v>34.756625766871103</v>
      </c>
      <c r="R2" s="1">
        <v>4.9470317498512903</v>
      </c>
      <c r="S2" s="1">
        <v>13.0513289928546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2.75" x14ac:dyDescent="0.35">
      <c r="A3" s="19" t="s">
        <v>19</v>
      </c>
      <c r="B3" s="19" t="s">
        <v>19</v>
      </c>
      <c r="C3" s="19" t="s">
        <v>19</v>
      </c>
      <c r="D3" s="19" t="s">
        <v>19</v>
      </c>
      <c r="E3" s="19" t="s">
        <v>19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2.75" x14ac:dyDescent="0.35">
      <c r="A4" s="1" t="s">
        <v>20</v>
      </c>
      <c r="B4" s="1" t="s">
        <v>21</v>
      </c>
      <c r="C4" s="1" t="s">
        <v>22</v>
      </c>
      <c r="D4" s="1" t="s">
        <v>22</v>
      </c>
      <c r="E4" s="1" t="s">
        <v>22</v>
      </c>
      <c r="F4" s="1">
        <v>4.8059190406836497E-2</v>
      </c>
      <c r="G4" s="1">
        <v>0.14727068743565899</v>
      </c>
      <c r="H4" s="1">
        <v>0.19716596022854499</v>
      </c>
      <c r="I4" s="1">
        <v>3.7430251325496398E-2</v>
      </c>
      <c r="J4" s="1">
        <v>0.157286251836323</v>
      </c>
      <c r="K4" s="1">
        <v>0.87658652538902104</v>
      </c>
      <c r="L4" s="1">
        <v>0.85685467034029805</v>
      </c>
      <c r="M4" s="1">
        <v>0.866518583882805</v>
      </c>
      <c r="N4" s="1">
        <v>0.87147327959312504</v>
      </c>
      <c r="O4" s="1">
        <v>0.36064163451820003</v>
      </c>
      <c r="P4" s="1">
        <v>22.8546012269938</v>
      </c>
      <c r="Q4" s="1">
        <v>34.756625766871103</v>
      </c>
      <c r="R4" s="1">
        <v>6.0380309623159798</v>
      </c>
      <c r="S4" s="1">
        <v>16.216244098734201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2.75" x14ac:dyDescent="0.35">
      <c r="A5" s="1" t="s">
        <v>23</v>
      </c>
      <c r="B5" s="1" t="s">
        <v>24</v>
      </c>
      <c r="C5" s="1" t="s">
        <v>22</v>
      </c>
      <c r="D5" s="1" t="s">
        <v>22</v>
      </c>
      <c r="E5" s="1" t="s">
        <v>25</v>
      </c>
      <c r="F5" s="1">
        <v>5.0593580736262397E-2</v>
      </c>
      <c r="G5" s="1">
        <v>0.172793918793054</v>
      </c>
      <c r="H5" s="1">
        <v>0.193314857420602</v>
      </c>
      <c r="I5" s="1">
        <v>2.8796725286324799E-2</v>
      </c>
      <c r="J5" s="1">
        <v>0.14136656588007299</v>
      </c>
      <c r="K5" s="1">
        <v>0.85948416487205204</v>
      </c>
      <c r="L5" s="1">
        <v>0.85611409765445301</v>
      </c>
      <c r="M5" s="1">
        <v>0.85771511631874897</v>
      </c>
      <c r="N5" s="1">
        <v>0.69357035118779597</v>
      </c>
      <c r="O5" s="1">
        <v>0.28047965221609999</v>
      </c>
      <c r="P5" s="1">
        <v>29.048637092463899</v>
      </c>
      <c r="Q5" s="1">
        <v>159.54371493886401</v>
      </c>
      <c r="R5" s="1"/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2.75" x14ac:dyDescent="0.35">
      <c r="A6" s="1" t="s">
        <v>23</v>
      </c>
      <c r="B6" s="1" t="s">
        <v>26</v>
      </c>
      <c r="C6" s="1" t="s">
        <v>22</v>
      </c>
      <c r="D6" s="1" t="s">
        <v>22</v>
      </c>
      <c r="E6" s="1" t="s">
        <v>27</v>
      </c>
      <c r="F6" s="1">
        <v>5.2119880731228099E-2</v>
      </c>
      <c r="G6" s="1">
        <v>0.17829076962767099</v>
      </c>
      <c r="H6" s="1">
        <v>0.19680911699283299</v>
      </c>
      <c r="I6" s="1">
        <v>2.9928239690874599E-2</v>
      </c>
      <c r="J6" s="1">
        <v>0.14390395053545199</v>
      </c>
      <c r="K6" s="1">
        <v>0.85875627924328202</v>
      </c>
      <c r="L6" s="1">
        <v>0.85556128124883501</v>
      </c>
      <c r="M6" s="1">
        <v>0.85707320978670698</v>
      </c>
      <c r="N6" s="1">
        <v>0.69002622126939095</v>
      </c>
      <c r="O6" s="1">
        <v>0.28221957858651198</v>
      </c>
      <c r="P6" s="1">
        <v>30.037680384820899</v>
      </c>
      <c r="Q6" s="1">
        <v>55.7965398727832</v>
      </c>
      <c r="R6" s="1"/>
      <c r="S6" s="1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2.75" x14ac:dyDescent="0.35">
      <c r="A7" s="1" t="s">
        <v>28</v>
      </c>
      <c r="B7" s="1" t="s">
        <v>24</v>
      </c>
      <c r="C7" s="1" t="s">
        <v>22</v>
      </c>
      <c r="D7" s="1" t="s">
        <v>22</v>
      </c>
      <c r="E7" s="1" t="s">
        <v>25</v>
      </c>
      <c r="F7" s="1">
        <v>2.5777141692331099E-2</v>
      </c>
      <c r="G7" s="1">
        <v>9.5107260362658305E-2</v>
      </c>
      <c r="H7" s="1">
        <v>0.146134263211743</v>
      </c>
      <c r="I7" s="1">
        <v>2.3813407829748799E-2</v>
      </c>
      <c r="J7" s="1">
        <v>0.12347038982048</v>
      </c>
      <c r="K7" s="1">
        <v>0.87303396452075499</v>
      </c>
      <c r="L7" s="1">
        <v>0.84844732263825895</v>
      </c>
      <c r="M7" s="1">
        <v>0.86039462555448298</v>
      </c>
      <c r="N7" s="1">
        <v>0.84092444920601706</v>
      </c>
      <c r="O7" s="1">
        <v>0.29114146113802902</v>
      </c>
      <c r="P7" s="1">
        <v>15.991410576178099</v>
      </c>
      <c r="Q7" s="1">
        <v>159.54371493886401</v>
      </c>
      <c r="R7" s="1"/>
      <c r="S7" s="1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2.75" x14ac:dyDescent="0.35">
      <c r="A8" s="1" t="s">
        <v>28</v>
      </c>
      <c r="B8" s="1" t="s">
        <v>26</v>
      </c>
      <c r="C8" s="1" t="s">
        <v>22</v>
      </c>
      <c r="D8" s="1" t="s">
        <v>22</v>
      </c>
      <c r="E8" s="1" t="s">
        <v>27</v>
      </c>
      <c r="F8" s="1">
        <v>2.3428551509869899E-2</v>
      </c>
      <c r="G8" s="1">
        <v>9.9279558403596604E-2</v>
      </c>
      <c r="H8" s="1">
        <v>0.15666418163248499</v>
      </c>
      <c r="I8" s="1">
        <v>2.71073811920109E-2</v>
      </c>
      <c r="J8" s="1">
        <v>0.134253725953007</v>
      </c>
      <c r="K8" s="1">
        <v>0.88119765184697796</v>
      </c>
      <c r="L8" s="1">
        <v>0.84865239562872996</v>
      </c>
      <c r="M8" s="1">
        <v>0.864472555650732</v>
      </c>
      <c r="N8" s="1">
        <v>0.80158527114380596</v>
      </c>
      <c r="O8" s="1">
        <v>0.30879570101096598</v>
      </c>
      <c r="P8" s="1">
        <v>15.299116571193199</v>
      </c>
      <c r="Q8" s="1">
        <v>55.7965398727832</v>
      </c>
      <c r="R8" s="1"/>
      <c r="S8" s="1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2.75" x14ac:dyDescent="0.35">
      <c r="A9" s="1" t="s">
        <v>28</v>
      </c>
      <c r="B9" s="1" t="s">
        <v>29</v>
      </c>
      <c r="C9" s="1" t="s">
        <v>22</v>
      </c>
      <c r="D9" s="1" t="s">
        <v>22</v>
      </c>
      <c r="E9" s="1" t="s">
        <v>30</v>
      </c>
      <c r="F9" s="1">
        <v>1.76627253777152E-2</v>
      </c>
      <c r="G9" s="1">
        <v>8.6329713715134399E-2</v>
      </c>
      <c r="H9" s="1">
        <v>0.13482948526102401</v>
      </c>
      <c r="I9" s="1">
        <v>2.35426350065637E-2</v>
      </c>
      <c r="J9" s="1">
        <v>0.11757849108013201</v>
      </c>
      <c r="K9" s="1">
        <v>0.88781909520782698</v>
      </c>
      <c r="L9" s="1">
        <v>0.84731790255769202</v>
      </c>
      <c r="M9" s="1">
        <v>0.866894016700963</v>
      </c>
      <c r="N9" s="1">
        <v>0.65889929706648698</v>
      </c>
      <c r="O9" s="1">
        <v>0.31606072553171799</v>
      </c>
      <c r="P9" s="1">
        <v>13.683358085302199</v>
      </c>
      <c r="Q9" s="1">
        <v>41.758714423672401</v>
      </c>
      <c r="R9" s="1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2.75" x14ac:dyDescent="0.35">
      <c r="A10" s="1" t="s">
        <v>28</v>
      </c>
      <c r="B10" s="1" t="s">
        <v>31</v>
      </c>
      <c r="C10" s="1" t="s">
        <v>22</v>
      </c>
      <c r="D10" s="1" t="s">
        <v>22</v>
      </c>
      <c r="E10" s="1" t="s">
        <v>32</v>
      </c>
      <c r="F10" s="1">
        <v>1.6347340528424601E-2</v>
      </c>
      <c r="G10" s="1">
        <v>8.3580591447503599E-2</v>
      </c>
      <c r="H10" s="1">
        <v>0.13143253967844301</v>
      </c>
      <c r="I10" s="1">
        <v>2.2672214472724099E-2</v>
      </c>
      <c r="J10" s="1">
        <v>0.115122746244853</v>
      </c>
      <c r="K10" s="1">
        <v>0.89060754929191299</v>
      </c>
      <c r="L10" s="1">
        <v>0.84706811009792504</v>
      </c>
      <c r="M10" s="1">
        <v>0.86809512934844801</v>
      </c>
      <c r="N10" s="1">
        <v>0.63028915507824101</v>
      </c>
      <c r="O10" s="1">
        <v>0.31565520587179202</v>
      </c>
      <c r="P10" s="1">
        <v>12.893483960125099</v>
      </c>
      <c r="Q10" s="1">
        <v>45.754264671393003</v>
      </c>
      <c r="R10" s="1"/>
      <c r="S10" s="1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2.75" x14ac:dyDescent="0.35">
      <c r="A11" s="1" t="s">
        <v>28</v>
      </c>
      <c r="B11" s="1" t="s">
        <v>33</v>
      </c>
      <c r="C11" s="1" t="s">
        <v>22</v>
      </c>
      <c r="D11" s="1" t="s">
        <v>22</v>
      </c>
      <c r="E11" s="1" t="s">
        <v>158</v>
      </c>
      <c r="F11" s="1">
        <v>4.1601100736564499E-2</v>
      </c>
      <c r="G11" s="1">
        <v>0.132867560110733</v>
      </c>
      <c r="H11" s="1">
        <v>0.17142219875038001</v>
      </c>
      <c r="I11" s="1">
        <v>2.60832472423627E-2</v>
      </c>
      <c r="J11" s="1">
        <v>0.139503065151136</v>
      </c>
      <c r="K11" s="1">
        <v>0.86077721863802203</v>
      </c>
      <c r="L11" s="1">
        <v>0.84916559967526595</v>
      </c>
      <c r="M11" s="1">
        <v>0.85453542576977004</v>
      </c>
      <c r="N11" s="1">
        <v>0.64027167061479595</v>
      </c>
      <c r="O11" s="1">
        <v>0.34072754799771099</v>
      </c>
      <c r="P11" s="1">
        <v>35.479815950920198</v>
      </c>
      <c r="Q11" s="1">
        <v>173.638343558282</v>
      </c>
      <c r="R11" s="1"/>
      <c r="S11" s="1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2.75" x14ac:dyDescent="0.35">
      <c r="A12" s="1" t="s">
        <v>28</v>
      </c>
      <c r="B12" s="1" t="s">
        <v>35</v>
      </c>
      <c r="C12" s="1" t="s">
        <v>22</v>
      </c>
      <c r="D12" s="1" t="s">
        <v>22</v>
      </c>
      <c r="E12" s="1" t="s">
        <v>159</v>
      </c>
      <c r="F12" s="1">
        <v>4.0976085488358599E-2</v>
      </c>
      <c r="G12" s="1">
        <v>0.13037478633455299</v>
      </c>
      <c r="H12" s="1">
        <v>0.17186209809189501</v>
      </c>
      <c r="I12" s="1">
        <v>2.4146370178263099E-2</v>
      </c>
      <c r="J12" s="1">
        <v>0.14039273732341701</v>
      </c>
      <c r="K12" s="1">
        <v>0.85727349412953102</v>
      </c>
      <c r="L12" s="1">
        <v>0.84585523842668198</v>
      </c>
      <c r="M12" s="1">
        <v>0.85129306320398102</v>
      </c>
      <c r="N12" s="1">
        <v>0.77152246453198103</v>
      </c>
      <c r="O12" s="1">
        <v>0.364007460493251</v>
      </c>
      <c r="P12" s="1">
        <v>30.419447852760701</v>
      </c>
      <c r="Q12" s="1">
        <v>68.805705521472305</v>
      </c>
      <c r="R12" s="1"/>
      <c r="S12" s="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2.75" x14ac:dyDescent="0.35">
      <c r="A13" s="1" t="s">
        <v>37</v>
      </c>
      <c r="B13" s="1" t="s">
        <v>24</v>
      </c>
      <c r="C13" s="1" t="s">
        <v>22</v>
      </c>
      <c r="D13" s="1" t="s">
        <v>22</v>
      </c>
      <c r="E13" s="1" t="s">
        <v>25</v>
      </c>
      <c r="F13" s="1">
        <v>3.1179820614090699E-2</v>
      </c>
      <c r="G13" s="1">
        <v>0.11840599024684099</v>
      </c>
      <c r="H13" s="1">
        <v>0.14879929669802699</v>
      </c>
      <c r="I13" s="1">
        <v>1.9882918708572402E-2</v>
      </c>
      <c r="J13" s="1">
        <v>0.11795776555418799</v>
      </c>
      <c r="K13" s="1">
        <v>0.86890925448364997</v>
      </c>
      <c r="L13" s="1">
        <v>0.84949532491663404</v>
      </c>
      <c r="M13" s="1">
        <v>0.85885152634667405</v>
      </c>
      <c r="N13" s="1">
        <v>0.64394890649408898</v>
      </c>
      <c r="O13" s="1">
        <v>0.30949280412284802</v>
      </c>
      <c r="P13" s="1">
        <v>29.339815950920201</v>
      </c>
      <c r="Q13" s="1">
        <v>159.54018404907899</v>
      </c>
      <c r="R13" s="1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2.75" x14ac:dyDescent="0.35">
      <c r="A14" s="1" t="s">
        <v>37</v>
      </c>
      <c r="B14" s="1" t="s">
        <v>26</v>
      </c>
      <c r="C14" s="1" t="s">
        <v>22</v>
      </c>
      <c r="D14" s="1" t="s">
        <v>22</v>
      </c>
      <c r="E14" s="1" t="s">
        <v>27</v>
      </c>
      <c r="F14" s="1">
        <v>2.4362964017242798E-2</v>
      </c>
      <c r="G14" s="1">
        <v>9.7270075974405498E-2</v>
      </c>
      <c r="H14" s="1">
        <v>0.13509135065465</v>
      </c>
      <c r="I14" s="1">
        <v>1.9650067338285698E-2</v>
      </c>
      <c r="J14" s="1">
        <v>0.109152899177921</v>
      </c>
      <c r="K14" s="1">
        <v>0.87833841330211604</v>
      </c>
      <c r="L14" s="1">
        <v>0.84892512372301099</v>
      </c>
      <c r="M14" s="1">
        <v>0.86313521171400098</v>
      </c>
      <c r="N14" s="1">
        <v>0.89530464941774501</v>
      </c>
      <c r="O14" s="1">
        <v>0.313468854336722</v>
      </c>
      <c r="P14" s="1">
        <v>18.601509365069401</v>
      </c>
      <c r="Q14" s="1">
        <v>55.795079662753601</v>
      </c>
      <c r="R14" s="1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2.75" x14ac:dyDescent="0.35">
      <c r="A15" s="1" t="s">
        <v>37</v>
      </c>
      <c r="B15" s="1" t="s">
        <v>29</v>
      </c>
      <c r="C15" s="1" t="s">
        <v>22</v>
      </c>
      <c r="D15" s="1" t="s">
        <v>22</v>
      </c>
      <c r="E15" s="1" t="s">
        <v>30</v>
      </c>
      <c r="F15" s="1">
        <v>1.7988094743702301E-2</v>
      </c>
      <c r="G15" s="1">
        <v>8.4527047355447096E-2</v>
      </c>
      <c r="H15" s="1">
        <v>0.122560854891794</v>
      </c>
      <c r="I15" s="1">
        <v>1.6752535131229099E-2</v>
      </c>
      <c r="J15" s="1">
        <v>0.103913802891218</v>
      </c>
      <c r="K15" s="1">
        <v>0.87059958684237304</v>
      </c>
      <c r="L15" s="1">
        <v>0.84393973595256699</v>
      </c>
      <c r="M15" s="1">
        <v>0.85680384466042603</v>
      </c>
      <c r="N15" s="1">
        <v>0.73545024426553895</v>
      </c>
      <c r="O15" s="1">
        <v>0.29970189979374301</v>
      </c>
      <c r="P15" s="1">
        <v>26.0505868438111</v>
      </c>
      <c r="Q15" s="1">
        <v>41.7632499612534</v>
      </c>
      <c r="R15" s="1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2.75" x14ac:dyDescent="0.35">
      <c r="A16" s="1" t="s">
        <v>37</v>
      </c>
      <c r="B16" s="1" t="s">
        <v>31</v>
      </c>
      <c r="C16" s="1" t="s">
        <v>22</v>
      </c>
      <c r="D16" s="1" t="s">
        <v>22</v>
      </c>
      <c r="E16" s="1" t="s">
        <v>32</v>
      </c>
      <c r="F16" s="1">
        <v>1.8640776084046899E-2</v>
      </c>
      <c r="G16" s="1">
        <v>8.0536978747420801E-2</v>
      </c>
      <c r="H16" s="1">
        <v>0.121000029530533</v>
      </c>
      <c r="I16" s="1">
        <v>1.6907557524050199E-2</v>
      </c>
      <c r="J16" s="1">
        <v>0.101276734519207</v>
      </c>
      <c r="K16" s="1">
        <v>0.867357919351188</v>
      </c>
      <c r="L16" s="1">
        <v>0.84137229972451899</v>
      </c>
      <c r="M16" s="1">
        <v>0.85396811514825699</v>
      </c>
      <c r="N16" s="1">
        <v>0.78382450098760503</v>
      </c>
      <c r="O16" s="1">
        <v>0.29030640979726002</v>
      </c>
      <c r="P16" s="1">
        <v>19.633015556488701</v>
      </c>
      <c r="Q16" s="1">
        <v>45.751776020793898</v>
      </c>
      <c r="R16" s="1"/>
      <c r="S16" s="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2.75" x14ac:dyDescent="0.35">
      <c r="A17" s="1" t="s">
        <v>37</v>
      </c>
      <c r="B17" s="1" t="s">
        <v>33</v>
      </c>
      <c r="C17" s="1" t="s">
        <v>22</v>
      </c>
      <c r="D17" s="1" t="s">
        <v>22</v>
      </c>
      <c r="E17" s="1" t="s">
        <v>158</v>
      </c>
      <c r="F17" s="1">
        <v>3.5426771619486097E-2</v>
      </c>
      <c r="G17" s="1">
        <v>0.120642764949964</v>
      </c>
      <c r="H17" s="1">
        <v>0.14276854726554</v>
      </c>
      <c r="I17" s="1">
        <v>1.4738859395852601E-2</v>
      </c>
      <c r="J17" s="1">
        <v>0.109810133772884</v>
      </c>
      <c r="K17" s="1">
        <v>0.84944183316698796</v>
      </c>
      <c r="L17" s="1">
        <v>0.84702807170116001</v>
      </c>
      <c r="M17" s="1">
        <v>0.84809287700550595</v>
      </c>
      <c r="N17" s="1">
        <v>0.33584372003596902</v>
      </c>
      <c r="O17" s="1">
        <v>0.278847219868123</v>
      </c>
      <c r="P17" s="1">
        <v>36.751963190184</v>
      </c>
      <c r="Q17" s="1">
        <v>169.63858895705499</v>
      </c>
      <c r="R17" s="1"/>
      <c r="S17" s="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2.75" x14ac:dyDescent="0.35">
      <c r="A18" s="1" t="s">
        <v>37</v>
      </c>
      <c r="B18" s="1" t="s">
        <v>35</v>
      </c>
      <c r="C18" s="1" t="s">
        <v>22</v>
      </c>
      <c r="D18" s="1" t="s">
        <v>22</v>
      </c>
      <c r="E18" s="1" t="s">
        <v>159</v>
      </c>
      <c r="F18" s="1">
        <v>2.5396409732534E-2</v>
      </c>
      <c r="G18" s="1">
        <v>0.10067567166840501</v>
      </c>
      <c r="H18" s="1">
        <v>0.14508260889705399</v>
      </c>
      <c r="I18" s="1">
        <v>2.1868785511604299E-2</v>
      </c>
      <c r="J18" s="1">
        <v>0.11966212398996</v>
      </c>
      <c r="K18" s="1">
        <v>0.872211047253725</v>
      </c>
      <c r="L18" s="1">
        <v>0.84871696546033804</v>
      </c>
      <c r="M18" s="1">
        <v>0.86009261720385199</v>
      </c>
      <c r="N18" s="1">
        <v>0.75480482858422104</v>
      </c>
      <c r="O18" s="1">
        <v>0.30722797503683402</v>
      </c>
      <c r="P18" s="1">
        <v>23.061901840490702</v>
      </c>
      <c r="Q18" s="1">
        <v>59.806257668711602</v>
      </c>
      <c r="R18" s="1"/>
      <c r="S18" s="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2.75" x14ac:dyDescent="0.35">
      <c r="A19" s="19" t="s">
        <v>38</v>
      </c>
      <c r="B19" s="19" t="s">
        <v>24</v>
      </c>
      <c r="C19" s="19" t="s">
        <v>22</v>
      </c>
      <c r="D19" s="19" t="s">
        <v>22</v>
      </c>
      <c r="E19" s="19" t="s">
        <v>25</v>
      </c>
      <c r="F19" s="1">
        <v>2.3017325529526199E-2</v>
      </c>
      <c r="G19" s="1">
        <v>8.6435826770805399E-2</v>
      </c>
      <c r="H19" s="1">
        <v>0.12892894405203101</v>
      </c>
      <c r="I19" s="1">
        <v>1.6519302215474999E-2</v>
      </c>
      <c r="J19" s="1">
        <v>0.106771420287623</v>
      </c>
      <c r="K19" s="1">
        <v>0.86414776506965096</v>
      </c>
      <c r="L19" s="1">
        <v>0.84604901219803796</v>
      </c>
      <c r="M19" s="1">
        <v>0.85483861196260502</v>
      </c>
      <c r="N19" s="1">
        <v>0.89463430900396401</v>
      </c>
      <c r="O19" s="1">
        <v>0.26073653476278402</v>
      </c>
      <c r="P19" s="1">
        <v>16.359938650306699</v>
      </c>
      <c r="Q19" s="1">
        <v>159.54128834355799</v>
      </c>
      <c r="R19" s="1"/>
      <c r="S19" s="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2.75" x14ac:dyDescent="0.35">
      <c r="A20" s="1" t="s">
        <v>38</v>
      </c>
      <c r="B20" s="1" t="s">
        <v>26</v>
      </c>
      <c r="C20" s="1" t="s">
        <v>22</v>
      </c>
      <c r="D20" s="1" t="s">
        <v>22</v>
      </c>
      <c r="E20" s="1" t="s">
        <v>27</v>
      </c>
      <c r="F20" s="53">
        <v>6.8862727619190102E-3</v>
      </c>
      <c r="G20" s="53">
        <v>4.2760357139344597E-2</v>
      </c>
      <c r="H20" s="53">
        <v>7.4738509306983905E-2</v>
      </c>
      <c r="I20" s="53">
        <v>9.7887078020067499E-3</v>
      </c>
      <c r="J20" s="53">
        <v>6.5645033777092202E-2</v>
      </c>
      <c r="K20" s="53">
        <v>0.858655886399597</v>
      </c>
      <c r="L20" s="53">
        <v>0.82429205562938601</v>
      </c>
      <c r="M20" s="53">
        <v>0.84095485235771295</v>
      </c>
      <c r="N20" s="53">
        <v>0.52426809482869896</v>
      </c>
      <c r="O20" s="53">
        <v>0.22469324800551399</v>
      </c>
      <c r="P20" s="53">
        <v>7.8562225041743696</v>
      </c>
      <c r="Q20" s="53">
        <v>55.799951748532102</v>
      </c>
      <c r="R20" s="1"/>
      <c r="S20" s="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2.75" x14ac:dyDescent="0.35">
      <c r="A21" s="1" t="s">
        <v>38</v>
      </c>
      <c r="B21" s="1" t="s">
        <v>29</v>
      </c>
      <c r="C21" s="1" t="s">
        <v>22</v>
      </c>
      <c r="D21" s="1" t="s">
        <v>22</v>
      </c>
      <c r="E21" s="1" t="s">
        <v>30</v>
      </c>
      <c r="F21" s="1">
        <v>1.8041370525896699E-2</v>
      </c>
      <c r="G21" s="1">
        <v>8.0573684547727301E-2</v>
      </c>
      <c r="H21" s="1">
        <v>0.126122952299691</v>
      </c>
      <c r="I21" s="1">
        <v>1.80542102433838E-2</v>
      </c>
      <c r="J21" s="1">
        <v>0.106551646174049</v>
      </c>
      <c r="K21" s="1">
        <v>0.87461475705288605</v>
      </c>
      <c r="L21" s="1">
        <v>0.84558182274695104</v>
      </c>
      <c r="M21" s="1">
        <v>0.85961994317993096</v>
      </c>
      <c r="N21" s="1">
        <v>0.74363331088048501</v>
      </c>
      <c r="O21" s="1">
        <v>0.29345938818608502</v>
      </c>
      <c r="P21" s="1">
        <v>16.490943517141201</v>
      </c>
      <c r="Q21" s="1">
        <v>41.759290047967497</v>
      </c>
      <c r="R21" s="1">
        <v>4.7654232168682098</v>
      </c>
      <c r="S21" s="1">
        <v>14.386837483937001</v>
      </c>
      <c r="T21" s="3"/>
      <c r="U21" s="3" t="s">
        <v>42</v>
      </c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2.75" x14ac:dyDescent="0.35">
      <c r="A22" s="1" t="s">
        <v>38</v>
      </c>
      <c r="B22" s="1" t="s">
        <v>31</v>
      </c>
      <c r="C22" s="1" t="s">
        <v>22</v>
      </c>
      <c r="D22" s="1" t="s">
        <v>22</v>
      </c>
      <c r="E22" s="1" t="s">
        <v>32</v>
      </c>
      <c r="F22" s="1">
        <v>1.51959680261707E-2</v>
      </c>
      <c r="G22" s="1">
        <v>7.5533524589918105E-2</v>
      </c>
      <c r="H22" s="1">
        <v>0.119982594727015</v>
      </c>
      <c r="I22" s="1">
        <v>1.6995863484737101E-2</v>
      </c>
      <c r="J22" s="1">
        <v>0.102609085926231</v>
      </c>
      <c r="K22" s="1">
        <v>0.87881469255094002</v>
      </c>
      <c r="L22" s="1">
        <v>0.84490685860829096</v>
      </c>
      <c r="M22" s="1">
        <v>0.86129721829991801</v>
      </c>
      <c r="N22" s="1">
        <v>0.72972070707440995</v>
      </c>
      <c r="O22" s="1">
        <v>0.29156144427053199</v>
      </c>
      <c r="P22" s="1">
        <v>14.465963291868601</v>
      </c>
      <c r="Q22" s="1">
        <v>45.760482798359398</v>
      </c>
      <c r="R22" s="1">
        <v>5.35475509468671</v>
      </c>
      <c r="S22" s="1">
        <v>14.313983528405601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2.75" x14ac:dyDescent="0.35">
      <c r="A23" s="1" t="s">
        <v>38</v>
      </c>
      <c r="B23" s="1" t="s">
        <v>33</v>
      </c>
      <c r="C23" s="1" t="s">
        <v>22</v>
      </c>
      <c r="D23" s="1" t="s">
        <v>22</v>
      </c>
      <c r="E23" s="1" t="s">
        <v>158</v>
      </c>
      <c r="F23" s="1">
        <v>3.4288712020952301E-2</v>
      </c>
      <c r="G23" s="1">
        <v>0.12545688170692801</v>
      </c>
      <c r="H23" s="1">
        <v>0.141555393667777</v>
      </c>
      <c r="I23" s="1">
        <v>1.8751717781839702E-2</v>
      </c>
      <c r="J23" s="1">
        <v>0.114851275308511</v>
      </c>
      <c r="K23" s="1">
        <v>0.83916905742481396</v>
      </c>
      <c r="L23" s="1">
        <v>0.84507065054097696</v>
      </c>
      <c r="M23" s="1">
        <v>0.84189681683581297</v>
      </c>
      <c r="N23" s="1">
        <v>0.58211658587219295</v>
      </c>
      <c r="O23" s="1">
        <v>0.31705752709389101</v>
      </c>
      <c r="P23" s="1">
        <v>59.4947852760736</v>
      </c>
      <c r="Q23" s="1">
        <v>169.63858895705499</v>
      </c>
      <c r="R23" s="1">
        <v>5.9946367749489502</v>
      </c>
      <c r="S23" s="1">
        <v>12.2162741751283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2.75" x14ac:dyDescent="0.35">
      <c r="A24" s="1" t="s">
        <v>38</v>
      </c>
      <c r="B24" s="1" t="s">
        <v>35</v>
      </c>
      <c r="C24" s="1" t="s">
        <v>22</v>
      </c>
      <c r="D24" s="1" t="s">
        <v>22</v>
      </c>
      <c r="E24" s="1" t="s">
        <v>159</v>
      </c>
      <c r="F24" s="1">
        <v>3.0590021030261701E-2</v>
      </c>
      <c r="G24" s="1">
        <v>0.116535784869891</v>
      </c>
      <c r="H24" s="1">
        <v>0.137422462602456</v>
      </c>
      <c r="I24" s="1">
        <v>1.7607913909023502E-2</v>
      </c>
      <c r="J24" s="1">
        <v>0.112897659408551</v>
      </c>
      <c r="K24" s="1">
        <v>0.83720569518811805</v>
      </c>
      <c r="L24" s="1">
        <v>0.84289374657569405</v>
      </c>
      <c r="M24" s="1">
        <v>0.83974019962220103</v>
      </c>
      <c r="N24" s="1">
        <v>0.57237210650734505</v>
      </c>
      <c r="O24" s="1">
        <v>0.33639841059051401</v>
      </c>
      <c r="P24" s="1">
        <v>58.396809815950903</v>
      </c>
      <c r="Q24" s="1">
        <v>56.806441717791401</v>
      </c>
      <c r="R24" s="1">
        <v>4.1413078844003897</v>
      </c>
      <c r="S24" s="1">
        <v>9.7504970497370795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2.75" x14ac:dyDescent="0.35">
      <c r="A25" s="1" t="s">
        <v>19</v>
      </c>
      <c r="B25" s="1" t="s">
        <v>19</v>
      </c>
      <c r="C25" s="1" t="s">
        <v>19</v>
      </c>
      <c r="D25" s="1" t="s">
        <v>19</v>
      </c>
      <c r="E25" s="1" t="s">
        <v>19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2.75" x14ac:dyDescent="0.35">
      <c r="A26" s="1" t="s">
        <v>23</v>
      </c>
      <c r="B26" s="1" t="s">
        <v>39</v>
      </c>
      <c r="C26" s="1" t="s">
        <v>22</v>
      </c>
      <c r="D26" s="1" t="s">
        <v>40</v>
      </c>
      <c r="E26" s="1" t="s">
        <v>25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2.75" x14ac:dyDescent="0.35">
      <c r="A27" s="1" t="s">
        <v>20</v>
      </c>
      <c r="B27" s="1" t="s">
        <v>39</v>
      </c>
      <c r="C27" s="1" t="s">
        <v>22</v>
      </c>
      <c r="D27" s="1" t="s">
        <v>40</v>
      </c>
      <c r="E27" s="1" t="s">
        <v>25</v>
      </c>
      <c r="F27" s="1">
        <v>3.1269721934056603E-2</v>
      </c>
      <c r="G27" s="1">
        <v>0.107083316592162</v>
      </c>
      <c r="H27" s="1">
        <v>0.14851727088818001</v>
      </c>
      <c r="I27" s="1">
        <v>1.55280934602637E-2</v>
      </c>
      <c r="J27" s="1">
        <v>0.119537037469539</v>
      </c>
      <c r="K27" s="1">
        <v>0.85768391428915203</v>
      </c>
      <c r="L27" s="1">
        <v>0.84225499363033296</v>
      </c>
      <c r="M27" s="1">
        <v>0.84982427021477103</v>
      </c>
      <c r="N27" s="1">
        <v>0.46851504692811602</v>
      </c>
      <c r="O27" s="1">
        <v>0.28514397514424</v>
      </c>
      <c r="P27" s="1">
        <v>20.124969325153302</v>
      </c>
      <c r="Q27" s="1">
        <v>346.555582822085</v>
      </c>
      <c r="R27" s="1"/>
      <c r="S27" s="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2.75" x14ac:dyDescent="0.35">
      <c r="A28" s="1" t="s">
        <v>20</v>
      </c>
      <c r="B28" s="1" t="s">
        <v>41</v>
      </c>
      <c r="C28" s="1" t="s">
        <v>22</v>
      </c>
      <c r="D28" s="1" t="s">
        <v>40</v>
      </c>
      <c r="E28" s="1" t="s">
        <v>27</v>
      </c>
      <c r="F28" s="1">
        <v>3.0771852385465901E-2</v>
      </c>
      <c r="G28" s="1">
        <v>0.10339093539720701</v>
      </c>
      <c r="H28" s="1">
        <v>0.13906868371921599</v>
      </c>
      <c r="I28" s="1">
        <v>1.5868105128598799E-2</v>
      </c>
      <c r="J28" s="1">
        <v>0.113305057535826</v>
      </c>
      <c r="K28" s="1">
        <v>0.85636992536805101</v>
      </c>
      <c r="L28" s="1">
        <v>0.84276637971401203</v>
      </c>
      <c r="M28" s="1">
        <v>0.84941828284892495</v>
      </c>
      <c r="N28" s="1">
        <v>0.56598076090743799</v>
      </c>
      <c r="O28" s="1">
        <v>0.30895519751392603</v>
      </c>
      <c r="P28" s="1">
        <v>19.696993865030599</v>
      </c>
      <c r="Q28" s="1">
        <v>148.782638036809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2.75" x14ac:dyDescent="0.35">
      <c r="A29" s="19" t="s">
        <v>28</v>
      </c>
      <c r="B29" s="19" t="s">
        <v>39</v>
      </c>
      <c r="C29" s="19" t="s">
        <v>22</v>
      </c>
      <c r="D29" s="19" t="s">
        <v>40</v>
      </c>
      <c r="E29" s="19" t="s">
        <v>25</v>
      </c>
      <c r="F29" s="3">
        <v>2.7189448662411402E-2</v>
      </c>
      <c r="G29" s="3">
        <v>9.6029713322369897E-2</v>
      </c>
      <c r="H29" s="3">
        <v>0.14611019032495901</v>
      </c>
      <c r="I29" s="3">
        <v>2.0261232131279599E-2</v>
      </c>
      <c r="J29" s="3">
        <v>0.122152155658188</v>
      </c>
      <c r="K29" s="3">
        <v>0.86698429018441803</v>
      </c>
      <c r="L29" s="3">
        <v>0.84840363140486497</v>
      </c>
      <c r="M29" s="3">
        <v>0.85743617043904696</v>
      </c>
      <c r="N29" s="3">
        <v>0.93615893406488304</v>
      </c>
      <c r="O29" s="3">
        <v>0.45901403707777699</v>
      </c>
      <c r="P29" s="3">
        <v>18.308650306748401</v>
      </c>
      <c r="Q29" s="3">
        <v>346.555582822085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x14ac:dyDescent="0.35">
      <c r="A30" s="19" t="s">
        <v>28</v>
      </c>
      <c r="B30" s="19" t="s">
        <v>41</v>
      </c>
      <c r="C30" s="19" t="s">
        <v>22</v>
      </c>
      <c r="D30" s="19" t="s">
        <v>40</v>
      </c>
      <c r="E30" s="19" t="s">
        <v>27</v>
      </c>
      <c r="F30" s="3">
        <v>2.2870296564749201E-2</v>
      </c>
      <c r="G30" s="3">
        <v>9.1075294749531494E-2</v>
      </c>
      <c r="H30" s="3">
        <v>0.144667786834274</v>
      </c>
      <c r="I30" s="3">
        <v>2.3625792927923502E-2</v>
      </c>
      <c r="J30" s="3">
        <v>0.124307724396062</v>
      </c>
      <c r="K30" s="3">
        <v>0.875238915190927</v>
      </c>
      <c r="L30" s="3">
        <v>0.84572932865174399</v>
      </c>
      <c r="M30" s="3">
        <v>0.86007619646907096</v>
      </c>
      <c r="N30" s="3">
        <v>0.76368032433027</v>
      </c>
      <c r="O30" s="3">
        <v>0.27319035784552798</v>
      </c>
      <c r="P30" s="3">
        <v>14.7151533742331</v>
      </c>
      <c r="Q30" s="3">
        <v>148.782638036809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x14ac:dyDescent="0.35">
      <c r="A31" s="1" t="s">
        <v>37</v>
      </c>
      <c r="B31" s="1" t="s">
        <v>39</v>
      </c>
      <c r="C31" s="1" t="s">
        <v>22</v>
      </c>
      <c r="D31" s="1" t="s">
        <v>40</v>
      </c>
      <c r="E31" s="1" t="s">
        <v>25</v>
      </c>
      <c r="F31" s="1">
        <v>4.5296878221947799E-2</v>
      </c>
      <c r="G31" s="1">
        <v>0.147121718966333</v>
      </c>
      <c r="H31" s="1">
        <v>0.166170955534064</v>
      </c>
      <c r="I31" s="1">
        <v>2.0639557592895801E-2</v>
      </c>
      <c r="J31" s="1">
        <v>0.121087833959363</v>
      </c>
      <c r="K31" s="1">
        <v>0.85422852794451198</v>
      </c>
      <c r="L31" s="1">
        <v>0.85268225885973303</v>
      </c>
      <c r="M31" s="1">
        <v>0.85329542003891901</v>
      </c>
      <c r="N31" s="1">
        <v>0.96678119718719902</v>
      </c>
      <c r="O31" s="1">
        <v>0.314058971414171</v>
      </c>
      <c r="P31" s="1">
        <v>41.2126380368098</v>
      </c>
      <c r="Q31" s="1">
        <v>346.57760736196298</v>
      </c>
      <c r="R31" s="1"/>
      <c r="S31" s="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x14ac:dyDescent="0.35">
      <c r="A32" s="1" t="s">
        <v>37</v>
      </c>
      <c r="B32" s="1" t="s">
        <v>41</v>
      </c>
      <c r="C32" s="1" t="s">
        <v>22</v>
      </c>
      <c r="D32" s="1" t="s">
        <v>40</v>
      </c>
      <c r="E32" s="1" t="s">
        <v>27</v>
      </c>
      <c r="F32" s="1">
        <v>3.5406038332036198E-2</v>
      </c>
      <c r="G32" s="1">
        <v>0.124560711069895</v>
      </c>
      <c r="H32" s="1">
        <v>0.15080468697834101</v>
      </c>
      <c r="I32" s="1">
        <v>1.9680200274043901E-2</v>
      </c>
      <c r="J32" s="1">
        <v>0.116367391036685</v>
      </c>
      <c r="K32" s="1">
        <v>0.86206499055119301</v>
      </c>
      <c r="L32" s="1">
        <v>0.848746927179441</v>
      </c>
      <c r="M32" s="1">
        <v>0.85509400427707105</v>
      </c>
      <c r="N32" s="1">
        <v>0.95544000119644701</v>
      </c>
      <c r="O32" s="1">
        <v>0.306845944050265</v>
      </c>
      <c r="P32" s="1">
        <v>34.525644171779099</v>
      </c>
      <c r="Q32" s="1">
        <v>148.782638036809</v>
      </c>
      <c r="R32" s="1">
        <v>4.68346519332996</v>
      </c>
      <c r="S32" s="1">
        <v>14.228544334612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x14ac:dyDescent="0.35">
      <c r="A33" s="1" t="s">
        <v>38</v>
      </c>
      <c r="B33" s="1" t="s">
        <v>39</v>
      </c>
      <c r="C33" s="1" t="s">
        <v>22</v>
      </c>
      <c r="D33" s="1" t="s">
        <v>40</v>
      </c>
      <c r="E33" s="1" t="s">
        <v>25</v>
      </c>
      <c r="F33" s="1">
        <v>2.10687518703606E-2</v>
      </c>
      <c r="G33" s="1">
        <v>7.9312448846335801E-2</v>
      </c>
      <c r="H33" s="1">
        <v>0.12163310481813901</v>
      </c>
      <c r="I33" s="1">
        <v>1.44135083692422E-2</v>
      </c>
      <c r="J33" s="1">
        <v>0.10153450740266</v>
      </c>
      <c r="K33" s="1">
        <v>0.86377134101522401</v>
      </c>
      <c r="L33" s="1">
        <v>0.84422861482102396</v>
      </c>
      <c r="M33" s="1">
        <v>0.853724404865978</v>
      </c>
      <c r="N33" s="1">
        <v>0.85448190765711496</v>
      </c>
      <c r="O33" s="1">
        <v>0.243126091705235</v>
      </c>
      <c r="P33" s="1">
        <v>15.654601226993799</v>
      </c>
      <c r="Q33" s="1">
        <v>346.57760736196298</v>
      </c>
      <c r="R33" s="1">
        <v>5.6600682328965899</v>
      </c>
      <c r="S33" s="1">
        <v>14.6512738438288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x14ac:dyDescent="0.35">
      <c r="A34" s="1" t="s">
        <v>38</v>
      </c>
      <c r="B34" s="1" t="s">
        <v>41</v>
      </c>
      <c r="C34" s="1" t="s">
        <v>22</v>
      </c>
      <c r="D34" s="1" t="s">
        <v>40</v>
      </c>
      <c r="E34" s="1" t="s">
        <v>27</v>
      </c>
      <c r="F34" s="1">
        <v>1.2783455525750199E-2</v>
      </c>
      <c r="G34" s="1">
        <v>6.6254979234068007E-2</v>
      </c>
      <c r="H34" s="1">
        <v>0.107337121390791</v>
      </c>
      <c r="I34" s="1">
        <v>1.47580495378852E-2</v>
      </c>
      <c r="J34" s="1">
        <v>9.4041806963919103E-2</v>
      </c>
      <c r="K34" s="1">
        <v>0.87405461522333405</v>
      </c>
      <c r="L34" s="1">
        <v>0.84037875970082698</v>
      </c>
      <c r="M34" s="1">
        <v>0.85667900458435298</v>
      </c>
      <c r="N34" s="1">
        <v>0.794232605733459</v>
      </c>
      <c r="O34" s="1">
        <v>0.26851251879261301</v>
      </c>
      <c r="P34" s="1">
        <v>11.873803680981499</v>
      </c>
      <c r="Q34" s="1">
        <v>148.782638036809</v>
      </c>
      <c r="R34" s="1">
        <v>5.4633950125101496</v>
      </c>
      <c r="S34" s="1">
        <v>11.5602341711118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x14ac:dyDescent="0.35">
      <c r="A35" s="1" t="s">
        <v>19</v>
      </c>
      <c r="B35" s="1" t="s">
        <v>19</v>
      </c>
      <c r="C35" s="1" t="s">
        <v>19</v>
      </c>
      <c r="D35" s="1" t="s">
        <v>19</v>
      </c>
      <c r="E35" s="1" t="s">
        <v>19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4.9278266988670802</v>
      </c>
      <c r="S35" s="1">
        <v>11.148088382255599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x14ac:dyDescent="0.35">
      <c r="A36" s="1" t="s">
        <v>19</v>
      </c>
      <c r="B36" s="1" t="s">
        <v>19</v>
      </c>
      <c r="C36" s="1" t="s">
        <v>19</v>
      </c>
      <c r="D36" s="1" t="s">
        <v>19</v>
      </c>
      <c r="E36" s="1" t="s">
        <v>19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6.1557411579083796</v>
      </c>
      <c r="S36" s="1">
        <v>12.8375692386459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x14ac:dyDescent="0.35">
      <c r="A37" s="1" t="s">
        <v>23</v>
      </c>
      <c r="B37" s="1" t="s">
        <v>45</v>
      </c>
      <c r="C37" s="1" t="s">
        <v>22</v>
      </c>
      <c r="D37" s="1" t="s">
        <v>49</v>
      </c>
      <c r="E37" s="1" t="s">
        <v>25</v>
      </c>
      <c r="F37" s="1">
        <v>5.4621802912701002E-2</v>
      </c>
      <c r="G37" s="1">
        <v>0.181805912273375</v>
      </c>
      <c r="H37" s="1">
        <v>0.19861617753726399</v>
      </c>
      <c r="I37" s="1">
        <v>3.32807307902028E-2</v>
      </c>
      <c r="J37" s="1">
        <v>0.14702844057401401</v>
      </c>
      <c r="K37" s="1">
        <v>0.86012705763424802</v>
      </c>
      <c r="L37" s="1">
        <v>0.86041036288796702</v>
      </c>
      <c r="M37" s="1">
        <v>0.86018874571367199</v>
      </c>
      <c r="N37" s="1">
        <v>0.81351342353443601</v>
      </c>
      <c r="O37" s="1">
        <v>0.33253563172658102</v>
      </c>
      <c r="P37" s="1">
        <v>43.108282208588903</v>
      </c>
      <c r="Q37" s="1">
        <v>446.22638036809798</v>
      </c>
      <c r="R37" s="1">
        <v>4.4763142616160003</v>
      </c>
      <c r="S37" s="1">
        <v>9.4673532650075796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x14ac:dyDescent="0.35">
      <c r="A38" s="1" t="s">
        <v>20</v>
      </c>
      <c r="B38" s="1" t="s">
        <v>45</v>
      </c>
      <c r="C38" s="1" t="s">
        <v>22</v>
      </c>
      <c r="D38" s="1" t="s">
        <v>49</v>
      </c>
      <c r="E38" s="1" t="s">
        <v>25</v>
      </c>
      <c r="F38" s="1">
        <v>3.1557029422567197E-2</v>
      </c>
      <c r="G38" s="1">
        <v>0.107349378063005</v>
      </c>
      <c r="H38" s="1">
        <v>0.151644606659744</v>
      </c>
      <c r="I38" s="1">
        <v>1.54216279854221E-2</v>
      </c>
      <c r="J38" s="1">
        <v>0.121240866693809</v>
      </c>
      <c r="K38" s="1">
        <v>0.85931780560250604</v>
      </c>
      <c r="L38" s="1">
        <v>0.84315403203657002</v>
      </c>
      <c r="M38" s="1">
        <v>0.85108508303487196</v>
      </c>
      <c r="N38" s="1">
        <v>0.51614691342099495</v>
      </c>
      <c r="O38" s="1">
        <v>0.28890528747960398</v>
      </c>
      <c r="P38" s="1">
        <v>19.954110429447798</v>
      </c>
      <c r="Q38" s="1">
        <v>446.22638036809798</v>
      </c>
      <c r="R38" s="1"/>
      <c r="S38" s="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x14ac:dyDescent="0.35">
      <c r="A39" s="1" t="s">
        <v>20</v>
      </c>
      <c r="B39" s="1" t="s">
        <v>47</v>
      </c>
      <c r="C39" s="1" t="s">
        <v>22</v>
      </c>
      <c r="D39" s="1" t="s">
        <v>49</v>
      </c>
      <c r="E39" s="1" t="s">
        <v>27</v>
      </c>
      <c r="F39" s="1">
        <v>3.3369116677242398E-2</v>
      </c>
      <c r="G39" s="1">
        <v>0.110749177402378</v>
      </c>
      <c r="H39" s="1">
        <v>0.150561444495106</v>
      </c>
      <c r="I39" s="1">
        <v>1.7759569078418701E-2</v>
      </c>
      <c r="J39" s="1">
        <v>0.12027771145968399</v>
      </c>
      <c r="K39" s="1">
        <v>0.86336025780329595</v>
      </c>
      <c r="L39" s="1">
        <v>0.84663577929596201</v>
      </c>
      <c r="M39" s="1">
        <v>0.85482644419362896</v>
      </c>
      <c r="N39" s="1">
        <v>0.80405499287862403</v>
      </c>
      <c r="O39" s="1">
        <v>0.31672734324917401</v>
      </c>
      <c r="P39" s="1">
        <v>20.340858895705502</v>
      </c>
      <c r="Q39" s="1">
        <v>198.61877300613401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x14ac:dyDescent="0.35">
      <c r="A40" s="19" t="s">
        <v>20</v>
      </c>
      <c r="B40" s="19" t="s">
        <v>48</v>
      </c>
      <c r="C40" s="19" t="s">
        <v>22</v>
      </c>
      <c r="D40" s="19" t="s">
        <v>49</v>
      </c>
      <c r="E40" s="19" t="s">
        <v>22</v>
      </c>
      <c r="F40" s="3">
        <v>4.39049575656092E-2</v>
      </c>
      <c r="G40" s="3">
        <v>0.138225218935592</v>
      </c>
      <c r="H40" s="3">
        <v>0.181729443461352</v>
      </c>
      <c r="I40" s="3">
        <v>2.87509106712057E-2</v>
      </c>
      <c r="J40" s="3">
        <v>0.14348239765872101</v>
      </c>
      <c r="K40" s="3">
        <v>0.87305840130963897</v>
      </c>
      <c r="L40" s="3">
        <v>0.85427688142273295</v>
      </c>
      <c r="M40" s="3">
        <v>0.863481609759155</v>
      </c>
      <c r="N40" s="3">
        <v>0.93689053796819</v>
      </c>
      <c r="O40" s="3">
        <v>0.344169112840221</v>
      </c>
      <c r="P40" s="3">
        <v>23.346012269938601</v>
      </c>
      <c r="Q40" s="3">
        <v>145.32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x14ac:dyDescent="0.35">
      <c r="A41" s="19" t="s">
        <v>28</v>
      </c>
      <c r="B41" s="19" t="s">
        <v>45</v>
      </c>
      <c r="C41" s="19" t="s">
        <v>22</v>
      </c>
      <c r="D41" s="19" t="s">
        <v>49</v>
      </c>
      <c r="E41" s="19" t="s">
        <v>25</v>
      </c>
      <c r="F41" s="3">
        <v>2.4625275282189399E-2</v>
      </c>
      <c r="G41" s="3">
        <v>9.2051616285568502E-2</v>
      </c>
      <c r="H41" s="3">
        <v>0.13713815132094001</v>
      </c>
      <c r="I41" s="3">
        <v>1.9763866426765E-2</v>
      </c>
      <c r="J41" s="3">
        <v>0.11489288900683101</v>
      </c>
      <c r="K41" s="3">
        <v>0.86842731562128805</v>
      </c>
      <c r="L41" s="3">
        <v>0.84623870297077897</v>
      </c>
      <c r="M41" s="3">
        <v>0.857004619913598</v>
      </c>
      <c r="N41" s="3">
        <v>0.86752554097566303</v>
      </c>
      <c r="O41" s="3">
        <v>0.26463512908735798</v>
      </c>
      <c r="P41" s="3">
        <v>16.4811656441717</v>
      </c>
      <c r="Q41" s="3">
        <v>446.22638036809798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x14ac:dyDescent="0.35">
      <c r="A42" s="1" t="s">
        <v>28</v>
      </c>
      <c r="B42" s="1" t="s">
        <v>47</v>
      </c>
      <c r="C42" s="1" t="s">
        <v>22</v>
      </c>
      <c r="D42" s="51" t="s">
        <v>49</v>
      </c>
      <c r="E42" s="1" t="s">
        <v>27</v>
      </c>
      <c r="F42" s="1">
        <v>2.8809146936210402E-2</v>
      </c>
      <c r="G42" s="1">
        <v>0.106404798010808</v>
      </c>
      <c r="H42" s="1">
        <v>0.16174112071319899</v>
      </c>
      <c r="I42" s="1">
        <v>2.8832281316762302E-2</v>
      </c>
      <c r="J42" s="1">
        <v>0.137736672878915</v>
      </c>
      <c r="K42" s="1">
        <v>0.87863137556286197</v>
      </c>
      <c r="L42" s="1">
        <v>0.85090617729331797</v>
      </c>
      <c r="M42" s="1">
        <v>0.86438337119543396</v>
      </c>
      <c r="N42" s="1">
        <v>0.88503780131448295</v>
      </c>
      <c r="O42" s="1">
        <v>0.30071997253067501</v>
      </c>
      <c r="P42" s="1">
        <v>17.156880854815199</v>
      </c>
      <c r="Q42" s="1">
        <v>198.61877300613401</v>
      </c>
      <c r="R42" s="1"/>
      <c r="S42" s="1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hidden="1" x14ac:dyDescent="0.35">
      <c r="A43" s="1" t="s">
        <v>37</v>
      </c>
      <c r="B43" s="1" t="s">
        <v>45</v>
      </c>
      <c r="C43" s="1" t="s">
        <v>22</v>
      </c>
      <c r="D43" s="51" t="s">
        <v>49</v>
      </c>
      <c r="E43" s="51" t="s">
        <v>25</v>
      </c>
      <c r="F43" s="53">
        <v>3.8886979335913903E-2</v>
      </c>
      <c r="G43" s="53">
        <v>0.126071732042673</v>
      </c>
      <c r="H43" s="53">
        <v>0.14453697707694299</v>
      </c>
      <c r="I43" s="53">
        <v>1.7270498275769101E-2</v>
      </c>
      <c r="J43" s="53">
        <v>0.107394076549684</v>
      </c>
      <c r="K43" s="53">
        <v>0.85318211616913897</v>
      </c>
      <c r="L43" s="53">
        <v>0.84664750929624699</v>
      </c>
      <c r="M43" s="53">
        <v>0.84974127763985097</v>
      </c>
      <c r="N43" s="53">
        <v>0.87345722510173596</v>
      </c>
      <c r="O43" s="53">
        <v>0.27817666657908902</v>
      </c>
      <c r="P43" s="53">
        <v>34.7146012269938</v>
      </c>
      <c r="Q43" s="53">
        <v>446.24840490797499</v>
      </c>
      <c r="R43" s="1"/>
      <c r="S43" s="1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x14ac:dyDescent="0.35">
      <c r="A44" s="1" t="s">
        <v>37</v>
      </c>
      <c r="B44" s="1" t="s">
        <v>47</v>
      </c>
      <c r="C44" s="1" t="s">
        <v>22</v>
      </c>
      <c r="D44" s="51" t="s">
        <v>49</v>
      </c>
      <c r="E44" s="1" t="s">
        <v>27</v>
      </c>
      <c r="F44" s="1">
        <v>2.45441502949598E-2</v>
      </c>
      <c r="G44" s="1">
        <v>8.6126949721274604E-2</v>
      </c>
      <c r="H44" s="1">
        <v>0.10849028419419</v>
      </c>
      <c r="I44" s="1">
        <v>1.48846138103561E-2</v>
      </c>
      <c r="J44" s="1">
        <v>8.5123661403126299E-2</v>
      </c>
      <c r="K44" s="1">
        <v>0.856808897194686</v>
      </c>
      <c r="L44" s="1">
        <v>0.83503874533381195</v>
      </c>
      <c r="M44" s="1">
        <v>0.84559961446955101</v>
      </c>
      <c r="N44" s="1">
        <v>0.70737838042050605</v>
      </c>
      <c r="O44" s="1">
        <v>0.24186398337635101</v>
      </c>
      <c r="P44" s="1">
        <v>20.5123312883435</v>
      </c>
      <c r="Q44" s="1">
        <v>198.61877300613401</v>
      </c>
      <c r="R44" s="1">
        <v>4.72815787095782</v>
      </c>
      <c r="S44" s="1">
        <v>13.966026884090599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x14ac:dyDescent="0.35">
      <c r="A45" s="1" t="s">
        <v>38</v>
      </c>
      <c r="B45" s="1" t="s">
        <v>45</v>
      </c>
      <c r="C45" s="1" t="s">
        <v>22</v>
      </c>
      <c r="D45" s="51" t="s">
        <v>49</v>
      </c>
      <c r="E45" s="1" t="s">
        <v>25</v>
      </c>
      <c r="F45" s="1">
        <v>1.6457014321477802E-2</v>
      </c>
      <c r="G45" s="1">
        <v>6.4844649424320305E-2</v>
      </c>
      <c r="H45" s="1">
        <v>0.100704514741337</v>
      </c>
      <c r="I45" s="1">
        <v>1.0831180075462601E-2</v>
      </c>
      <c r="J45" s="1">
        <v>8.3912502823886403E-2</v>
      </c>
      <c r="K45" s="1">
        <v>0.86185468741721105</v>
      </c>
      <c r="L45" s="1">
        <v>0.83821574224650397</v>
      </c>
      <c r="M45" s="1">
        <v>0.84970763436855701</v>
      </c>
      <c r="N45" s="1">
        <v>0.66524183623117805</v>
      </c>
      <c r="O45" s="1">
        <v>0.20471098090881901</v>
      </c>
      <c r="P45" s="1">
        <v>13.7832515337423</v>
      </c>
      <c r="Q45" s="1">
        <v>446.24840490797499</v>
      </c>
      <c r="R45" s="1">
        <v>5.5622714596529601</v>
      </c>
      <c r="S45" s="1">
        <v>14.461765290751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x14ac:dyDescent="0.35">
      <c r="A46" s="1" t="s">
        <v>38</v>
      </c>
      <c r="B46" s="1" t="s">
        <v>47</v>
      </c>
      <c r="C46" s="1" t="s">
        <v>22</v>
      </c>
      <c r="D46" s="51" t="s">
        <v>49</v>
      </c>
      <c r="E46" s="1" t="s">
        <v>27</v>
      </c>
      <c r="F46" s="1">
        <v>1.46070821875629E-2</v>
      </c>
      <c r="G46" s="1">
        <v>7.3097703975397693E-2</v>
      </c>
      <c r="H46" s="1">
        <v>0.11152749158846</v>
      </c>
      <c r="I46" s="1">
        <v>1.68390712112849E-2</v>
      </c>
      <c r="J46" s="1">
        <v>9.7822625558219703E-2</v>
      </c>
      <c r="K46" s="1">
        <v>0.87936678298276205</v>
      </c>
      <c r="L46" s="1">
        <v>0.84287502763463196</v>
      </c>
      <c r="M46" s="1">
        <v>0.86051007828175297</v>
      </c>
      <c r="N46" s="1">
        <v>0.83493814293837998</v>
      </c>
      <c r="O46" s="1">
        <v>0.28136595712367701</v>
      </c>
      <c r="P46" s="1">
        <v>12.6042702480713</v>
      </c>
      <c r="Q46" s="1">
        <v>198.62341322696</v>
      </c>
      <c r="R46" s="1">
        <v>6.0867458850894902</v>
      </c>
      <c r="S46" s="1">
        <v>12.2072462121986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x14ac:dyDescent="0.35">
      <c r="A47" s="1" t="s">
        <v>19</v>
      </c>
      <c r="B47" s="1" t="s">
        <v>19</v>
      </c>
      <c r="C47" s="1" t="s">
        <v>19</v>
      </c>
      <c r="D47" s="51" t="s">
        <v>19</v>
      </c>
      <c r="E47" s="1" t="s">
        <v>19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3.8363903515018798</v>
      </c>
      <c r="S47" s="1">
        <v>8.5508349086658004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x14ac:dyDescent="0.35">
      <c r="A48" s="1" t="s">
        <v>19</v>
      </c>
      <c r="B48" s="1" t="s">
        <v>19</v>
      </c>
      <c r="C48" s="1" t="s">
        <v>19</v>
      </c>
      <c r="D48" s="51" t="s">
        <v>19</v>
      </c>
      <c r="E48" s="1" t="s">
        <v>19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x14ac:dyDescent="0.35">
      <c r="A49" s="1" t="s">
        <v>23</v>
      </c>
      <c r="B49" s="1" t="s">
        <v>56</v>
      </c>
      <c r="C49" s="1" t="s">
        <v>22</v>
      </c>
      <c r="D49" s="51" t="s">
        <v>154</v>
      </c>
      <c r="E49" s="1" t="s">
        <v>25</v>
      </c>
      <c r="F49" s="1">
        <v>5.55035549176775E-2</v>
      </c>
      <c r="G49" s="1">
        <v>0.18431821566745199</v>
      </c>
      <c r="H49" s="1">
        <v>0.20063441096512899</v>
      </c>
      <c r="I49" s="1">
        <v>3.3309793825429E-2</v>
      </c>
      <c r="J49" s="1">
        <v>0.14823439415336001</v>
      </c>
      <c r="K49" s="1">
        <v>0.86152461391285096</v>
      </c>
      <c r="L49" s="1">
        <v>0.86097248783506497</v>
      </c>
      <c r="M49" s="1">
        <v>0.86116775593508899</v>
      </c>
      <c r="N49" s="1">
        <v>0.84426162105105496</v>
      </c>
      <c r="O49" s="1">
        <v>0.348152193618606</v>
      </c>
      <c r="P49" s="1">
        <v>43.502269938650301</v>
      </c>
      <c r="Q49" s="1">
        <v>433.41306748466201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x14ac:dyDescent="0.35">
      <c r="A50" s="1" t="s">
        <v>23</v>
      </c>
      <c r="B50" s="1" t="s">
        <v>58</v>
      </c>
      <c r="C50" s="1" t="s">
        <v>22</v>
      </c>
      <c r="D50" s="51" t="s">
        <v>154</v>
      </c>
      <c r="E50" s="1" t="s">
        <v>27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x14ac:dyDescent="0.35">
      <c r="A51" s="1" t="s">
        <v>20</v>
      </c>
      <c r="B51" s="1" t="s">
        <v>56</v>
      </c>
      <c r="C51" s="1" t="s">
        <v>22</v>
      </c>
      <c r="D51" s="51" t="s">
        <v>154</v>
      </c>
      <c r="E51" s="1" t="s">
        <v>25</v>
      </c>
      <c r="F51" s="1">
        <v>3.15419596104601E-2</v>
      </c>
      <c r="G51" s="1">
        <v>0.106725747848329</v>
      </c>
      <c r="H51" s="1">
        <v>0.151821732013566</v>
      </c>
      <c r="I51" s="1">
        <v>1.65409280223387E-2</v>
      </c>
      <c r="J51" s="1">
        <v>0.120719425954411</v>
      </c>
      <c r="K51" s="1">
        <v>0.85950088177356199</v>
      </c>
      <c r="L51" s="1">
        <v>0.84338413452078198</v>
      </c>
      <c r="M51" s="1">
        <v>0.85128823157102695</v>
      </c>
      <c r="N51" s="1">
        <v>0.60645526857902299</v>
      </c>
      <c r="O51" s="1">
        <v>0.29848641614286803</v>
      </c>
      <c r="P51" s="1">
        <v>19.455582822085798</v>
      </c>
      <c r="Q51" s="1">
        <v>433.41306748466201</v>
      </c>
      <c r="R51" s="1"/>
      <c r="S51" s="1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x14ac:dyDescent="0.35">
      <c r="A52" s="19" t="s">
        <v>20</v>
      </c>
      <c r="B52" s="19" t="s">
        <v>58</v>
      </c>
      <c r="C52" s="19" t="s">
        <v>22</v>
      </c>
      <c r="D52" s="19" t="s">
        <v>154</v>
      </c>
      <c r="E52" s="19" t="s">
        <v>27</v>
      </c>
      <c r="F52" s="3">
        <v>3.1348388413824299E-2</v>
      </c>
      <c r="G52" s="3">
        <v>0.105698661766699</v>
      </c>
      <c r="H52" s="3">
        <v>0.144884764137269</v>
      </c>
      <c r="I52" s="3">
        <v>1.5993690219647898E-2</v>
      </c>
      <c r="J52" s="3">
        <v>0.11613967053120899</v>
      </c>
      <c r="K52" s="3">
        <v>0.86146822851128302</v>
      </c>
      <c r="L52" s="3">
        <v>0.84494070431937396</v>
      </c>
      <c r="M52" s="3">
        <v>0.85303140285190604</v>
      </c>
      <c r="N52" s="3">
        <v>0.75417860832015804</v>
      </c>
      <c r="O52" s="3">
        <v>0.31459570143851701</v>
      </c>
      <c r="P52" s="3">
        <v>20.026748466257601</v>
      </c>
      <c r="Q52" s="3">
        <v>192.21098159509199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x14ac:dyDescent="0.35">
      <c r="A53" s="19" t="s">
        <v>28</v>
      </c>
      <c r="B53" s="19" t="s">
        <v>56</v>
      </c>
      <c r="C53" s="19" t="s">
        <v>22</v>
      </c>
      <c r="D53" s="19" t="s">
        <v>154</v>
      </c>
      <c r="E53" s="19" t="s">
        <v>25</v>
      </c>
      <c r="F53" s="3">
        <v>2.4267935062196402E-2</v>
      </c>
      <c r="G53" s="3">
        <v>8.9104137787309107E-2</v>
      </c>
      <c r="H53" s="3">
        <v>0.130258865455809</v>
      </c>
      <c r="I53" s="3">
        <v>1.5865814709695902E-2</v>
      </c>
      <c r="J53" s="3">
        <v>0.108289047966372</v>
      </c>
      <c r="K53" s="3">
        <v>0.86448251621123395</v>
      </c>
      <c r="L53" s="3">
        <v>0.84595766176841003</v>
      </c>
      <c r="M53" s="3">
        <v>0.85496581304292696</v>
      </c>
      <c r="N53" s="3">
        <v>0.92445985415020404</v>
      </c>
      <c r="O53" s="3">
        <v>0.25980568144127603</v>
      </c>
      <c r="P53" s="3">
        <v>16.992453987729998</v>
      </c>
      <c r="Q53" s="3">
        <v>433.41306748466201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x14ac:dyDescent="0.35">
      <c r="A54" s="1" t="s">
        <v>28</v>
      </c>
      <c r="B54" s="1" t="s">
        <v>58</v>
      </c>
      <c r="C54" s="1" t="s">
        <v>22</v>
      </c>
      <c r="D54" s="1" t="s">
        <v>154</v>
      </c>
      <c r="E54" s="1" t="s">
        <v>27</v>
      </c>
      <c r="F54" s="1">
        <v>2.71424975352168E-2</v>
      </c>
      <c r="G54" s="1">
        <v>7.1887242679136695E-2</v>
      </c>
      <c r="H54" s="1">
        <v>0.16</v>
      </c>
      <c r="I54" s="1">
        <v>2.7E-2</v>
      </c>
      <c r="J54" s="1">
        <v>0.13589999999999999</v>
      </c>
      <c r="K54" s="1">
        <v>0.86796688338222705</v>
      </c>
      <c r="L54" s="1">
        <v>0.83860340455772797</v>
      </c>
      <c r="M54" s="1">
        <v>0.85283361172600103</v>
      </c>
      <c r="N54" s="1">
        <v>0.71554093676892006</v>
      </c>
      <c r="O54" s="1">
        <v>0.23776658124198699</v>
      </c>
      <c r="P54" s="1">
        <v>12.900844807466999</v>
      </c>
      <c r="Q54" s="1">
        <v>192.21098159509199</v>
      </c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hidden="1" x14ac:dyDescent="0.35">
      <c r="A55" s="1" t="s">
        <v>37</v>
      </c>
      <c r="B55" s="1" t="s">
        <v>56</v>
      </c>
      <c r="C55" s="1" t="s">
        <v>22</v>
      </c>
      <c r="D55" s="1" t="s">
        <v>154</v>
      </c>
      <c r="E55" s="51" t="s">
        <v>25</v>
      </c>
      <c r="F55" s="53">
        <v>4.0070901646057297E-2</v>
      </c>
      <c r="G55" s="53">
        <v>0.12969939973071601</v>
      </c>
      <c r="H55" s="53">
        <v>0.15030436878685899</v>
      </c>
      <c r="I55" s="53">
        <v>1.7667080512159001E-2</v>
      </c>
      <c r="J55" s="53">
        <v>0.111990358683164</v>
      </c>
      <c r="K55" s="53">
        <v>0.854554138143369</v>
      </c>
      <c r="L55" s="53">
        <v>0.84922662445738195</v>
      </c>
      <c r="M55" s="53">
        <v>0.85173302930922501</v>
      </c>
      <c r="N55" s="53">
        <v>0.92806209736184098</v>
      </c>
      <c r="O55" s="53">
        <v>0.28580690013438997</v>
      </c>
      <c r="P55" s="53">
        <v>34.855030674846603</v>
      </c>
      <c r="Q55" s="53">
        <v>433.43509202453902</v>
      </c>
      <c r="R55" s="1"/>
      <c r="S55" s="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x14ac:dyDescent="0.35">
      <c r="A56" s="1" t="s">
        <v>37</v>
      </c>
      <c r="B56" s="1" t="s">
        <v>58</v>
      </c>
      <c r="C56" s="1" t="s">
        <v>22</v>
      </c>
      <c r="D56" s="1" t="s">
        <v>154</v>
      </c>
      <c r="E56" s="1" t="s">
        <v>27</v>
      </c>
      <c r="F56" s="1">
        <v>2.5492258119471201E-2</v>
      </c>
      <c r="G56" s="1">
        <v>8.7582225436280303E-2</v>
      </c>
      <c r="H56" s="1">
        <v>0.108905030151371</v>
      </c>
      <c r="I56" s="1">
        <v>1.4419264475623301E-2</v>
      </c>
      <c r="J56" s="1">
        <v>8.4913638833763599E-2</v>
      </c>
      <c r="K56" s="1">
        <v>0.85530063881098795</v>
      </c>
      <c r="L56" s="1">
        <v>0.835123932259214</v>
      </c>
      <c r="M56" s="1">
        <v>0.84490978179533704</v>
      </c>
      <c r="N56" s="1">
        <v>0.71060971068638901</v>
      </c>
      <c r="O56" s="1">
        <v>0.238580356286895</v>
      </c>
      <c r="P56" s="1">
        <v>21.209877300613499</v>
      </c>
      <c r="Q56" s="1">
        <v>192.21098159509199</v>
      </c>
      <c r="R56" s="1">
        <v>4.6360292410283703</v>
      </c>
      <c r="S56" s="1">
        <v>14.5932807190469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x14ac:dyDescent="0.35">
      <c r="A57" s="1" t="s">
        <v>38</v>
      </c>
      <c r="B57" s="1" t="s">
        <v>56</v>
      </c>
      <c r="C57" s="1" t="s">
        <v>22</v>
      </c>
      <c r="D57" s="1" t="s">
        <v>154</v>
      </c>
      <c r="E57" s="1" t="s">
        <v>25</v>
      </c>
      <c r="F57" s="1">
        <v>2.0519134816010899E-2</v>
      </c>
      <c r="G57" s="1">
        <v>7.78716380303245E-2</v>
      </c>
      <c r="H57" s="1">
        <v>0.1165430966339</v>
      </c>
      <c r="I57" s="1">
        <v>1.22846366727524E-2</v>
      </c>
      <c r="J57" s="1">
        <v>9.6782932320778794E-2</v>
      </c>
      <c r="K57" s="1">
        <v>0.86125662195466002</v>
      </c>
      <c r="L57" s="1">
        <v>0.84275605543156995</v>
      </c>
      <c r="M57" s="1">
        <v>0.85174856275396105</v>
      </c>
      <c r="N57" s="1">
        <v>0.86677441521561704</v>
      </c>
      <c r="O57" s="1">
        <v>0.24020047577256301</v>
      </c>
      <c r="P57" s="1">
        <v>15.824334393284699</v>
      </c>
      <c r="Q57" s="1">
        <v>433.42496338104303</v>
      </c>
      <c r="R57" s="1">
        <v>5.2353483886376804</v>
      </c>
      <c r="S57" s="1">
        <v>14.4348530914337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x14ac:dyDescent="0.35">
      <c r="A58" s="1" t="s">
        <v>38</v>
      </c>
      <c r="B58" s="1" t="s">
        <v>58</v>
      </c>
      <c r="C58" s="1" t="s">
        <v>22</v>
      </c>
      <c r="D58" s="1" t="s">
        <v>154</v>
      </c>
      <c r="E58" s="1" t="s">
        <v>27</v>
      </c>
      <c r="F58" s="1">
        <v>1.48965020010558E-2</v>
      </c>
      <c r="G58" s="1">
        <v>7.3700294963196702E-2</v>
      </c>
      <c r="H58" s="1">
        <v>0.112074667124168</v>
      </c>
      <c r="I58" s="1">
        <v>1.6240143729174001E-2</v>
      </c>
      <c r="J58" s="1">
        <v>9.7893746172996496E-2</v>
      </c>
      <c r="K58" s="1">
        <v>0.880200444938946</v>
      </c>
      <c r="L58" s="1">
        <v>0.84315256121334103</v>
      </c>
      <c r="M58" s="1">
        <v>0.86105735779539905</v>
      </c>
      <c r="N58" s="1">
        <v>0.84520456627805796</v>
      </c>
      <c r="O58" s="1">
        <v>0.282949135474449</v>
      </c>
      <c r="P58" s="1">
        <v>12.549999999999899</v>
      </c>
      <c r="Q58" s="1">
        <v>192.21098159509199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x14ac:dyDescent="0.35">
      <c r="A59" s="1" t="s">
        <v>19</v>
      </c>
      <c r="B59" s="1" t="s">
        <v>19</v>
      </c>
      <c r="C59" s="1" t="s">
        <v>19</v>
      </c>
      <c r="D59" s="1" t="s">
        <v>19</v>
      </c>
      <c r="E59" s="1" t="s">
        <v>19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x14ac:dyDescent="0.35">
      <c r="A60" s="1" t="s">
        <v>19</v>
      </c>
      <c r="B60" s="1" t="s">
        <v>19</v>
      </c>
      <c r="C60" s="1" t="s">
        <v>19</v>
      </c>
      <c r="D60" s="1" t="s">
        <v>19</v>
      </c>
      <c r="E60" s="1" t="s">
        <v>19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5.5917544507668699</v>
      </c>
      <c r="S60" s="1">
        <v>12.1297286193017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x14ac:dyDescent="0.35">
      <c r="A61" s="1" t="s">
        <v>23</v>
      </c>
      <c r="B61" s="1" t="s">
        <v>67</v>
      </c>
      <c r="C61" s="1" t="s">
        <v>22</v>
      </c>
      <c r="D61" s="1" t="s">
        <v>68</v>
      </c>
      <c r="E61" s="1" t="s">
        <v>25</v>
      </c>
      <c r="F61" s="1">
        <v>5.4455261657898803E-2</v>
      </c>
      <c r="G61" s="1">
        <v>0.18879648301104199</v>
      </c>
      <c r="H61" s="1">
        <v>0.19898578282840901</v>
      </c>
      <c r="I61" s="1">
        <v>3.1855380119377399E-2</v>
      </c>
      <c r="J61" s="1">
        <v>0.145526089766049</v>
      </c>
      <c r="K61" s="1">
        <v>0.85425617719354796</v>
      </c>
      <c r="L61" s="1">
        <v>0.85670186184666597</v>
      </c>
      <c r="M61" s="1">
        <v>0.85539893667025002</v>
      </c>
      <c r="N61" s="1">
        <v>0.90087169774660603</v>
      </c>
      <c r="O61" s="1">
        <v>0.33651602018510202</v>
      </c>
      <c r="P61" s="1">
        <v>46.9497546012269</v>
      </c>
      <c r="Q61" s="1">
        <v>309.358343558282</v>
      </c>
      <c r="R61" s="1">
        <v>5.0485440286959102</v>
      </c>
      <c r="S61" s="1">
        <v>11.672847219507601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x14ac:dyDescent="0.35">
      <c r="A62" s="1" t="s">
        <v>23</v>
      </c>
      <c r="B62" s="1" t="s">
        <v>69</v>
      </c>
      <c r="C62" s="1" t="s">
        <v>22</v>
      </c>
      <c r="D62" s="1" t="s">
        <v>68</v>
      </c>
      <c r="E62" s="1" t="s">
        <v>27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x14ac:dyDescent="0.35">
      <c r="A63" s="1" t="s">
        <v>20</v>
      </c>
      <c r="B63" s="1" t="s">
        <v>67</v>
      </c>
      <c r="C63" s="1" t="s">
        <v>22</v>
      </c>
      <c r="D63" s="1" t="s">
        <v>68</v>
      </c>
      <c r="E63" s="1" t="s">
        <v>25</v>
      </c>
      <c r="F63" s="1">
        <v>3.14258629949015E-2</v>
      </c>
      <c r="G63" s="1">
        <v>0.10725228236649199</v>
      </c>
      <c r="H63" s="1">
        <v>0.14795940563278501</v>
      </c>
      <c r="I63" s="1">
        <v>1.46318083762518E-2</v>
      </c>
      <c r="J63" s="1">
        <v>0.118872165348179</v>
      </c>
      <c r="K63" s="1">
        <v>0.85632887326866503</v>
      </c>
      <c r="L63" s="1">
        <v>0.84175520714440899</v>
      </c>
      <c r="M63" s="1">
        <v>0.84890330766973299</v>
      </c>
      <c r="N63" s="1">
        <v>0.31736139312086897</v>
      </c>
      <c r="O63" s="1">
        <v>0.27789338626150301</v>
      </c>
      <c r="P63" s="1">
        <v>20.518404907975398</v>
      </c>
      <c r="Q63" s="1">
        <v>309.358343558282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x14ac:dyDescent="0.35">
      <c r="A64" s="1" t="s">
        <v>20</v>
      </c>
      <c r="B64" s="1" t="s">
        <v>69</v>
      </c>
      <c r="C64" s="1" t="s">
        <v>22</v>
      </c>
      <c r="D64" s="1" t="s">
        <v>68</v>
      </c>
      <c r="E64" s="1" t="s">
        <v>27</v>
      </c>
      <c r="F64" s="1">
        <v>3.4842558872490499E-2</v>
      </c>
      <c r="G64" s="1">
        <v>0.112061415900837</v>
      </c>
      <c r="H64" s="1">
        <v>0.14894499661826999</v>
      </c>
      <c r="I64" s="1">
        <v>1.96169935042711E-2</v>
      </c>
      <c r="J64" s="1">
        <v>0.12031490980871699</v>
      </c>
      <c r="K64" s="1">
        <v>0.85875718578970495</v>
      </c>
      <c r="L64" s="1">
        <v>0.84466561642161098</v>
      </c>
      <c r="M64" s="1">
        <v>0.85155243869939401</v>
      </c>
      <c r="N64" s="1">
        <v>0.515113214051241</v>
      </c>
      <c r="O64" s="1">
        <v>0.316521306612008</v>
      </c>
      <c r="P64" s="1">
        <v>19.825030674846602</v>
      </c>
      <c r="Q64" s="1">
        <v>130.18435582821999</v>
      </c>
      <c r="R64" s="1"/>
      <c r="S64" s="1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x14ac:dyDescent="0.35">
      <c r="A65" s="1" t="s">
        <v>20</v>
      </c>
      <c r="B65" s="1" t="s">
        <v>72</v>
      </c>
      <c r="C65" s="1" t="s">
        <v>22</v>
      </c>
      <c r="D65" s="1" t="s">
        <v>68</v>
      </c>
      <c r="E65" s="1" t="s">
        <v>73</v>
      </c>
      <c r="F65" s="1">
        <v>3.3062871291220902E-2</v>
      </c>
      <c r="G65" s="1">
        <v>0.111484716713838</v>
      </c>
      <c r="H65" s="1">
        <v>0.15580474486797</v>
      </c>
      <c r="I65" s="1">
        <v>1.62570101252788E-2</v>
      </c>
      <c r="J65" s="1">
        <v>0.12458763362240401</v>
      </c>
      <c r="K65" s="1">
        <v>0.859062726355037</v>
      </c>
      <c r="L65" s="1">
        <v>0.84271603952156204</v>
      </c>
      <c r="M65" s="1">
        <v>0.85073772093269695</v>
      </c>
      <c r="N65" s="1">
        <v>0.39722553928655302</v>
      </c>
      <c r="O65" s="1">
        <v>0.28311672591998499</v>
      </c>
      <c r="P65" s="1">
        <v>20.663312883435498</v>
      </c>
      <c r="Q65" s="1">
        <v>354.76766871165597</v>
      </c>
      <c r="R65" s="1"/>
      <c r="S65" s="1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x14ac:dyDescent="0.35">
      <c r="A66" s="1" t="s">
        <v>20</v>
      </c>
      <c r="B66" s="1" t="s">
        <v>74</v>
      </c>
      <c r="C66" s="1" t="s">
        <v>22</v>
      </c>
      <c r="D66" s="1" t="s">
        <v>68</v>
      </c>
      <c r="E66" s="1" t="s">
        <v>75</v>
      </c>
      <c r="F66" s="1">
        <v>3.14036279641337E-2</v>
      </c>
      <c r="G66" s="1">
        <v>0.10660697655378699</v>
      </c>
      <c r="H66" s="1">
        <v>0.148007658527473</v>
      </c>
      <c r="I66" s="1">
        <v>1.53199768804655E-2</v>
      </c>
      <c r="J66" s="1">
        <v>0.11819749107824699</v>
      </c>
      <c r="K66" s="1">
        <v>0.85822295338463905</v>
      </c>
      <c r="L66" s="1">
        <v>0.84305064381265904</v>
      </c>
      <c r="M66" s="1">
        <v>0.85048825254835203</v>
      </c>
      <c r="N66" s="1">
        <v>0.48501221342809298</v>
      </c>
      <c r="O66" s="1">
        <v>0.29181600129723101</v>
      </c>
      <c r="P66" s="1">
        <v>19.7789570552147</v>
      </c>
      <c r="Q66" s="1">
        <v>282.778159509202</v>
      </c>
      <c r="R66" s="1"/>
      <c r="S66" s="1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x14ac:dyDescent="0.35">
      <c r="A67" s="1" t="s">
        <v>28</v>
      </c>
      <c r="B67" s="1" t="s">
        <v>67</v>
      </c>
      <c r="C67" s="1" t="s">
        <v>22</v>
      </c>
      <c r="D67" s="1" t="s">
        <v>68</v>
      </c>
      <c r="E67" s="1" t="s">
        <v>25</v>
      </c>
      <c r="F67" s="1">
        <v>2.9205727256475401E-2</v>
      </c>
      <c r="G67" s="1">
        <v>0.105474362792493</v>
      </c>
      <c r="H67" s="1">
        <v>0.15741802993137899</v>
      </c>
      <c r="I67" s="1">
        <v>2.4888704907785601E-2</v>
      </c>
      <c r="J67" s="1">
        <v>0.132220935172634</v>
      </c>
      <c r="K67" s="1">
        <v>0.87343596985722205</v>
      </c>
      <c r="L67" s="1">
        <v>0.84980363852316798</v>
      </c>
      <c r="M67" s="1">
        <v>0.86129396414377102</v>
      </c>
      <c r="N67" s="1">
        <v>0.89993133164151395</v>
      </c>
      <c r="O67" s="1">
        <v>0.28416373490215402</v>
      </c>
      <c r="P67" s="1">
        <v>17.564740077971901</v>
      </c>
      <c r="Q67" s="1">
        <v>309.358343558282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x14ac:dyDescent="0.35">
      <c r="A68" s="19" t="s">
        <v>28</v>
      </c>
      <c r="B68" s="19" t="s">
        <v>69</v>
      </c>
      <c r="C68" s="19" t="s">
        <v>22</v>
      </c>
      <c r="D68" s="19" t="s">
        <v>68</v>
      </c>
      <c r="E68" s="19" t="s">
        <v>27</v>
      </c>
      <c r="F68" s="3">
        <v>2.7904386285631601E-2</v>
      </c>
      <c r="G68" s="3">
        <v>0.104121718928467</v>
      </c>
      <c r="H68" s="3">
        <v>0.15991653762956801</v>
      </c>
      <c r="I68" s="3">
        <v>2.6841665313809101E-2</v>
      </c>
      <c r="J68" s="3">
        <v>0.13749948950670399</v>
      </c>
      <c r="K68" s="17">
        <v>0.87608177567508805</v>
      </c>
      <c r="L68" s="17">
        <v>0.84848556312235801</v>
      </c>
      <c r="M68" s="3">
        <v>0.86192920729361899</v>
      </c>
      <c r="N68" s="3">
        <v>0.86758179658986301</v>
      </c>
      <c r="O68" s="17">
        <v>0.28260853253460799</v>
      </c>
      <c r="P68" s="3">
        <v>17.669796535125901</v>
      </c>
      <c r="Q68" s="3">
        <v>130.18435582821999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x14ac:dyDescent="0.35">
      <c r="A69" s="1" t="s">
        <v>28</v>
      </c>
      <c r="B69" s="1" t="s">
        <v>72</v>
      </c>
      <c r="C69" s="1" t="s">
        <v>22</v>
      </c>
      <c r="D69" s="1" t="s">
        <v>68</v>
      </c>
      <c r="E69" s="1" t="s">
        <v>73</v>
      </c>
      <c r="F69" s="1">
        <v>2.2381941134267499E-2</v>
      </c>
      <c r="G69" s="1">
        <v>8.6022676960201203E-2</v>
      </c>
      <c r="H69" s="1">
        <v>0.13480008230989099</v>
      </c>
      <c r="I69" s="1">
        <v>2.1098179868369999E-2</v>
      </c>
      <c r="J69" s="1">
        <v>0.11439116659569599</v>
      </c>
      <c r="K69" s="1">
        <v>0.86561110610064995</v>
      </c>
      <c r="L69" s="1">
        <v>0.84605858346613405</v>
      </c>
      <c r="M69" s="1">
        <v>0.855513761090265</v>
      </c>
      <c r="N69" s="1">
        <v>0.71366641082725701</v>
      </c>
      <c r="O69" s="1">
        <v>0.28502572291424699</v>
      </c>
      <c r="P69" s="1">
        <v>15.2553531465714</v>
      </c>
      <c r="Q69" s="1">
        <v>354.760600145149</v>
      </c>
      <c r="R69" s="1">
        <v>4.6360292410283703</v>
      </c>
      <c r="S69" s="1">
        <v>14.5932807190469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x14ac:dyDescent="0.35">
      <c r="A70" s="1" t="s">
        <v>28</v>
      </c>
      <c r="B70" s="1" t="s">
        <v>74</v>
      </c>
      <c r="C70" s="1" t="s">
        <v>22</v>
      </c>
      <c r="D70" s="1" t="s">
        <v>68</v>
      </c>
      <c r="E70" s="1" t="s">
        <v>75</v>
      </c>
      <c r="F70" s="1">
        <v>2.8855526844565198E-2</v>
      </c>
      <c r="G70" s="1">
        <v>0.103465102913569</v>
      </c>
      <c r="H70" s="1">
        <v>0.15576458282769401</v>
      </c>
      <c r="I70" s="1">
        <v>2.4302253043838699E-2</v>
      </c>
      <c r="J70" s="1">
        <v>0.13002125097783601</v>
      </c>
      <c r="K70" s="1">
        <v>0.87026538390136399</v>
      </c>
      <c r="L70" s="1">
        <v>0.84967346370707397</v>
      </c>
      <c r="M70" s="1">
        <v>0.85968937387102395</v>
      </c>
      <c r="N70" s="1">
        <v>0.92149276152434001</v>
      </c>
      <c r="O70" s="1">
        <v>0.27572443904691402</v>
      </c>
      <c r="P70" s="1">
        <v>17.835542733007401</v>
      </c>
      <c r="Q70" s="1">
        <v>282.77086827417003</v>
      </c>
      <c r="R70" s="1">
        <v>5.2353483886376804</v>
      </c>
      <c r="S70" s="1">
        <v>14.4348530914337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x14ac:dyDescent="0.35">
      <c r="A71" s="1" t="s">
        <v>37</v>
      </c>
      <c r="B71" s="1" t="s">
        <v>67</v>
      </c>
      <c r="C71" s="1" t="s">
        <v>22</v>
      </c>
      <c r="D71" s="1" t="s">
        <v>68</v>
      </c>
      <c r="E71" s="1" t="s">
        <v>25</v>
      </c>
      <c r="F71" s="1">
        <v>4.1785689409868099E-2</v>
      </c>
      <c r="G71" s="1">
        <v>0.13789701988826</v>
      </c>
      <c r="H71" s="1">
        <v>0.15591548476644099</v>
      </c>
      <c r="I71" s="1">
        <v>1.9293082549786501E-2</v>
      </c>
      <c r="J71" s="1">
        <v>0.114098740772685</v>
      </c>
      <c r="K71" s="1">
        <v>0.85651285355076401</v>
      </c>
      <c r="L71" s="1">
        <v>0.85169135177428001</v>
      </c>
      <c r="M71" s="1">
        <v>0.853942741623685</v>
      </c>
      <c r="N71" s="1">
        <v>0.96387208488793896</v>
      </c>
      <c r="O71" s="1">
        <v>0.31576941376906198</v>
      </c>
      <c r="P71" s="1">
        <v>38.071349693251499</v>
      </c>
      <c r="Q71" s="1">
        <v>309.38036809815901</v>
      </c>
      <c r="R71" s="1">
        <v>5.5917544507668699</v>
      </c>
      <c r="S71" s="1">
        <v>12.1297286193017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x14ac:dyDescent="0.35">
      <c r="A72" s="1" t="s">
        <v>37</v>
      </c>
      <c r="B72" s="1" t="s">
        <v>69</v>
      </c>
      <c r="C72" s="1" t="s">
        <v>22</v>
      </c>
      <c r="D72" s="1" t="s">
        <v>68</v>
      </c>
      <c r="E72" s="1" t="s">
        <v>27</v>
      </c>
      <c r="F72" s="1">
        <v>3.3691875031842199E-2</v>
      </c>
      <c r="G72" s="1">
        <v>0.121165443275771</v>
      </c>
      <c r="H72" s="1">
        <v>0.15001262646183799</v>
      </c>
      <c r="I72" s="1">
        <v>2.1188210874149401E-2</v>
      </c>
      <c r="J72" s="1">
        <v>0.11804714205484999</v>
      </c>
      <c r="K72" s="1">
        <v>0.86630382786499205</v>
      </c>
      <c r="L72" s="1">
        <v>0.85010293775175205</v>
      </c>
      <c r="M72" s="1">
        <v>0.85788028505682201</v>
      </c>
      <c r="N72" s="1">
        <v>0.94652133636186397</v>
      </c>
      <c r="O72" s="1">
        <v>0.32786171853679402</v>
      </c>
      <c r="P72" s="1">
        <v>33.5744171779141</v>
      </c>
      <c r="Q72" s="1">
        <v>130.18435582821999</v>
      </c>
      <c r="R72" s="1">
        <v>5.0485440286959102</v>
      </c>
      <c r="S72" s="1">
        <v>11.672847219507601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x14ac:dyDescent="0.35">
      <c r="A73" s="19" t="s">
        <v>38</v>
      </c>
      <c r="B73" s="19" t="s">
        <v>67</v>
      </c>
      <c r="C73" s="19" t="s">
        <v>22</v>
      </c>
      <c r="D73" s="19" t="s">
        <v>68</v>
      </c>
      <c r="E73" s="19" t="s">
        <v>25</v>
      </c>
      <c r="F73" s="17">
        <v>2.34000115082337E-2</v>
      </c>
      <c r="G73" s="17">
        <v>9.1300053330971798E-2</v>
      </c>
      <c r="H73" s="17">
        <v>0.13727071327389601</v>
      </c>
      <c r="I73" s="17">
        <v>1.87475929177114E-2</v>
      </c>
      <c r="J73" s="17">
        <v>0.114735931224778</v>
      </c>
      <c r="K73" s="17">
        <v>0.86948244772439998</v>
      </c>
      <c r="L73" s="17">
        <v>0.84782094305278299</v>
      </c>
      <c r="M73" s="17">
        <v>0.85833416144906305</v>
      </c>
      <c r="N73" s="17">
        <v>0.89266976600681402</v>
      </c>
      <c r="O73" s="17">
        <v>0.26667569268334801</v>
      </c>
      <c r="P73" s="17">
        <v>16.486196319018401</v>
      </c>
      <c r="Q73" s="17">
        <v>309.38036809815901</v>
      </c>
      <c r="R73" s="1"/>
      <c r="S73" s="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x14ac:dyDescent="0.35">
      <c r="A74" s="1" t="s">
        <v>38</v>
      </c>
      <c r="B74" s="1" t="s">
        <v>69</v>
      </c>
      <c r="C74" s="1" t="s">
        <v>22</v>
      </c>
      <c r="D74" s="1" t="s">
        <v>68</v>
      </c>
      <c r="E74" s="1" t="s">
        <v>27</v>
      </c>
      <c r="F74" s="53">
        <v>1.00421199042989E-2</v>
      </c>
      <c r="G74" s="53">
        <v>6.3661265722899901E-2</v>
      </c>
      <c r="H74" s="53">
        <v>0.104668961911787</v>
      </c>
      <c r="I74" s="53">
        <v>1.5958252245065599E-2</v>
      </c>
      <c r="J74" s="53">
        <v>9.3310970143406002E-2</v>
      </c>
      <c r="K74" s="53">
        <v>0.88071906321984805</v>
      </c>
      <c r="L74" s="53">
        <v>0.83864527465375605</v>
      </c>
      <c r="M74" s="53">
        <v>0.85899788671475896</v>
      </c>
      <c r="N74" s="53">
        <v>0.64203832594912402</v>
      </c>
      <c r="O74" s="53">
        <v>0.27468398953462297</v>
      </c>
      <c r="P74" s="53">
        <v>10.058773006134899</v>
      </c>
      <c r="Q74" s="53">
        <v>130.18435582821999</v>
      </c>
      <c r="R74" s="1"/>
      <c r="S74" s="1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hidden="1" x14ac:dyDescent="0.35">
      <c r="A75" s="1" t="s">
        <v>19</v>
      </c>
      <c r="B75" s="1" t="s">
        <v>19</v>
      </c>
      <c r="C75" s="1" t="s">
        <v>19</v>
      </c>
      <c r="D75" s="1" t="s">
        <v>19</v>
      </c>
      <c r="E75" s="1" t="s">
        <v>19</v>
      </c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1"/>
      <c r="S75" s="1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x14ac:dyDescent="0.35">
      <c r="A76" s="1" t="s">
        <v>20</v>
      </c>
      <c r="B76" s="1" t="s">
        <v>76</v>
      </c>
      <c r="C76" s="1" t="s">
        <v>49</v>
      </c>
      <c r="D76" s="1" t="s">
        <v>68</v>
      </c>
      <c r="E76" s="1" t="s">
        <v>25</v>
      </c>
      <c r="F76" s="1">
        <v>2.7421544202456901E-2</v>
      </c>
      <c r="G76" s="1">
        <v>9.56137706960032E-2</v>
      </c>
      <c r="H76" s="1">
        <v>0.144968938550493</v>
      </c>
      <c r="I76" s="1">
        <v>1.5860840085290699E-2</v>
      </c>
      <c r="J76" s="1">
        <v>0.11379404336023199</v>
      </c>
      <c r="K76" s="1">
        <v>0.85303182275017297</v>
      </c>
      <c r="L76" s="1">
        <v>0.840126743916353</v>
      </c>
      <c r="M76" s="1">
        <v>0.846454526156735</v>
      </c>
      <c r="N76" s="1">
        <v>0.53303383764842804</v>
      </c>
      <c r="O76" s="1">
        <v>0.29287733622900902</v>
      </c>
      <c r="P76" s="1">
        <v>18.108834355828201</v>
      </c>
      <c r="Q76" s="1">
        <v>847.29337423312802</v>
      </c>
      <c r="R76" s="1"/>
      <c r="S76" s="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x14ac:dyDescent="0.35">
      <c r="A77" s="1" t="s">
        <v>20</v>
      </c>
      <c r="B77" s="1" t="s">
        <v>77</v>
      </c>
      <c r="C77" s="1" t="s">
        <v>49</v>
      </c>
      <c r="D77" s="1" t="s">
        <v>68</v>
      </c>
      <c r="E77" s="1" t="s">
        <v>27</v>
      </c>
      <c r="F77" s="1">
        <v>2.6226671464331799E-2</v>
      </c>
      <c r="G77" s="1">
        <v>9.2967715150678296E-2</v>
      </c>
      <c r="H77" s="1">
        <v>0.142175201288049</v>
      </c>
      <c r="I77" s="1">
        <v>1.5929718234845801E-2</v>
      </c>
      <c r="J77" s="1">
        <v>0.11153528479156199</v>
      </c>
      <c r="K77" s="1">
        <v>0.85342646715099801</v>
      </c>
      <c r="L77" s="1">
        <v>0.84029255832996796</v>
      </c>
      <c r="M77" s="1">
        <v>0.84673150211755399</v>
      </c>
      <c r="N77" s="1">
        <v>0.61096549562440305</v>
      </c>
      <c r="O77" s="1">
        <v>0.29521619440862001</v>
      </c>
      <c r="P77" s="1">
        <v>17.601533742331199</v>
      </c>
      <c r="Q77" s="1">
        <v>388.65220858895702</v>
      </c>
      <c r="R77" s="1"/>
      <c r="S77" s="1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x14ac:dyDescent="0.35">
      <c r="A78" s="1" t="s">
        <v>28</v>
      </c>
      <c r="B78" s="1" t="s">
        <v>76</v>
      </c>
      <c r="C78" s="1" t="s">
        <v>49</v>
      </c>
      <c r="D78" s="1" t="s">
        <v>68</v>
      </c>
      <c r="E78" s="1" t="s">
        <v>25</v>
      </c>
      <c r="F78" s="1">
        <v>2.71418405273855E-2</v>
      </c>
      <c r="G78" s="1">
        <v>9.1127692942510399E-2</v>
      </c>
      <c r="H78" s="1">
        <v>0.13643857711014101</v>
      </c>
      <c r="I78" s="1">
        <v>1.7322504440864799E-2</v>
      </c>
      <c r="J78" s="1">
        <v>0.113267404458591</v>
      </c>
      <c r="K78" s="1">
        <v>0.85994453009652205</v>
      </c>
      <c r="L78" s="1">
        <v>0.84513955276436503</v>
      </c>
      <c r="M78" s="1">
        <v>0.85233868058473705</v>
      </c>
      <c r="N78" s="1">
        <v>0.845315459639709</v>
      </c>
      <c r="O78" s="1">
        <v>0.242829785076387</v>
      </c>
      <c r="P78" s="1">
        <v>18.032699386503001</v>
      </c>
      <c r="Q78" s="1">
        <v>847.29337423312802</v>
      </c>
      <c r="R78" s="1"/>
      <c r="S78" s="1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x14ac:dyDescent="0.35">
      <c r="A79" s="1" t="s">
        <v>28</v>
      </c>
      <c r="B79" s="1" t="s">
        <v>77</v>
      </c>
      <c r="C79" s="1" t="s">
        <v>49</v>
      </c>
      <c r="D79" s="1" t="s">
        <v>68</v>
      </c>
      <c r="E79" s="1" t="s">
        <v>27</v>
      </c>
      <c r="F79" s="1">
        <v>2.4748846272339899E-2</v>
      </c>
      <c r="G79" s="1">
        <v>9.3215280943552095E-2</v>
      </c>
      <c r="H79" s="1">
        <v>0.14056542649207099</v>
      </c>
      <c r="I79" s="1">
        <v>2.1854757097381699E-2</v>
      </c>
      <c r="J79" s="1">
        <v>0.120605027202003</v>
      </c>
      <c r="K79" s="1">
        <v>0.87471716346247697</v>
      </c>
      <c r="L79" s="1">
        <v>0.84506454839779999</v>
      </c>
      <c r="M79" s="1">
        <v>0.85948727325916796</v>
      </c>
      <c r="N79" s="1">
        <v>0.78137855272471102</v>
      </c>
      <c r="O79" s="1">
        <v>0.272038115628642</v>
      </c>
      <c r="P79" s="1">
        <v>16.1774342593129</v>
      </c>
      <c r="Q79" s="1">
        <v>388.64752585096397</v>
      </c>
      <c r="R79" s="1"/>
      <c r="S79" s="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x14ac:dyDescent="0.35">
      <c r="A80" s="1" t="s">
        <v>19</v>
      </c>
      <c r="B80" s="1" t="s">
        <v>19</v>
      </c>
      <c r="C80" s="1" t="s">
        <v>19</v>
      </c>
      <c r="D80" s="1" t="s">
        <v>19</v>
      </c>
      <c r="E80" s="1" t="s">
        <v>19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x14ac:dyDescent="0.35">
      <c r="A81" s="1" t="s">
        <v>23</v>
      </c>
      <c r="B81" s="1" t="s">
        <v>78</v>
      </c>
      <c r="C81" s="1" t="s">
        <v>22</v>
      </c>
      <c r="D81" s="1" t="s">
        <v>79</v>
      </c>
      <c r="E81" s="1" t="s">
        <v>25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x14ac:dyDescent="0.35">
      <c r="A82" s="1" t="s">
        <v>23</v>
      </c>
      <c r="B82" s="1" t="s">
        <v>80</v>
      </c>
      <c r="C82" s="1" t="s">
        <v>22</v>
      </c>
      <c r="D82" s="1" t="s">
        <v>79</v>
      </c>
      <c r="E82" s="1" t="s">
        <v>27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x14ac:dyDescent="0.35">
      <c r="A83" s="1" t="s">
        <v>20</v>
      </c>
      <c r="B83" s="1" t="s">
        <v>78</v>
      </c>
      <c r="C83" s="1" t="s">
        <v>22</v>
      </c>
      <c r="D83" s="1" t="s">
        <v>79</v>
      </c>
      <c r="E83" s="1" t="s">
        <v>25</v>
      </c>
      <c r="F83" s="1">
        <v>3.1746804615430502E-2</v>
      </c>
      <c r="G83" s="1">
        <v>0.10720457966772</v>
      </c>
      <c r="H83" s="1">
        <v>0.14859268888267901</v>
      </c>
      <c r="I83" s="1">
        <v>1.44030146801911E-2</v>
      </c>
      <c r="J83" s="1">
        <v>0.11900778999756299</v>
      </c>
      <c r="K83" s="1">
        <v>0.85692578731504598</v>
      </c>
      <c r="L83" s="1">
        <v>0.84146603962394995</v>
      </c>
      <c r="M83" s="1">
        <v>0.84905373109264604</v>
      </c>
      <c r="N83" s="1">
        <v>0.27554052074428798</v>
      </c>
      <c r="O83" s="1">
        <v>0.27683252867791103</v>
      </c>
      <c r="P83" s="1">
        <v>20.236196319018401</v>
      </c>
      <c r="Q83" s="1">
        <v>339.02527607361901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x14ac:dyDescent="0.35">
      <c r="A84" s="1" t="s">
        <v>20</v>
      </c>
      <c r="B84" s="1" t="s">
        <v>80</v>
      </c>
      <c r="C84" s="1" t="s">
        <v>22</v>
      </c>
      <c r="D84" s="1" t="s">
        <v>79</v>
      </c>
      <c r="E84" s="1" t="s">
        <v>27</v>
      </c>
      <c r="F84" s="1">
        <v>3.5564576834317102E-2</v>
      </c>
      <c r="G84" s="1">
        <v>0.110678981552482</v>
      </c>
      <c r="H84" s="1">
        <v>0.14845289127401901</v>
      </c>
      <c r="I84" s="1">
        <v>1.9219515746207699E-2</v>
      </c>
      <c r="J84" s="1">
        <v>0.12052893915237101</v>
      </c>
      <c r="K84" s="1">
        <v>0.85831298727199301</v>
      </c>
      <c r="L84" s="1">
        <v>0.84480224161791595</v>
      </c>
      <c r="M84" s="1">
        <v>0.85140619726268796</v>
      </c>
      <c r="N84" s="1">
        <v>0.50963994616935004</v>
      </c>
      <c r="O84" s="1">
        <v>0.315812831625708</v>
      </c>
      <c r="P84" s="1">
        <v>19.680429447852699</v>
      </c>
      <c r="Q84" s="1">
        <v>130.01858895705499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x14ac:dyDescent="0.35">
      <c r="A85" s="54" t="s">
        <v>20</v>
      </c>
      <c r="B85" s="1" t="s">
        <v>83</v>
      </c>
      <c r="C85" s="1" t="s">
        <v>22</v>
      </c>
      <c r="D85" s="1" t="s">
        <v>79</v>
      </c>
      <c r="E85" s="1" t="s">
        <v>22</v>
      </c>
      <c r="F85" s="54">
        <v>4.7948696624063598E-2</v>
      </c>
      <c r="G85" s="54">
        <v>0.14611272447547499</v>
      </c>
      <c r="H85" s="54">
        <v>0.19487098845383499</v>
      </c>
      <c r="I85" s="54">
        <v>3.5909446852372899E-2</v>
      </c>
      <c r="J85" s="54">
        <v>0.154955361133365</v>
      </c>
      <c r="K85" s="54">
        <v>0.87755883244649002</v>
      </c>
      <c r="L85" s="54">
        <v>0.85671117435569399</v>
      </c>
      <c r="M85" s="54">
        <v>0.86692006486325102</v>
      </c>
      <c r="N85" s="54">
        <v>0.90441054499295304</v>
      </c>
      <c r="O85" s="54">
        <v>0.358758634379579</v>
      </c>
      <c r="P85" s="54">
        <v>22.6463803680981</v>
      </c>
      <c r="Q85" s="54">
        <v>89.295828220858894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x14ac:dyDescent="0.35">
      <c r="A86" s="55" t="s">
        <v>28</v>
      </c>
      <c r="B86" s="1" t="s">
        <v>78</v>
      </c>
      <c r="C86" s="1" t="s">
        <v>22</v>
      </c>
      <c r="D86" s="1" t="s">
        <v>79</v>
      </c>
      <c r="E86" s="1" t="s">
        <v>25</v>
      </c>
      <c r="F86" s="55">
        <v>2.7440951877579198E-2</v>
      </c>
      <c r="G86" s="55">
        <v>0.10594646046232099</v>
      </c>
      <c r="H86" s="55">
        <v>0.16410509128300099</v>
      </c>
      <c r="I86" s="55">
        <v>2.76066156942774E-2</v>
      </c>
      <c r="J86" s="55">
        <v>0.140151601345195</v>
      </c>
      <c r="K86" s="55">
        <v>0.879594870396187</v>
      </c>
      <c r="L86" s="55">
        <v>0.84954034966925096</v>
      </c>
      <c r="M86" s="55">
        <v>0.86418105129815304</v>
      </c>
      <c r="N86" s="55">
        <v>0.84342677650071296</v>
      </c>
      <c r="O86" s="55">
        <v>0.29862855598924698</v>
      </c>
      <c r="P86" s="55">
        <v>17.3998159509202</v>
      </c>
      <c r="Q86" s="55">
        <v>339.02527607361901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x14ac:dyDescent="0.35">
      <c r="A87" s="1" t="s">
        <v>28</v>
      </c>
      <c r="B87" s="1" t="s">
        <v>80</v>
      </c>
      <c r="C87" s="1" t="s">
        <v>22</v>
      </c>
      <c r="D87" s="1" t="s">
        <v>79</v>
      </c>
      <c r="E87" s="1" t="s">
        <v>27</v>
      </c>
      <c r="F87" s="1">
        <v>2.80620572384364E-2</v>
      </c>
      <c r="G87" s="1">
        <v>0.10751652767877</v>
      </c>
      <c r="H87" s="1">
        <v>0.16412906592010901</v>
      </c>
      <c r="I87" s="1">
        <v>2.8003192126320801E-2</v>
      </c>
      <c r="J87" s="1">
        <v>0.14029959567255401</v>
      </c>
      <c r="K87" s="1">
        <v>0.87720172205477898</v>
      </c>
      <c r="L87" s="1">
        <v>0.84945205049246997</v>
      </c>
      <c r="M87" s="1">
        <v>0.86297528787662103</v>
      </c>
      <c r="N87" s="1">
        <v>0.86782276668505898</v>
      </c>
      <c r="O87" s="1">
        <v>0.28837828428002699</v>
      </c>
      <c r="P87" s="1">
        <v>18.010614215903601</v>
      </c>
      <c r="Q87" s="1">
        <v>130.01791569894101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x14ac:dyDescent="0.35">
      <c r="A88" s="1" t="s">
        <v>28</v>
      </c>
      <c r="B88" s="1" t="s">
        <v>84</v>
      </c>
      <c r="C88" s="1" t="s">
        <v>22</v>
      </c>
      <c r="D88" s="1" t="s">
        <v>79</v>
      </c>
      <c r="E88" s="1" t="s">
        <v>30</v>
      </c>
      <c r="F88" s="1">
        <v>3.3457782272440298E-2</v>
      </c>
      <c r="G88" s="1">
        <v>0.117776292485225</v>
      </c>
      <c r="H88" s="1">
        <v>0.16047470462911001</v>
      </c>
      <c r="I88" s="1">
        <v>2.76116112296825E-2</v>
      </c>
      <c r="J88" s="1">
        <v>0.13493747898036501</v>
      </c>
      <c r="K88" s="1">
        <v>0.87917439350566595</v>
      </c>
      <c r="L88" s="1">
        <v>0.85157550243038804</v>
      </c>
      <c r="M88" s="1">
        <v>0.86495247295955502</v>
      </c>
      <c r="N88" s="1">
        <v>0.83366675778774402</v>
      </c>
      <c r="O88" s="1">
        <v>0.34298481410991899</v>
      </c>
      <c r="P88" s="1">
        <v>26.317136119678899</v>
      </c>
      <c r="Q88" s="1">
        <v>138.331063776126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x14ac:dyDescent="0.35">
      <c r="A89" s="19" t="s">
        <v>28</v>
      </c>
      <c r="B89" s="19" t="s">
        <v>85</v>
      </c>
      <c r="C89" s="19" t="s">
        <v>22</v>
      </c>
      <c r="D89" s="19" t="s">
        <v>79</v>
      </c>
      <c r="E89" s="19" t="s">
        <v>32</v>
      </c>
      <c r="F89" s="3">
        <v>2.9356376562285302E-2</v>
      </c>
      <c r="G89" s="3">
        <v>0.112373776856761</v>
      </c>
      <c r="H89" s="3">
        <v>0.16128292929166799</v>
      </c>
      <c r="I89" s="3">
        <v>2.7718054782150701E-2</v>
      </c>
      <c r="J89" s="3">
        <v>0.136065970794151</v>
      </c>
      <c r="K89" s="3">
        <v>0.883388280806365</v>
      </c>
      <c r="L89" s="3">
        <v>0.851207547963031</v>
      </c>
      <c r="M89" s="3">
        <v>0.86683513390871603</v>
      </c>
      <c r="N89" s="3">
        <v>0.82958064132042797</v>
      </c>
      <c r="O89" s="3">
        <v>0.33990268842162802</v>
      </c>
      <c r="P89" s="3">
        <v>21.870122699386499</v>
      </c>
      <c r="Q89" s="3">
        <v>126.01883435582801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x14ac:dyDescent="0.35">
      <c r="A90" s="19" t="s">
        <v>37</v>
      </c>
      <c r="B90" s="19" t="s">
        <v>78</v>
      </c>
      <c r="C90" s="19" t="s">
        <v>22</v>
      </c>
      <c r="D90" s="19" t="s">
        <v>79</v>
      </c>
      <c r="E90" s="19" t="s">
        <v>25</v>
      </c>
      <c r="F90" s="3">
        <v>3.4596267313507303E-2</v>
      </c>
      <c r="G90" s="3">
        <v>0.121668142146946</v>
      </c>
      <c r="H90" s="3">
        <v>0.13909403358751901</v>
      </c>
      <c r="I90" s="3">
        <v>1.6166482457607701E-2</v>
      </c>
      <c r="J90" s="3">
        <v>0.106807666798103</v>
      </c>
      <c r="K90" s="3">
        <v>0.856265350649693</v>
      </c>
      <c r="L90" s="3">
        <v>0.84719967834788501</v>
      </c>
      <c r="M90" s="3">
        <v>0.85153159651653898</v>
      </c>
      <c r="N90" s="3">
        <v>0.67481226443104003</v>
      </c>
      <c r="O90" s="3">
        <v>0.31211292144116798</v>
      </c>
      <c r="P90" s="3">
        <v>38.137914110429399</v>
      </c>
      <c r="Q90" s="3">
        <v>309.04920245398699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x14ac:dyDescent="0.35">
      <c r="A91" s="1" t="s">
        <v>37</v>
      </c>
      <c r="B91" s="1" t="s">
        <v>80</v>
      </c>
      <c r="C91" s="1" t="s">
        <v>22</v>
      </c>
      <c r="D91" s="1" t="s">
        <v>79</v>
      </c>
      <c r="E91" s="1" t="s">
        <v>27</v>
      </c>
      <c r="F91" s="56">
        <v>3.3547737669247499E-2</v>
      </c>
      <c r="G91" s="56">
        <v>0.121369853333469</v>
      </c>
      <c r="H91" s="56">
        <v>0.14610381559546301</v>
      </c>
      <c r="I91" s="56">
        <v>2.0575580261718001E-2</v>
      </c>
      <c r="J91" s="56">
        <v>0.114876307210611</v>
      </c>
      <c r="K91" s="56">
        <v>0.86350612065177701</v>
      </c>
      <c r="L91" s="56">
        <v>0.84907698713562896</v>
      </c>
      <c r="M91" s="56">
        <v>0.85598160895101805</v>
      </c>
      <c r="N91" s="56">
        <v>0.94486727692273598</v>
      </c>
      <c r="O91" s="56">
        <v>0.32886119106612999</v>
      </c>
      <c r="P91" s="56">
        <v>36.301349693251503</v>
      </c>
      <c r="Q91" s="56">
        <v>130.01858895705499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hidden="1" x14ac:dyDescent="0.35">
      <c r="A92" s="1" t="s">
        <v>37</v>
      </c>
      <c r="B92" s="1" t="s">
        <v>84</v>
      </c>
      <c r="C92" s="1" t="s">
        <v>22</v>
      </c>
      <c r="D92" s="1" t="s">
        <v>79</v>
      </c>
      <c r="E92" s="51" t="s">
        <v>30</v>
      </c>
      <c r="F92" s="56">
        <v>2.9000000000000001E-2</v>
      </c>
      <c r="G92" s="56">
        <v>0.11899999999999999</v>
      </c>
      <c r="H92" s="56">
        <v>0.151</v>
      </c>
      <c r="I92" s="56">
        <v>2.4E-2</v>
      </c>
      <c r="J92" s="56">
        <v>0.125</v>
      </c>
      <c r="K92" s="56">
        <v>0.86899999999999999</v>
      </c>
      <c r="L92" s="56">
        <v>0.84899999999999998</v>
      </c>
      <c r="M92" s="56">
        <v>0.85899999999999999</v>
      </c>
      <c r="N92" s="56">
        <v>0.89900000000000002</v>
      </c>
      <c r="O92" s="56">
        <v>0.34499999999999997</v>
      </c>
      <c r="P92" s="56">
        <v>35.85</v>
      </c>
      <c r="Q92" s="56">
        <v>138.33199999999999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x14ac:dyDescent="0.35">
      <c r="A93" s="1" t="s">
        <v>37</v>
      </c>
      <c r="B93" s="1" t="s">
        <v>85</v>
      </c>
      <c r="C93" s="1" t="s">
        <v>22</v>
      </c>
      <c r="D93" s="1" t="s">
        <v>79</v>
      </c>
      <c r="E93" s="1" t="s">
        <v>32</v>
      </c>
      <c r="F93" s="1">
        <v>2.8000000000000001E-2</v>
      </c>
      <c r="G93" s="1">
        <v>0.113</v>
      </c>
      <c r="H93" s="1">
        <v>0.153</v>
      </c>
      <c r="I93" s="1">
        <v>2.5000000000000001E-2</v>
      </c>
      <c r="J93" s="1">
        <v>0.127</v>
      </c>
      <c r="K93" s="1">
        <v>0.877</v>
      </c>
      <c r="L93" s="1">
        <v>0.85099999999999998</v>
      </c>
      <c r="M93" s="1">
        <v>0.86299999999999999</v>
      </c>
      <c r="N93" s="1">
        <v>0.874</v>
      </c>
      <c r="O93" s="1">
        <v>0.33900000000000002</v>
      </c>
      <c r="P93" s="1">
        <v>27.73</v>
      </c>
      <c r="Q93" s="1">
        <v>126.01900000000001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x14ac:dyDescent="0.35">
      <c r="A94" s="1" t="s">
        <v>38</v>
      </c>
      <c r="B94" s="1" t="s">
        <v>78</v>
      </c>
      <c r="C94" s="1" t="s">
        <v>22</v>
      </c>
      <c r="D94" s="1" t="s">
        <v>79</v>
      </c>
      <c r="E94" s="1" t="s">
        <v>25</v>
      </c>
      <c r="F94" s="1">
        <v>1.9640280433211199E-2</v>
      </c>
      <c r="G94" s="1">
        <v>9.1745250511741094E-2</v>
      </c>
      <c r="H94" s="1">
        <v>0.14297217781027299</v>
      </c>
      <c r="I94" s="1">
        <v>2.24570597366642E-2</v>
      </c>
      <c r="J94" s="1">
        <v>0.124298026545535</v>
      </c>
      <c r="K94" s="1">
        <v>0.88382359672909105</v>
      </c>
      <c r="L94" s="1">
        <v>0.84950073223538103</v>
      </c>
      <c r="M94" s="1">
        <v>0.866168820920166</v>
      </c>
      <c r="N94" s="1">
        <v>0.78845219563301905</v>
      </c>
      <c r="O94" s="1">
        <v>0.303785138737661</v>
      </c>
      <c r="P94" s="1">
        <v>15.4115950920245</v>
      </c>
      <c r="Q94" s="1">
        <v>309.04920245398699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x14ac:dyDescent="0.35">
      <c r="A95" s="1" t="s">
        <v>38</v>
      </c>
      <c r="B95" s="1" t="s">
        <v>80</v>
      </c>
      <c r="C95" s="1" t="s">
        <v>22</v>
      </c>
      <c r="D95" s="1" t="s">
        <v>79</v>
      </c>
      <c r="E95" s="1" t="s">
        <v>27</v>
      </c>
      <c r="F95" s="1">
        <v>1.0129457579628499E-2</v>
      </c>
      <c r="G95" s="1">
        <v>6.4662518797712801E-2</v>
      </c>
      <c r="H95" s="1">
        <v>0.10591902503782601</v>
      </c>
      <c r="I95" s="1">
        <v>1.6594683937140201E-2</v>
      </c>
      <c r="J95" s="1">
        <v>9.4391932853761101E-2</v>
      </c>
      <c r="K95" s="1">
        <v>0.88142876098492395</v>
      </c>
      <c r="L95" s="1">
        <v>0.839249802279326</v>
      </c>
      <c r="M95" s="1">
        <v>0.85965078334135503</v>
      </c>
      <c r="N95" s="1">
        <v>0.64467660071425104</v>
      </c>
      <c r="O95" s="1">
        <v>0.27708179460575599</v>
      </c>
      <c r="P95" s="1">
        <v>10.189447852760701</v>
      </c>
      <c r="Q95" s="1">
        <v>130.01858895705499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x14ac:dyDescent="0.35">
      <c r="A96" s="1" t="s">
        <v>19</v>
      </c>
      <c r="B96" s="1" t="s">
        <v>19</v>
      </c>
      <c r="C96" s="1" t="s">
        <v>19</v>
      </c>
      <c r="D96" s="1" t="s">
        <v>19</v>
      </c>
      <c r="E96" s="1" t="s">
        <v>19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x14ac:dyDescent="0.35">
      <c r="A97" s="1" t="s">
        <v>19</v>
      </c>
      <c r="B97" s="1" t="s">
        <v>19</v>
      </c>
      <c r="C97" s="1" t="s">
        <v>19</v>
      </c>
      <c r="D97" s="1" t="s">
        <v>19</v>
      </c>
      <c r="E97" s="1" t="s">
        <v>19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x14ac:dyDescent="0.35">
      <c r="A98" s="1" t="s">
        <v>23</v>
      </c>
      <c r="B98" s="1" t="s">
        <v>101</v>
      </c>
      <c r="C98" s="1" t="s">
        <v>79</v>
      </c>
      <c r="D98" s="1" t="s">
        <v>22</v>
      </c>
      <c r="E98" s="1" t="s">
        <v>25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x14ac:dyDescent="0.35">
      <c r="A99" s="1" t="s">
        <v>23</v>
      </c>
      <c r="B99" s="1" t="s">
        <v>102</v>
      </c>
      <c r="C99" s="1" t="s">
        <v>79</v>
      </c>
      <c r="D99" s="1" t="s">
        <v>22</v>
      </c>
      <c r="E99" s="1" t="s">
        <v>27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x14ac:dyDescent="0.35">
      <c r="A100" s="1" t="s">
        <v>20</v>
      </c>
      <c r="B100" s="1" t="s">
        <v>101</v>
      </c>
      <c r="C100" s="1" t="s">
        <v>79</v>
      </c>
      <c r="D100" s="1" t="s">
        <v>22</v>
      </c>
      <c r="E100" s="1" t="s">
        <v>25</v>
      </c>
      <c r="F100" s="1">
        <v>3.1293740677687802E-2</v>
      </c>
      <c r="G100" s="1">
        <v>0.102807617460488</v>
      </c>
      <c r="H100" s="1">
        <v>0.14783342019104601</v>
      </c>
      <c r="I100" s="1">
        <v>1.53176552209683E-2</v>
      </c>
      <c r="J100" s="1">
        <v>0.117705966454157</v>
      </c>
      <c r="K100" s="1">
        <v>0.85671143386992898</v>
      </c>
      <c r="L100" s="1">
        <v>0.84113141151293602</v>
      </c>
      <c r="M100" s="1">
        <v>0.84877864813146398</v>
      </c>
      <c r="N100" s="1">
        <v>0.47315694604226299</v>
      </c>
      <c r="O100" s="1">
        <v>0.28721132485138801</v>
      </c>
      <c r="P100" s="1">
        <v>19.124539877300599</v>
      </c>
      <c r="Q100" s="1">
        <v>380.44975460122703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x14ac:dyDescent="0.35">
      <c r="A101" s="1" t="s">
        <v>20</v>
      </c>
      <c r="B101" s="1" t="s">
        <v>102</v>
      </c>
      <c r="C101" s="1" t="s">
        <v>79</v>
      </c>
      <c r="D101" s="1" t="s">
        <v>22</v>
      </c>
      <c r="E101" s="1" t="s">
        <v>27</v>
      </c>
      <c r="F101" s="1">
        <v>2.6825845308831999E-2</v>
      </c>
      <c r="G101" s="1">
        <v>9.5279671023010507E-2</v>
      </c>
      <c r="H101" s="1">
        <v>0.12730085746549399</v>
      </c>
      <c r="I101" s="1">
        <v>1.2633164158677801E-2</v>
      </c>
      <c r="J101" s="1">
        <v>0.104229441420514</v>
      </c>
      <c r="K101" s="1">
        <v>0.848524720997898</v>
      </c>
      <c r="L101" s="1">
        <v>0.83853979754667296</v>
      </c>
      <c r="M101" s="1">
        <v>0.84341473688011503</v>
      </c>
      <c r="N101" s="1">
        <v>0.36969711513513198</v>
      </c>
      <c r="O101" s="1">
        <v>0.30248405064633199</v>
      </c>
      <c r="P101" s="1">
        <v>18.946380368098101</v>
      </c>
      <c r="Q101" s="1">
        <v>156.210920245398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x14ac:dyDescent="0.35">
      <c r="A102" s="1" t="s">
        <v>28</v>
      </c>
      <c r="B102" s="1" t="s">
        <v>101</v>
      </c>
      <c r="C102" s="1" t="s">
        <v>79</v>
      </c>
      <c r="D102" s="1" t="s">
        <v>22</v>
      </c>
      <c r="E102" s="1" t="s">
        <v>25</v>
      </c>
      <c r="F102" s="1">
        <v>2.5573361195729401E-2</v>
      </c>
      <c r="G102" s="1">
        <v>0.103871629834473</v>
      </c>
      <c r="H102" s="1">
        <v>0.163844981028165</v>
      </c>
      <c r="I102" s="1">
        <v>2.6869603466092101E-2</v>
      </c>
      <c r="J102" s="1">
        <v>0.139290248590383</v>
      </c>
      <c r="K102" s="1">
        <v>0.88189127994826899</v>
      </c>
      <c r="L102" s="1">
        <v>0.84942269585980901</v>
      </c>
      <c r="M102" s="1">
        <v>0.865225213627142</v>
      </c>
      <c r="N102" s="1">
        <v>0.84747530333819499</v>
      </c>
      <c r="O102" s="1">
        <v>0.308675600301268</v>
      </c>
      <c r="P102" s="1">
        <v>16.507546012269898</v>
      </c>
      <c r="Q102" s="1">
        <v>380.44975460122703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x14ac:dyDescent="0.35">
      <c r="A103" s="19" t="s">
        <v>28</v>
      </c>
      <c r="B103" s="19" t="s">
        <v>102</v>
      </c>
      <c r="C103" s="19" t="s">
        <v>79</v>
      </c>
      <c r="D103" s="19" t="s">
        <v>22</v>
      </c>
      <c r="E103" s="19" t="s">
        <v>27</v>
      </c>
      <c r="F103" s="1">
        <v>2.8001602634201199E-2</v>
      </c>
      <c r="G103" s="1">
        <v>0.1068117326544</v>
      </c>
      <c r="H103" s="1">
        <v>0.163727567174827</v>
      </c>
      <c r="I103" s="1">
        <v>2.7436502295175101E-2</v>
      </c>
      <c r="J103" s="1">
        <v>0.139843813720955</v>
      </c>
      <c r="K103" s="1">
        <v>0.87780411319049501</v>
      </c>
      <c r="L103" s="1">
        <v>0.84925379547435198</v>
      </c>
      <c r="M103" s="1">
        <v>0.86315929439685402</v>
      </c>
      <c r="N103" s="1">
        <v>0.86686443925819101</v>
      </c>
      <c r="O103" s="1">
        <v>0.28939500197253798</v>
      </c>
      <c r="P103" s="1">
        <v>17.700779255537299</v>
      </c>
      <c r="Q103" s="1">
        <v>156.21099512755899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x14ac:dyDescent="0.35">
      <c r="A104" s="19" t="s">
        <v>37</v>
      </c>
      <c r="B104" s="19" t="s">
        <v>101</v>
      </c>
      <c r="C104" s="19" t="s">
        <v>79</v>
      </c>
      <c r="D104" s="19" t="s">
        <v>22</v>
      </c>
      <c r="E104" s="19" t="s">
        <v>25</v>
      </c>
      <c r="F104" s="3">
        <v>3.7103890662534202E-2</v>
      </c>
      <c r="G104" s="3">
        <v>0.12597647641691101</v>
      </c>
      <c r="H104" s="3">
        <v>0.14197968913549899</v>
      </c>
      <c r="I104" s="3">
        <v>1.7754160082302899E-2</v>
      </c>
      <c r="J104" s="3">
        <v>0.10767499779539499</v>
      </c>
      <c r="K104" s="3">
        <v>0.85700849269796697</v>
      </c>
      <c r="L104" s="3">
        <v>0.84840671782844601</v>
      </c>
      <c r="M104" s="3">
        <v>0.85251734540872004</v>
      </c>
      <c r="N104" s="3">
        <v>0.86857846628020197</v>
      </c>
      <c r="O104" s="3">
        <v>0.31476706283635503</v>
      </c>
      <c r="P104" s="3">
        <v>37.193006134969302</v>
      </c>
      <c r="Q104" s="3">
        <v>380.450981595092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x14ac:dyDescent="0.35">
      <c r="A105" s="1" t="s">
        <v>37</v>
      </c>
      <c r="B105" s="1" t="s">
        <v>102</v>
      </c>
      <c r="C105" s="1" t="s">
        <v>79</v>
      </c>
      <c r="D105" s="1" t="s">
        <v>22</v>
      </c>
      <c r="E105" s="1" t="s">
        <v>27</v>
      </c>
      <c r="F105" s="53">
        <v>3.7302984306439697E-2</v>
      </c>
      <c r="G105" s="53">
        <v>0.132588742157698</v>
      </c>
      <c r="H105" s="53">
        <v>0.14768863870719601</v>
      </c>
      <c r="I105" s="53">
        <v>2.0847243162176701E-2</v>
      </c>
      <c r="J105" s="53">
        <v>0.114256621832654</v>
      </c>
      <c r="K105" s="53">
        <v>0.85411163742191198</v>
      </c>
      <c r="L105" s="53">
        <v>0.84749103530418601</v>
      </c>
      <c r="M105" s="53">
        <v>0.85055423392474205</v>
      </c>
      <c r="N105" s="53">
        <v>0.91340259925287703</v>
      </c>
      <c r="O105" s="53">
        <v>0.34374846302247097</v>
      </c>
      <c r="P105" s="53">
        <v>47.846073619631902</v>
      </c>
      <c r="Q105" s="53">
        <v>156.20907975460099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hidden="1" x14ac:dyDescent="0.35">
      <c r="A106" s="1" t="s">
        <v>37</v>
      </c>
      <c r="B106" s="1" t="s">
        <v>107</v>
      </c>
      <c r="C106" s="1" t="s">
        <v>79</v>
      </c>
      <c r="D106" s="1" t="s">
        <v>22</v>
      </c>
      <c r="E106" s="51" t="s">
        <v>30</v>
      </c>
      <c r="F106" s="53">
        <v>2.43439529773525E-2</v>
      </c>
      <c r="G106" s="53">
        <v>0.103737909850835</v>
      </c>
      <c r="H106" s="53">
        <v>0.15111175974732799</v>
      </c>
      <c r="I106" s="53">
        <v>2.4487996635138402E-2</v>
      </c>
      <c r="J106" s="53">
        <v>0.12740983946107101</v>
      </c>
      <c r="K106" s="53">
        <v>0.88058226487753499</v>
      </c>
      <c r="L106" s="53">
        <v>0.85064930279196405</v>
      </c>
      <c r="M106" s="53">
        <v>0.86518169454270299</v>
      </c>
      <c r="N106" s="53">
        <v>0.82641722386593097</v>
      </c>
      <c r="O106" s="53">
        <v>0.33222778921523999</v>
      </c>
      <c r="P106" s="53">
        <v>20.4693251533742</v>
      </c>
      <c r="Q106" s="53">
        <v>158.24828220858799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x14ac:dyDescent="0.35">
      <c r="A107" s="1" t="s">
        <v>37</v>
      </c>
      <c r="B107" s="1" t="s">
        <v>108</v>
      </c>
      <c r="C107" s="1" t="s">
        <v>79</v>
      </c>
      <c r="D107" s="1" t="s">
        <v>22</v>
      </c>
      <c r="E107" s="1" t="s">
        <v>32</v>
      </c>
      <c r="F107" s="1">
        <v>3.2312864762259502E-2</v>
      </c>
      <c r="G107" s="1">
        <v>0.12792863985056899</v>
      </c>
      <c r="H107" s="1">
        <v>0.148477905201268</v>
      </c>
      <c r="I107" s="1">
        <v>2.3046170456854E-2</v>
      </c>
      <c r="J107" s="1">
        <v>0.120447809368847</v>
      </c>
      <c r="K107" s="1">
        <v>0.85803987224409095</v>
      </c>
      <c r="L107" s="1">
        <v>0.847475028239144</v>
      </c>
      <c r="M107" s="1">
        <v>0.85240574816984604</v>
      </c>
      <c r="N107" s="1">
        <v>0.85184329152793803</v>
      </c>
      <c r="O107" s="1">
        <v>0.35518175565117699</v>
      </c>
      <c r="P107" s="1">
        <v>51.755521472392601</v>
      </c>
      <c r="Q107" s="1">
        <v>146.24901840490699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x14ac:dyDescent="0.35">
      <c r="A108" s="1" t="s">
        <v>38</v>
      </c>
      <c r="B108" s="1" t="s">
        <v>101</v>
      </c>
      <c r="C108" s="1" t="s">
        <v>79</v>
      </c>
      <c r="D108" s="1" t="s">
        <v>22</v>
      </c>
      <c r="E108" s="1" t="s">
        <v>25</v>
      </c>
      <c r="F108" s="1">
        <v>2.4645686951526601E-2</v>
      </c>
      <c r="G108" s="1">
        <v>9.3570007995581295E-2</v>
      </c>
      <c r="H108" s="1">
        <v>0.13917216713439601</v>
      </c>
      <c r="I108" s="1">
        <v>1.9188057936670899E-2</v>
      </c>
      <c r="J108" s="1">
        <v>0.11589788751991301</v>
      </c>
      <c r="K108" s="1">
        <v>0.86836500619086698</v>
      </c>
      <c r="L108" s="1">
        <v>0.84791857037076102</v>
      </c>
      <c r="M108" s="1">
        <v>0.85784910356705901</v>
      </c>
      <c r="N108" s="1">
        <v>0.90667639907022501</v>
      </c>
      <c r="O108" s="1">
        <v>0.26701752985456201</v>
      </c>
      <c r="P108" s="1">
        <v>16.947730061349599</v>
      </c>
      <c r="Q108" s="1">
        <v>380.450981595092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x14ac:dyDescent="0.35">
      <c r="A109" s="1" t="s">
        <v>38</v>
      </c>
      <c r="B109" s="1" t="s">
        <v>102</v>
      </c>
      <c r="C109" s="1" t="s">
        <v>79</v>
      </c>
      <c r="D109" s="1" t="s">
        <v>22</v>
      </c>
      <c r="E109" s="1" t="s">
        <v>27</v>
      </c>
      <c r="F109" s="1">
        <v>1.31395266208059E-2</v>
      </c>
      <c r="G109" s="1">
        <v>7.5437396454802394E-2</v>
      </c>
      <c r="H109" s="1">
        <v>0.120442594329657</v>
      </c>
      <c r="I109" s="1">
        <v>1.8097680585882899E-2</v>
      </c>
      <c r="J109" s="1">
        <v>0.105952905196792</v>
      </c>
      <c r="K109" s="1">
        <v>0.88487599346901002</v>
      </c>
      <c r="L109" s="1">
        <v>0.84422599707644397</v>
      </c>
      <c r="M109" s="1">
        <v>0.86388875175107405</v>
      </c>
      <c r="N109" s="1">
        <v>0.76912706606187997</v>
      </c>
      <c r="O109" s="1">
        <v>0.29677364141160301</v>
      </c>
      <c r="P109" s="1">
        <v>11.768588957055201</v>
      </c>
      <c r="Q109" s="1">
        <v>156.20907975460099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x14ac:dyDescent="0.35">
      <c r="A110" s="1" t="s">
        <v>19</v>
      </c>
      <c r="B110" s="1" t="s">
        <v>19</v>
      </c>
      <c r="C110" s="1" t="s">
        <v>19</v>
      </c>
      <c r="D110" s="1" t="s">
        <v>19</v>
      </c>
      <c r="E110" s="1" t="s">
        <v>19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x14ac:dyDescent="0.35">
      <c r="A111" s="1" t="s">
        <v>19</v>
      </c>
      <c r="B111" s="1" t="s">
        <v>19</v>
      </c>
      <c r="C111" s="1" t="s">
        <v>19</v>
      </c>
      <c r="D111" s="1" t="s">
        <v>19</v>
      </c>
      <c r="E111" s="1" t="s">
        <v>19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x14ac:dyDescent="0.35">
      <c r="A112" s="1" t="s">
        <v>23</v>
      </c>
      <c r="B112" s="1" t="s">
        <v>109</v>
      </c>
      <c r="C112" s="1" t="s">
        <v>79</v>
      </c>
      <c r="D112" s="1" t="s">
        <v>79</v>
      </c>
      <c r="E112" s="1" t="s">
        <v>25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x14ac:dyDescent="0.35">
      <c r="A113" s="1" t="s">
        <v>23</v>
      </c>
      <c r="B113" s="1" t="s">
        <v>110</v>
      </c>
      <c r="C113" s="1" t="s">
        <v>79</v>
      </c>
      <c r="D113" s="1" t="s">
        <v>79</v>
      </c>
      <c r="E113" s="1" t="s">
        <v>27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x14ac:dyDescent="0.35">
      <c r="A114" s="1" t="s">
        <v>20</v>
      </c>
      <c r="B114" s="1" t="s">
        <v>109</v>
      </c>
      <c r="C114" s="1" t="s">
        <v>79</v>
      </c>
      <c r="D114" s="1" t="s">
        <v>79</v>
      </c>
      <c r="E114" s="1" t="s">
        <v>25</v>
      </c>
      <c r="F114" s="1">
        <v>3.2799741600224697E-2</v>
      </c>
      <c r="G114" s="1">
        <v>0.108635582291849</v>
      </c>
      <c r="H114" s="1">
        <v>0.15436160099110299</v>
      </c>
      <c r="I114" s="1">
        <v>1.42937235448829E-2</v>
      </c>
      <c r="J114" s="1">
        <v>0.123478296875283</v>
      </c>
      <c r="K114" s="1">
        <v>0.85831816125501104</v>
      </c>
      <c r="L114" s="1">
        <v>0.84171925096789701</v>
      </c>
      <c r="M114" s="1">
        <v>0.84987399026660104</v>
      </c>
      <c r="N114" s="1">
        <v>0.317839502620198</v>
      </c>
      <c r="O114" s="1">
        <v>0.26365876902923202</v>
      </c>
      <c r="P114" s="1">
        <v>20.335153374233101</v>
      </c>
      <c r="Q114" s="1">
        <v>520.92404907975401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x14ac:dyDescent="0.35">
      <c r="A115" s="1" t="s">
        <v>20</v>
      </c>
      <c r="B115" s="1" t="s">
        <v>110</v>
      </c>
      <c r="C115" s="1" t="s">
        <v>79</v>
      </c>
      <c r="D115" s="1" t="s">
        <v>79</v>
      </c>
      <c r="E115" s="1" t="s">
        <v>27</v>
      </c>
      <c r="F115" s="1">
        <v>3.0026954904797499E-2</v>
      </c>
      <c r="G115" s="1">
        <v>0.102349603015029</v>
      </c>
      <c r="H115" s="1">
        <v>0.13938913532578701</v>
      </c>
      <c r="I115" s="1">
        <v>1.5713967998935902E-2</v>
      </c>
      <c r="J115" s="1">
        <v>0.111798658033069</v>
      </c>
      <c r="K115" s="1">
        <v>0.85487287176167304</v>
      </c>
      <c r="L115" s="1">
        <v>0.84118167026276902</v>
      </c>
      <c r="M115" s="1">
        <v>0.84788489662430699</v>
      </c>
      <c r="N115" s="1">
        <v>0.55481345211508204</v>
      </c>
      <c r="O115" s="1">
        <v>0.30445985291633099</v>
      </c>
      <c r="P115" s="1">
        <v>18.8654601226993</v>
      </c>
      <c r="Q115" s="1">
        <v>225.468098159509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x14ac:dyDescent="0.35">
      <c r="A116" s="1" t="s">
        <v>20</v>
      </c>
      <c r="B116" s="1" t="s">
        <v>111</v>
      </c>
      <c r="C116" s="1" t="s">
        <v>79</v>
      </c>
      <c r="D116" s="1" t="s">
        <v>79</v>
      </c>
      <c r="E116" s="1" t="s">
        <v>112</v>
      </c>
      <c r="F116" s="1">
        <v>2.7020355347080399E-2</v>
      </c>
      <c r="G116" s="1">
        <v>9.50570202766019E-2</v>
      </c>
      <c r="H116" s="1">
        <v>0.13023248147150501</v>
      </c>
      <c r="I116" s="1">
        <v>1.3271175686495299E-2</v>
      </c>
      <c r="J116" s="1">
        <v>0.105246507918716</v>
      </c>
      <c r="K116" s="1">
        <v>0.85420939198300805</v>
      </c>
      <c r="L116" s="1">
        <v>0.841403224716888</v>
      </c>
      <c r="M116" s="1">
        <v>0.84767299659412998</v>
      </c>
      <c r="N116" s="1">
        <v>0.58672590239522904</v>
      </c>
      <c r="O116" s="1">
        <v>0.29969403395029298</v>
      </c>
      <c r="P116" s="1">
        <v>17.968527607361899</v>
      </c>
      <c r="Q116" s="1">
        <v>190.166380368098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x14ac:dyDescent="0.35">
      <c r="A117" s="14" t="s">
        <v>28</v>
      </c>
      <c r="B117" s="14" t="s">
        <v>109</v>
      </c>
      <c r="C117" s="14" t="s">
        <v>79</v>
      </c>
      <c r="D117" s="14" t="s">
        <v>79</v>
      </c>
      <c r="E117" s="14" t="s">
        <v>25</v>
      </c>
      <c r="F117" s="3">
        <v>2.7398473564429801E-2</v>
      </c>
      <c r="G117" s="3">
        <v>0.10530207898367</v>
      </c>
      <c r="H117" s="3">
        <v>0.163311902026017</v>
      </c>
      <c r="I117" s="3">
        <v>2.8114859011194801E-2</v>
      </c>
      <c r="J117" s="3">
        <v>0.13929074033130801</v>
      </c>
      <c r="K117" s="3">
        <v>0.88038316880193701</v>
      </c>
      <c r="L117" s="3">
        <v>0.85018288507428497</v>
      </c>
      <c r="M117" s="3">
        <v>0.86487944290492702</v>
      </c>
      <c r="N117" s="3">
        <v>0.87134021144613205</v>
      </c>
      <c r="O117" s="3">
        <v>0.29900903550789198</v>
      </c>
      <c r="P117" s="3">
        <v>17.1211117890937</v>
      </c>
      <c r="Q117" s="3">
        <v>520.92766623478201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x14ac:dyDescent="0.35">
      <c r="A118" s="14" t="s">
        <v>28</v>
      </c>
      <c r="B118" s="14" t="s">
        <v>114</v>
      </c>
      <c r="C118" s="14" t="s">
        <v>79</v>
      </c>
      <c r="D118" s="14" t="s">
        <v>79</v>
      </c>
      <c r="E118" s="14" t="s">
        <v>115</v>
      </c>
      <c r="F118" s="3">
        <v>3.0484009822383501E-2</v>
      </c>
      <c r="G118" s="3">
        <v>0.110142796479532</v>
      </c>
      <c r="H118" s="3">
        <v>0.13814541295385499</v>
      </c>
      <c r="I118" s="3">
        <v>1.8761196717636298E-2</v>
      </c>
      <c r="J118" s="3">
        <v>0.107812201691511</v>
      </c>
      <c r="K118" s="3">
        <v>0.86083299070779495</v>
      </c>
      <c r="L118" s="3">
        <v>0.84664415457131603</v>
      </c>
      <c r="M118" s="3">
        <v>0.85345306104311902</v>
      </c>
      <c r="N118" s="3">
        <v>0.78322830691291601</v>
      </c>
      <c r="O118" s="3">
        <v>0.31344553836101402</v>
      </c>
      <c r="P118" s="3">
        <v>31.694662576687101</v>
      </c>
      <c r="Q118" s="3">
        <v>519.94625766871104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x14ac:dyDescent="0.35">
      <c r="A119" s="3" t="s">
        <v>28</v>
      </c>
      <c r="B119" s="3" t="s">
        <v>110</v>
      </c>
      <c r="C119" s="3" t="s">
        <v>79</v>
      </c>
      <c r="D119" s="3" t="s">
        <v>79</v>
      </c>
      <c r="E119" s="3" t="s">
        <v>27</v>
      </c>
      <c r="F119" s="3">
        <v>2.8214315645104501E-2</v>
      </c>
      <c r="G119" s="3">
        <v>0.107258508071134</v>
      </c>
      <c r="H119" s="3">
        <v>0.16366293321584099</v>
      </c>
      <c r="I119" s="3">
        <v>2.7844029476335099E-2</v>
      </c>
      <c r="J119" s="3">
        <v>0.13984114660430499</v>
      </c>
      <c r="K119" s="3">
        <v>0.87710325431604297</v>
      </c>
      <c r="L119" s="3">
        <v>0.84929025279232295</v>
      </c>
      <c r="M119" s="3">
        <v>0.86284085741803596</v>
      </c>
      <c r="N119" s="3">
        <v>0.88010548195508997</v>
      </c>
      <c r="O119" s="3">
        <v>0.287461063699122</v>
      </c>
      <c r="P119" s="3">
        <v>17.768711656441699</v>
      </c>
      <c r="Q119" s="3">
        <v>225.468098159509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x14ac:dyDescent="0.35">
      <c r="A120" s="57" t="s">
        <v>28</v>
      </c>
      <c r="B120" s="57" t="s">
        <v>111</v>
      </c>
      <c r="C120" s="57" t="s">
        <v>79</v>
      </c>
      <c r="D120" s="57" t="s">
        <v>79</v>
      </c>
      <c r="E120" s="57" t="s">
        <v>112</v>
      </c>
      <c r="F120" s="57">
        <v>3.02745858237192E-2</v>
      </c>
      <c r="G120" s="57">
        <v>0.107610781146193</v>
      </c>
      <c r="H120" s="57">
        <v>0.16398015331811799</v>
      </c>
      <c r="I120" s="57">
        <v>2.9548541298651001E-2</v>
      </c>
      <c r="J120" s="57">
        <v>0.14024085130564401</v>
      </c>
      <c r="K120" s="57">
        <v>0.87795242758699299</v>
      </c>
      <c r="L120" s="57">
        <v>0.850393261217531</v>
      </c>
      <c r="M120" s="57">
        <v>0.86381285215799597</v>
      </c>
      <c r="N120" s="57">
        <v>0.866794119111162</v>
      </c>
      <c r="O120" s="57">
        <v>0.28480833720450199</v>
      </c>
      <c r="P120" s="57">
        <v>18.013191061118501</v>
      </c>
      <c r="Q120" s="57">
        <v>190.164489334759</v>
      </c>
      <c r="R120" s="3"/>
      <c r="S120" s="58">
        <v>138.33199999999999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x14ac:dyDescent="0.35">
      <c r="A121" s="57" t="s">
        <v>37</v>
      </c>
      <c r="B121" s="57" t="s">
        <v>109</v>
      </c>
      <c r="C121" s="57" t="s">
        <v>79</v>
      </c>
      <c r="D121" s="57" t="s">
        <v>79</v>
      </c>
      <c r="E121" s="57" t="s">
        <v>25</v>
      </c>
      <c r="F121" s="57">
        <v>2.0491544463605099E-2</v>
      </c>
      <c r="G121" s="57">
        <v>8.03465967576414E-2</v>
      </c>
      <c r="H121" s="57">
        <v>0.117100137559303</v>
      </c>
      <c r="I121" s="57">
        <v>1.24026062281883E-2</v>
      </c>
      <c r="J121" s="57">
        <v>9.6993663899342206E-2</v>
      </c>
      <c r="K121" s="57">
        <v>0.85903755322921405</v>
      </c>
      <c r="L121" s="57">
        <v>0.84251093933918697</v>
      </c>
      <c r="M121" s="57">
        <v>0.85058321595557596</v>
      </c>
      <c r="N121" s="57">
        <v>0.82995650436486201</v>
      </c>
      <c r="O121" s="57">
        <v>0.233086609251202</v>
      </c>
      <c r="P121" s="57">
        <v>17.126380368098101</v>
      </c>
      <c r="Q121" s="57">
        <v>521.94613496932504</v>
      </c>
      <c r="R121" s="3"/>
      <c r="S121" s="3">
        <v>126.01900000000001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3.15" x14ac:dyDescent="0.4">
      <c r="A122" s="59" t="s">
        <v>37</v>
      </c>
      <c r="B122" s="3" t="s">
        <v>110</v>
      </c>
      <c r="C122" s="3" t="s">
        <v>79</v>
      </c>
      <c r="D122" s="3" t="s">
        <v>79</v>
      </c>
      <c r="E122" s="3" t="s">
        <v>27</v>
      </c>
      <c r="F122" s="3">
        <v>2.2444417841158502E-2</v>
      </c>
      <c r="G122" s="3">
        <v>9.0417846694979501E-2</v>
      </c>
      <c r="H122" s="3">
        <v>0.13605962198414101</v>
      </c>
      <c r="I122" s="3">
        <v>1.7762747007075599E-2</v>
      </c>
      <c r="J122" s="3">
        <v>0.11380107153539699</v>
      </c>
      <c r="K122" s="3">
        <v>0.866924461276253</v>
      </c>
      <c r="L122" s="3">
        <v>0.84566410037637396</v>
      </c>
      <c r="M122" s="3">
        <v>0.85603534745658105</v>
      </c>
      <c r="N122" s="3">
        <v>0.92795658052044006</v>
      </c>
      <c r="O122" s="3">
        <v>0.25232790631019197</v>
      </c>
      <c r="P122" s="3">
        <v>16.993619631901801</v>
      </c>
      <c r="Q122" s="3">
        <v>225.46527607361901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x14ac:dyDescent="0.35">
      <c r="A123" s="3" t="s">
        <v>38</v>
      </c>
      <c r="B123" s="3" t="s">
        <v>109</v>
      </c>
      <c r="C123" s="3" t="s">
        <v>79</v>
      </c>
      <c r="D123" s="3" t="s">
        <v>79</v>
      </c>
      <c r="E123" s="3" t="s">
        <v>25</v>
      </c>
      <c r="F123" s="3">
        <v>1.8963355203147299E-2</v>
      </c>
      <c r="G123" s="3">
        <v>7.5078672652661493E-2</v>
      </c>
      <c r="H123" s="3">
        <v>0.11294872355607199</v>
      </c>
      <c r="I123" s="3">
        <v>1.35828930512188E-2</v>
      </c>
      <c r="J123" s="3">
        <v>9.4747801601918494E-2</v>
      </c>
      <c r="K123" s="3">
        <v>0.86102646736645205</v>
      </c>
      <c r="L123" s="3">
        <v>0.83947613984163505</v>
      </c>
      <c r="M123" s="3">
        <v>0.84992860973246998</v>
      </c>
      <c r="N123" s="3">
        <v>0.75714536395934695</v>
      </c>
      <c r="O123" s="3">
        <v>0.22822310170924301</v>
      </c>
      <c r="P123" s="3">
        <v>14.728527607361899</v>
      </c>
      <c r="Q123" s="3">
        <v>521.94613496932504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x14ac:dyDescent="0.35">
      <c r="A124" s="3" t="s">
        <v>38</v>
      </c>
      <c r="B124" s="3" t="s">
        <v>114</v>
      </c>
      <c r="C124" s="3" t="s">
        <v>79</v>
      </c>
      <c r="D124" s="3" t="s">
        <v>79</v>
      </c>
      <c r="E124" s="3" t="s">
        <v>115</v>
      </c>
      <c r="F124" s="3">
        <v>1.77506013780117E-2</v>
      </c>
      <c r="G124" s="3">
        <v>6.7560308798846003E-2</v>
      </c>
      <c r="H124" s="3">
        <v>8.6932341268555396E-2</v>
      </c>
      <c r="I124" s="3">
        <v>1.03740098391959E-2</v>
      </c>
      <c r="J124" s="3">
        <v>6.8077298438443901E-2</v>
      </c>
      <c r="K124" s="3">
        <v>0.85508443021857305</v>
      </c>
      <c r="L124" s="3">
        <v>0.82960019721418998</v>
      </c>
      <c r="M124" s="3">
        <v>0.84188487225785402</v>
      </c>
      <c r="N124" s="3">
        <v>0.53235509382146695</v>
      </c>
      <c r="O124" s="3">
        <v>0.194739631798933</v>
      </c>
      <c r="P124" s="3">
        <v>19.7692688298755</v>
      </c>
      <c r="Q124" s="3">
        <v>519.95766615149705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x14ac:dyDescent="0.35">
      <c r="A125" s="3" t="s">
        <v>38</v>
      </c>
      <c r="B125" s="3" t="s">
        <v>110</v>
      </c>
      <c r="C125" s="3" t="s">
        <v>79</v>
      </c>
      <c r="D125" s="3" t="s">
        <v>79</v>
      </c>
      <c r="E125" s="3" t="s">
        <v>27</v>
      </c>
      <c r="F125" s="3">
        <v>1.31829940723968E-2</v>
      </c>
      <c r="G125" s="3">
        <v>7.7150718250382097E-2</v>
      </c>
      <c r="H125" s="3">
        <v>0.11926410944593301</v>
      </c>
      <c r="I125" s="3">
        <v>1.8816842601885601E-2</v>
      </c>
      <c r="J125" s="3">
        <v>0.10613821852659799</v>
      </c>
      <c r="K125" s="3">
        <v>0.88908038978927695</v>
      </c>
      <c r="L125" s="3">
        <v>0.84486395982511198</v>
      </c>
      <c r="M125" s="3">
        <v>0.86622612505602603</v>
      </c>
      <c r="N125" s="3">
        <v>0.79433225651904604</v>
      </c>
      <c r="O125" s="3">
        <v>0.29886109838959202</v>
      </c>
      <c r="P125" s="3">
        <v>11.7870552147239</v>
      </c>
      <c r="Q125" s="3">
        <v>225.46527607361901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2.7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2.7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2.7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2.7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2.7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1:31" ht="12.7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1:31" ht="12.7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1:31" ht="12.7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1:31" ht="12.7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1:31" ht="12.7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1:31" ht="12.7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1:31" ht="12.75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  <row r="1014" spans="1:31" ht="12.75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</row>
    <row r="1015" spans="1:31" ht="12.75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</row>
    <row r="1016" spans="1:31" ht="12.75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</row>
    <row r="1017" spans="1:31" ht="12.75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</row>
    <row r="1018" spans="1:31" ht="12.75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</row>
    <row r="1019" spans="1:31" ht="12.75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</row>
    <row r="1020" spans="1:31" ht="12.75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</row>
    <row r="1021" spans="1:31" ht="12.75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</row>
    <row r="1022" spans="1:31" ht="12.75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</row>
    <row r="1023" spans="1:31" ht="12.75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</row>
    <row r="1024" spans="1:31" ht="12.75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</row>
    <row r="1025" spans="1:31" ht="12.75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</row>
    <row r="1026" spans="1:31" ht="12.75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</row>
    <row r="1027" spans="1:31" ht="12.75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</row>
    <row r="1028" spans="1:31" ht="12.75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</row>
    <row r="1029" spans="1:31" ht="12.75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</row>
    <row r="1030" spans="1:31" ht="12.75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</row>
    <row r="1031" spans="1:31" ht="12.75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</row>
    <row r="1032" spans="1:31" ht="12.75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</row>
    <row r="1033" spans="1:31" ht="12.75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</row>
    <row r="1034" spans="1:31" ht="12.75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</row>
    <row r="1035" spans="1:31" ht="12.75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</row>
    <row r="1036" spans="1:31" ht="12.75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</row>
    <row r="1037" spans="1:31" ht="12.75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</row>
    <row r="1038" spans="1:31" ht="12.75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</row>
    <row r="1039" spans="1:31" ht="12.75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</row>
    <row r="1040" spans="1:31" ht="12.75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</row>
    <row r="1041" spans="1:31" ht="12.75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</row>
    <row r="1042" spans="1:31" ht="12.75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</row>
    <row r="1043" spans="1:31" ht="12.75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</row>
    <row r="1044" spans="1:31" ht="12.75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</row>
    <row r="1045" spans="1:31" ht="12.75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</row>
  </sheetData>
  <mergeCells count="1">
    <mergeCell ref="R1:S1"/>
  </mergeCells>
  <conditionalFormatting sqref="F4:R18">
    <cfRule type="expression" dxfId="17" priority="3">
      <formula>F4&gt;=LARGE(F$4:F$18, 3)</formula>
    </cfRule>
  </conditionalFormatting>
  <conditionalFormatting sqref="F20:R28">
    <cfRule type="expression" dxfId="16" priority="4">
      <formula>F20&gt;=LARGE(F$20:F$28, 3)</formula>
    </cfRule>
  </conditionalFormatting>
  <conditionalFormatting sqref="F31:R39">
    <cfRule type="expression" dxfId="15" priority="5">
      <formula>F31&gt;=LARGE(F$31:F$39, 3)</formula>
    </cfRule>
  </conditionalFormatting>
  <conditionalFormatting sqref="F42:R51">
    <cfRule type="expression" dxfId="14" priority="6">
      <formula>F42&gt;=LARGE(F$42:F$51, 3)</formula>
    </cfRule>
  </conditionalFormatting>
  <conditionalFormatting sqref="F54:R67">
    <cfRule type="expression" dxfId="13" priority="7">
      <formula>F54&gt;=LARGE(F$54:F$67, 3)</formula>
    </cfRule>
  </conditionalFormatting>
  <conditionalFormatting sqref="F69:R72">
    <cfRule type="expression" dxfId="12" priority="8">
      <formula>F69&gt;=LARGE(F$69:F$72, 2)</formula>
    </cfRule>
  </conditionalFormatting>
  <conditionalFormatting sqref="F74:R88">
    <cfRule type="expression" dxfId="11" priority="9">
      <formula>F74&gt;=LARGE(F$74:F$88, 3)</formula>
    </cfRule>
  </conditionalFormatting>
  <conditionalFormatting sqref="F91:R102">
    <cfRule type="expression" dxfId="10" priority="10">
      <formula>F91&gt;=LARGE(F$91:F$101, 3)</formula>
    </cfRule>
  </conditionalFormatting>
  <conditionalFormatting sqref="F105:R116">
    <cfRule type="expression" dxfId="9" priority="11">
      <formula>F105&gt;=LARGE(F$105:F$116, 3)</formula>
    </cfRule>
  </conditionalFormatting>
  <conditionalFormatting sqref="S50">
    <cfRule type="notContainsBlanks" dxfId="8" priority="1">
      <formula>LEN(TRIM(S50))&gt;0</formula>
    </cfRule>
  </conditionalFormatting>
  <conditionalFormatting sqref="S81">
    <cfRule type="notContainsBlanks" dxfId="7" priority="2">
      <formula>LEN(TRIM(S81))&gt;0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.75" customHeight="1" x14ac:dyDescent="0.35"/>
  <cols>
    <col min="1" max="1" width="15.1328125" customWidth="1"/>
    <col min="2" max="2" width="36.46484375" customWidth="1"/>
    <col min="3" max="3" width="14.46484375" customWidth="1"/>
    <col min="4" max="4" width="11.86328125" customWidth="1"/>
    <col min="5" max="5" width="8.1328125" customWidth="1"/>
    <col min="6" max="6" width="8.86328125" customWidth="1"/>
    <col min="7" max="8" width="8" customWidth="1"/>
    <col min="9" max="9" width="7" customWidth="1"/>
    <col min="10" max="10" width="7.1328125" customWidth="1"/>
    <col min="11" max="11" width="7" customWidth="1"/>
    <col min="12" max="12" width="6.59765625" customWidth="1"/>
    <col min="13" max="13" width="7.73046875" customWidth="1"/>
    <col min="14" max="14" width="6.59765625" customWidth="1"/>
    <col min="15" max="15" width="8" customWidth="1"/>
    <col min="16" max="17" width="9" customWidth="1"/>
    <col min="18" max="19" width="12.59765625" hidden="1"/>
  </cols>
  <sheetData>
    <row r="1" spans="1:32" ht="12.75" x14ac:dyDescent="0.35">
      <c r="A1" s="1" t="s">
        <v>0</v>
      </c>
      <c r="B1" s="1" t="s">
        <v>1</v>
      </c>
      <c r="C1" s="51" t="s">
        <v>3</v>
      </c>
      <c r="D1" s="5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122</v>
      </c>
      <c r="R1" s="1" t="s">
        <v>160</v>
      </c>
      <c r="S1" s="1" t="s">
        <v>161</v>
      </c>
      <c r="T1" s="3" t="s">
        <v>162</v>
      </c>
      <c r="U1" s="3" t="s">
        <v>163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x14ac:dyDescent="0.35">
      <c r="A2" s="1" t="s">
        <v>123</v>
      </c>
      <c r="B2" s="1" t="s">
        <v>18</v>
      </c>
      <c r="C2" s="1"/>
      <c r="D2" s="1"/>
      <c r="E2" s="1">
        <v>0.99999997500807103</v>
      </c>
      <c r="F2" s="1">
        <v>0.99999997500807103</v>
      </c>
      <c r="G2" s="1">
        <v>0.99999997500807103</v>
      </c>
      <c r="H2" s="1">
        <v>0.99999997500807103</v>
      </c>
      <c r="I2" s="1">
        <v>0.99999997500807103</v>
      </c>
      <c r="J2" s="1">
        <v>0.99999997500807103</v>
      </c>
      <c r="K2" s="1">
        <v>0.99999997500807103</v>
      </c>
      <c r="L2" s="1">
        <v>0.99999997500807103</v>
      </c>
      <c r="M2" s="1">
        <v>0.68785841376386703</v>
      </c>
      <c r="N2" s="1">
        <v>0.96658576762300197</v>
      </c>
      <c r="O2" s="1">
        <v>18.587198515769899</v>
      </c>
      <c r="P2" s="1">
        <v>25.5565862708719</v>
      </c>
      <c r="Q2" s="1">
        <f t="shared" ref="Q2:Q81" si="0">IF(O2+P2 &gt;= 1, O2+P2, "")</f>
        <v>44.143784786641802</v>
      </c>
      <c r="R2" s="1">
        <v>4.9470317498512903</v>
      </c>
      <c r="S2" s="1">
        <v>13.0513289928546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2.75" x14ac:dyDescent="0.35">
      <c r="A3" s="19" t="s">
        <v>19</v>
      </c>
      <c r="B3" s="19" t="s">
        <v>19</v>
      </c>
      <c r="C3" s="19" t="s">
        <v>19</v>
      </c>
      <c r="D3" s="19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tr">
        <f t="shared" si="0"/>
        <v/>
      </c>
      <c r="R3" s="1"/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2.75" x14ac:dyDescent="0.35">
      <c r="A4" s="1" t="s">
        <v>23</v>
      </c>
      <c r="B4" s="1" t="s">
        <v>24</v>
      </c>
      <c r="C4" s="1" t="s">
        <v>22</v>
      </c>
      <c r="D4" s="1" t="s">
        <v>25</v>
      </c>
      <c r="E4" s="1">
        <v>3.9307665694537343E-2</v>
      </c>
      <c r="F4" s="1">
        <v>0.13839689708150538</v>
      </c>
      <c r="G4" s="1">
        <v>0.14843477992403939</v>
      </c>
      <c r="H4" s="1">
        <v>1.8923893117387257E-2</v>
      </c>
      <c r="I4" s="1">
        <v>0.11428458876807286</v>
      </c>
      <c r="J4" s="1">
        <v>0.81853459742793822</v>
      </c>
      <c r="K4" s="1">
        <v>0.81711718917115994</v>
      </c>
      <c r="L4" s="1">
        <v>0.81771669118305879</v>
      </c>
      <c r="M4" s="1">
        <v>0.88146343018789697</v>
      </c>
      <c r="N4" s="1">
        <v>0.34190325255864301</v>
      </c>
      <c r="O4" s="1">
        <v>35.863263851772615</v>
      </c>
      <c r="P4" s="1">
        <v>131.657069231782</v>
      </c>
      <c r="Q4" s="1">
        <f t="shared" si="0"/>
        <v>167.52033308355462</v>
      </c>
      <c r="R4" s="1"/>
      <c r="S4" s="1"/>
      <c r="T4" s="3"/>
      <c r="U4" s="3">
        <f t="shared" ref="U4:Y4" si="1">E4*16300/22452</f>
        <v>2.8537099181407389E-2</v>
      </c>
      <c r="V4" s="3">
        <f t="shared" si="1"/>
        <v>0.10047521033442623</v>
      </c>
      <c r="W4" s="3">
        <f t="shared" si="1"/>
        <v>0.10776264532165697</v>
      </c>
      <c r="X4" s="3">
        <f t="shared" si="1"/>
        <v>1.3738618288500459E-2</v>
      </c>
      <c r="Y4" s="3">
        <f t="shared" si="1"/>
        <v>8.2969837739158545E-2</v>
      </c>
      <c r="Z4" s="3" t="e">
        <f t="shared" ref="Z4:Z5" si="2">#REF!*16300/22452</f>
        <v>#REF!</v>
      </c>
      <c r="AA4" s="3">
        <f t="shared" ref="AA4:AF4" si="3">J4*16300/22452</f>
        <v>0.59425057625491684</v>
      </c>
      <c r="AB4" s="3">
        <f t="shared" si="3"/>
        <v>0.59322154745634714</v>
      </c>
      <c r="AC4" s="3">
        <f t="shared" si="3"/>
        <v>0.59365678185835824</v>
      </c>
      <c r="AD4" s="3">
        <f t="shared" si="3"/>
        <v>0.63993648281056126</v>
      </c>
      <c r="AE4" s="3">
        <f t="shared" si="3"/>
        <v>0.24821944667316412</v>
      </c>
      <c r="AF4" s="3">
        <f t="shared" si="3"/>
        <v>26.036486762154535</v>
      </c>
    </row>
    <row r="5" spans="1:32" ht="12.75" x14ac:dyDescent="0.35">
      <c r="A5" s="1" t="s">
        <v>23</v>
      </c>
      <c r="B5" s="1" t="s">
        <v>26</v>
      </c>
      <c r="C5" s="1" t="s">
        <v>22</v>
      </c>
      <c r="D5" s="1" t="s">
        <v>27</v>
      </c>
      <c r="E5" s="1">
        <v>3.7377481387970583E-2</v>
      </c>
      <c r="F5" s="1">
        <v>0.13859703475608845</v>
      </c>
      <c r="G5" s="1">
        <v>0.14369034205418463</v>
      </c>
      <c r="H5" s="1">
        <v>1.8099405378183289E-2</v>
      </c>
      <c r="I5" s="1">
        <v>0.11003816116073936</v>
      </c>
      <c r="J5" s="1">
        <v>0.80849149382232888</v>
      </c>
      <c r="K5" s="1">
        <v>0.80993996342351737</v>
      </c>
      <c r="L5" s="1">
        <v>0.8091023627442282</v>
      </c>
      <c r="M5" s="1">
        <v>0.85099797610088523</v>
      </c>
      <c r="N5" s="1">
        <v>0.3417115611482644</v>
      </c>
      <c r="O5" s="1">
        <v>38.934081596294305</v>
      </c>
      <c r="P5" s="1">
        <v>47.182547879608101</v>
      </c>
      <c r="Q5" s="1">
        <f t="shared" si="0"/>
        <v>86.116629475902414</v>
      </c>
      <c r="R5" s="1"/>
      <c r="S5" s="1"/>
      <c r="T5" s="3"/>
      <c r="U5" s="3">
        <f t="shared" ref="U5:Y5" si="4">E5*16300/22452</f>
        <v>2.7135798442184236E-2</v>
      </c>
      <c r="V5" s="3">
        <f t="shared" si="4"/>
        <v>0.10062050893124183</v>
      </c>
      <c r="W5" s="3">
        <f t="shared" si="4"/>
        <v>0.10431821554797834</v>
      </c>
      <c r="X5" s="3">
        <f t="shared" si="4"/>
        <v>1.3140045771618902E-2</v>
      </c>
      <c r="Y5" s="3">
        <f t="shared" si="4"/>
        <v>7.9886960044541766E-2</v>
      </c>
      <c r="Z5" s="3" t="e">
        <f t="shared" si="2"/>
        <v>#REF!</v>
      </c>
      <c r="AA5" s="3">
        <f t="shared" ref="AA5:AF5" si="5">J5*16300/22452</f>
        <v>0.58695935102903796</v>
      </c>
      <c r="AB5" s="3">
        <f t="shared" si="5"/>
        <v>0.58801093015336425</v>
      </c>
      <c r="AC5" s="3">
        <f t="shared" si="5"/>
        <v>0.58740283773075541</v>
      </c>
      <c r="AD5" s="3">
        <f t="shared" si="5"/>
        <v>0.61781876939446057</v>
      </c>
      <c r="AE5" s="3">
        <f t="shared" si="5"/>
        <v>0.24808028000697974</v>
      </c>
      <c r="AF5" s="3">
        <f t="shared" si="5"/>
        <v>28.265879655246621</v>
      </c>
    </row>
    <row r="6" spans="1:32" ht="12.75" x14ac:dyDescent="0.35">
      <c r="A6" s="1" t="s">
        <v>20</v>
      </c>
      <c r="B6" s="1" t="s">
        <v>21</v>
      </c>
      <c r="C6" s="1" t="s">
        <v>22</v>
      </c>
      <c r="D6" s="1" t="s">
        <v>22</v>
      </c>
      <c r="E6" s="53">
        <v>4.3115719576070501E-2</v>
      </c>
      <c r="F6" s="53">
        <v>0.125304253730918</v>
      </c>
      <c r="G6" s="53">
        <v>0.15218922974253801</v>
      </c>
      <c r="H6" s="53">
        <v>2.4381239664665599E-2</v>
      </c>
      <c r="I6" s="1">
        <v>0.12606191498076</v>
      </c>
      <c r="J6" s="1">
        <v>0.82571497968645702</v>
      </c>
      <c r="K6" s="1">
        <v>0.81456510465390997</v>
      </c>
      <c r="L6" s="1">
        <v>0.81997880906148002</v>
      </c>
      <c r="M6" s="1">
        <v>0.75160776225035197</v>
      </c>
      <c r="N6" s="1">
        <v>0.315101298392575</v>
      </c>
      <c r="O6" s="1">
        <v>22.4000089078923</v>
      </c>
      <c r="P6" s="1">
        <v>26.646089435239599</v>
      </c>
      <c r="Q6" s="1">
        <f t="shared" si="0"/>
        <v>49.046098343131902</v>
      </c>
      <c r="R6" s="1"/>
      <c r="S6" s="1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2.75" x14ac:dyDescent="0.35">
      <c r="A7" s="1" t="s">
        <v>28</v>
      </c>
      <c r="B7" s="1" t="s">
        <v>24</v>
      </c>
      <c r="C7" s="1" t="s">
        <v>22</v>
      </c>
      <c r="D7" s="1" t="s">
        <v>25</v>
      </c>
      <c r="E7" s="1">
        <v>2.7473925455330402E-2</v>
      </c>
      <c r="F7" s="1">
        <v>9.4778431762841106E-2</v>
      </c>
      <c r="G7" s="1">
        <v>0.13692082472990799</v>
      </c>
      <c r="H7" s="1">
        <v>2.1359897017273598E-2</v>
      </c>
      <c r="I7" s="1">
        <v>0.120494101179053</v>
      </c>
      <c r="J7" s="1">
        <v>0.83872012148945796</v>
      </c>
      <c r="K7" s="1">
        <v>0.81060288561374105</v>
      </c>
      <c r="L7" s="1">
        <v>0.82424553262660905</v>
      </c>
      <c r="M7" s="1">
        <v>0.74418738488750102</v>
      </c>
      <c r="N7" s="1">
        <v>0.29288663294433398</v>
      </c>
      <c r="O7" s="1">
        <v>14.452472406627701</v>
      </c>
      <c r="P7" s="1">
        <v>131.657069231782</v>
      </c>
      <c r="Q7" s="1">
        <f t="shared" si="0"/>
        <v>146.10954163840969</v>
      </c>
      <c r="R7" s="1"/>
      <c r="S7" s="1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2.75" x14ac:dyDescent="0.35">
      <c r="A8" s="1" t="s">
        <v>28</v>
      </c>
      <c r="B8" s="1" t="s">
        <v>26</v>
      </c>
      <c r="C8" s="1" t="s">
        <v>22</v>
      </c>
      <c r="D8" s="1" t="s">
        <v>27</v>
      </c>
      <c r="E8" s="1">
        <v>2.4268040799054199E-2</v>
      </c>
      <c r="F8" s="1">
        <v>8.7182886775662993E-2</v>
      </c>
      <c r="G8" s="1">
        <v>0.124060136510986</v>
      </c>
      <c r="H8" s="1">
        <v>1.8834737964644001E-2</v>
      </c>
      <c r="I8" s="1">
        <v>0.10990154681804599</v>
      </c>
      <c r="J8" s="1">
        <v>0.83902334704752202</v>
      </c>
      <c r="K8" s="1">
        <v>0.80886393422218195</v>
      </c>
      <c r="L8" s="1">
        <v>0.82345324863965697</v>
      </c>
      <c r="M8" s="1">
        <v>0.74113935732775704</v>
      </c>
      <c r="N8" s="1">
        <v>0.28292451538928198</v>
      </c>
      <c r="O8" s="1">
        <v>13.5263754855971</v>
      </c>
      <c r="P8" s="1">
        <v>47.182547879608101</v>
      </c>
      <c r="Q8" s="1">
        <f t="shared" si="0"/>
        <v>60.708923365205202</v>
      </c>
      <c r="R8" s="1"/>
      <c r="S8" s="1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2.75" x14ac:dyDescent="0.35">
      <c r="A9" s="1" t="s">
        <v>28</v>
      </c>
      <c r="B9" s="1" t="s">
        <v>126</v>
      </c>
      <c r="C9" s="1" t="s">
        <v>22</v>
      </c>
      <c r="D9" s="1" t="s">
        <v>30</v>
      </c>
      <c r="E9" s="1">
        <v>1.6215913898268399E-2</v>
      </c>
      <c r="F9" s="1">
        <v>7.3361391655537095E-2</v>
      </c>
      <c r="G9" s="1">
        <v>0.109531326912606</v>
      </c>
      <c r="H9" s="1">
        <v>1.6361377280237999E-2</v>
      </c>
      <c r="I9" s="1">
        <v>9.9209711242882498E-2</v>
      </c>
      <c r="J9" s="1">
        <v>0.84217196436894004</v>
      </c>
      <c r="K9" s="1">
        <v>0.80638835010325305</v>
      </c>
      <c r="L9" s="1">
        <v>0.82364934361700304</v>
      </c>
      <c r="M9" s="1">
        <v>0.67378487133891496</v>
      </c>
      <c r="N9" s="1">
        <v>0.27985096649230201</v>
      </c>
      <c r="O9" s="1">
        <v>11.0626230281605</v>
      </c>
      <c r="P9" s="1">
        <v>33.452748351071598</v>
      </c>
      <c r="Q9" s="1">
        <f t="shared" si="0"/>
        <v>44.5153713792321</v>
      </c>
      <c r="R9" s="1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2.75" x14ac:dyDescent="0.35">
      <c r="A10" s="1" t="s">
        <v>28</v>
      </c>
      <c r="B10" s="1" t="s">
        <v>127</v>
      </c>
      <c r="C10" s="1" t="s">
        <v>22</v>
      </c>
      <c r="D10" s="1" t="s">
        <v>32</v>
      </c>
      <c r="E10" s="1">
        <v>1.5946034916701001E-2</v>
      </c>
      <c r="F10" s="1">
        <v>7.2829107086148301E-2</v>
      </c>
      <c r="G10" s="1">
        <v>0.109429343731964</v>
      </c>
      <c r="H10" s="1">
        <v>1.6500521017941399E-2</v>
      </c>
      <c r="I10" s="1">
        <v>9.89946429838513E-2</v>
      </c>
      <c r="J10" s="1">
        <v>0.84274536276131295</v>
      </c>
      <c r="K10" s="1">
        <v>0.80683258854898698</v>
      </c>
      <c r="L10" s="1">
        <v>0.82419155007798905</v>
      </c>
      <c r="M10" s="1">
        <v>0.68820041267536403</v>
      </c>
      <c r="N10" s="1">
        <v>0.27989687920065298</v>
      </c>
      <c r="O10" s="1">
        <v>10.543388175955901</v>
      </c>
      <c r="P10" s="1">
        <v>37.252238810828899</v>
      </c>
      <c r="Q10" s="1">
        <f t="shared" si="0"/>
        <v>47.795626986784796</v>
      </c>
      <c r="R10" s="1"/>
      <c r="S10" s="1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2.75" x14ac:dyDescent="0.35">
      <c r="A11" s="1" t="s">
        <v>37</v>
      </c>
      <c r="B11" s="1" t="s">
        <v>24</v>
      </c>
      <c r="C11" s="1" t="s">
        <v>22</v>
      </c>
      <c r="D11" s="1" t="s">
        <v>25</v>
      </c>
      <c r="E11" s="1">
        <v>2.9770994129377101E-2</v>
      </c>
      <c r="F11" s="1">
        <v>0.10315153358785099</v>
      </c>
      <c r="G11" s="1">
        <v>0.121735527646159</v>
      </c>
      <c r="H11" s="1">
        <v>1.4529930152336499E-2</v>
      </c>
      <c r="I11" s="1">
        <v>9.8869712597744394E-2</v>
      </c>
      <c r="J11" s="1">
        <v>0.818271016678495</v>
      </c>
      <c r="K11" s="1">
        <v>0.80965997443816295</v>
      </c>
      <c r="L11" s="1">
        <v>0.81370288852529904</v>
      </c>
      <c r="M11" s="1">
        <v>0.55713751740494699</v>
      </c>
      <c r="N11" s="1">
        <v>0.27086063331457899</v>
      </c>
      <c r="O11" s="1">
        <v>27.316052022091501</v>
      </c>
      <c r="P11" s="1">
        <v>131.653616604311</v>
      </c>
      <c r="Q11" s="1">
        <f t="shared" si="0"/>
        <v>158.96966862640249</v>
      </c>
      <c r="R11" s="1"/>
      <c r="S11" s="1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2.75" x14ac:dyDescent="0.35">
      <c r="A12" s="1" t="s">
        <v>37</v>
      </c>
      <c r="B12" s="1" t="s">
        <v>26</v>
      </c>
      <c r="C12" s="1" t="s">
        <v>22</v>
      </c>
      <c r="D12" s="1" t="s">
        <v>27</v>
      </c>
      <c r="E12" s="1">
        <v>2.4709565622093099E-2</v>
      </c>
      <c r="F12" s="1">
        <v>8.6646217101235601E-2</v>
      </c>
      <c r="G12" s="1">
        <v>0.11644885330235</v>
      </c>
      <c r="H12" s="1">
        <v>1.6162500489331499E-2</v>
      </c>
      <c r="I12" s="1">
        <v>9.6883830707237106E-2</v>
      </c>
      <c r="J12" s="1">
        <v>0.82881417044891503</v>
      </c>
      <c r="K12" s="1">
        <v>0.80944803213236405</v>
      </c>
      <c r="L12" s="1">
        <v>0.81878369726982603</v>
      </c>
      <c r="M12" s="1">
        <v>0.84852616906464295</v>
      </c>
      <c r="N12" s="1">
        <v>0.27461024293131397</v>
      </c>
      <c r="O12" s="1">
        <v>16.6570461428825</v>
      </c>
      <c r="P12" s="1">
        <v>47.146712987707097</v>
      </c>
      <c r="Q12" s="1">
        <f t="shared" si="0"/>
        <v>63.803759130589597</v>
      </c>
      <c r="R12" s="1"/>
      <c r="S12" s="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2.75" x14ac:dyDescent="0.35">
      <c r="A13" s="1" t="s">
        <v>37</v>
      </c>
      <c r="B13" s="1" t="s">
        <v>126</v>
      </c>
      <c r="C13" s="1" t="s">
        <v>22</v>
      </c>
      <c r="D13" s="1" t="s">
        <v>30</v>
      </c>
      <c r="E13" s="1">
        <v>1.51509678168991E-2</v>
      </c>
      <c r="F13" s="1">
        <v>6.2085137155565497E-2</v>
      </c>
      <c r="G13" s="1">
        <v>9.6659683722865999E-2</v>
      </c>
      <c r="H13" s="1">
        <v>1.0270572950269201E-2</v>
      </c>
      <c r="I13" s="1">
        <v>8.36864565192008E-2</v>
      </c>
      <c r="J13" s="1">
        <v>0.83240458070832002</v>
      </c>
      <c r="K13" s="1">
        <v>0.80498473639715695</v>
      </c>
      <c r="L13" s="1">
        <v>0.81828033282497903</v>
      </c>
      <c r="M13" s="1">
        <v>0.66651853159648999</v>
      </c>
      <c r="N13" s="1">
        <v>0.242314388718678</v>
      </c>
      <c r="O13" s="1">
        <v>13.5513410123542</v>
      </c>
      <c r="P13" s="1">
        <v>33.440468153703101</v>
      </c>
      <c r="Q13" s="1">
        <f t="shared" si="0"/>
        <v>46.991809166057301</v>
      </c>
      <c r="R13" s="1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2.75" x14ac:dyDescent="0.35">
      <c r="A14" s="1" t="s">
        <v>37</v>
      </c>
      <c r="B14" s="1" t="s">
        <v>127</v>
      </c>
      <c r="C14" s="1" t="s">
        <v>22</v>
      </c>
      <c r="D14" s="1" t="s">
        <v>32</v>
      </c>
      <c r="E14" s="1">
        <v>1.63376689769133E-2</v>
      </c>
      <c r="F14" s="1">
        <v>6.5292962844362104E-2</v>
      </c>
      <c r="G14" s="1">
        <v>0.104131717345705</v>
      </c>
      <c r="H14" s="1">
        <v>1.12769420348411E-2</v>
      </c>
      <c r="I14" s="1">
        <v>8.7172143231972102E-2</v>
      </c>
      <c r="J14" s="1">
        <v>0.828417955679431</v>
      </c>
      <c r="K14" s="1">
        <v>0.80425052578915102</v>
      </c>
      <c r="L14" s="1">
        <v>0.81597019198512499</v>
      </c>
      <c r="M14" s="1">
        <v>0.75711899978919395</v>
      </c>
      <c r="N14" s="1">
        <v>0.249745003173066</v>
      </c>
      <c r="O14" s="1">
        <v>13.1266279362065</v>
      </c>
      <c r="P14" s="1">
        <v>37.2495911957609</v>
      </c>
      <c r="Q14" s="1">
        <f t="shared" si="0"/>
        <v>50.376219131967403</v>
      </c>
      <c r="R14" s="1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2.75" x14ac:dyDescent="0.35">
      <c r="A15" s="1" t="s">
        <v>128</v>
      </c>
      <c r="B15" s="1" t="s">
        <v>24</v>
      </c>
      <c r="C15" s="1" t="s">
        <v>22</v>
      </c>
      <c r="D15" s="1" t="s">
        <v>25</v>
      </c>
      <c r="E15" s="1">
        <v>1.54458067620524E-2</v>
      </c>
      <c r="F15" s="1">
        <v>6.9261045397483498E-2</v>
      </c>
      <c r="G15" s="1">
        <v>0.104149254473662</v>
      </c>
      <c r="H15" s="1">
        <v>1.3489919301317399E-2</v>
      </c>
      <c r="I15" s="1">
        <v>9.3853882913937106E-2</v>
      </c>
      <c r="J15" s="1">
        <v>0.83935486219601596</v>
      </c>
      <c r="K15" s="1">
        <v>0.80532452912492403</v>
      </c>
      <c r="L15" s="1">
        <v>0.82175757236740199</v>
      </c>
      <c r="M15" s="1">
        <v>0.629200774866854</v>
      </c>
      <c r="N15" s="1">
        <v>0.27439177599359699</v>
      </c>
      <c r="O15" s="1">
        <v>10.9195617316942</v>
      </c>
      <c r="P15" s="1">
        <v>131.65508640655599</v>
      </c>
      <c r="Q15" s="1">
        <f t="shared" si="0"/>
        <v>142.57464813825018</v>
      </c>
      <c r="R15" s="1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2.75" x14ac:dyDescent="0.35">
      <c r="A16" s="1" t="s">
        <v>128</v>
      </c>
      <c r="B16" s="1" t="s">
        <v>26</v>
      </c>
      <c r="C16" s="1" t="s">
        <v>22</v>
      </c>
      <c r="D16" s="1" t="s">
        <v>27</v>
      </c>
      <c r="E16" s="1">
        <v>5.9962962460214098E-3</v>
      </c>
      <c r="F16" s="1">
        <v>2.7209614926276399E-2</v>
      </c>
      <c r="G16" s="1">
        <v>4.2969967646634598E-2</v>
      </c>
      <c r="H16" s="1">
        <v>4.8201965299947101E-3</v>
      </c>
      <c r="I16" s="1">
        <v>3.9026903014922801E-2</v>
      </c>
      <c r="J16" s="1">
        <v>0.80914368389820301</v>
      </c>
      <c r="K16" s="1">
        <v>0.779047774400902</v>
      </c>
      <c r="L16" s="1">
        <v>0.79360977717692605</v>
      </c>
      <c r="M16" s="1">
        <v>0.44947635090799098</v>
      </c>
      <c r="N16" s="1">
        <v>0.17753786987880901</v>
      </c>
      <c r="O16" s="1">
        <v>5.3928231371726403</v>
      </c>
      <c r="P16" s="1">
        <v>47.1470927881116</v>
      </c>
      <c r="Q16" s="1">
        <f t="shared" si="0"/>
        <v>52.539915925284241</v>
      </c>
      <c r="R16" s="1"/>
      <c r="S16" s="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2.75" x14ac:dyDescent="0.35">
      <c r="A17" s="1" t="s">
        <v>128</v>
      </c>
      <c r="B17" s="1" t="s">
        <v>126</v>
      </c>
      <c r="C17" s="1" t="s">
        <v>22</v>
      </c>
      <c r="D17" s="1" t="s">
        <v>30</v>
      </c>
      <c r="E17" s="1">
        <v>1.6776973017121499E-2</v>
      </c>
      <c r="F17" s="1">
        <v>6.7268206266695302E-2</v>
      </c>
      <c r="G17" s="1">
        <v>9.5201394306081599E-2</v>
      </c>
      <c r="H17" s="1">
        <v>1.20097888550054E-2</v>
      </c>
      <c r="I17" s="1">
        <v>8.2154939560209805E-2</v>
      </c>
      <c r="J17" s="1">
        <v>0.84601377330152205</v>
      </c>
      <c r="K17" s="1">
        <v>0.80419405926191501</v>
      </c>
      <c r="L17" s="1">
        <v>0.82370135336407801</v>
      </c>
      <c r="M17" s="1">
        <v>0.63194709108115599</v>
      </c>
      <c r="N17" s="1">
        <v>0.23797748591072199</v>
      </c>
      <c r="O17" s="1">
        <v>13.134079942745901</v>
      </c>
      <c r="P17" s="1">
        <v>33.447834201936203</v>
      </c>
      <c r="Q17" s="1">
        <f t="shared" si="0"/>
        <v>46.581914144682102</v>
      </c>
      <c r="R17" s="1"/>
      <c r="S17" s="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2.75" x14ac:dyDescent="0.35">
      <c r="A18" s="1" t="s">
        <v>128</v>
      </c>
      <c r="B18" s="1" t="s">
        <v>127</v>
      </c>
      <c r="C18" s="1" t="s">
        <v>22</v>
      </c>
      <c r="D18" s="1" t="s">
        <v>32</v>
      </c>
      <c r="E18" s="1">
        <v>1.5655024198905701E-2</v>
      </c>
      <c r="F18" s="1">
        <v>6.6102112762678106E-2</v>
      </c>
      <c r="G18" s="1">
        <v>9.5260648698851702E-2</v>
      </c>
      <c r="H18" s="1">
        <v>1.20113068721611E-2</v>
      </c>
      <c r="I18" s="1">
        <v>8.3376285034169204E-2</v>
      </c>
      <c r="J18" s="1">
        <v>0.846386415782861</v>
      </c>
      <c r="K18" s="1">
        <v>0.80434791362832803</v>
      </c>
      <c r="L18" s="1">
        <v>0.82407994833277298</v>
      </c>
      <c r="M18" s="1">
        <v>0.63514779014190104</v>
      </c>
      <c r="N18" s="1">
        <v>0.243416283585178</v>
      </c>
      <c r="O18" s="1">
        <v>12.047757341673099</v>
      </c>
      <c r="P18" s="1">
        <v>37.254145695178103</v>
      </c>
      <c r="Q18" s="1">
        <f t="shared" si="0"/>
        <v>49.301903036851201</v>
      </c>
      <c r="R18" s="1"/>
      <c r="S18" s="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2.75" x14ac:dyDescent="0.35">
      <c r="A19" s="19" t="s">
        <v>19</v>
      </c>
      <c r="B19" s="19" t="s">
        <v>19</v>
      </c>
      <c r="C19" s="19" t="s">
        <v>19</v>
      </c>
      <c r="D19" s="19" t="s">
        <v>19</v>
      </c>
      <c r="E19" s="1"/>
      <c r="F19" s="1"/>
      <c r="G19" s="1"/>
      <c r="H19" s="1"/>
      <c r="I19" s="1"/>
      <c r="J19" s="1"/>
      <c r="K19" s="1"/>
      <c r="L19" s="1"/>
      <c r="M19" s="1"/>
      <c r="N19" s="60"/>
      <c r="O19" s="60"/>
      <c r="P19" s="60"/>
      <c r="Q19" s="1" t="str">
        <f t="shared" si="0"/>
        <v/>
      </c>
      <c r="R19" s="1"/>
      <c r="S19" s="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2.75" x14ac:dyDescent="0.35">
      <c r="A20" s="1" t="s">
        <v>23</v>
      </c>
      <c r="B20" s="1" t="s">
        <v>39</v>
      </c>
      <c r="C20" s="1" t="s">
        <v>40</v>
      </c>
      <c r="D20" s="1" t="s">
        <v>25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1" t="str">
        <f t="shared" si="0"/>
        <v/>
      </c>
      <c r="R20" s="1">
        <v>11.4172256752876</v>
      </c>
      <c r="S20" s="1">
        <v>28.454401629477498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2.75" hidden="1" x14ac:dyDescent="0.35">
      <c r="A21" s="1" t="s">
        <v>23</v>
      </c>
      <c r="B21" s="1" t="s">
        <v>41</v>
      </c>
      <c r="C21" s="1" t="s">
        <v>40</v>
      </c>
      <c r="D21" s="1" t="s">
        <v>27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1" t="str">
        <f t="shared" si="0"/>
        <v/>
      </c>
      <c r="R21" s="1"/>
      <c r="S21" s="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2.75" x14ac:dyDescent="0.35">
      <c r="A22" s="1" t="s">
        <v>20</v>
      </c>
      <c r="B22" s="1" t="s">
        <v>39</v>
      </c>
      <c r="C22" s="1" t="s">
        <v>40</v>
      </c>
      <c r="D22" s="1" t="s">
        <v>25</v>
      </c>
      <c r="E22" s="1">
        <v>3.0190445738061299E-2</v>
      </c>
      <c r="F22" s="1">
        <v>9.4037921569030097E-2</v>
      </c>
      <c r="G22" s="1">
        <v>0.117701897488656</v>
      </c>
      <c r="H22" s="1">
        <v>9.8982729067411193E-3</v>
      </c>
      <c r="I22" s="1">
        <v>9.7960177560548201E-2</v>
      </c>
      <c r="J22" s="1">
        <v>0.81537049477025603</v>
      </c>
      <c r="K22" s="1">
        <v>0.80601626584157304</v>
      </c>
      <c r="L22" s="1">
        <v>0.81055597514152999</v>
      </c>
      <c r="M22" s="1">
        <v>0.54879377504097304</v>
      </c>
      <c r="N22" s="1">
        <v>0.25803307830025002</v>
      </c>
      <c r="O22" s="1">
        <v>20.465838232674098</v>
      </c>
      <c r="P22" s="1">
        <v>300.10190628897197</v>
      </c>
      <c r="Q22" s="1">
        <f t="shared" si="0"/>
        <v>320.56774452164609</v>
      </c>
      <c r="R22" s="1">
        <v>4.8239668255364299</v>
      </c>
      <c r="S22" s="1">
        <v>14.027701752084001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 x14ac:dyDescent="0.35">
      <c r="A23" s="1" t="s">
        <v>20</v>
      </c>
      <c r="B23" s="1" t="s">
        <v>41</v>
      </c>
      <c r="C23" s="1" t="s">
        <v>40</v>
      </c>
      <c r="D23" s="1" t="s">
        <v>27</v>
      </c>
      <c r="E23" s="1">
        <v>2.8581982554152299E-2</v>
      </c>
      <c r="F23" s="1">
        <v>8.8114716000485496E-2</v>
      </c>
      <c r="G23" s="1">
        <v>0.109548338951904</v>
      </c>
      <c r="H23" s="1">
        <v>1.10188185355379E-2</v>
      </c>
      <c r="I23" s="1">
        <v>9.2052945633756697E-2</v>
      </c>
      <c r="J23" s="1">
        <v>0.81035289877974803</v>
      </c>
      <c r="K23" s="1">
        <v>0.80476255832764598</v>
      </c>
      <c r="L23" s="1">
        <v>0.80741740666023198</v>
      </c>
      <c r="M23" s="1">
        <v>0.56407144880916005</v>
      </c>
      <c r="N23" s="1">
        <v>0.280341654669167</v>
      </c>
      <c r="O23" s="1">
        <v>19.083066096561499</v>
      </c>
      <c r="P23" s="1">
        <v>130.376581150899</v>
      </c>
      <c r="Q23" s="1">
        <f t="shared" si="0"/>
        <v>149.45964724746051</v>
      </c>
      <c r="R23" s="1">
        <v>5.0909314490094397</v>
      </c>
      <c r="S23" s="1">
        <v>14.0394058837961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 x14ac:dyDescent="0.35">
      <c r="A24" s="1" t="s">
        <v>28</v>
      </c>
      <c r="B24" s="1" t="s">
        <v>39</v>
      </c>
      <c r="C24" s="1" t="s">
        <v>40</v>
      </c>
      <c r="D24" s="1" t="s">
        <v>25</v>
      </c>
      <c r="E24" s="1">
        <v>2.7037371422761299E-2</v>
      </c>
      <c r="F24" s="1">
        <v>9.1715844111230599E-2</v>
      </c>
      <c r="G24" s="1">
        <v>0.13307252316006599</v>
      </c>
      <c r="H24" s="1">
        <v>2.0823607083822901E-2</v>
      </c>
      <c r="I24" s="1">
        <v>0.11701113503216901</v>
      </c>
      <c r="J24" s="1">
        <v>0.837249599923928</v>
      </c>
      <c r="K24" s="1">
        <v>0.81012808183279095</v>
      </c>
      <c r="L24" s="1">
        <v>0.82325417886416796</v>
      </c>
      <c r="M24" s="1">
        <v>0.82797854764672596</v>
      </c>
      <c r="N24" s="1">
        <v>0.28958949277572599</v>
      </c>
      <c r="O24" s="1">
        <v>14.0292835864536</v>
      </c>
      <c r="P24" s="1">
        <v>300.10442321144501</v>
      </c>
      <c r="Q24" s="1">
        <f t="shared" si="0"/>
        <v>314.13370679789858</v>
      </c>
      <c r="R24" s="1">
        <v>4.8239668255364299</v>
      </c>
      <c r="S24" s="1">
        <v>14.027701752084001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 x14ac:dyDescent="0.35">
      <c r="A25" s="1" t="s">
        <v>28</v>
      </c>
      <c r="B25" s="1" t="s">
        <v>41</v>
      </c>
      <c r="C25" s="1" t="s">
        <v>40</v>
      </c>
      <c r="D25" s="1" t="s">
        <v>27</v>
      </c>
      <c r="E25" s="1">
        <v>2.4841038926661799E-2</v>
      </c>
      <c r="F25" s="1">
        <v>8.7905191662986298E-2</v>
      </c>
      <c r="G25" s="1">
        <v>0.127003776178439</v>
      </c>
      <c r="H25" s="1">
        <v>1.99144253358986E-2</v>
      </c>
      <c r="I25" s="1">
        <v>0.11244480674078</v>
      </c>
      <c r="J25" s="1">
        <v>0.840861421952809</v>
      </c>
      <c r="K25" s="1">
        <v>0.80956604661903697</v>
      </c>
      <c r="L25" s="1">
        <v>0.82468383537328105</v>
      </c>
      <c r="M25" s="1">
        <v>0.82507276378954097</v>
      </c>
      <c r="N25" s="1">
        <v>0.28879551861953001</v>
      </c>
      <c r="O25" s="1">
        <v>13.192232997634299</v>
      </c>
      <c r="P25" s="1">
        <v>130.38306230886101</v>
      </c>
      <c r="Q25" s="1">
        <f t="shared" si="0"/>
        <v>143.57529530649532</v>
      </c>
      <c r="R25" s="1">
        <v>3.3625854802415001</v>
      </c>
      <c r="S25" s="1">
        <v>7.8809368638896302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2.75" x14ac:dyDescent="0.35">
      <c r="A26" s="1" t="s">
        <v>37</v>
      </c>
      <c r="B26" s="1" t="s">
        <v>39</v>
      </c>
      <c r="C26" s="1" t="s">
        <v>40</v>
      </c>
      <c r="D26" s="1" t="s">
        <v>25</v>
      </c>
      <c r="E26" s="1">
        <v>3.1659223001119001E-2</v>
      </c>
      <c r="F26" s="1">
        <v>0.108871806931883</v>
      </c>
      <c r="G26" s="1">
        <v>0.121151309036126</v>
      </c>
      <c r="H26" s="1">
        <v>1.38014872358259E-2</v>
      </c>
      <c r="I26" s="1">
        <v>9.5953583009948204E-2</v>
      </c>
      <c r="J26" s="1">
        <v>0.80653455284016395</v>
      </c>
      <c r="K26" s="1">
        <v>0.8088907382635</v>
      </c>
      <c r="L26" s="1">
        <v>0.80749855963183004</v>
      </c>
      <c r="M26" s="1">
        <v>0.61673237422734495</v>
      </c>
      <c r="N26" s="1">
        <v>0.26228994219624402</v>
      </c>
      <c r="O26" s="1">
        <v>35.719401389631201</v>
      </c>
      <c r="P26" s="1">
        <v>300.10190628897197</v>
      </c>
      <c r="Q26" s="1">
        <f t="shared" si="0"/>
        <v>335.82130767860315</v>
      </c>
      <c r="R26" s="1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2.75" x14ac:dyDescent="0.35">
      <c r="A27" s="1" t="s">
        <v>37</v>
      </c>
      <c r="B27" s="1" t="s">
        <v>41</v>
      </c>
      <c r="C27" s="1" t="s">
        <v>40</v>
      </c>
      <c r="D27" s="1" t="s">
        <v>27</v>
      </c>
      <c r="E27" s="1">
        <v>3.1663083948176497E-2</v>
      </c>
      <c r="F27" s="1">
        <v>0.10527134761795801</v>
      </c>
      <c r="G27" s="1">
        <v>0.12374076098660999</v>
      </c>
      <c r="H27" s="1">
        <v>1.5853885783226499E-2</v>
      </c>
      <c r="I27" s="1">
        <v>9.8418428701705696E-2</v>
      </c>
      <c r="J27" s="1">
        <v>0.81351736306602596</v>
      </c>
      <c r="K27" s="1">
        <v>0.81020208625642198</v>
      </c>
      <c r="L27" s="1">
        <v>0.81159916373310503</v>
      </c>
      <c r="M27" s="1">
        <v>0.925353646808318</v>
      </c>
      <c r="N27" s="1">
        <v>0.26720849193537</v>
      </c>
      <c r="O27" s="1">
        <v>30.1534384464635</v>
      </c>
      <c r="P27" s="1">
        <v>130.376581150899</v>
      </c>
      <c r="Q27" s="1">
        <f t="shared" si="0"/>
        <v>160.5300195973625</v>
      </c>
      <c r="R27" s="1"/>
      <c r="S27" s="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2.75" x14ac:dyDescent="0.35">
      <c r="A28" s="1" t="s">
        <v>38</v>
      </c>
      <c r="B28" s="1" t="s">
        <v>39</v>
      </c>
      <c r="C28" s="1" t="s">
        <v>40</v>
      </c>
      <c r="D28" s="1" t="s">
        <v>25</v>
      </c>
      <c r="E28" s="1">
        <v>1.7518941032571001E-2</v>
      </c>
      <c r="F28" s="1">
        <v>7.0080055542179595E-2</v>
      </c>
      <c r="G28" s="1">
        <v>0.107604461355416</v>
      </c>
      <c r="H28" s="1">
        <v>1.3910460399874499E-2</v>
      </c>
      <c r="I28" s="1">
        <v>9.5777307582712704E-2</v>
      </c>
      <c r="J28" s="1">
        <v>0.83191382651360402</v>
      </c>
      <c r="K28" s="1">
        <v>0.80578333231274202</v>
      </c>
      <c r="L28" s="1">
        <v>0.818401860833465</v>
      </c>
      <c r="M28" s="1">
        <v>0.772210732981641</v>
      </c>
      <c r="N28" s="1">
        <v>0.26422938934625001</v>
      </c>
      <c r="O28" s="1">
        <v>11.8987618029574</v>
      </c>
      <c r="P28" s="1">
        <v>300.10190628897197</v>
      </c>
      <c r="Q28" s="1">
        <f t="shared" si="0"/>
        <v>312.00066809192936</v>
      </c>
      <c r="R28" s="1"/>
      <c r="S28" s="1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2.75" x14ac:dyDescent="0.35">
      <c r="A29" s="1" t="s">
        <v>38</v>
      </c>
      <c r="B29" s="1" t="s">
        <v>41</v>
      </c>
      <c r="C29" s="1" t="s">
        <v>40</v>
      </c>
      <c r="D29" s="1" t="s">
        <v>27</v>
      </c>
      <c r="E29" s="55">
        <v>2.4E-2</v>
      </c>
      <c r="F29" s="55">
        <v>7.2999999999999995E-2</v>
      </c>
      <c r="G29" s="55">
        <v>0.107</v>
      </c>
      <c r="H29" s="55">
        <v>1.2999999999999999E-2</v>
      </c>
      <c r="I29" s="55">
        <v>9.1999999999999998E-2</v>
      </c>
      <c r="J29" s="55">
        <v>0.81200000000000006</v>
      </c>
      <c r="K29" s="55">
        <v>0.80500000000000005</v>
      </c>
      <c r="L29" s="55">
        <v>0.80800000000000005</v>
      </c>
      <c r="M29" s="55">
        <v>0.70199999999999996</v>
      </c>
      <c r="N29" s="55">
        <v>0.215</v>
      </c>
      <c r="O29" s="55">
        <v>8.0459999999999994</v>
      </c>
      <c r="P29" s="55">
        <v>130.37700000000001</v>
      </c>
      <c r="Q29" s="1">
        <f t="shared" si="0"/>
        <v>138.423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2.75" x14ac:dyDescent="0.35">
      <c r="A30" s="26" t="s">
        <v>38</v>
      </c>
      <c r="B30" s="27" t="s">
        <v>129</v>
      </c>
      <c r="C30" s="1" t="s">
        <v>40</v>
      </c>
      <c r="D30" s="27" t="s">
        <v>130</v>
      </c>
      <c r="E30" s="27">
        <v>1.7518941032571001E-2</v>
      </c>
      <c r="F30" s="27">
        <v>7.0080055542179595E-2</v>
      </c>
      <c r="G30" s="27">
        <v>0.107604461355416</v>
      </c>
      <c r="H30" s="27">
        <v>1.3910460399874499E-2</v>
      </c>
      <c r="I30" s="27">
        <v>9.5777307582712704E-2</v>
      </c>
      <c r="J30" s="27">
        <v>0.83191382651360402</v>
      </c>
      <c r="K30" s="27">
        <v>0.80578333231274202</v>
      </c>
      <c r="L30" s="27">
        <v>0.818401860833465</v>
      </c>
      <c r="M30" s="27">
        <v>0.772210732981641</v>
      </c>
      <c r="N30" s="27">
        <v>0.26422938934625001</v>
      </c>
      <c r="O30" s="27">
        <v>11.8987618029574</v>
      </c>
      <c r="P30" s="27">
        <v>300.10190628897197</v>
      </c>
      <c r="Q30" s="1">
        <f t="shared" si="0"/>
        <v>312.00066809192936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2.75" x14ac:dyDescent="0.35">
      <c r="A31" s="28" t="s">
        <v>38</v>
      </c>
      <c r="B31" s="29" t="s">
        <v>131</v>
      </c>
      <c r="C31" s="1" t="s">
        <v>40</v>
      </c>
      <c r="D31" s="29" t="s">
        <v>132</v>
      </c>
      <c r="E31" s="29">
        <v>1.0177811570202399E-2</v>
      </c>
      <c r="F31" s="29">
        <v>4.4396212636781097E-2</v>
      </c>
      <c r="G31" s="29">
        <v>6.5222622659316401E-2</v>
      </c>
      <c r="H31" s="29">
        <v>7.6747486327799E-3</v>
      </c>
      <c r="I31" s="29">
        <v>5.9378694557124398E-2</v>
      </c>
      <c r="J31" s="29">
        <v>0.82181982755788396</v>
      </c>
      <c r="K31" s="29">
        <v>0.79110028390448595</v>
      </c>
      <c r="L31" s="29">
        <v>0.80589482730857498</v>
      </c>
      <c r="M31" s="29">
        <v>0.70411216187199499</v>
      </c>
      <c r="N31" s="29">
        <v>0.21586124648789801</v>
      </c>
      <c r="O31" s="29">
        <v>8.0145644040619892</v>
      </c>
      <c r="P31" s="29">
        <v>130.376581150899</v>
      </c>
      <c r="Q31" s="1">
        <f t="shared" si="0"/>
        <v>138.39114555496099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2.75" x14ac:dyDescent="0.35">
      <c r="A32" s="19" t="s">
        <v>19</v>
      </c>
      <c r="B32" s="19" t="s">
        <v>19</v>
      </c>
      <c r="C32" s="19" t="s">
        <v>19</v>
      </c>
      <c r="D32" s="19" t="s">
        <v>19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" t="str">
        <f t="shared" si="0"/>
        <v/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x14ac:dyDescent="0.35">
      <c r="A33" s="19" t="s">
        <v>19</v>
      </c>
      <c r="B33" s="19" t="s">
        <v>19</v>
      </c>
      <c r="C33" s="19" t="s">
        <v>19</v>
      </c>
      <c r="D33" s="19" t="s">
        <v>19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 t="str">
        <f t="shared" si="0"/>
        <v/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x14ac:dyDescent="0.35">
      <c r="A34" s="1" t="s">
        <v>23</v>
      </c>
      <c r="B34" s="1" t="s">
        <v>45</v>
      </c>
      <c r="C34" s="1" t="s">
        <v>49</v>
      </c>
      <c r="D34" s="1" t="s">
        <v>25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1" t="str">
        <f t="shared" si="0"/>
        <v/>
      </c>
      <c r="R34" s="1"/>
      <c r="S34" s="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x14ac:dyDescent="0.35">
      <c r="A35" s="1" t="s">
        <v>23</v>
      </c>
      <c r="B35" s="1" t="s">
        <v>47</v>
      </c>
      <c r="C35" s="1" t="s">
        <v>49</v>
      </c>
      <c r="D35" s="1" t="s">
        <v>27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 t="str">
        <f t="shared" si="0"/>
        <v/>
      </c>
      <c r="R35" s="1"/>
      <c r="S35" s="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x14ac:dyDescent="0.35">
      <c r="A36" s="1" t="s">
        <v>20</v>
      </c>
      <c r="B36" s="1" t="s">
        <v>45</v>
      </c>
      <c r="C36" s="1" t="s">
        <v>49</v>
      </c>
      <c r="D36" s="1" t="s">
        <v>25</v>
      </c>
      <c r="E36" s="1">
        <v>2.98155010296265E-2</v>
      </c>
      <c r="F36" s="1">
        <v>9.2338263370897899E-2</v>
      </c>
      <c r="G36" s="1">
        <v>0.11665113785226799</v>
      </c>
      <c r="H36" s="1">
        <v>1.0611992480196E-2</v>
      </c>
      <c r="I36" s="1">
        <v>9.7083581284064302E-2</v>
      </c>
      <c r="J36" s="1">
        <v>0.81722076614177397</v>
      </c>
      <c r="K36" s="1">
        <v>0.80649876446142399</v>
      </c>
      <c r="L36" s="1">
        <v>0.81171453086191003</v>
      </c>
      <c r="M36" s="1">
        <v>0.64515567630878801</v>
      </c>
      <c r="N36" s="1">
        <v>0.26811994054418897</v>
      </c>
      <c r="O36" s="1">
        <v>19.280554070906799</v>
      </c>
      <c r="P36" s="1">
        <v>370.42178870479199</v>
      </c>
      <c r="Q36" s="1">
        <f t="shared" si="0"/>
        <v>389.70234277569881</v>
      </c>
      <c r="R36" s="1">
        <v>4.5072657488880798</v>
      </c>
      <c r="S36" s="1">
        <v>14.1214882663428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x14ac:dyDescent="0.35">
      <c r="A37" s="1" t="s">
        <v>20</v>
      </c>
      <c r="B37" s="1" t="s">
        <v>47</v>
      </c>
      <c r="C37" s="1" t="s">
        <v>49</v>
      </c>
      <c r="D37" s="1" t="s">
        <v>27</v>
      </c>
      <c r="E37" s="1">
        <v>2.97233755991239E-2</v>
      </c>
      <c r="F37" s="1">
        <v>9.1573385592992704E-2</v>
      </c>
      <c r="G37" s="1">
        <v>0.115299797424914</v>
      </c>
      <c r="H37" s="1">
        <v>1.04281749700849E-2</v>
      </c>
      <c r="I37" s="1">
        <v>9.5863904972740499E-2</v>
      </c>
      <c r="J37" s="1">
        <v>0.81495219255362294</v>
      </c>
      <c r="K37" s="1">
        <v>0.80640181691734003</v>
      </c>
      <c r="L37" s="1">
        <v>0.81053139080333103</v>
      </c>
      <c r="M37" s="1">
        <v>0.69862776348938904</v>
      </c>
      <c r="N37" s="1">
        <v>0.27979850176036197</v>
      </c>
      <c r="O37" s="1">
        <v>19.454747906645199</v>
      </c>
      <c r="P37" s="1">
        <v>165.53866025298399</v>
      </c>
      <c r="Q37" s="1">
        <f t="shared" si="0"/>
        <v>184.99340815962918</v>
      </c>
      <c r="R37" s="1">
        <v>5.6027662246617602</v>
      </c>
      <c r="S37" s="1">
        <v>15.4363401247972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x14ac:dyDescent="0.35">
      <c r="A38" s="1" t="s">
        <v>20</v>
      </c>
      <c r="B38" s="1" t="s">
        <v>48</v>
      </c>
      <c r="C38" s="1" t="s">
        <v>49</v>
      </c>
      <c r="D38" s="51" t="s">
        <v>22</v>
      </c>
      <c r="E38" s="1">
        <v>4.39049575656092E-2</v>
      </c>
      <c r="F38" s="1">
        <v>0.138225218935592</v>
      </c>
      <c r="G38" s="1">
        <v>0.181729443461352</v>
      </c>
      <c r="H38" s="1">
        <v>2.87509106712057E-2</v>
      </c>
      <c r="I38" s="1">
        <v>0.14348239765872101</v>
      </c>
      <c r="J38" s="1">
        <v>0.87305840130963897</v>
      </c>
      <c r="K38" s="1">
        <v>0.85427688142273295</v>
      </c>
      <c r="L38" s="1">
        <v>0.863481609759155</v>
      </c>
      <c r="M38" s="1">
        <v>0.93689053796819</v>
      </c>
      <c r="N38" s="1">
        <v>0.344169112840221</v>
      </c>
      <c r="O38" s="1">
        <v>23.346012269938601</v>
      </c>
      <c r="P38" s="1">
        <v>145.32030674846601</v>
      </c>
      <c r="Q38" s="1">
        <f t="shared" si="0"/>
        <v>168.66631901840461</v>
      </c>
      <c r="R38" s="1"/>
      <c r="S38" s="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x14ac:dyDescent="0.35">
      <c r="A39" s="1" t="s">
        <v>28</v>
      </c>
      <c r="B39" s="1" t="s">
        <v>45</v>
      </c>
      <c r="C39" s="1" t="s">
        <v>49</v>
      </c>
      <c r="D39" s="1" t="s">
        <v>25</v>
      </c>
      <c r="E39" s="1">
        <v>2.7292558834047301E-2</v>
      </c>
      <c r="F39" s="1">
        <v>8.4333404528071698E-2</v>
      </c>
      <c r="G39" s="1">
        <v>0.115062287996287</v>
      </c>
      <c r="H39" s="1">
        <v>1.3287364510848901E-2</v>
      </c>
      <c r="I39" s="1">
        <v>9.8402702869786904E-2</v>
      </c>
      <c r="J39" s="1">
        <v>0.818703167571882</v>
      </c>
      <c r="K39" s="1">
        <v>0.80775304278300697</v>
      </c>
      <c r="L39" s="1">
        <v>0.81301132059821501</v>
      </c>
      <c r="M39" s="1">
        <v>0.90655069372804498</v>
      </c>
      <c r="N39" s="1">
        <v>0.235973729338359</v>
      </c>
      <c r="O39" s="1">
        <v>16.526545519330099</v>
      </c>
      <c r="P39" s="1">
        <v>370.42178870479199</v>
      </c>
      <c r="Q39" s="1">
        <f t="shared" si="0"/>
        <v>386.94833422412211</v>
      </c>
      <c r="R39" s="1">
        <v>3.7616906181834802</v>
      </c>
      <c r="S39" s="1">
        <v>9.0389791308506506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x14ac:dyDescent="0.35">
      <c r="A40" s="1" t="s">
        <v>28</v>
      </c>
      <c r="B40" s="1" t="s">
        <v>47</v>
      </c>
      <c r="C40" s="1" t="s">
        <v>49</v>
      </c>
      <c r="D40" s="1" t="s">
        <v>27</v>
      </c>
      <c r="E40" s="1">
        <v>2.94507118340307E-2</v>
      </c>
      <c r="F40" s="1">
        <v>9.6889963311150407E-2</v>
      </c>
      <c r="G40" s="1">
        <v>0.136941214760883</v>
      </c>
      <c r="H40" s="1">
        <v>2.1984503874914098E-2</v>
      </c>
      <c r="I40" s="1">
        <v>0.120598105024196</v>
      </c>
      <c r="J40" s="1">
        <v>0.83741291309272203</v>
      </c>
      <c r="K40" s="1">
        <v>0.81052150330043404</v>
      </c>
      <c r="L40" s="1">
        <v>0.82352625761026699</v>
      </c>
      <c r="M40" s="1">
        <v>0.85060657100383097</v>
      </c>
      <c r="N40" s="1">
        <v>0.29011862661986498</v>
      </c>
      <c r="O40" s="1">
        <v>14.560943169497101</v>
      </c>
      <c r="P40" s="1">
        <v>165.54030364701001</v>
      </c>
      <c r="Q40" s="1">
        <f t="shared" si="0"/>
        <v>180.10124681650711</v>
      </c>
      <c r="R40" s="1">
        <v>3.2122488852025501</v>
      </c>
      <c r="S40" s="1">
        <v>7.4644711294613204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x14ac:dyDescent="0.35">
      <c r="A41" s="1" t="s">
        <v>37</v>
      </c>
      <c r="B41" s="1" t="s">
        <v>45</v>
      </c>
      <c r="C41" s="1" t="s">
        <v>49</v>
      </c>
      <c r="D41" s="1" t="s">
        <v>25</v>
      </c>
      <c r="E41" s="1">
        <v>3.04077807648334E-2</v>
      </c>
      <c r="F41" s="1">
        <v>9.9608675920635298E-2</v>
      </c>
      <c r="G41" s="1">
        <v>0.11107799001275399</v>
      </c>
      <c r="H41" s="1">
        <v>1.3289322462092201E-2</v>
      </c>
      <c r="I41" s="1">
        <v>8.7810994866219794E-2</v>
      </c>
      <c r="J41" s="1">
        <v>0.80945038736801</v>
      </c>
      <c r="K41" s="1">
        <v>0.80528333917215</v>
      </c>
      <c r="L41" s="1">
        <v>0.807176691651046</v>
      </c>
      <c r="M41" s="1">
        <v>0.81690832117804202</v>
      </c>
      <c r="N41" s="1">
        <v>0.24120318036312</v>
      </c>
      <c r="O41" s="1">
        <v>26.816541956173101</v>
      </c>
      <c r="P41" s="1">
        <v>370.42178870479199</v>
      </c>
      <c r="Q41" s="1">
        <f t="shared" si="0"/>
        <v>397.23833066096512</v>
      </c>
      <c r="R41" s="1">
        <v>5.4179752384327999</v>
      </c>
      <c r="S41" s="1">
        <v>12.4566440734328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x14ac:dyDescent="0.35">
      <c r="A42" s="1" t="s">
        <v>37</v>
      </c>
      <c r="B42" s="1" t="s">
        <v>47</v>
      </c>
      <c r="C42" s="1" t="s">
        <v>49</v>
      </c>
      <c r="D42" s="1" t="s">
        <v>27</v>
      </c>
      <c r="E42" s="1">
        <v>2.1079147689711499E-2</v>
      </c>
      <c r="F42" s="1">
        <v>7.0407328242895806E-2</v>
      </c>
      <c r="G42" s="1">
        <v>8.6195453009564896E-2</v>
      </c>
      <c r="H42" s="1">
        <v>1.1082950349750599E-2</v>
      </c>
      <c r="I42" s="1">
        <v>7.0754916691313896E-2</v>
      </c>
      <c r="J42" s="1">
        <v>0.81199599736656003</v>
      </c>
      <c r="K42" s="1">
        <v>0.79608299102818003</v>
      </c>
      <c r="L42" s="1">
        <v>0.80375120257728105</v>
      </c>
      <c r="M42" s="1">
        <v>0.66601519654591101</v>
      </c>
      <c r="N42" s="1">
        <v>0.21018159496084399</v>
      </c>
      <c r="O42" s="1">
        <v>17.703812577943999</v>
      </c>
      <c r="P42" s="1">
        <v>165.53866025298399</v>
      </c>
      <c r="Q42" s="1">
        <f t="shared" si="0"/>
        <v>183.24247283092799</v>
      </c>
      <c r="R42" s="1">
        <v>5.6312937986153999</v>
      </c>
      <c r="S42" s="1">
        <v>11.566344736955999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x14ac:dyDescent="0.35">
      <c r="A43" s="1" t="s">
        <v>38</v>
      </c>
      <c r="B43" s="1" t="s">
        <v>45</v>
      </c>
      <c r="C43" s="1" t="s">
        <v>49</v>
      </c>
      <c r="D43" s="1" t="s">
        <v>25</v>
      </c>
      <c r="E43" s="1">
        <v>2.3902875297434699E-2</v>
      </c>
      <c r="F43" s="1">
        <v>7.6009554658868203E-2</v>
      </c>
      <c r="G43" s="1">
        <v>0.105432770798276</v>
      </c>
      <c r="H43" s="1">
        <v>1.1247991976596899E-2</v>
      </c>
      <c r="I43" s="1">
        <v>8.9866206434101606E-2</v>
      </c>
      <c r="J43" s="1">
        <v>0.81693297924110098</v>
      </c>
      <c r="K43" s="1">
        <v>0.80506442696830904</v>
      </c>
      <c r="L43" s="1">
        <v>0.81076663672367699</v>
      </c>
      <c r="M43" s="1">
        <v>0.87277542184909596</v>
      </c>
      <c r="N43" s="1">
        <v>0.226530791202081</v>
      </c>
      <c r="O43" s="1">
        <v>15.192809540674499</v>
      </c>
      <c r="P43" s="1">
        <v>370.41244042565597</v>
      </c>
      <c r="Q43" s="1">
        <f t="shared" si="0"/>
        <v>385.60524996633046</v>
      </c>
      <c r="R43" s="1"/>
      <c r="S43" s="1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x14ac:dyDescent="0.35">
      <c r="A44" s="1" t="s">
        <v>38</v>
      </c>
      <c r="B44" s="1" t="s">
        <v>47</v>
      </c>
      <c r="C44" s="1" t="s">
        <v>49</v>
      </c>
      <c r="D44" s="1" t="s">
        <v>27</v>
      </c>
      <c r="E44" s="1">
        <v>1.0937118312793899E-2</v>
      </c>
      <c r="F44" s="1">
        <v>4.8668765092447899E-2</v>
      </c>
      <c r="G44" s="1">
        <v>6.7859971639320601E-2</v>
      </c>
      <c r="H44" s="1">
        <v>8.45160824457784E-3</v>
      </c>
      <c r="I44" s="1">
        <v>6.2264027443704302E-2</v>
      </c>
      <c r="J44" s="1">
        <v>0.83263167551223005</v>
      </c>
      <c r="K44" s="1">
        <v>0.79327454708241796</v>
      </c>
      <c r="L44" s="1">
        <v>0.81220211911367102</v>
      </c>
      <c r="M44" s="1">
        <v>0.71937211935635004</v>
      </c>
      <c r="N44" s="1">
        <v>0.23129999183175401</v>
      </c>
      <c r="O44" s="1">
        <v>7.7227418492784601</v>
      </c>
      <c r="P44" s="1">
        <v>165.53866025298399</v>
      </c>
      <c r="Q44" s="1">
        <f t="shared" si="0"/>
        <v>173.26140210226245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x14ac:dyDescent="0.35">
      <c r="A45" s="19" t="s">
        <v>19</v>
      </c>
      <c r="B45" s="19" t="s">
        <v>19</v>
      </c>
      <c r="C45" s="19" t="s">
        <v>19</v>
      </c>
      <c r="D45" s="19" t="s">
        <v>19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" t="str">
        <f t="shared" si="0"/>
        <v/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x14ac:dyDescent="0.35">
      <c r="A46" s="1" t="s">
        <v>23</v>
      </c>
      <c r="B46" s="1" t="s">
        <v>56</v>
      </c>
      <c r="C46" s="1" t="s">
        <v>136</v>
      </c>
      <c r="D46" s="1" t="s">
        <v>25</v>
      </c>
      <c r="E46" s="1">
        <v>4.2046310156975401E-2</v>
      </c>
      <c r="F46" s="1">
        <v>0.14683058588741354</v>
      </c>
      <c r="G46" s="1">
        <v>0.15169646568879469</v>
      </c>
      <c r="H46" s="1">
        <v>2.0392458081760035E-2</v>
      </c>
      <c r="I46" s="1">
        <v>0.11650232092548372</v>
      </c>
      <c r="J46" s="1">
        <v>0.80771947527725729</v>
      </c>
      <c r="K46" s="1">
        <v>0.8084755363352627</v>
      </c>
      <c r="L46" s="1">
        <v>0.80799235396635349</v>
      </c>
      <c r="M46" s="1">
        <v>0.89727201518799904</v>
      </c>
      <c r="N46" s="1">
        <v>0.33880315033054215</v>
      </c>
      <c r="O46" s="1">
        <v>38.316497416711172</v>
      </c>
      <c r="P46" s="1">
        <v>387.62484411188302</v>
      </c>
      <c r="Q46" s="1">
        <f t="shared" si="0"/>
        <v>425.94134152859419</v>
      </c>
      <c r="R46" s="1"/>
      <c r="S46" s="1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x14ac:dyDescent="0.35">
      <c r="A47" s="1" t="s">
        <v>23</v>
      </c>
      <c r="B47" s="1" t="s">
        <v>58</v>
      </c>
      <c r="C47" s="1" t="s">
        <v>136</v>
      </c>
      <c r="D47" s="1" t="s">
        <v>27</v>
      </c>
      <c r="E47" s="1">
        <v>3.939906059057012E-2</v>
      </c>
      <c r="F47" s="1">
        <v>0.15456645031923311</v>
      </c>
      <c r="G47" s="1">
        <v>0.14737880299492223</v>
      </c>
      <c r="H47" s="1">
        <v>1.9624670074334976E-2</v>
      </c>
      <c r="I47" s="1">
        <v>0.1109127310800013</v>
      </c>
      <c r="J47" s="1">
        <v>0.79638086632358285</v>
      </c>
      <c r="K47" s="1">
        <v>0.80206371526570941</v>
      </c>
      <c r="L47" s="1">
        <v>0.79910718747187892</v>
      </c>
      <c r="M47" s="1">
        <v>0.88830728029897588</v>
      </c>
      <c r="N47" s="1">
        <v>0.34576633572180221</v>
      </c>
      <c r="O47" s="1">
        <v>47.033003741314765</v>
      </c>
      <c r="P47" s="1">
        <v>174.14007660787399</v>
      </c>
      <c r="Q47" s="1">
        <f t="shared" si="0"/>
        <v>221.17308034918875</v>
      </c>
      <c r="R47" s="1"/>
      <c r="S47" s="1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x14ac:dyDescent="0.35">
      <c r="A48" s="1" t="s">
        <v>20</v>
      </c>
      <c r="B48" s="1" t="s">
        <v>56</v>
      </c>
      <c r="C48" s="1" t="s">
        <v>136</v>
      </c>
      <c r="D48" s="1" t="s">
        <v>25</v>
      </c>
      <c r="E48" s="1">
        <v>1.4940646920892999E-2</v>
      </c>
      <c r="F48" s="1">
        <v>6.0351508802116802E-2</v>
      </c>
      <c r="G48" s="1">
        <v>8.1459509707687602E-2</v>
      </c>
      <c r="H48" s="1">
        <v>1.02602336832166E-2</v>
      </c>
      <c r="I48" s="1">
        <v>7.3804615720552802E-2</v>
      </c>
      <c r="J48" s="1">
        <v>0.83889601919743595</v>
      </c>
      <c r="K48" s="1">
        <v>0.79908563383023101</v>
      </c>
      <c r="L48" s="1">
        <v>0.81820174055889106</v>
      </c>
      <c r="M48" s="1">
        <v>0.66879412595949905</v>
      </c>
      <c r="N48" s="1">
        <v>0.27229429093323398</v>
      </c>
      <c r="O48" s="1">
        <v>19.4432121859967</v>
      </c>
      <c r="P48" s="1">
        <v>387.62484411188302</v>
      </c>
      <c r="Q48" s="1">
        <f t="shared" si="0"/>
        <v>407.06805629787971</v>
      </c>
      <c r="R48" s="1">
        <v>4.64071031270033</v>
      </c>
      <c r="S48" s="1">
        <v>14.076902090950201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x14ac:dyDescent="0.35">
      <c r="A49" s="1" t="s">
        <v>20</v>
      </c>
      <c r="B49" s="1" t="s">
        <v>58</v>
      </c>
      <c r="C49" s="1" t="s">
        <v>136</v>
      </c>
      <c r="D49" s="1" t="s">
        <v>27</v>
      </c>
      <c r="E49" s="1">
        <v>3.2561181829506902E-2</v>
      </c>
      <c r="F49" s="1">
        <v>9.8299856934480206E-2</v>
      </c>
      <c r="G49" s="1">
        <v>0.12539666308049299</v>
      </c>
      <c r="H49" s="1">
        <v>1.3916340149944801E-2</v>
      </c>
      <c r="I49" s="1">
        <v>0.10352097618997599</v>
      </c>
      <c r="J49" s="1">
        <v>0.81781890436159999</v>
      </c>
      <c r="K49" s="1">
        <v>0.80838492728003797</v>
      </c>
      <c r="L49" s="1">
        <v>0.81294349878999805</v>
      </c>
      <c r="M49" s="1">
        <v>0.72630720396383297</v>
      </c>
      <c r="N49" s="1">
        <v>0.29240332445059702</v>
      </c>
      <c r="O49" s="1">
        <v>19.669561731694198</v>
      </c>
      <c r="P49" s="1">
        <v>174.14007660787399</v>
      </c>
      <c r="Q49" s="1">
        <f t="shared" si="0"/>
        <v>193.80963833956818</v>
      </c>
      <c r="R49" s="1">
        <v>5.2200064287971903</v>
      </c>
      <c r="S49" s="1">
        <v>14.7516762829335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x14ac:dyDescent="0.35">
      <c r="A50" s="1" t="s">
        <v>28</v>
      </c>
      <c r="B50" s="1" t="s">
        <v>56</v>
      </c>
      <c r="C50" s="1" t="s">
        <v>136</v>
      </c>
      <c r="D50" s="1" t="s">
        <v>25</v>
      </c>
      <c r="E50" s="1">
        <v>2.7726514361041399E-2</v>
      </c>
      <c r="F50" s="1">
        <v>8.69908745842259E-2</v>
      </c>
      <c r="G50" s="1">
        <v>0.11811344753099801</v>
      </c>
      <c r="H50" s="1">
        <v>1.5476242595032901E-2</v>
      </c>
      <c r="I50" s="1">
        <v>0.102056342222635</v>
      </c>
      <c r="J50" s="1">
        <v>0.82542478396456298</v>
      </c>
      <c r="K50" s="1">
        <v>0.80825892452099402</v>
      </c>
      <c r="L50" s="1">
        <v>0.81651432096153198</v>
      </c>
      <c r="M50" s="1">
        <v>0.884208366887686</v>
      </c>
      <c r="N50" s="1">
        <v>0.248192251949333</v>
      </c>
      <c r="O50" s="1">
        <v>15.427187155585999</v>
      </c>
      <c r="P50" s="1">
        <v>387.63206847430001</v>
      </c>
      <c r="Q50" s="1">
        <f t="shared" si="0"/>
        <v>403.05925562988602</v>
      </c>
      <c r="R50" s="1">
        <v>3.8835302810003198</v>
      </c>
      <c r="S50" s="1">
        <v>9.2068723752569301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x14ac:dyDescent="0.35">
      <c r="A51" s="1" t="s">
        <v>28</v>
      </c>
      <c r="B51" s="1" t="s">
        <v>58</v>
      </c>
      <c r="C51" s="1" t="s">
        <v>136</v>
      </c>
      <c r="D51" s="1" t="s">
        <v>27</v>
      </c>
      <c r="E51" s="1">
        <v>3.04448995558926E-2</v>
      </c>
      <c r="F51" s="1">
        <v>9.5367750033358595E-2</v>
      </c>
      <c r="G51" s="1">
        <v>0.131388107430813</v>
      </c>
      <c r="H51" s="1">
        <v>1.9572683053331302E-2</v>
      </c>
      <c r="I51" s="1">
        <v>0.113770775508829</v>
      </c>
      <c r="J51" s="1">
        <v>0.83084432043793799</v>
      </c>
      <c r="K51" s="1">
        <v>0.81069797731848203</v>
      </c>
      <c r="L51" s="1">
        <v>0.82040459372472596</v>
      </c>
      <c r="M51" s="1">
        <v>0.89585369224688605</v>
      </c>
      <c r="N51" s="1">
        <v>0.26820740290450401</v>
      </c>
      <c r="O51" s="1">
        <v>15.4890228910284</v>
      </c>
      <c r="P51" s="1">
        <v>174.14635114912599</v>
      </c>
      <c r="Q51" s="1">
        <f t="shared" si="0"/>
        <v>189.6353740401544</v>
      </c>
      <c r="R51" s="1">
        <v>3.3437740174096202</v>
      </c>
      <c r="S51" s="1">
        <v>7.6410210976352904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x14ac:dyDescent="0.35">
      <c r="A52" s="1" t="s">
        <v>28</v>
      </c>
      <c r="B52" s="1" t="s">
        <v>135</v>
      </c>
      <c r="C52" s="1" t="s">
        <v>136</v>
      </c>
      <c r="D52" s="1" t="s">
        <v>30</v>
      </c>
      <c r="E52" s="1">
        <v>2.6808895538533099E-2</v>
      </c>
      <c r="F52" s="1">
        <v>9.5349148625931898E-2</v>
      </c>
      <c r="G52" s="1">
        <v>0.12928395653503699</v>
      </c>
      <c r="H52" s="1">
        <v>2.1217015394211398E-2</v>
      </c>
      <c r="I52" s="1">
        <v>0.112927394721363</v>
      </c>
      <c r="J52" s="1">
        <v>0.84003966473191405</v>
      </c>
      <c r="K52" s="1">
        <v>0.81059565630942698</v>
      </c>
      <c r="L52" s="1">
        <v>0.82474962744967795</v>
      </c>
      <c r="M52" s="1">
        <v>0.84273480589015604</v>
      </c>
      <c r="N52" s="1">
        <v>0.29791924457005098</v>
      </c>
      <c r="O52" s="1">
        <v>16.074675309992301</v>
      </c>
      <c r="P52" s="1">
        <v>171.9659985326</v>
      </c>
      <c r="Q52" s="1">
        <f t="shared" si="0"/>
        <v>188.0406738425923</v>
      </c>
      <c r="R52" s="1"/>
      <c r="S52" s="1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x14ac:dyDescent="0.35">
      <c r="A53" s="1" t="s">
        <v>28</v>
      </c>
      <c r="B53" s="1" t="s">
        <v>137</v>
      </c>
      <c r="C53" s="1" t="s">
        <v>136</v>
      </c>
      <c r="D53" s="1" t="s">
        <v>32</v>
      </c>
      <c r="E53" s="1">
        <v>2.0768871722054501E-2</v>
      </c>
      <c r="F53" s="1">
        <v>8.35905218359487E-2</v>
      </c>
      <c r="G53" s="1">
        <v>0.11682733599808399</v>
      </c>
      <c r="H53" s="1">
        <v>1.94127375557787E-2</v>
      </c>
      <c r="I53" s="1">
        <v>0.10426345479201</v>
      </c>
      <c r="J53" s="1">
        <v>0.846867666798513</v>
      </c>
      <c r="K53" s="1">
        <v>0.80784710626877798</v>
      </c>
      <c r="L53" s="1">
        <v>0.82661558821618197</v>
      </c>
      <c r="M53" s="1">
        <v>0.79977972840809697</v>
      </c>
      <c r="N53" s="1">
        <v>0.29277524009512002</v>
      </c>
      <c r="O53" s="1">
        <v>12.309768894459999</v>
      </c>
      <c r="P53" s="1">
        <v>167.22874003022099</v>
      </c>
      <c r="Q53" s="1">
        <f t="shared" si="0"/>
        <v>179.538508924681</v>
      </c>
      <c r="R53" s="1"/>
      <c r="S53" s="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x14ac:dyDescent="0.35">
      <c r="A54" s="1" t="s">
        <v>37</v>
      </c>
      <c r="B54" s="1" t="s">
        <v>56</v>
      </c>
      <c r="C54" s="1" t="s">
        <v>136</v>
      </c>
      <c r="D54" s="1" t="s">
        <v>25</v>
      </c>
      <c r="E54" s="1">
        <v>3.1854395372783902E-2</v>
      </c>
      <c r="F54" s="1">
        <v>9.8316051759062897E-2</v>
      </c>
      <c r="G54" s="1">
        <v>0.11406897621892199</v>
      </c>
      <c r="H54" s="1">
        <v>1.5025059596806899E-2</v>
      </c>
      <c r="I54" s="1">
        <v>8.9320711042079601E-2</v>
      </c>
      <c r="J54" s="1">
        <v>0.80784532691139799</v>
      </c>
      <c r="K54" s="1">
        <v>0.80454152768337395</v>
      </c>
      <c r="L54" s="1">
        <v>0.80602505391355095</v>
      </c>
      <c r="M54" s="1">
        <v>0.76079803387288403</v>
      </c>
      <c r="N54" s="1">
        <v>0.226827117483867</v>
      </c>
      <c r="O54" s="1">
        <v>24.147559237484401</v>
      </c>
      <c r="P54" s="1">
        <v>387.62484411188302</v>
      </c>
      <c r="Q54" s="1">
        <f t="shared" si="0"/>
        <v>411.77240334936744</v>
      </c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x14ac:dyDescent="0.35">
      <c r="A55" s="1" t="s">
        <v>37</v>
      </c>
      <c r="B55" s="1" t="s">
        <v>58</v>
      </c>
      <c r="C55" s="1" t="s">
        <v>136</v>
      </c>
      <c r="D55" s="1" t="s">
        <v>27</v>
      </c>
      <c r="E55" s="1">
        <v>2.1634874988822099E-2</v>
      </c>
      <c r="F55" s="1">
        <v>6.75261996790925E-2</v>
      </c>
      <c r="G55" s="1">
        <v>8.1206190001592904E-2</v>
      </c>
      <c r="H55" s="1">
        <v>1.15700477428271E-2</v>
      </c>
      <c r="I55" s="1">
        <v>6.4229371472075206E-2</v>
      </c>
      <c r="J55" s="1">
        <v>0.80192427492738505</v>
      </c>
      <c r="K55" s="1">
        <v>0.79132106314044404</v>
      </c>
      <c r="L55" s="1">
        <v>0.79640761092929002</v>
      </c>
      <c r="M55" s="1">
        <v>0.54463311438370599</v>
      </c>
      <c r="N55" s="1">
        <v>0.17927550624458</v>
      </c>
      <c r="O55" s="1">
        <v>16.065562088009901</v>
      </c>
      <c r="P55" s="1">
        <v>174.14007660787399</v>
      </c>
      <c r="Q55" s="1">
        <f t="shared" si="0"/>
        <v>190.20563869588389</v>
      </c>
      <c r="R55" s="1"/>
      <c r="S55" s="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x14ac:dyDescent="0.35">
      <c r="A56" s="1" t="s">
        <v>38</v>
      </c>
      <c r="B56" s="1" t="s">
        <v>56</v>
      </c>
      <c r="C56" s="1" t="s">
        <v>136</v>
      </c>
      <c r="D56" s="1" t="s">
        <v>25</v>
      </c>
      <c r="E56" s="1">
        <v>2.1752626843240599E-2</v>
      </c>
      <c r="F56" s="1">
        <v>7.1073102827299103E-2</v>
      </c>
      <c r="G56" s="1">
        <v>0.103464933755612</v>
      </c>
      <c r="H56" s="1">
        <v>1.11280730636682E-2</v>
      </c>
      <c r="I56" s="1">
        <v>8.8213086741085606E-2</v>
      </c>
      <c r="J56" s="1">
        <v>0.81802560543718705</v>
      </c>
      <c r="K56" s="1">
        <v>0.80326625189574896</v>
      </c>
      <c r="L56" s="1">
        <v>0.810377122981499</v>
      </c>
      <c r="M56" s="1">
        <v>0.79603278984458703</v>
      </c>
      <c r="N56" s="1">
        <v>0.215767821385764</v>
      </c>
      <c r="O56" s="1">
        <v>13.9578055326845</v>
      </c>
      <c r="P56" s="1">
        <v>387.59084412603897</v>
      </c>
      <c r="Q56" s="1">
        <f t="shared" si="0"/>
        <v>401.54864965872349</v>
      </c>
      <c r="R56" s="1"/>
      <c r="S56" s="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x14ac:dyDescent="0.35">
      <c r="A57" s="1" t="s">
        <v>38</v>
      </c>
      <c r="B57" s="1" t="s">
        <v>58</v>
      </c>
      <c r="C57" s="1" t="s">
        <v>136</v>
      </c>
      <c r="D57" s="1" t="s">
        <v>27</v>
      </c>
      <c r="E57" s="1">
        <v>1.4940646920892999E-2</v>
      </c>
      <c r="F57" s="1">
        <v>6.0351508802116802E-2</v>
      </c>
      <c r="G57" s="1">
        <v>8.1459509707687602E-2</v>
      </c>
      <c r="H57" s="1">
        <v>1.02602336832166E-2</v>
      </c>
      <c r="I57" s="1">
        <v>7.3804615720552802E-2</v>
      </c>
      <c r="J57" s="1">
        <v>0.83889601919743595</v>
      </c>
      <c r="K57" s="1">
        <v>0.79908563383023101</v>
      </c>
      <c r="L57" s="1">
        <v>0.81820174055889106</v>
      </c>
      <c r="M57" s="1">
        <v>0.787217121551684</v>
      </c>
      <c r="N57" s="1">
        <v>0.25061456990821002</v>
      </c>
      <c r="O57" s="1">
        <v>9.24069125244967</v>
      </c>
      <c r="P57" s="1">
        <v>174.14007660787399</v>
      </c>
      <c r="Q57" s="1">
        <f t="shared" si="0"/>
        <v>183.38076786032366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x14ac:dyDescent="0.35">
      <c r="A58" s="19" t="s">
        <v>19</v>
      </c>
      <c r="B58" s="19" t="s">
        <v>19</v>
      </c>
      <c r="C58" s="19" t="s">
        <v>19</v>
      </c>
      <c r="D58" s="19" t="s">
        <v>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" t="str">
        <f t="shared" si="0"/>
        <v/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x14ac:dyDescent="0.35">
      <c r="A59" s="19" t="s">
        <v>19</v>
      </c>
      <c r="B59" s="19" t="s">
        <v>19</v>
      </c>
      <c r="C59" s="19" t="s">
        <v>19</v>
      </c>
      <c r="D59" s="19" t="s">
        <v>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" t="str">
        <f t="shared" si="0"/>
        <v/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x14ac:dyDescent="0.35">
      <c r="A60" s="1" t="s">
        <v>23</v>
      </c>
      <c r="B60" s="1" t="s">
        <v>67</v>
      </c>
      <c r="C60" s="1" t="s">
        <v>68</v>
      </c>
      <c r="D60" s="1" t="s">
        <v>25</v>
      </c>
      <c r="E60" s="1">
        <v>3.6726839837977275E-2</v>
      </c>
      <c r="F60" s="1">
        <v>0.15163846891099747</v>
      </c>
      <c r="G60" s="1">
        <v>0.14182493360639506</v>
      </c>
      <c r="H60" s="1">
        <v>1.7560715948247825E-2</v>
      </c>
      <c r="I60" s="1">
        <v>0.10657346559525138</v>
      </c>
      <c r="J60" s="1">
        <v>0.80040526579359472</v>
      </c>
      <c r="K60" s="1">
        <v>0.80786179635011579</v>
      </c>
      <c r="L60" s="1">
        <v>0.80400441864658501</v>
      </c>
      <c r="M60" s="1">
        <v>0.90270731077082</v>
      </c>
      <c r="N60" s="1">
        <v>0.33378451912380652</v>
      </c>
      <c r="O60" s="1">
        <v>51.07914662390872</v>
      </c>
      <c r="P60" s="1">
        <v>298.00129164439602</v>
      </c>
      <c r="Q60" s="1">
        <f t="shared" si="0"/>
        <v>349.08043826830476</v>
      </c>
      <c r="R60" s="1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hidden="1" x14ac:dyDescent="0.35">
      <c r="A61" s="1" t="s">
        <v>23</v>
      </c>
      <c r="B61" s="1" t="s">
        <v>69</v>
      </c>
      <c r="C61" s="1" t="s">
        <v>68</v>
      </c>
      <c r="D61" s="1" t="s">
        <v>27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" t="str">
        <f t="shared" si="0"/>
        <v/>
      </c>
      <c r="R61" s="1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x14ac:dyDescent="0.35">
      <c r="A62" s="1" t="s">
        <v>20</v>
      </c>
      <c r="B62" s="1" t="s">
        <v>67</v>
      </c>
      <c r="C62" s="1" t="s">
        <v>68</v>
      </c>
      <c r="D62" s="1" t="s">
        <v>25</v>
      </c>
      <c r="E62" s="1">
        <v>3.01223454498778E-2</v>
      </c>
      <c r="F62" s="1">
        <v>9.4860170521208403E-2</v>
      </c>
      <c r="G62" s="1">
        <v>0.11677399903327</v>
      </c>
      <c r="H62" s="1">
        <v>9.8853074900315998E-3</v>
      </c>
      <c r="I62" s="1">
        <v>9.6999208132418996E-2</v>
      </c>
      <c r="J62" s="1">
        <v>0.81454653212322403</v>
      </c>
      <c r="K62" s="1">
        <v>0.80583748121578402</v>
      </c>
      <c r="L62" s="1">
        <v>0.81006020234535003</v>
      </c>
      <c r="M62" s="1">
        <v>0.36446771323231603</v>
      </c>
      <c r="N62" s="1">
        <v>0.25185547127381203</v>
      </c>
      <c r="O62" s="1">
        <v>21.054560840905001</v>
      </c>
      <c r="P62" s="1">
        <v>298.00129164439602</v>
      </c>
      <c r="Q62" s="1">
        <f t="shared" si="0"/>
        <v>319.05585248530105</v>
      </c>
      <c r="R62" s="1">
        <v>5.3095558990269902</v>
      </c>
      <c r="S62" s="1">
        <v>15.8640989356005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x14ac:dyDescent="0.35">
      <c r="A63" s="1" t="s">
        <v>20</v>
      </c>
      <c r="B63" s="1" t="s">
        <v>69</v>
      </c>
      <c r="C63" s="1" t="s">
        <v>68</v>
      </c>
      <c r="D63" s="1" t="s">
        <v>27</v>
      </c>
      <c r="E63" s="1">
        <v>3.1408145605676403E-2</v>
      </c>
      <c r="F63" s="1">
        <v>9.5026927045875204E-2</v>
      </c>
      <c r="G63" s="1">
        <v>0.119139160443527</v>
      </c>
      <c r="H63" s="1">
        <v>1.37329632116723E-2</v>
      </c>
      <c r="I63" s="1">
        <v>9.9470576923497894E-2</v>
      </c>
      <c r="J63" s="1">
        <v>0.81282118349901</v>
      </c>
      <c r="K63" s="1">
        <v>0.80632454659421404</v>
      </c>
      <c r="L63" s="1">
        <v>0.80942954117710597</v>
      </c>
      <c r="M63" s="1">
        <v>0.55840222777784299</v>
      </c>
      <c r="N63" s="1">
        <v>0.28376560140505303</v>
      </c>
      <c r="O63" s="1">
        <v>19.747283092820201</v>
      </c>
      <c r="P63" s="1">
        <v>115.30950472118199</v>
      </c>
      <c r="Q63" s="1">
        <f t="shared" si="0"/>
        <v>135.05678781400221</v>
      </c>
      <c r="R63" s="1">
        <v>5.3256083358915403</v>
      </c>
      <c r="S63" s="1">
        <v>15.050177897891601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x14ac:dyDescent="0.35">
      <c r="A64" s="1" t="s">
        <v>28</v>
      </c>
      <c r="B64" s="1" t="s">
        <v>67</v>
      </c>
      <c r="C64" s="1" t="s">
        <v>68</v>
      </c>
      <c r="D64" s="1" t="s">
        <v>25</v>
      </c>
      <c r="E64" s="1">
        <v>2.7693329886893301E-2</v>
      </c>
      <c r="F64" s="1">
        <v>9.45751972108511E-2</v>
      </c>
      <c r="G64" s="1">
        <v>0.13637172642303799</v>
      </c>
      <c r="H64" s="1">
        <v>2.07807541971642E-2</v>
      </c>
      <c r="I64" s="1">
        <v>0.12019663608544399</v>
      </c>
      <c r="J64" s="1">
        <v>0.83953833626740804</v>
      </c>
      <c r="K64" s="1">
        <v>0.81060125023715901</v>
      </c>
      <c r="L64" s="1">
        <v>0.82465356495446995</v>
      </c>
      <c r="M64" s="1">
        <v>0.79121890592671595</v>
      </c>
      <c r="N64" s="1">
        <v>0.29590261538851298</v>
      </c>
      <c r="O64" s="1">
        <v>14.427846071619401</v>
      </c>
      <c r="P64" s="1">
        <v>298.00129164439602</v>
      </c>
      <c r="Q64" s="1">
        <f t="shared" si="0"/>
        <v>312.42913771601542</v>
      </c>
      <c r="R64" s="1">
        <v>3.4457016711802302</v>
      </c>
      <c r="S64" s="1">
        <v>8.6801273795138396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x14ac:dyDescent="0.35">
      <c r="A65" s="1" t="s">
        <v>28</v>
      </c>
      <c r="B65" s="1" t="s">
        <v>69</v>
      </c>
      <c r="C65" s="1" t="s">
        <v>68</v>
      </c>
      <c r="D65" s="1" t="s">
        <v>27</v>
      </c>
      <c r="E65" s="1">
        <v>2.8296336819461101E-2</v>
      </c>
      <c r="F65" s="1">
        <v>9.4560278996553102E-2</v>
      </c>
      <c r="G65" s="1">
        <v>0.133237470609886</v>
      </c>
      <c r="H65" s="1">
        <v>2.10270315552206E-2</v>
      </c>
      <c r="I65" s="1">
        <v>0.11747528164106</v>
      </c>
      <c r="J65" s="1">
        <v>0.84007399604990296</v>
      </c>
      <c r="K65" s="1">
        <v>0.81042786721516902</v>
      </c>
      <c r="L65" s="1">
        <v>0.82478809445062895</v>
      </c>
      <c r="M65" s="1">
        <v>0.80863422836758403</v>
      </c>
      <c r="N65" s="1">
        <v>0.28950785794322498</v>
      </c>
      <c r="O65" s="1">
        <v>14.4559472975769</v>
      </c>
      <c r="P65" s="1">
        <v>115.315369895896</v>
      </c>
      <c r="Q65" s="1">
        <f t="shared" si="0"/>
        <v>129.7713171934729</v>
      </c>
      <c r="R65" s="1">
        <v>3.9551166750711801</v>
      </c>
      <c r="S65" s="1">
        <v>9.3937589112040296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x14ac:dyDescent="0.35">
      <c r="A66" s="1" t="s">
        <v>37</v>
      </c>
      <c r="B66" s="1" t="s">
        <v>67</v>
      </c>
      <c r="C66" s="1" t="s">
        <v>68</v>
      </c>
      <c r="D66" s="1" t="s">
        <v>25</v>
      </c>
      <c r="E66" s="1">
        <v>3.3760689936213797E-2</v>
      </c>
      <c r="F66" s="1">
        <v>0.11512765061262201</v>
      </c>
      <c r="G66" s="1">
        <v>0.13243053787077599</v>
      </c>
      <c r="H66" s="1">
        <v>1.6617626986516899E-2</v>
      </c>
      <c r="I66" s="1">
        <v>0.105757141040434</v>
      </c>
      <c r="J66" s="1">
        <v>0.81537488218660303</v>
      </c>
      <c r="K66" s="1">
        <v>0.81127307237617496</v>
      </c>
      <c r="L66" s="1">
        <v>0.81311708462550503</v>
      </c>
      <c r="M66" s="1">
        <v>0.66329795202950304</v>
      </c>
      <c r="N66" s="1">
        <v>0.28512926544325701</v>
      </c>
      <c r="O66" s="1">
        <v>31.422234099412002</v>
      </c>
      <c r="P66" s="1">
        <v>269.96971316586399</v>
      </c>
      <c r="Q66" s="1">
        <f t="shared" si="0"/>
        <v>301.39194726527597</v>
      </c>
      <c r="R66" s="1"/>
      <c r="S66" s="1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x14ac:dyDescent="0.35">
      <c r="A67" s="1" t="s">
        <v>37</v>
      </c>
      <c r="B67" s="1" t="s">
        <v>69</v>
      </c>
      <c r="C67" s="1" t="s">
        <v>68</v>
      </c>
      <c r="D67" s="1" t="s">
        <v>27</v>
      </c>
      <c r="E67" s="1">
        <v>3.3431179794499097E-2</v>
      </c>
      <c r="F67" s="1">
        <v>0.110895583393727</v>
      </c>
      <c r="G67" s="1">
        <v>0.133938644653153</v>
      </c>
      <c r="H67" s="1">
        <v>1.9134026487726701E-2</v>
      </c>
      <c r="I67" s="1">
        <v>0.108685587330731</v>
      </c>
      <c r="J67" s="1">
        <v>0.82316080562182303</v>
      </c>
      <c r="K67" s="1">
        <v>0.81254177219447599</v>
      </c>
      <c r="L67" s="1">
        <v>0.81756156544124203</v>
      </c>
      <c r="M67" s="1">
        <v>0.89832597712899998</v>
      </c>
      <c r="N67" s="1">
        <v>0.29853667619903701</v>
      </c>
      <c r="O67" s="1">
        <v>26.774229467308</v>
      </c>
      <c r="P67" s="1">
        <v>115.30950472118199</v>
      </c>
      <c r="Q67" s="1">
        <f t="shared" si="0"/>
        <v>142.08373418848998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x14ac:dyDescent="0.35">
      <c r="A68" s="1" t="s">
        <v>38</v>
      </c>
      <c r="B68" s="1" t="s">
        <v>67</v>
      </c>
      <c r="C68" s="1" t="s">
        <v>68</v>
      </c>
      <c r="D68" s="1" t="s">
        <v>25</v>
      </c>
      <c r="E68" s="1">
        <v>1.64061924579098E-2</v>
      </c>
      <c r="F68" s="1">
        <v>7.1715481371583095E-2</v>
      </c>
      <c r="G68" s="1">
        <v>0.108589655538168</v>
      </c>
      <c r="H68" s="1">
        <v>1.47540242905977E-2</v>
      </c>
      <c r="I68" s="1">
        <v>9.7871541795977596E-2</v>
      </c>
      <c r="J68" s="1">
        <v>0.84215410224430998</v>
      </c>
      <c r="K68" s="1">
        <v>0.80658660438817598</v>
      </c>
      <c r="L68" s="1">
        <v>0.82376320318977703</v>
      </c>
      <c r="M68" s="1">
        <v>0.71917962466617602</v>
      </c>
      <c r="N68" s="1">
        <v>0.27904476180377902</v>
      </c>
      <c r="O68" s="1">
        <v>10.9239711384286</v>
      </c>
      <c r="P68" s="1">
        <v>269.96971316586399</v>
      </c>
      <c r="Q68" s="1">
        <f t="shared" si="0"/>
        <v>280.89368430429261</v>
      </c>
      <c r="R68" s="1"/>
      <c r="S68" s="1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x14ac:dyDescent="0.35">
      <c r="A69" s="1" t="s">
        <v>38</v>
      </c>
      <c r="B69" s="1" t="s">
        <v>69</v>
      </c>
      <c r="C69" s="1" t="s">
        <v>68</v>
      </c>
      <c r="D69" s="1" t="s">
        <v>27</v>
      </c>
      <c r="E69" s="1">
        <v>8.0370118365779009E-3</v>
      </c>
      <c r="F69" s="1">
        <v>3.8487362037014798E-2</v>
      </c>
      <c r="G69" s="1">
        <v>5.8381918380600598E-2</v>
      </c>
      <c r="H69" s="1">
        <v>7.4551453062322703E-3</v>
      </c>
      <c r="I69" s="1">
        <v>5.3602154848561699E-2</v>
      </c>
      <c r="J69" s="1">
        <v>0.82309139162201095</v>
      </c>
      <c r="K69" s="1">
        <v>0.78732626144099704</v>
      </c>
      <c r="L69" s="1">
        <v>0.80457456260202698</v>
      </c>
      <c r="M69" s="1">
        <v>0.55717268278117404</v>
      </c>
      <c r="N69" s="1">
        <v>0.20592944996135101</v>
      </c>
      <c r="O69" s="1">
        <v>6.5274363085693903</v>
      </c>
      <c r="P69" s="1">
        <v>115.30950472118199</v>
      </c>
      <c r="Q69" s="1">
        <f t="shared" si="0"/>
        <v>121.83694102975139</v>
      </c>
      <c r="R69" s="1"/>
      <c r="S69" s="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x14ac:dyDescent="0.35">
      <c r="A70" s="19" t="s">
        <v>19</v>
      </c>
      <c r="B70" s="19" t="s">
        <v>19</v>
      </c>
      <c r="C70" s="19" t="s">
        <v>19</v>
      </c>
      <c r="D70" s="19" t="s">
        <v>19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" t="str">
        <f t="shared" si="0"/>
        <v/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x14ac:dyDescent="0.35">
      <c r="A71" s="19" t="s">
        <v>19</v>
      </c>
      <c r="B71" s="19" t="s">
        <v>19</v>
      </c>
      <c r="C71" s="19" t="s">
        <v>19</v>
      </c>
      <c r="D71" s="19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" t="str">
        <f t="shared" si="0"/>
        <v/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x14ac:dyDescent="0.35">
      <c r="A72" s="1" t="s">
        <v>23</v>
      </c>
      <c r="B72" s="1" t="s">
        <v>78</v>
      </c>
      <c r="C72" s="1" t="s">
        <v>79</v>
      </c>
      <c r="D72" s="1" t="s">
        <v>25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" t="str">
        <f t="shared" si="0"/>
        <v/>
      </c>
      <c r="R72" s="61"/>
      <c r="S72" s="1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hidden="1" x14ac:dyDescent="0.35">
      <c r="A73" s="1" t="s">
        <v>23</v>
      </c>
      <c r="B73" s="1" t="s">
        <v>80</v>
      </c>
      <c r="C73" s="1" t="s">
        <v>79</v>
      </c>
      <c r="D73" s="1" t="s">
        <v>27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" t="str">
        <f t="shared" si="0"/>
        <v/>
      </c>
      <c r="R73" s="61"/>
      <c r="S73" s="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x14ac:dyDescent="0.35">
      <c r="A74" s="1" t="s">
        <v>20</v>
      </c>
      <c r="B74" s="1" t="s">
        <v>78</v>
      </c>
      <c r="C74" s="1" t="s">
        <v>79</v>
      </c>
      <c r="D74" s="1" t="s">
        <v>25</v>
      </c>
      <c r="E74" s="1">
        <v>3.0027259234400399E-2</v>
      </c>
      <c r="F74" s="1">
        <v>9.4644812464618394E-2</v>
      </c>
      <c r="G74" s="1">
        <v>0.117151865236192</v>
      </c>
      <c r="H74" s="1">
        <v>9.4825715831168503E-3</v>
      </c>
      <c r="I74" s="1">
        <v>9.7499797198931107E-2</v>
      </c>
      <c r="J74" s="1">
        <v>0.81490951601290396</v>
      </c>
      <c r="K74" s="1">
        <v>0.80607670771497897</v>
      </c>
      <c r="L74" s="1">
        <v>0.81036122670769095</v>
      </c>
      <c r="M74" s="1">
        <v>0.37767269366426798</v>
      </c>
      <c r="N74" s="1">
        <v>0.24966435310952301</v>
      </c>
      <c r="O74" s="1">
        <v>21.1617673258507</v>
      </c>
      <c r="P74" s="1">
        <v>300.411366470693</v>
      </c>
      <c r="Q74" s="1">
        <f t="shared" si="0"/>
        <v>321.57313379654369</v>
      </c>
      <c r="R74" s="61"/>
      <c r="S74" s="1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x14ac:dyDescent="0.35">
      <c r="A75" s="1" t="s">
        <v>20</v>
      </c>
      <c r="B75" s="1" t="s">
        <v>80</v>
      </c>
      <c r="C75" s="1" t="s">
        <v>79</v>
      </c>
      <c r="D75" s="1" t="s">
        <v>27</v>
      </c>
      <c r="E75" s="1">
        <v>3.21878994583987E-2</v>
      </c>
      <c r="F75" s="1">
        <v>9.5974225784746806E-2</v>
      </c>
      <c r="G75" s="1">
        <v>0.120898634789173</v>
      </c>
      <c r="H75" s="1">
        <v>1.44165567891919E-2</v>
      </c>
      <c r="I75" s="1">
        <v>0.10111454657838199</v>
      </c>
      <c r="J75" s="1">
        <v>0.81378191104233399</v>
      </c>
      <c r="K75" s="1">
        <v>0.80690918397971401</v>
      </c>
      <c r="L75" s="1">
        <v>0.81019978363544098</v>
      </c>
      <c r="M75" s="1">
        <v>0.59132402458129596</v>
      </c>
      <c r="N75" s="1">
        <v>0.28524871652691303</v>
      </c>
      <c r="O75" s="1">
        <v>19.882237662569</v>
      </c>
      <c r="P75" s="1">
        <v>116.51500979868101</v>
      </c>
      <c r="Q75" s="1">
        <f t="shared" si="0"/>
        <v>136.39724746125</v>
      </c>
      <c r="R75" s="61"/>
      <c r="S75" s="1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x14ac:dyDescent="0.35">
      <c r="A76" s="1" t="s">
        <v>28</v>
      </c>
      <c r="B76" s="1" t="s">
        <v>78</v>
      </c>
      <c r="C76" s="1" t="s">
        <v>79</v>
      </c>
      <c r="D76" s="1" t="s">
        <v>25</v>
      </c>
      <c r="E76" s="1">
        <v>2.8171712994408901E-2</v>
      </c>
      <c r="F76" s="1">
        <v>9.5875686170624794E-2</v>
      </c>
      <c r="G76" s="1">
        <v>0.13648293019989299</v>
      </c>
      <c r="H76" s="1">
        <v>2.0813233686139701E-2</v>
      </c>
      <c r="I76" s="1">
        <v>0.120217706683367</v>
      </c>
      <c r="J76" s="1">
        <v>0.83886141883388199</v>
      </c>
      <c r="K76" s="1">
        <v>0.81069043050119405</v>
      </c>
      <c r="L76" s="1">
        <v>0.82437275696539802</v>
      </c>
      <c r="M76" s="1">
        <v>0.79789193568107797</v>
      </c>
      <c r="N76" s="1">
        <v>0.29397284986878303</v>
      </c>
      <c r="O76" s="1">
        <v>14.730491715659999</v>
      </c>
      <c r="P76" s="1">
        <v>300.411366470693</v>
      </c>
      <c r="Q76" s="1">
        <f t="shared" si="0"/>
        <v>315.14185818635298</v>
      </c>
      <c r="R76" s="61"/>
      <c r="S76" s="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x14ac:dyDescent="0.35">
      <c r="A77" s="1" t="s">
        <v>28</v>
      </c>
      <c r="B77" s="1" t="s">
        <v>80</v>
      </c>
      <c r="C77" s="1" t="s">
        <v>79</v>
      </c>
      <c r="D77" s="1" t="s">
        <v>27</v>
      </c>
      <c r="E77" s="1">
        <v>2.89395181664527E-2</v>
      </c>
      <c r="F77" s="1">
        <v>9.5730456746293796E-2</v>
      </c>
      <c r="G77" s="1">
        <v>0.13293336318018001</v>
      </c>
      <c r="H77" s="1">
        <v>2.0589062105023401E-2</v>
      </c>
      <c r="I77" s="1">
        <v>0.116892193642613</v>
      </c>
      <c r="J77" s="1">
        <v>0.83925816850162704</v>
      </c>
      <c r="K77" s="1">
        <v>0.810519479445589</v>
      </c>
      <c r="L77" s="1">
        <v>0.82444048780103896</v>
      </c>
      <c r="M77" s="1">
        <v>0.81495631002111402</v>
      </c>
      <c r="N77" s="1">
        <v>0.28910730902605097</v>
      </c>
      <c r="O77" s="1">
        <v>14.730555079662</v>
      </c>
      <c r="P77" s="1">
        <v>116.518091985723</v>
      </c>
      <c r="Q77" s="1">
        <f t="shared" si="0"/>
        <v>131.248647065385</v>
      </c>
      <c r="R77" s="61"/>
      <c r="S77" s="1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x14ac:dyDescent="0.35">
      <c r="A78" s="1" t="s">
        <v>37</v>
      </c>
      <c r="B78" s="1" t="s">
        <v>78</v>
      </c>
      <c r="C78" s="1" t="s">
        <v>79</v>
      </c>
      <c r="D78" s="1" t="s">
        <v>25</v>
      </c>
      <c r="E78" s="1">
        <v>2.5206225002835099E-2</v>
      </c>
      <c r="F78" s="1">
        <v>7.9540456912854801E-2</v>
      </c>
      <c r="G78" s="1">
        <v>0.114699663286814</v>
      </c>
      <c r="H78" s="1">
        <v>1.3413201865097301E-2</v>
      </c>
      <c r="I78" s="1">
        <v>9.79939326876509E-2</v>
      </c>
      <c r="J78" s="1">
        <v>0.80840471917595702</v>
      </c>
      <c r="K78" s="1">
        <v>0.80508030870583902</v>
      </c>
      <c r="L78" s="1">
        <v>0.80661252833890895</v>
      </c>
      <c r="M78" s="1">
        <v>0.72498471026233602</v>
      </c>
      <c r="N78" s="1">
        <v>0.19219539313181</v>
      </c>
      <c r="O78" s="1">
        <v>17.764430785676101</v>
      </c>
      <c r="P78" s="1">
        <v>272.37978799216103</v>
      </c>
      <c r="Q78" s="1">
        <f t="shared" si="0"/>
        <v>290.14421877783712</v>
      </c>
      <c r="R78" s="61"/>
      <c r="S78" s="1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x14ac:dyDescent="0.35">
      <c r="A79" s="1" t="s">
        <v>37</v>
      </c>
      <c r="B79" s="1" t="s">
        <v>80</v>
      </c>
      <c r="C79" s="1" t="s">
        <v>79</v>
      </c>
      <c r="D79" s="1" t="s">
        <v>27</v>
      </c>
      <c r="E79" s="1">
        <v>2.6145943140448501E-2</v>
      </c>
      <c r="F79" s="1">
        <v>8.3171635188726903E-2</v>
      </c>
      <c r="G79" s="1">
        <v>0.119601815416462</v>
      </c>
      <c r="H79" s="1">
        <v>1.57165563665875E-2</v>
      </c>
      <c r="I79" s="1">
        <v>0.10238059483019001</v>
      </c>
      <c r="J79" s="1">
        <v>0.81502808095266999</v>
      </c>
      <c r="K79" s="1">
        <v>0.80698962688828302</v>
      </c>
      <c r="L79" s="1">
        <v>0.81084705946302305</v>
      </c>
      <c r="M79" s="1">
        <v>0.92331025872115102</v>
      </c>
      <c r="N79" s="1">
        <v>0.21850424558329101</v>
      </c>
      <c r="O79" s="1">
        <v>16.829725636914301</v>
      </c>
      <c r="P79" s="1">
        <v>116.51500979868101</v>
      </c>
      <c r="Q79" s="1">
        <f t="shared" si="0"/>
        <v>133.34473543559531</v>
      </c>
      <c r="R79" s="61"/>
      <c r="S79" s="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x14ac:dyDescent="0.35">
      <c r="A80" s="1" t="s">
        <v>38</v>
      </c>
      <c r="B80" s="1" t="s">
        <v>78</v>
      </c>
      <c r="C80" s="1" t="s">
        <v>79</v>
      </c>
      <c r="D80" s="1" t="s">
        <v>25</v>
      </c>
      <c r="E80" s="1">
        <v>1.6321001970918798E-2</v>
      </c>
      <c r="F80" s="1">
        <v>7.2118958501012395E-2</v>
      </c>
      <c r="G80" s="1">
        <v>0.108490709017546</v>
      </c>
      <c r="H80" s="1">
        <v>1.4330490990116801E-2</v>
      </c>
      <c r="I80" s="1">
        <v>9.75619437363653E-2</v>
      </c>
      <c r="J80" s="1">
        <v>0.84145125399219001</v>
      </c>
      <c r="K80" s="1">
        <v>0.80652206341319299</v>
      </c>
      <c r="L80" s="1">
        <v>0.82339041978094196</v>
      </c>
      <c r="M80" s="1">
        <v>0.72749459652589299</v>
      </c>
      <c r="N80" s="1">
        <v>0.27833416035742897</v>
      </c>
      <c r="O80" s="1">
        <v>11.0564314983075</v>
      </c>
      <c r="P80" s="1">
        <v>272.37978799216103</v>
      </c>
      <c r="Q80" s="1">
        <f t="shared" si="0"/>
        <v>283.43621949046855</v>
      </c>
      <c r="R80" s="61"/>
      <c r="S80" s="1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x14ac:dyDescent="0.35">
      <c r="A81" s="1" t="s">
        <v>38</v>
      </c>
      <c r="B81" s="1" t="s">
        <v>80</v>
      </c>
      <c r="C81" s="1" t="s">
        <v>79</v>
      </c>
      <c r="D81" s="1" t="s">
        <v>27</v>
      </c>
      <c r="E81" s="1">
        <v>8.4179261823533903E-3</v>
      </c>
      <c r="F81" s="1">
        <v>4.00883636681829E-2</v>
      </c>
      <c r="G81" s="1">
        <v>6.0486576221859698E-2</v>
      </c>
      <c r="H81" s="1">
        <v>7.5809894053556204E-3</v>
      </c>
      <c r="I81" s="1">
        <v>5.5334163877602698E-2</v>
      </c>
      <c r="J81" s="1">
        <v>0.82376946587465205</v>
      </c>
      <c r="K81" s="1">
        <v>0.78812331763495502</v>
      </c>
      <c r="L81" s="1">
        <v>0.80530797443924196</v>
      </c>
      <c r="M81" s="1">
        <v>0.56982098138231396</v>
      </c>
      <c r="N81" s="1">
        <v>0.20704550357260301</v>
      </c>
      <c r="O81" s="1">
        <v>6.7844735435595904</v>
      </c>
      <c r="P81" s="1">
        <v>116.51500979868101</v>
      </c>
      <c r="Q81" s="1">
        <f t="shared" si="0"/>
        <v>123.29948334224059</v>
      </c>
      <c r="R81" s="61"/>
      <c r="S81" s="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ht="12.75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spans="1:32" ht="12.75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spans="1:32" ht="12.75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spans="1:32" ht="12.75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spans="1:32" ht="12.75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spans="1:32" ht="12.75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spans="1:32" ht="12.75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spans="1:32" ht="12.75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spans="1:32" ht="12.75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spans="1:32" ht="12.75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spans="1:32" ht="12.75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 spans="1:32" ht="12.75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 spans="1:32" ht="12.75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 spans="1:32" ht="12.75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 spans="1:32" ht="12.75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 spans="1:32" ht="12.75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 spans="1:32" ht="12.75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 spans="1:32" ht="12.75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 spans="1:32" ht="12.75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 spans="1:32" ht="12.75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 spans="1:32" ht="12.75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 spans="1:32" ht="12.75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  <row r="1024" spans="1:32" ht="12.75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</row>
    <row r="1025" spans="1:32" ht="12.75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</row>
    <row r="1026" spans="1:32" ht="12.75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</row>
    <row r="1027" spans="1:32" ht="12.75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</row>
    <row r="1028" spans="1:32" ht="12.75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</row>
    <row r="1029" spans="1:32" ht="12.75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</row>
    <row r="1030" spans="1:32" ht="12.75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</row>
    <row r="1031" spans="1:32" ht="12.75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</row>
    <row r="1032" spans="1:32" ht="12.75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</row>
    <row r="1033" spans="1:32" ht="12.75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</row>
    <row r="1034" spans="1:32" ht="12.75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</row>
  </sheetData>
  <conditionalFormatting sqref="E4:E18">
    <cfRule type="expression" dxfId="6" priority="7">
      <formula>$B:$B=MAX(B:B)</formula>
    </cfRule>
  </conditionalFormatting>
  <conditionalFormatting sqref="E4:Q18">
    <cfRule type="expression" dxfId="5" priority="1">
      <formula>E4&gt;=LARGE(E$4:E$18, 3)</formula>
    </cfRule>
  </conditionalFormatting>
  <conditionalFormatting sqref="E20:Q31">
    <cfRule type="expression" dxfId="4" priority="2">
      <formula>E20&gt;=LARGE(E$20:E$31, 3)</formula>
    </cfRule>
  </conditionalFormatting>
  <conditionalFormatting sqref="E34:Q44">
    <cfRule type="expression" dxfId="3" priority="3">
      <formula>E34&gt;=LARGE(E$34:E$44, 3)</formula>
    </cfRule>
  </conditionalFormatting>
  <conditionalFormatting sqref="E46:Q57">
    <cfRule type="expression" dxfId="2" priority="4">
      <formula>E46&gt;=LARGE(E$46:E$57, 3)</formula>
    </cfRule>
  </conditionalFormatting>
  <conditionalFormatting sqref="E60:Q69">
    <cfRule type="expression" dxfId="1" priority="5">
      <formula>E60&gt;=LARGE(E$60:E$69, 3)</formula>
    </cfRule>
  </conditionalFormatting>
  <conditionalFormatting sqref="E72:Q81">
    <cfRule type="expression" dxfId="0" priority="6">
      <formula>E72&gt;=LARGE(E$72:E$81,3)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AB86"/>
  <sheetViews>
    <sheetView workbookViewId="0"/>
  </sheetViews>
  <sheetFormatPr defaultColWidth="12.59765625" defaultRowHeight="15.75" customHeight="1" x14ac:dyDescent="0.35"/>
  <cols>
    <col min="2" max="2" width="26" customWidth="1"/>
  </cols>
  <sheetData>
    <row r="2" spans="1:28" x14ac:dyDescent="0.35">
      <c r="A2" s="1"/>
      <c r="B2" s="1"/>
      <c r="C2" s="1"/>
      <c r="D2" s="69" t="s">
        <v>164</v>
      </c>
      <c r="E2" s="71"/>
      <c r="F2" s="71"/>
      <c r="G2" s="71"/>
      <c r="H2" s="71"/>
      <c r="I2" s="7"/>
      <c r="J2" s="7"/>
      <c r="K2" s="7"/>
      <c r="L2" s="61"/>
      <c r="M2" s="1" t="s">
        <v>165</v>
      </c>
      <c r="N2" s="61"/>
      <c r="O2" s="1"/>
      <c r="P2" s="3"/>
      <c r="Q2" s="69" t="s">
        <v>157</v>
      </c>
      <c r="R2" s="70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5">
      <c r="A3" s="1" t="s">
        <v>0</v>
      </c>
      <c r="B3" s="1" t="s">
        <v>1</v>
      </c>
      <c r="C3" s="1" t="s">
        <v>166</v>
      </c>
      <c r="D3" s="1" t="s">
        <v>5</v>
      </c>
      <c r="E3" s="1" t="s">
        <v>6</v>
      </c>
      <c r="F3" s="69" t="s">
        <v>167</v>
      </c>
      <c r="G3" s="71"/>
      <c r="H3" s="71"/>
      <c r="I3" s="70"/>
      <c r="J3" s="69" t="s">
        <v>168</v>
      </c>
      <c r="K3" s="71"/>
      <c r="L3" s="70"/>
      <c r="M3" s="1" t="s">
        <v>13</v>
      </c>
      <c r="N3" s="1" t="s">
        <v>14</v>
      </c>
      <c r="O3" s="69" t="s">
        <v>169</v>
      </c>
      <c r="P3" s="70"/>
      <c r="Q3" s="69" t="s">
        <v>170</v>
      </c>
      <c r="R3" s="70"/>
      <c r="S3" s="3" t="s">
        <v>171</v>
      </c>
      <c r="T3" s="3" t="s">
        <v>172</v>
      </c>
      <c r="U3" s="3"/>
      <c r="V3" s="3" t="s">
        <v>173</v>
      </c>
      <c r="W3" s="3" t="s">
        <v>174</v>
      </c>
      <c r="X3" s="3"/>
      <c r="Y3" s="3"/>
      <c r="Z3" s="3"/>
      <c r="AA3" s="3"/>
      <c r="AB3" s="3"/>
    </row>
    <row r="4" spans="1:28" x14ac:dyDescent="0.35">
      <c r="A4" s="1"/>
      <c r="B4" s="1"/>
      <c r="C4" s="1"/>
      <c r="D4" s="1"/>
      <c r="E4" s="1"/>
      <c r="F4" s="1" t="s">
        <v>7</v>
      </c>
      <c r="G4" s="1" t="s">
        <v>8</v>
      </c>
      <c r="H4" s="1" t="s">
        <v>9</v>
      </c>
      <c r="I4" s="1" t="s">
        <v>175</v>
      </c>
      <c r="J4" s="1" t="s">
        <v>176</v>
      </c>
      <c r="K4" s="1" t="s">
        <v>177</v>
      </c>
      <c r="L4" s="1" t="s">
        <v>178</v>
      </c>
      <c r="M4" s="1"/>
      <c r="N4" s="1"/>
      <c r="O4" s="1"/>
      <c r="P4" s="1"/>
      <c r="Q4" s="1" t="s">
        <v>160</v>
      </c>
      <c r="R4" s="1" t="s">
        <v>161</v>
      </c>
      <c r="S4" s="3" t="s">
        <v>162</v>
      </c>
      <c r="T4" s="3" t="s">
        <v>163</v>
      </c>
      <c r="U4" s="3"/>
      <c r="V4" s="3"/>
      <c r="W4" s="3"/>
      <c r="X4" s="3"/>
      <c r="Y4" s="3"/>
      <c r="Z4" s="3"/>
      <c r="AA4" s="3"/>
      <c r="AB4" s="3"/>
    </row>
    <row r="5" spans="1:2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179</v>
      </c>
      <c r="P5" s="1" t="s">
        <v>16</v>
      </c>
      <c r="Q5" s="1" t="s">
        <v>180</v>
      </c>
      <c r="R5" s="1" t="s">
        <v>180</v>
      </c>
      <c r="S5" s="3" t="s">
        <v>181</v>
      </c>
      <c r="T5" s="3" t="s">
        <v>174</v>
      </c>
      <c r="U5" s="3"/>
      <c r="V5" s="3"/>
      <c r="W5" s="3"/>
      <c r="X5" s="3"/>
      <c r="Y5" s="3"/>
      <c r="Z5" s="3"/>
      <c r="AA5" s="3"/>
      <c r="AB5" s="3"/>
    </row>
    <row r="6" spans="1:28" x14ac:dyDescent="0.35">
      <c r="A6" s="51" t="s">
        <v>23</v>
      </c>
      <c r="B6" s="57" t="s">
        <v>182</v>
      </c>
    </row>
    <row r="7" spans="1:28" x14ac:dyDescent="0.35">
      <c r="B7" s="57" t="s">
        <v>183</v>
      </c>
    </row>
    <row r="8" spans="1:28" x14ac:dyDescent="0.35">
      <c r="B8" s="57" t="s">
        <v>184</v>
      </c>
    </row>
    <row r="9" spans="1:28" x14ac:dyDescent="0.35">
      <c r="B9" s="57" t="s">
        <v>185</v>
      </c>
    </row>
    <row r="10" spans="1:28" x14ac:dyDescent="0.35">
      <c r="B10" s="57" t="s">
        <v>186</v>
      </c>
    </row>
    <row r="11" spans="1:28" x14ac:dyDescent="0.35">
      <c r="B11" s="57" t="s">
        <v>187</v>
      </c>
    </row>
    <row r="12" spans="1:28" x14ac:dyDescent="0.35">
      <c r="B12" s="57" t="s">
        <v>188</v>
      </c>
    </row>
    <row r="13" spans="1:28" x14ac:dyDescent="0.35">
      <c r="B13" s="57" t="s">
        <v>189</v>
      </c>
    </row>
    <row r="14" spans="1:28" x14ac:dyDescent="0.35">
      <c r="B14" s="57" t="s">
        <v>190</v>
      </c>
    </row>
    <row r="15" spans="1:28" x14ac:dyDescent="0.35">
      <c r="B15" s="57" t="s">
        <v>191</v>
      </c>
    </row>
    <row r="16" spans="1:28" x14ac:dyDescent="0.35">
      <c r="B16" s="57" t="s">
        <v>192</v>
      </c>
    </row>
    <row r="17" spans="1:28" x14ac:dyDescent="0.35">
      <c r="B17" s="57" t="s">
        <v>193</v>
      </c>
    </row>
    <row r="18" spans="1:28" x14ac:dyDescent="0.35">
      <c r="B18" s="57" t="s">
        <v>194</v>
      </c>
    </row>
    <row r="19" spans="1:28" x14ac:dyDescent="0.35">
      <c r="B19" s="57" t="s">
        <v>195</v>
      </c>
    </row>
    <row r="20" spans="1:28" x14ac:dyDescent="0.35">
      <c r="B20" s="57" t="s">
        <v>196</v>
      </c>
    </row>
    <row r="21" spans="1:28" x14ac:dyDescent="0.35">
      <c r="B21" s="57" t="s">
        <v>197</v>
      </c>
    </row>
    <row r="23" spans="1:28" ht="15.75" customHeight="1" x14ac:dyDescent="0.4">
      <c r="A23" s="57" t="s">
        <v>20</v>
      </c>
      <c r="B23" s="57" t="s">
        <v>182</v>
      </c>
      <c r="D23" s="1">
        <v>3.1557029422567197E-2</v>
      </c>
      <c r="E23" s="1">
        <v>0.107349378063005</v>
      </c>
      <c r="F23" s="1">
        <v>0.151644606659744</v>
      </c>
      <c r="G23" s="1">
        <v>1.54216279854221E-2</v>
      </c>
      <c r="H23" s="1">
        <v>0.121240866693809</v>
      </c>
      <c r="I23" s="1">
        <v>0.121240866693809</v>
      </c>
      <c r="J23" s="1">
        <v>0.85931780560250604</v>
      </c>
      <c r="K23" s="1">
        <v>0.84315403203657002</v>
      </c>
      <c r="L23" s="1">
        <v>0.85108508303487196</v>
      </c>
      <c r="M23" s="1">
        <v>0.51614691342099495</v>
      </c>
      <c r="N23" s="1">
        <v>0.28890528747960398</v>
      </c>
      <c r="O23" s="1">
        <v>19.954110429447798</v>
      </c>
      <c r="P23" s="52">
        <v>446.22638036809798</v>
      </c>
    </row>
    <row r="24" spans="1:28" x14ac:dyDescent="0.35">
      <c r="B24" s="57" t="s">
        <v>183</v>
      </c>
      <c r="D24" s="1">
        <v>3.3369116677242398E-2</v>
      </c>
      <c r="E24" s="1">
        <v>0.110749177402378</v>
      </c>
      <c r="F24" s="1">
        <v>0.150561444495106</v>
      </c>
      <c r="G24" s="1">
        <v>1.7759569078418701E-2</v>
      </c>
      <c r="H24" s="1">
        <v>0.12027771145968399</v>
      </c>
      <c r="I24" s="1">
        <v>0.12027771145968399</v>
      </c>
      <c r="J24" s="1">
        <v>0.86336025780329595</v>
      </c>
      <c r="K24" s="1">
        <v>0.84663577929596201</v>
      </c>
      <c r="L24" s="1">
        <v>0.85482644419362896</v>
      </c>
      <c r="M24" s="1">
        <v>0.80405499287862403</v>
      </c>
      <c r="N24" s="1">
        <v>0.31672734324917401</v>
      </c>
      <c r="O24" s="1">
        <v>20.340858895705502</v>
      </c>
      <c r="P24" s="1">
        <v>198.61877300613401</v>
      </c>
    </row>
    <row r="25" spans="1:28" ht="15.75" customHeight="1" x14ac:dyDescent="0.4">
      <c r="B25" s="57" t="s">
        <v>184</v>
      </c>
      <c r="D25" s="1">
        <v>3.15419596104601E-2</v>
      </c>
      <c r="E25" s="1">
        <v>0.106725747848329</v>
      </c>
      <c r="F25" s="1">
        <v>0.151821732013566</v>
      </c>
      <c r="G25" s="1">
        <v>1.65409280223387E-2</v>
      </c>
      <c r="H25" s="1">
        <v>0.120719425954411</v>
      </c>
      <c r="I25" s="1">
        <v>0.120719425954411</v>
      </c>
      <c r="J25" s="1">
        <v>0.85950088177356199</v>
      </c>
      <c r="K25" s="1">
        <v>0.84338413452078198</v>
      </c>
      <c r="L25" s="1">
        <v>0.85128823157102695</v>
      </c>
      <c r="M25" s="1">
        <v>0.60645526857902299</v>
      </c>
      <c r="N25" s="1">
        <v>0.29848641614286803</v>
      </c>
      <c r="O25" s="1">
        <v>19.455582822085798</v>
      </c>
      <c r="P25" s="52">
        <v>433.41306748466201</v>
      </c>
    </row>
    <row r="26" spans="1:28" x14ac:dyDescent="0.35">
      <c r="B26" s="57" t="s">
        <v>185</v>
      </c>
      <c r="D26" s="1">
        <v>3.1348388413824299E-2</v>
      </c>
      <c r="E26" s="1">
        <v>0.105698661766699</v>
      </c>
      <c r="F26" s="1">
        <v>0.144884764137269</v>
      </c>
      <c r="G26" s="1">
        <v>1.5993690219647898E-2</v>
      </c>
      <c r="H26" s="1">
        <v>0.11613967053120899</v>
      </c>
      <c r="I26" s="1">
        <v>0.11613967053120899</v>
      </c>
      <c r="J26" s="1">
        <v>0.86146822851128302</v>
      </c>
      <c r="K26" s="1">
        <v>0.84494070431937396</v>
      </c>
      <c r="L26" s="1">
        <v>0.85303140285190604</v>
      </c>
      <c r="M26" s="1">
        <v>0.75417860832015804</v>
      </c>
      <c r="N26" s="1">
        <v>0.31459570143851701</v>
      </c>
      <c r="O26" s="1">
        <v>20.026748466257601</v>
      </c>
      <c r="P26" s="1">
        <v>192.21098159509199</v>
      </c>
    </row>
    <row r="27" spans="1:28" x14ac:dyDescent="0.35">
      <c r="B27" s="57" t="s">
        <v>188</v>
      </c>
    </row>
    <row r="28" spans="1:28" x14ac:dyDescent="0.35">
      <c r="B28" s="57" t="s">
        <v>189</v>
      </c>
    </row>
    <row r="29" spans="1:28" ht="15.75" customHeight="1" x14ac:dyDescent="0.4">
      <c r="A29" s="1"/>
      <c r="B29" s="1" t="s">
        <v>39</v>
      </c>
      <c r="C29" s="1" t="s">
        <v>198</v>
      </c>
      <c r="D29" s="52">
        <v>3.1269721934056603E-2</v>
      </c>
      <c r="E29" s="52">
        <v>0.107083316592162</v>
      </c>
      <c r="F29" s="52">
        <v>0.14851727088818001</v>
      </c>
      <c r="G29" s="1">
        <v>1.55280934602637E-2</v>
      </c>
      <c r="H29" s="1">
        <v>0.119537037469539</v>
      </c>
      <c r="I29" s="1">
        <v>0.119537037469539</v>
      </c>
      <c r="J29" s="1">
        <v>0.85768391428915203</v>
      </c>
      <c r="K29" s="1">
        <v>0.84225499363033296</v>
      </c>
      <c r="L29" s="1">
        <v>0.84982427021477103</v>
      </c>
      <c r="M29" s="1">
        <v>0.46851504692811602</v>
      </c>
      <c r="N29" s="1">
        <v>0.28514397514424</v>
      </c>
      <c r="O29" s="52">
        <v>20.124969325153302</v>
      </c>
      <c r="P29" s="52">
        <v>346.555582822085</v>
      </c>
      <c r="Q29" s="1">
        <v>4.7654232168682098</v>
      </c>
      <c r="R29" s="52">
        <v>14.386837483937001</v>
      </c>
      <c r="S29" s="3"/>
      <c r="T29" s="3" t="s">
        <v>42</v>
      </c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4">
      <c r="A30" s="1"/>
      <c r="B30" s="1" t="s">
        <v>41</v>
      </c>
      <c r="C30" s="1" t="s">
        <v>198</v>
      </c>
      <c r="D30" s="52">
        <v>3.0771852385465901E-2</v>
      </c>
      <c r="E30" s="1">
        <v>0.10339093539720701</v>
      </c>
      <c r="F30" s="1">
        <v>0.13906868371921599</v>
      </c>
      <c r="G30" s="1">
        <v>1.5868105128598799E-2</v>
      </c>
      <c r="H30" s="1">
        <v>0.113305057535826</v>
      </c>
      <c r="I30" s="1">
        <v>0.113305057535826</v>
      </c>
      <c r="J30" s="1">
        <v>0.85636992536805101</v>
      </c>
      <c r="K30" s="1">
        <v>0.84276637971401203</v>
      </c>
      <c r="L30" s="1">
        <v>0.84941828284892495</v>
      </c>
      <c r="M30" s="1">
        <v>0.56598076090743799</v>
      </c>
      <c r="N30" s="1">
        <v>0.30895519751392603</v>
      </c>
      <c r="O30" s="1">
        <v>19.696993865030599</v>
      </c>
      <c r="P30" s="1">
        <v>148.782638036809</v>
      </c>
      <c r="Q30" s="1">
        <v>5.35475509468671</v>
      </c>
      <c r="R30" s="1">
        <v>14.313983528405601</v>
      </c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35">
      <c r="B31" s="57" t="s">
        <v>191</v>
      </c>
    </row>
    <row r="32" spans="1:28" x14ac:dyDescent="0.35">
      <c r="B32" s="57" t="s">
        <v>192</v>
      </c>
    </row>
    <row r="33" spans="1:16" ht="12.75" x14ac:dyDescent="0.35">
      <c r="B33" s="57" t="s">
        <v>193</v>
      </c>
    </row>
    <row r="34" spans="1:16" ht="12.75" x14ac:dyDescent="0.35">
      <c r="B34" s="57" t="s">
        <v>194</v>
      </c>
    </row>
    <row r="35" spans="1:16" ht="12.75" x14ac:dyDescent="0.35">
      <c r="B35" s="57" t="s">
        <v>195</v>
      </c>
    </row>
    <row r="36" spans="1:16" ht="12.75" x14ac:dyDescent="0.35">
      <c r="B36" s="57" t="s">
        <v>196</v>
      </c>
    </row>
    <row r="37" spans="1:16" ht="12.75" x14ac:dyDescent="0.35">
      <c r="B37" s="57" t="s">
        <v>197</v>
      </c>
    </row>
    <row r="39" spans="1:16" ht="13.15" x14ac:dyDescent="0.4">
      <c r="A39" s="57" t="s">
        <v>199</v>
      </c>
      <c r="B39" s="57" t="s">
        <v>182</v>
      </c>
      <c r="D39" s="1">
        <v>2.4625275282189399E-2</v>
      </c>
      <c r="E39" s="1">
        <v>9.2051616285568502E-2</v>
      </c>
      <c r="F39" s="1">
        <v>0.13713815132094001</v>
      </c>
      <c r="G39" s="1">
        <v>1.9763866426765E-2</v>
      </c>
      <c r="H39" s="1">
        <v>0.11489288900683101</v>
      </c>
      <c r="I39" s="1">
        <v>0.11489288900683101</v>
      </c>
      <c r="J39" s="1">
        <v>0.86842731562128805</v>
      </c>
      <c r="K39" s="1">
        <v>0.84623870297077897</v>
      </c>
      <c r="L39" s="1">
        <v>0.857004619913598</v>
      </c>
      <c r="M39" s="1">
        <v>0.86752554097566303</v>
      </c>
      <c r="N39" s="1">
        <v>0.26463512908735798</v>
      </c>
      <c r="O39" s="1">
        <v>16.4811656441717</v>
      </c>
      <c r="P39" s="52">
        <v>446.22638036809798</v>
      </c>
    </row>
    <row r="40" spans="1:16" ht="13.15" x14ac:dyDescent="0.4">
      <c r="B40" s="57" t="s">
        <v>183</v>
      </c>
      <c r="D40" s="1">
        <v>2.8809146936210402E-2</v>
      </c>
      <c r="E40" s="1">
        <v>0.106404798010808</v>
      </c>
      <c r="F40" s="1">
        <v>0.16174112071319899</v>
      </c>
      <c r="G40" s="1">
        <v>2.8832281316762302E-2</v>
      </c>
      <c r="H40" s="1">
        <v>0.137736672878915</v>
      </c>
      <c r="I40" s="1">
        <v>0.137736672878915</v>
      </c>
      <c r="J40" s="52">
        <v>0.87863137556286197</v>
      </c>
      <c r="K40" s="1">
        <v>0.85090617729331797</v>
      </c>
      <c r="L40" s="52">
        <v>0.86438337119543396</v>
      </c>
      <c r="M40" s="52">
        <v>0.88503780131448295</v>
      </c>
      <c r="N40" s="1">
        <v>0.30071997253067501</v>
      </c>
      <c r="O40" s="1">
        <v>17.156880854815199</v>
      </c>
      <c r="P40" s="1">
        <v>198.61877300613401</v>
      </c>
    </row>
    <row r="41" spans="1:16" ht="12.75" x14ac:dyDescent="0.35">
      <c r="B41" s="57" t="s">
        <v>184</v>
      </c>
    </row>
    <row r="42" spans="1:16" ht="12.75" x14ac:dyDescent="0.35">
      <c r="B42" s="57" t="s">
        <v>185</v>
      </c>
    </row>
    <row r="43" spans="1:16" ht="13.15" x14ac:dyDescent="0.4">
      <c r="B43" s="57" t="s">
        <v>186</v>
      </c>
      <c r="D43" s="1">
        <v>2.7189448662411402E-2</v>
      </c>
      <c r="E43" s="1">
        <v>9.6029713322369897E-2</v>
      </c>
      <c r="F43" s="1">
        <v>0.14611019032495901</v>
      </c>
      <c r="G43" s="1">
        <v>2.0261232131279599E-2</v>
      </c>
      <c r="H43" s="1">
        <v>0.122152155658188</v>
      </c>
      <c r="I43" s="1">
        <v>0.122152155658188</v>
      </c>
      <c r="J43" s="1">
        <v>0.86698429018441803</v>
      </c>
      <c r="K43" s="52">
        <v>0.84840363140486497</v>
      </c>
      <c r="L43" s="1">
        <v>0.85743617043904696</v>
      </c>
      <c r="M43" s="52">
        <v>0.93615893406488304</v>
      </c>
      <c r="N43" s="52">
        <v>0.45901403707777699</v>
      </c>
      <c r="O43" s="1">
        <v>18.308650306748401</v>
      </c>
      <c r="P43" s="52">
        <v>346.555582822085</v>
      </c>
    </row>
    <row r="44" spans="1:16" ht="13.15" x14ac:dyDescent="0.4">
      <c r="B44" s="57" t="s">
        <v>187</v>
      </c>
      <c r="D44" s="1">
        <v>2.2870296564749201E-2</v>
      </c>
      <c r="E44" s="1">
        <v>9.1075294749531494E-2</v>
      </c>
      <c r="F44" s="1">
        <v>0.144667786834274</v>
      </c>
      <c r="G44" s="52">
        <v>2.3625792927923502E-2</v>
      </c>
      <c r="H44" s="52">
        <v>0.124307724396062</v>
      </c>
      <c r="I44" s="1">
        <v>0.124307724396062</v>
      </c>
      <c r="J44" s="52">
        <v>0.875238915190927</v>
      </c>
      <c r="K44" s="1">
        <v>0.84572932865174399</v>
      </c>
      <c r="L44" s="52">
        <v>0.86007619646907096</v>
      </c>
      <c r="M44" s="1">
        <v>0.76368032433027</v>
      </c>
      <c r="N44" s="1">
        <v>0.27319035784552798</v>
      </c>
      <c r="O44" s="1">
        <v>14.7151533742331</v>
      </c>
      <c r="P44" s="1">
        <v>148.782638036809</v>
      </c>
    </row>
    <row r="45" spans="1:16" ht="12.75" x14ac:dyDescent="0.35">
      <c r="B45" s="57" t="s">
        <v>188</v>
      </c>
    </row>
    <row r="46" spans="1:16" ht="12.75" x14ac:dyDescent="0.35">
      <c r="B46" s="57" t="s">
        <v>189</v>
      </c>
    </row>
    <row r="47" spans="1:16" ht="12.75" x14ac:dyDescent="0.35">
      <c r="B47" s="57" t="s">
        <v>190</v>
      </c>
    </row>
    <row r="48" spans="1:16" ht="12.75" x14ac:dyDescent="0.35">
      <c r="B48" s="57" t="s">
        <v>191</v>
      </c>
    </row>
    <row r="49" spans="1:16" ht="12.75" x14ac:dyDescent="0.35">
      <c r="B49" s="57" t="s">
        <v>192</v>
      </c>
    </row>
    <row r="50" spans="1:16" ht="12.75" x14ac:dyDescent="0.35">
      <c r="B50" s="57" t="s">
        <v>193</v>
      </c>
    </row>
    <row r="51" spans="1:16" ht="12.75" x14ac:dyDescent="0.35">
      <c r="B51" s="57" t="s">
        <v>194</v>
      </c>
    </row>
    <row r="52" spans="1:16" ht="12.75" x14ac:dyDescent="0.35">
      <c r="B52" s="57" t="s">
        <v>195</v>
      </c>
    </row>
    <row r="53" spans="1:16" ht="12.75" x14ac:dyDescent="0.35">
      <c r="B53" s="57" t="s">
        <v>196</v>
      </c>
    </row>
    <row r="54" spans="1:16" ht="12.75" x14ac:dyDescent="0.35">
      <c r="B54" s="57" t="s">
        <v>197</v>
      </c>
    </row>
    <row r="56" spans="1:16" ht="13.15" x14ac:dyDescent="0.4">
      <c r="A56" s="57" t="s">
        <v>37</v>
      </c>
      <c r="B56" s="57" t="s">
        <v>182</v>
      </c>
      <c r="D56" s="1">
        <v>2.2319591651230299E-2</v>
      </c>
      <c r="E56" s="1">
        <v>7.8393841336999795E-2</v>
      </c>
      <c r="F56" s="1">
        <v>0.116588015356516</v>
      </c>
      <c r="G56" s="1">
        <v>1.29307502603325E-2</v>
      </c>
      <c r="H56" s="1">
        <v>9.6329512387012706E-2</v>
      </c>
      <c r="I56" s="1">
        <v>9.6329512387012706E-2</v>
      </c>
      <c r="J56" s="1">
        <v>0.84964248111277196</v>
      </c>
      <c r="K56" s="1">
        <v>0.83895010249746305</v>
      </c>
      <c r="L56" s="1">
        <v>0.84414677898942303</v>
      </c>
      <c r="M56" s="1">
        <v>0.87418317642130705</v>
      </c>
      <c r="N56" s="1">
        <v>0.202889139682877</v>
      </c>
      <c r="O56" s="1">
        <v>17.421779141104199</v>
      </c>
      <c r="P56" s="52">
        <v>446.22638036809798</v>
      </c>
    </row>
    <row r="57" spans="1:16" ht="12.75" x14ac:dyDescent="0.35">
      <c r="B57" s="57" t="s">
        <v>183</v>
      </c>
      <c r="D57" s="1">
        <v>1.6176277195397899E-2</v>
      </c>
      <c r="E57" s="1">
        <v>6.2137384065644001E-2</v>
      </c>
      <c r="F57" s="1">
        <v>9.4177480543226499E-2</v>
      </c>
      <c r="G57" s="1">
        <v>1.2347350758913101E-2</v>
      </c>
      <c r="H57" s="1">
        <v>7.9229316876892303E-2</v>
      </c>
      <c r="I57" s="1">
        <v>7.9229316876892303E-2</v>
      </c>
      <c r="J57" s="1">
        <v>0.85186900452967795</v>
      </c>
      <c r="K57" s="1">
        <v>0.83000070529115699</v>
      </c>
      <c r="L57" s="1">
        <v>0.84066326034946603</v>
      </c>
      <c r="M57" s="1">
        <v>0.69381231836911805</v>
      </c>
      <c r="N57" s="1">
        <v>0.18284063263264899</v>
      </c>
      <c r="O57" s="1">
        <v>13.048895705521399</v>
      </c>
      <c r="P57" s="1">
        <v>198.61877300613401</v>
      </c>
    </row>
    <row r="58" spans="1:16" ht="12.75" x14ac:dyDescent="0.35">
      <c r="B58" s="57" t="s">
        <v>184</v>
      </c>
    </row>
    <row r="59" spans="1:16" ht="12.75" x14ac:dyDescent="0.35">
      <c r="B59" s="57" t="s">
        <v>200</v>
      </c>
    </row>
    <row r="60" spans="1:16" ht="13.15" x14ac:dyDescent="0.4">
      <c r="B60" s="57" t="s">
        <v>186</v>
      </c>
      <c r="D60" s="1">
        <v>2.5698034302705199E-2</v>
      </c>
      <c r="E60" s="1">
        <v>8.6537000144453494E-2</v>
      </c>
      <c r="F60" s="1">
        <v>0.13050439197702399</v>
      </c>
      <c r="G60" s="1">
        <v>1.47630101784161E-2</v>
      </c>
      <c r="H60" s="1">
        <v>0.107646384055383</v>
      </c>
      <c r="I60" s="1">
        <v>0.107646384055383</v>
      </c>
      <c r="J60" s="1">
        <v>0.84872857611237795</v>
      </c>
      <c r="K60" s="1">
        <v>0.84234669221325098</v>
      </c>
      <c r="L60" s="1">
        <v>0.84542052451452498</v>
      </c>
      <c r="M60" s="1">
        <v>0.94800699798685695</v>
      </c>
      <c r="N60" s="1">
        <v>0.20382703619911899</v>
      </c>
      <c r="O60" s="1">
        <v>18.8538036809815</v>
      </c>
      <c r="P60" s="52">
        <v>346.57760736196298</v>
      </c>
    </row>
    <row r="61" spans="1:16" ht="12.75" x14ac:dyDescent="0.35">
      <c r="B61" s="57" t="s">
        <v>187</v>
      </c>
      <c r="D61" s="1">
        <v>2.2579901762653402E-2</v>
      </c>
      <c r="E61" s="1">
        <v>8.2528244972452605E-2</v>
      </c>
      <c r="F61" s="1">
        <v>0.12732426803826699</v>
      </c>
      <c r="G61" s="1">
        <v>1.56154238796568E-2</v>
      </c>
      <c r="H61" s="1">
        <v>0.10771505617812099</v>
      </c>
      <c r="I61" s="1">
        <v>0.10771505617812099</v>
      </c>
      <c r="J61" s="1">
        <v>0.857964658543376</v>
      </c>
      <c r="K61" s="1">
        <v>0.84105390399145896</v>
      </c>
      <c r="L61" s="1">
        <v>0.84929050380832505</v>
      </c>
      <c r="M61" s="1">
        <v>0.92804041151884298</v>
      </c>
      <c r="N61" s="1">
        <v>0.22291521359577801</v>
      </c>
      <c r="O61" s="1">
        <v>17.3044171779141</v>
      </c>
      <c r="P61" s="1">
        <v>148.782638036809</v>
      </c>
    </row>
    <row r="62" spans="1:16" ht="12.75" x14ac:dyDescent="0.35">
      <c r="B62" s="57" t="s">
        <v>189</v>
      </c>
    </row>
    <row r="63" spans="1:16" ht="12.75" x14ac:dyDescent="0.35">
      <c r="B63" s="57" t="s">
        <v>190</v>
      </c>
    </row>
    <row r="64" spans="1:16" ht="12.75" x14ac:dyDescent="0.35">
      <c r="B64" s="57" t="s">
        <v>191</v>
      </c>
    </row>
    <row r="65" spans="1:16" ht="12.75" x14ac:dyDescent="0.35">
      <c r="B65" s="57" t="s">
        <v>192</v>
      </c>
    </row>
    <row r="66" spans="1:16" ht="12.75" x14ac:dyDescent="0.35">
      <c r="B66" s="57" t="s">
        <v>193</v>
      </c>
    </row>
    <row r="67" spans="1:16" ht="12.75" x14ac:dyDescent="0.35">
      <c r="B67" s="57" t="s">
        <v>194</v>
      </c>
    </row>
    <row r="68" spans="1:16" ht="12.75" x14ac:dyDescent="0.35">
      <c r="B68" s="57" t="s">
        <v>195</v>
      </c>
    </row>
    <row r="69" spans="1:16" ht="12.75" x14ac:dyDescent="0.35">
      <c r="B69" s="57" t="s">
        <v>196</v>
      </c>
    </row>
    <row r="70" spans="1:16" ht="12.75" x14ac:dyDescent="0.35">
      <c r="B70" s="57" t="s">
        <v>197</v>
      </c>
    </row>
    <row r="72" spans="1:16" ht="13.15" x14ac:dyDescent="0.4">
      <c r="A72" s="57" t="s">
        <v>146</v>
      </c>
      <c r="B72" s="57" t="s">
        <v>182</v>
      </c>
      <c r="D72" s="1">
        <v>1.6457014321477802E-2</v>
      </c>
      <c r="E72" s="1">
        <v>6.4844649424320305E-2</v>
      </c>
      <c r="F72" s="1">
        <v>0.100704514741337</v>
      </c>
      <c r="G72" s="1">
        <v>1.0831180075462601E-2</v>
      </c>
      <c r="H72" s="1">
        <v>8.3912502823886403E-2</v>
      </c>
      <c r="I72" s="1">
        <v>8.3912502823886403E-2</v>
      </c>
      <c r="J72" s="1">
        <v>0.86185468741721105</v>
      </c>
      <c r="K72" s="1">
        <v>0.83821574224650397</v>
      </c>
      <c r="L72" s="1">
        <v>0.84970763436855701</v>
      </c>
      <c r="M72" s="1">
        <v>0.66524183623117805</v>
      </c>
      <c r="N72" s="1">
        <v>0.20471098090881901</v>
      </c>
      <c r="O72" s="1">
        <v>13.7832515337423</v>
      </c>
      <c r="P72" s="52">
        <v>446.24840490797499</v>
      </c>
    </row>
    <row r="73" spans="1:16" ht="12.75" x14ac:dyDescent="0.35">
      <c r="B73" s="57" t="s">
        <v>183</v>
      </c>
      <c r="D73" s="1">
        <v>1.46070821875629E-2</v>
      </c>
      <c r="E73" s="1">
        <v>7.3097703975397693E-2</v>
      </c>
      <c r="F73" s="1">
        <v>0.11152749158846</v>
      </c>
      <c r="G73" s="1">
        <v>1.68390712112849E-2</v>
      </c>
      <c r="H73" s="1">
        <v>9.7822625558219703E-2</v>
      </c>
      <c r="I73" s="1">
        <v>9.7822625558219703E-2</v>
      </c>
      <c r="J73" s="1">
        <v>0.87936678298276205</v>
      </c>
      <c r="K73" s="1">
        <v>0.84287502763463196</v>
      </c>
      <c r="L73" s="1">
        <v>0.86051007828175297</v>
      </c>
      <c r="M73" s="1">
        <v>0.83493814293837998</v>
      </c>
      <c r="N73" s="1">
        <v>0.28136595712367701</v>
      </c>
      <c r="O73" s="1">
        <v>12.6042702480713</v>
      </c>
      <c r="P73" s="1">
        <v>198.62341322696</v>
      </c>
    </row>
    <row r="74" spans="1:16" ht="12.75" x14ac:dyDescent="0.35">
      <c r="B74" s="57" t="s">
        <v>184</v>
      </c>
    </row>
    <row r="75" spans="1:16" ht="12.75" x14ac:dyDescent="0.35">
      <c r="B75" s="57" t="s">
        <v>200</v>
      </c>
    </row>
    <row r="76" spans="1:16" ht="13.15" x14ac:dyDescent="0.4">
      <c r="B76" s="57" t="s">
        <v>186</v>
      </c>
      <c r="D76" s="1">
        <v>2.10687518703606E-2</v>
      </c>
      <c r="E76" s="1">
        <v>7.9312448846335801E-2</v>
      </c>
      <c r="F76" s="1">
        <v>0.12163310481813901</v>
      </c>
      <c r="G76" s="1">
        <v>1.44135083692422E-2</v>
      </c>
      <c r="H76" s="1">
        <v>0.10153450740266</v>
      </c>
      <c r="I76" s="1">
        <v>0.10153450740266</v>
      </c>
      <c r="J76" s="1">
        <v>0.86377134101522401</v>
      </c>
      <c r="K76" s="1">
        <v>0.84422861482102396</v>
      </c>
      <c r="L76" s="1">
        <v>0.853724404865978</v>
      </c>
      <c r="M76" s="1">
        <v>0.85448190765711496</v>
      </c>
      <c r="N76" s="1">
        <v>0.243126091705235</v>
      </c>
      <c r="O76" s="1">
        <v>15.654601226993799</v>
      </c>
      <c r="P76" s="52">
        <v>346.57760736196298</v>
      </c>
    </row>
    <row r="77" spans="1:16" ht="12.75" x14ac:dyDescent="0.35">
      <c r="B77" s="57" t="s">
        <v>187</v>
      </c>
      <c r="D77" s="1">
        <v>1.2783455525750199E-2</v>
      </c>
      <c r="E77" s="1">
        <v>6.6254979234068007E-2</v>
      </c>
      <c r="F77" s="1">
        <v>0.107337121390791</v>
      </c>
      <c r="G77" s="1">
        <v>1.47580495378852E-2</v>
      </c>
      <c r="H77" s="1">
        <v>9.4041806963919103E-2</v>
      </c>
      <c r="I77" s="1">
        <v>9.4041806963919103E-2</v>
      </c>
      <c r="J77" s="1">
        <v>0.87405461522333405</v>
      </c>
      <c r="K77" s="1">
        <v>0.84037875970082698</v>
      </c>
      <c r="L77" s="1">
        <v>0.85667900458435298</v>
      </c>
      <c r="M77" s="1">
        <v>0.794232605733459</v>
      </c>
      <c r="N77" s="1">
        <v>0.26851251879261301</v>
      </c>
      <c r="O77" s="1">
        <v>11.873803680981499</v>
      </c>
      <c r="P77" s="1">
        <v>148.782638036809</v>
      </c>
    </row>
    <row r="78" spans="1:16" ht="12.75" x14ac:dyDescent="0.35">
      <c r="B78" s="57" t="s">
        <v>189</v>
      </c>
    </row>
    <row r="79" spans="1:16" ht="12.75" x14ac:dyDescent="0.35">
      <c r="B79" s="57" t="s">
        <v>190</v>
      </c>
    </row>
    <row r="80" spans="1:16" ht="12.75" x14ac:dyDescent="0.35">
      <c r="B80" s="57" t="s">
        <v>191</v>
      </c>
    </row>
    <row r="81" spans="2:2" ht="12.75" x14ac:dyDescent="0.35">
      <c r="B81" s="57" t="s">
        <v>192</v>
      </c>
    </row>
    <row r="82" spans="2:2" ht="12.75" x14ac:dyDescent="0.35">
      <c r="B82" s="57" t="s">
        <v>193</v>
      </c>
    </row>
    <row r="83" spans="2:2" ht="12.75" x14ac:dyDescent="0.35">
      <c r="B83" s="57" t="s">
        <v>194</v>
      </c>
    </row>
    <row r="84" spans="2:2" ht="12.75" x14ac:dyDescent="0.35">
      <c r="B84" s="57" t="s">
        <v>195</v>
      </c>
    </row>
    <row r="85" spans="2:2" ht="12.75" x14ac:dyDescent="0.35">
      <c r="B85" s="57" t="s">
        <v>196</v>
      </c>
    </row>
    <row r="86" spans="2:2" ht="12.75" x14ac:dyDescent="0.35">
      <c r="B86" s="57" t="s">
        <v>197</v>
      </c>
    </row>
  </sheetData>
  <mergeCells count="6">
    <mergeCell ref="D2:H2"/>
    <mergeCell ref="Q2:R2"/>
    <mergeCell ref="F3:I3"/>
    <mergeCell ref="J3:L3"/>
    <mergeCell ref="O3:P3"/>
    <mergeCell ref="Q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AB70"/>
  <sheetViews>
    <sheetView workbookViewId="0"/>
  </sheetViews>
  <sheetFormatPr defaultColWidth="12.59765625" defaultRowHeight="15.75" customHeight="1" x14ac:dyDescent="0.35"/>
  <sheetData>
    <row r="2" spans="1:28" x14ac:dyDescent="0.35">
      <c r="A2" s="1"/>
      <c r="B2" s="1"/>
      <c r="C2" s="1"/>
      <c r="D2" s="69" t="s">
        <v>164</v>
      </c>
      <c r="E2" s="71"/>
      <c r="F2" s="71"/>
      <c r="G2" s="71"/>
      <c r="H2" s="71"/>
      <c r="I2" s="7"/>
      <c r="J2" s="7"/>
      <c r="K2" s="7"/>
      <c r="L2" s="61"/>
      <c r="M2" s="1" t="s">
        <v>165</v>
      </c>
      <c r="N2" s="61"/>
      <c r="O2" s="1"/>
      <c r="P2" s="3"/>
      <c r="Q2" s="69" t="s">
        <v>157</v>
      </c>
      <c r="R2" s="70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5">
      <c r="A3" s="1" t="s">
        <v>0</v>
      </c>
      <c r="B3" s="1" t="s">
        <v>1</v>
      </c>
      <c r="C3" s="1" t="s">
        <v>166</v>
      </c>
      <c r="D3" s="1" t="s">
        <v>5</v>
      </c>
      <c r="E3" s="1" t="s">
        <v>6</v>
      </c>
      <c r="F3" s="69" t="s">
        <v>167</v>
      </c>
      <c r="G3" s="71"/>
      <c r="H3" s="71"/>
      <c r="I3" s="70"/>
      <c r="J3" s="69" t="s">
        <v>168</v>
      </c>
      <c r="K3" s="71"/>
      <c r="L3" s="70"/>
      <c r="M3" s="1" t="s">
        <v>13</v>
      </c>
      <c r="N3" s="1" t="s">
        <v>14</v>
      </c>
      <c r="O3" s="69" t="s">
        <v>169</v>
      </c>
      <c r="P3" s="70"/>
      <c r="Q3" s="69" t="s">
        <v>170</v>
      </c>
      <c r="R3" s="70"/>
      <c r="S3" s="3" t="s">
        <v>171</v>
      </c>
      <c r="T3" s="3" t="s">
        <v>172</v>
      </c>
      <c r="U3" s="3"/>
      <c r="V3" s="3" t="s">
        <v>173</v>
      </c>
      <c r="W3" s="3" t="s">
        <v>174</v>
      </c>
      <c r="X3" s="3"/>
      <c r="Y3" s="3"/>
      <c r="Z3" s="3"/>
      <c r="AA3" s="3"/>
      <c r="AB3" s="3"/>
    </row>
    <row r="4" spans="1:28" x14ac:dyDescent="0.35">
      <c r="A4" s="1"/>
      <c r="B4" s="1"/>
      <c r="C4" s="1"/>
      <c r="D4" s="1"/>
      <c r="E4" s="1"/>
      <c r="F4" s="1" t="s">
        <v>7</v>
      </c>
      <c r="G4" s="1" t="s">
        <v>8</v>
      </c>
      <c r="H4" s="1" t="s">
        <v>9</v>
      </c>
      <c r="I4" s="1" t="s">
        <v>175</v>
      </c>
      <c r="J4" s="1" t="s">
        <v>176</v>
      </c>
      <c r="K4" s="1" t="s">
        <v>177</v>
      </c>
      <c r="L4" s="1" t="s">
        <v>178</v>
      </c>
      <c r="M4" s="1"/>
      <c r="N4" s="1"/>
      <c r="O4" s="1"/>
      <c r="P4" s="1"/>
      <c r="Q4" s="1" t="s">
        <v>160</v>
      </c>
      <c r="R4" s="1" t="s">
        <v>161</v>
      </c>
      <c r="S4" s="3" t="s">
        <v>162</v>
      </c>
      <c r="T4" s="3" t="s">
        <v>163</v>
      </c>
      <c r="U4" s="3"/>
      <c r="V4" s="3"/>
      <c r="W4" s="3"/>
      <c r="X4" s="3"/>
      <c r="Y4" s="3"/>
      <c r="Z4" s="3"/>
      <c r="AA4" s="3"/>
      <c r="AB4" s="3"/>
    </row>
    <row r="5" spans="1:28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179</v>
      </c>
      <c r="P5" s="1" t="s">
        <v>16</v>
      </c>
      <c r="Q5" s="1" t="s">
        <v>180</v>
      </c>
      <c r="R5" s="1" t="s">
        <v>180</v>
      </c>
      <c r="S5" s="3" t="s">
        <v>181</v>
      </c>
      <c r="T5" s="3" t="s">
        <v>174</v>
      </c>
      <c r="U5" s="3"/>
      <c r="V5" s="3"/>
      <c r="W5" s="3"/>
      <c r="X5" s="3"/>
      <c r="Y5" s="3"/>
      <c r="Z5" s="3"/>
      <c r="AA5" s="3"/>
      <c r="AB5" s="3"/>
    </row>
    <row r="7" spans="1:28" x14ac:dyDescent="0.35">
      <c r="A7" s="51" t="s">
        <v>23</v>
      </c>
      <c r="B7" s="57" t="s">
        <v>182</v>
      </c>
      <c r="E7" s="51"/>
      <c r="I7" s="51"/>
      <c r="M7" s="51"/>
      <c r="Q7" s="51"/>
      <c r="U7" s="51"/>
      <c r="Y7" s="51"/>
    </row>
    <row r="8" spans="1:28" x14ac:dyDescent="0.35">
      <c r="B8" s="57" t="s">
        <v>183</v>
      </c>
    </row>
    <row r="9" spans="1:28" x14ac:dyDescent="0.35">
      <c r="B9" s="57" t="s">
        <v>184</v>
      </c>
    </row>
    <row r="10" spans="1:28" x14ac:dyDescent="0.35">
      <c r="B10" s="57" t="s">
        <v>185</v>
      </c>
    </row>
    <row r="11" spans="1:28" x14ac:dyDescent="0.35">
      <c r="B11" s="57" t="s">
        <v>188</v>
      </c>
    </row>
    <row r="12" spans="1:28" x14ac:dyDescent="0.35">
      <c r="B12" s="57" t="s">
        <v>189</v>
      </c>
    </row>
    <row r="13" spans="1:28" x14ac:dyDescent="0.35">
      <c r="B13" s="57" t="s">
        <v>190</v>
      </c>
    </row>
    <row r="14" spans="1:28" x14ac:dyDescent="0.35">
      <c r="B14" s="57" t="s">
        <v>191</v>
      </c>
    </row>
    <row r="15" spans="1:28" x14ac:dyDescent="0.35">
      <c r="B15" s="57" t="s">
        <v>196</v>
      </c>
    </row>
    <row r="16" spans="1:28" x14ac:dyDescent="0.35">
      <c r="B16" s="57" t="s">
        <v>197</v>
      </c>
    </row>
    <row r="17" spans="1:2" x14ac:dyDescent="0.35">
      <c r="B17" s="57" t="s">
        <v>186</v>
      </c>
    </row>
    <row r="18" spans="1:2" x14ac:dyDescent="0.35">
      <c r="B18" s="57" t="s">
        <v>187</v>
      </c>
    </row>
    <row r="20" spans="1:2" x14ac:dyDescent="0.35">
      <c r="A20" s="57" t="s">
        <v>20</v>
      </c>
      <c r="B20" s="57" t="s">
        <v>182</v>
      </c>
    </row>
    <row r="21" spans="1:2" x14ac:dyDescent="0.35">
      <c r="B21" s="57" t="s">
        <v>183</v>
      </c>
    </row>
    <row r="22" spans="1:2" x14ac:dyDescent="0.35">
      <c r="B22" s="57" t="s">
        <v>184</v>
      </c>
    </row>
    <row r="23" spans="1:2" x14ac:dyDescent="0.35">
      <c r="B23" s="57" t="s">
        <v>185</v>
      </c>
    </row>
    <row r="24" spans="1:2" x14ac:dyDescent="0.35">
      <c r="B24" s="57" t="s">
        <v>188</v>
      </c>
    </row>
    <row r="25" spans="1:2" x14ac:dyDescent="0.35">
      <c r="B25" s="57" t="s">
        <v>189</v>
      </c>
    </row>
    <row r="26" spans="1:2" x14ac:dyDescent="0.35">
      <c r="B26" s="57" t="s">
        <v>190</v>
      </c>
    </row>
    <row r="27" spans="1:2" x14ac:dyDescent="0.35">
      <c r="B27" s="57" t="s">
        <v>191</v>
      </c>
    </row>
    <row r="28" spans="1:2" x14ac:dyDescent="0.35">
      <c r="B28" s="57" t="s">
        <v>196</v>
      </c>
    </row>
    <row r="29" spans="1:2" x14ac:dyDescent="0.35">
      <c r="B29" s="57" t="s">
        <v>197</v>
      </c>
    </row>
    <row r="30" spans="1:2" x14ac:dyDescent="0.35">
      <c r="B30" s="57" t="s">
        <v>186</v>
      </c>
    </row>
    <row r="31" spans="1:2" x14ac:dyDescent="0.35">
      <c r="B31" s="57" t="s">
        <v>187</v>
      </c>
    </row>
    <row r="33" spans="1:2" x14ac:dyDescent="0.35">
      <c r="A33" s="57" t="s">
        <v>199</v>
      </c>
      <c r="B33" s="57" t="s">
        <v>182</v>
      </c>
    </row>
    <row r="34" spans="1:2" x14ac:dyDescent="0.35">
      <c r="B34" s="57" t="s">
        <v>183</v>
      </c>
    </row>
    <row r="35" spans="1:2" x14ac:dyDescent="0.35">
      <c r="B35" s="57" t="s">
        <v>184</v>
      </c>
    </row>
    <row r="36" spans="1:2" x14ac:dyDescent="0.35">
      <c r="B36" s="57" t="s">
        <v>185</v>
      </c>
    </row>
    <row r="37" spans="1:2" x14ac:dyDescent="0.35">
      <c r="B37" s="57" t="s">
        <v>188</v>
      </c>
    </row>
    <row r="38" spans="1:2" x14ac:dyDescent="0.35">
      <c r="B38" s="57" t="s">
        <v>189</v>
      </c>
    </row>
    <row r="39" spans="1:2" x14ac:dyDescent="0.35">
      <c r="B39" s="57" t="s">
        <v>190</v>
      </c>
    </row>
    <row r="40" spans="1:2" x14ac:dyDescent="0.35">
      <c r="B40" s="57" t="s">
        <v>191</v>
      </c>
    </row>
    <row r="41" spans="1:2" x14ac:dyDescent="0.35">
      <c r="B41" s="57" t="s">
        <v>196</v>
      </c>
    </row>
    <row r="42" spans="1:2" x14ac:dyDescent="0.35">
      <c r="B42" s="57" t="s">
        <v>197</v>
      </c>
    </row>
    <row r="43" spans="1:2" x14ac:dyDescent="0.35">
      <c r="B43" s="57" t="s">
        <v>186</v>
      </c>
    </row>
    <row r="44" spans="1:2" x14ac:dyDescent="0.35">
      <c r="B44" s="57" t="s">
        <v>187</v>
      </c>
    </row>
    <row r="46" spans="1:2" x14ac:dyDescent="0.35">
      <c r="A46" s="57" t="s">
        <v>37</v>
      </c>
      <c r="B46" s="57" t="s">
        <v>182</v>
      </c>
    </row>
    <row r="47" spans="1:2" x14ac:dyDescent="0.35">
      <c r="B47" s="57" t="s">
        <v>183</v>
      </c>
    </row>
    <row r="48" spans="1:2" x14ac:dyDescent="0.35">
      <c r="B48" s="57" t="s">
        <v>184</v>
      </c>
    </row>
    <row r="49" spans="1:2" x14ac:dyDescent="0.35">
      <c r="B49" s="57" t="s">
        <v>185</v>
      </c>
    </row>
    <row r="50" spans="1:2" x14ac:dyDescent="0.35">
      <c r="B50" s="57" t="s">
        <v>188</v>
      </c>
    </row>
    <row r="51" spans="1:2" x14ac:dyDescent="0.35">
      <c r="B51" s="57" t="s">
        <v>189</v>
      </c>
    </row>
    <row r="52" spans="1:2" x14ac:dyDescent="0.35">
      <c r="B52" s="57" t="s">
        <v>190</v>
      </c>
    </row>
    <row r="53" spans="1:2" x14ac:dyDescent="0.35">
      <c r="B53" s="57" t="s">
        <v>191</v>
      </c>
    </row>
    <row r="54" spans="1:2" x14ac:dyDescent="0.35">
      <c r="B54" s="57" t="s">
        <v>196</v>
      </c>
    </row>
    <row r="55" spans="1:2" x14ac:dyDescent="0.35">
      <c r="B55" s="57" t="s">
        <v>197</v>
      </c>
    </row>
    <row r="56" spans="1:2" x14ac:dyDescent="0.35">
      <c r="B56" s="57" t="s">
        <v>186</v>
      </c>
    </row>
    <row r="57" spans="1:2" x14ac:dyDescent="0.35">
      <c r="B57" s="57" t="s">
        <v>187</v>
      </c>
    </row>
    <row r="59" spans="1:2" x14ac:dyDescent="0.35">
      <c r="A59" s="57" t="s">
        <v>146</v>
      </c>
      <c r="B59" s="57" t="s">
        <v>182</v>
      </c>
    </row>
    <row r="60" spans="1:2" x14ac:dyDescent="0.35">
      <c r="B60" s="57" t="s">
        <v>183</v>
      </c>
    </row>
    <row r="61" spans="1:2" x14ac:dyDescent="0.35">
      <c r="B61" s="57" t="s">
        <v>184</v>
      </c>
    </row>
    <row r="62" spans="1:2" x14ac:dyDescent="0.35">
      <c r="B62" s="57" t="s">
        <v>185</v>
      </c>
    </row>
    <row r="63" spans="1:2" x14ac:dyDescent="0.35">
      <c r="B63" s="57" t="s">
        <v>188</v>
      </c>
    </row>
    <row r="64" spans="1:2" x14ac:dyDescent="0.35">
      <c r="B64" s="57" t="s">
        <v>189</v>
      </c>
    </row>
    <row r="65" spans="2:2" x14ac:dyDescent="0.35">
      <c r="B65" s="57" t="s">
        <v>190</v>
      </c>
    </row>
    <row r="66" spans="2:2" x14ac:dyDescent="0.35">
      <c r="B66" s="57" t="s">
        <v>191</v>
      </c>
    </row>
    <row r="67" spans="2:2" x14ac:dyDescent="0.35">
      <c r="B67" s="57" t="s">
        <v>196</v>
      </c>
    </row>
    <row r="68" spans="2:2" x14ac:dyDescent="0.35">
      <c r="B68" s="57" t="s">
        <v>197</v>
      </c>
    </row>
    <row r="69" spans="2:2" x14ac:dyDescent="0.35">
      <c r="B69" s="57" t="s">
        <v>186</v>
      </c>
    </row>
    <row r="70" spans="2:2" x14ac:dyDescent="0.35">
      <c r="B70" s="57" t="s">
        <v>187</v>
      </c>
    </row>
  </sheetData>
  <mergeCells count="6">
    <mergeCell ref="D2:H2"/>
    <mergeCell ref="Q2:R2"/>
    <mergeCell ref="F3:I3"/>
    <mergeCell ref="J3:L3"/>
    <mergeCell ref="O3:P3"/>
    <mergeCell ref="Q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3"/>
  <sheetViews>
    <sheetView workbookViewId="0"/>
  </sheetViews>
  <sheetFormatPr defaultColWidth="12.59765625" defaultRowHeight="15.75" customHeight="1" x14ac:dyDescent="0.35"/>
  <cols>
    <col min="2" max="2" width="21" customWidth="1"/>
    <col min="3" max="3" width="22.1328125" customWidth="1"/>
    <col min="4" max="4" width="21.46484375" customWidth="1"/>
  </cols>
  <sheetData>
    <row r="1" spans="1:24" x14ac:dyDescent="0.35">
      <c r="A1" s="51"/>
      <c r="B1" s="51"/>
      <c r="C1" s="51"/>
      <c r="D1" s="73"/>
      <c r="E1" s="67"/>
      <c r="F1" s="67"/>
      <c r="G1" s="67"/>
      <c r="H1" s="67"/>
      <c r="I1" s="73"/>
      <c r="J1" s="67"/>
      <c r="K1" s="73"/>
      <c r="L1" s="67"/>
    </row>
    <row r="2" spans="1:24" x14ac:dyDescent="0.35">
      <c r="A2" s="51"/>
      <c r="B2" s="62"/>
      <c r="C2" s="62"/>
      <c r="D2" s="62"/>
      <c r="E2" s="72" t="s">
        <v>164</v>
      </c>
      <c r="F2" s="71"/>
      <c r="G2" s="71"/>
      <c r="H2" s="71"/>
      <c r="I2" s="71"/>
      <c r="J2" s="71"/>
      <c r="K2" s="71"/>
      <c r="L2" s="71"/>
      <c r="M2" s="71"/>
      <c r="N2" s="70"/>
      <c r="O2" s="72" t="s">
        <v>157</v>
      </c>
      <c r="P2" s="71"/>
      <c r="Q2" s="71"/>
      <c r="R2" s="71"/>
      <c r="S2" s="71"/>
      <c r="T2" s="71"/>
      <c r="U2" s="71"/>
      <c r="V2" s="70"/>
      <c r="W2" s="72" t="s">
        <v>165</v>
      </c>
      <c r="X2" s="70"/>
    </row>
    <row r="3" spans="1:24" x14ac:dyDescent="0.35">
      <c r="A3" s="51"/>
      <c r="B3" s="62" t="s">
        <v>0</v>
      </c>
      <c r="C3" s="62" t="s">
        <v>1</v>
      </c>
      <c r="D3" s="62" t="s">
        <v>166</v>
      </c>
      <c r="E3" s="62" t="s">
        <v>5</v>
      </c>
      <c r="F3" s="62" t="s">
        <v>6</v>
      </c>
      <c r="G3" s="72" t="s">
        <v>167</v>
      </c>
      <c r="H3" s="71"/>
      <c r="I3" s="71"/>
      <c r="J3" s="70"/>
      <c r="K3" s="72" t="s">
        <v>168</v>
      </c>
      <c r="L3" s="71"/>
      <c r="M3" s="70"/>
      <c r="N3" s="62" t="s">
        <v>151</v>
      </c>
      <c r="O3" s="72" t="s">
        <v>170</v>
      </c>
      <c r="P3" s="71"/>
      <c r="Q3" s="71"/>
      <c r="R3" s="71"/>
      <c r="S3" s="71"/>
      <c r="T3" s="71"/>
      <c r="U3" s="71"/>
      <c r="V3" s="70"/>
      <c r="W3" s="72" t="s">
        <v>13</v>
      </c>
      <c r="X3" s="70"/>
    </row>
    <row r="4" spans="1:24" x14ac:dyDescent="0.35">
      <c r="A4" s="51"/>
      <c r="B4" s="62"/>
      <c r="C4" s="62"/>
      <c r="D4" s="62"/>
      <c r="E4" s="62"/>
      <c r="F4" s="62"/>
      <c r="G4" s="62" t="s">
        <v>7</v>
      </c>
      <c r="H4" s="62" t="s">
        <v>8</v>
      </c>
      <c r="I4" s="62" t="s">
        <v>9</v>
      </c>
      <c r="J4" s="62" t="s">
        <v>175</v>
      </c>
      <c r="K4" s="62" t="s">
        <v>176</v>
      </c>
      <c r="L4" s="62" t="s">
        <v>177</v>
      </c>
      <c r="M4" s="62" t="s">
        <v>178</v>
      </c>
      <c r="N4" s="62"/>
      <c r="O4" s="72" t="s">
        <v>160</v>
      </c>
      <c r="P4" s="70"/>
      <c r="Q4" s="72" t="s">
        <v>201</v>
      </c>
      <c r="R4" s="70"/>
      <c r="S4" s="72" t="s">
        <v>161</v>
      </c>
      <c r="T4" s="70"/>
      <c r="U4" s="72" t="s">
        <v>202</v>
      </c>
      <c r="V4" s="70"/>
      <c r="W4" s="62"/>
      <c r="X4" s="62"/>
    </row>
    <row r="5" spans="1:24" x14ac:dyDescent="0.35">
      <c r="A5" s="5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 t="s">
        <v>180</v>
      </c>
      <c r="P5" s="62" t="s">
        <v>203</v>
      </c>
      <c r="Q5" s="62" t="s">
        <v>180</v>
      </c>
      <c r="R5" s="62" t="s">
        <v>203</v>
      </c>
      <c r="S5" s="62" t="s">
        <v>180</v>
      </c>
      <c r="T5" s="62" t="s">
        <v>203</v>
      </c>
      <c r="U5" s="62" t="s">
        <v>180</v>
      </c>
      <c r="V5" s="62" t="s">
        <v>203</v>
      </c>
      <c r="W5" s="62" t="s">
        <v>180</v>
      </c>
      <c r="X5" s="62" t="s">
        <v>203</v>
      </c>
    </row>
    <row r="6" spans="1:24" x14ac:dyDescent="0.35">
      <c r="A6" s="51"/>
      <c r="B6" s="62" t="s">
        <v>23</v>
      </c>
      <c r="C6" s="62" t="s">
        <v>204</v>
      </c>
      <c r="D6" s="62" t="s">
        <v>205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x14ac:dyDescent="0.35">
      <c r="A7" s="51"/>
      <c r="B7" s="62" t="s">
        <v>20</v>
      </c>
      <c r="C7" s="62" t="s">
        <v>204</v>
      </c>
      <c r="D7" s="62" t="s">
        <v>205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x14ac:dyDescent="0.35">
      <c r="B8" s="62" t="s">
        <v>38</v>
      </c>
      <c r="C8" s="62" t="s">
        <v>204</v>
      </c>
      <c r="D8" s="62" t="s">
        <v>205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x14ac:dyDescent="0.35">
      <c r="B9" s="62" t="s">
        <v>206</v>
      </c>
      <c r="C9" s="62" t="s">
        <v>204</v>
      </c>
      <c r="D9" s="62" t="s">
        <v>205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x14ac:dyDescent="0.35">
      <c r="S10" s="51"/>
      <c r="T10" s="51"/>
      <c r="U10" s="51"/>
      <c r="V10" s="51"/>
      <c r="W10" s="51"/>
      <c r="X10" s="51"/>
    </row>
    <row r="11" spans="1:24" x14ac:dyDescent="0.35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 t="s">
        <v>171</v>
      </c>
      <c r="P11" s="51" t="s">
        <v>172</v>
      </c>
      <c r="S11" s="51"/>
      <c r="T11" s="51"/>
      <c r="U11" s="51"/>
      <c r="V11" s="51"/>
      <c r="W11" s="51" t="s">
        <v>173</v>
      </c>
      <c r="X11" s="51" t="s">
        <v>174</v>
      </c>
    </row>
    <row r="12" spans="1:24" x14ac:dyDescent="0.3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 t="s">
        <v>162</v>
      </c>
      <c r="P12" s="51" t="s">
        <v>163</v>
      </c>
      <c r="Q12" s="51"/>
      <c r="R12" s="51"/>
      <c r="S12" s="51"/>
      <c r="T12" s="51"/>
      <c r="U12" s="51"/>
      <c r="V12" s="51"/>
      <c r="W12" s="51"/>
      <c r="X12" s="51"/>
    </row>
    <row r="13" spans="1:24" x14ac:dyDescent="0.35"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 t="s">
        <v>181</v>
      </c>
      <c r="P13" s="51" t="s">
        <v>174</v>
      </c>
      <c r="Q13" s="51"/>
      <c r="R13" s="51"/>
      <c r="S13" s="51"/>
      <c r="T13" s="51"/>
      <c r="U13" s="51"/>
      <c r="V13" s="51"/>
      <c r="W13" s="51"/>
      <c r="X13" s="51"/>
    </row>
  </sheetData>
  <mergeCells count="14">
    <mergeCell ref="G3:J3"/>
    <mergeCell ref="K3:M3"/>
    <mergeCell ref="W3:X3"/>
    <mergeCell ref="D1:H1"/>
    <mergeCell ref="I1:J1"/>
    <mergeCell ref="K1:L1"/>
    <mergeCell ref="E2:N2"/>
    <mergeCell ref="W2:X2"/>
    <mergeCell ref="O2:V2"/>
    <mergeCell ref="O3:V3"/>
    <mergeCell ref="O4:P4"/>
    <mergeCell ref="Q4:R4"/>
    <mergeCell ref="S4:T4"/>
    <mergeCell ref="U4:V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Multi Session Chat View 1</vt:lpstr>
      <vt:lpstr>Topical Chat View 1</vt:lpstr>
      <vt:lpstr>ROI MSC Final</vt:lpstr>
      <vt:lpstr>ROI TC Final</vt:lpstr>
      <vt:lpstr>MSC condensed final</vt:lpstr>
      <vt:lpstr>TC Condensed final</vt:lpstr>
      <vt:lpstr>Multi Session Chat View 2</vt:lpstr>
      <vt:lpstr>Topical Chat View 2</vt:lpstr>
      <vt:lpstr>Persona Chat</vt:lpstr>
      <vt:lpstr>Summary Eval</vt:lpstr>
      <vt:lpstr>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Gupta (BING-IDC)</cp:lastModifiedBy>
  <dcterms:modified xsi:type="dcterms:W3CDTF">2023-05-22T12:58:43Z</dcterms:modified>
</cp:coreProperties>
</file>