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chn\Desktop\andy_thesis_code-master\"/>
    </mc:Choice>
  </mc:AlternateContent>
  <bookViews>
    <workbookView xWindow="0" yWindow="0" windowWidth="7470" windowHeight="4575"/>
  </bookViews>
  <sheets>
    <sheet name="Summary" sheetId="1" r:id="rId1"/>
    <sheet name="Surge_PID_0_25" sheetId="2" r:id="rId2"/>
    <sheet name="Surge_PID_125_15" sheetId="3" r:id="rId3"/>
    <sheet name="Yaw_PID_0_45" sheetId="4" r:id="rId4"/>
    <sheet name="Surge_PID_FF_0_25" sheetId="5" r:id="rId5"/>
    <sheet name="Surge_PID_FF_125_1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D5" i="1"/>
  <c r="E6" i="1"/>
  <c r="F6" i="1"/>
  <c r="G6" i="1"/>
  <c r="H6" i="1"/>
  <c r="I6" i="1"/>
  <c r="J6" i="1"/>
  <c r="D6" i="1"/>
  <c r="E4" i="1"/>
  <c r="F4" i="1"/>
  <c r="G4" i="1"/>
  <c r="H4" i="1"/>
  <c r="I4" i="1"/>
  <c r="J4" i="1"/>
  <c r="D4" i="1"/>
  <c r="E8" i="1"/>
  <c r="F8" i="1"/>
  <c r="G8" i="1"/>
  <c r="H8" i="1"/>
  <c r="I8" i="1"/>
  <c r="J8" i="1"/>
  <c r="D8" i="1"/>
  <c r="E7" i="1"/>
  <c r="F7" i="1"/>
  <c r="G7" i="1"/>
  <c r="H7" i="1"/>
  <c r="I7" i="1"/>
  <c r="J7" i="1"/>
  <c r="D7" i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E4" i="6"/>
  <c r="D4" i="6"/>
  <c r="C4" i="6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E4" i="5"/>
  <c r="D4" i="5"/>
  <c r="C4" i="5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E4" i="4"/>
  <c r="D4" i="4"/>
  <c r="C4" i="4"/>
  <c r="B31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E4" i="3"/>
  <c r="D4" i="3"/>
  <c r="C4" i="3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E4" i="2"/>
  <c r="D4" i="2"/>
  <c r="C4" i="2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5" i="2"/>
</calcChain>
</file>

<file path=xl/sharedStrings.xml><?xml version="1.0" encoding="utf-8"?>
<sst xmlns="http://schemas.openxmlformats.org/spreadsheetml/2006/main" count="65" uniqueCount="22">
  <si>
    <t>Surge PID</t>
  </si>
  <si>
    <t>Yaw PID</t>
  </si>
  <si>
    <t>Surge PID w/ Feed Forward</t>
  </si>
  <si>
    <t>Kp</t>
  </si>
  <si>
    <t>Ki</t>
  </si>
  <si>
    <t>Kd</t>
  </si>
  <si>
    <t>Rise Time</t>
  </si>
  <si>
    <t>Settling Time</t>
  </si>
  <si>
    <t>Percent Overshoot</t>
  </si>
  <si>
    <t>Steady State Error</t>
  </si>
  <si>
    <t>Step Input</t>
  </si>
  <si>
    <t>0 - 0.25 [m/s]</t>
  </si>
  <si>
    <t>0-45 [deg]</t>
  </si>
  <si>
    <t>System</t>
  </si>
  <si>
    <t>Test #</t>
  </si>
  <si>
    <t>1.25 - 1.5 [m/s]</t>
  </si>
  <si>
    <t>Surge PID - Step Input - 0.0-0.25 [m/s]</t>
  </si>
  <si>
    <t>Surge PID - Step Input - 1.25 -1.5 [m/s]</t>
  </si>
  <si>
    <t>Yaw PID - Step Input - 0-45 [deg]</t>
  </si>
  <si>
    <t>Surge PID w Feed Forward - Step Input - 0.0 - 0.25 [m/s]</t>
  </si>
  <si>
    <t>Surge PID with Feed Forward - Step Input - 1.25 -1.5 [m/s]</t>
  </si>
  <si>
    <t>With Linear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</si>
</sst>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00"/>
    <numFmt numFmtId="169" formatCode="0.00000"/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 applyAlignment="1">
      <alignment horizontal="center"/>
    </xf>
    <xf numFmtId="11" fontId="0" fillId="3" borderId="6" xfId="0" applyNumberForma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71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71" fontId="0" fillId="3" borderId="6" xfId="0" applyNumberFormat="1" applyFill="1" applyBorder="1" applyAlignment="1">
      <alignment horizontal="center"/>
    </xf>
    <xf numFmtId="171" fontId="0" fillId="3" borderId="8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tabSelected="1" workbookViewId="0">
      <selection activeCell="F19" sqref="F19"/>
    </sheetView>
  </sheetViews>
  <sheetFormatPr defaultRowHeight="15" x14ac:dyDescent="0.25"/>
  <cols>
    <col min="1" max="1" width="3.140625" customWidth="1"/>
    <col min="2" max="2" width="25.28515625" bestFit="1" customWidth="1"/>
    <col min="3" max="3" width="25.28515625" customWidth="1"/>
    <col min="4" max="9" width="19.42578125" customWidth="1"/>
    <col min="10" max="10" width="16.85546875" bestFit="1" customWidth="1"/>
  </cols>
  <sheetData>
    <row r="1" spans="2:10" ht="15.75" thickBot="1" x14ac:dyDescent="0.3"/>
    <row r="2" spans="2:10" ht="15.75" thickBot="1" x14ac:dyDescent="0.3">
      <c r="B2" s="15" t="s">
        <v>21</v>
      </c>
      <c r="C2" s="16"/>
      <c r="D2" s="17"/>
      <c r="E2" s="17"/>
      <c r="F2" s="17"/>
      <c r="G2" s="17"/>
      <c r="H2" s="17"/>
      <c r="I2" s="17"/>
      <c r="J2" s="18"/>
    </row>
    <row r="3" spans="2:10" x14ac:dyDescent="0.25">
      <c r="B3" s="8" t="s">
        <v>13</v>
      </c>
      <c r="C3" s="9" t="s">
        <v>10</v>
      </c>
      <c r="D3" s="5" t="s">
        <v>3</v>
      </c>
      <c r="E3" s="5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</row>
    <row r="4" spans="2:10" x14ac:dyDescent="0.25">
      <c r="B4" s="10" t="s">
        <v>0</v>
      </c>
      <c r="C4" s="11" t="s">
        <v>11</v>
      </c>
      <c r="D4" s="1">
        <f>Surge_PID_0_25!C21</f>
        <v>100</v>
      </c>
      <c r="E4" s="1">
        <f>Surge_PID_0_25!D21</f>
        <v>100</v>
      </c>
      <c r="F4" s="1">
        <f>Surge_PID_0_25!E21</f>
        <v>0.01</v>
      </c>
      <c r="G4" s="21">
        <f>Surge_PID_0_25!F21</f>
        <v>0.27970126596467798</v>
      </c>
      <c r="H4" s="21">
        <f>Surge_PID_0_25!G21</f>
        <v>1.6256085277342101</v>
      </c>
      <c r="I4" s="21">
        <f>Surge_PID_0_25!H21</f>
        <v>1.2869496304391801</v>
      </c>
      <c r="J4" s="23">
        <f>Surge_PID_0_25!I21</f>
        <v>-2.0090631014379999E-7</v>
      </c>
    </row>
    <row r="5" spans="2:10" x14ac:dyDescent="0.25">
      <c r="B5" s="10" t="s">
        <v>0</v>
      </c>
      <c r="C5" s="11" t="s">
        <v>15</v>
      </c>
      <c r="D5" s="1">
        <f>Surge_PID_125_15!C25</f>
        <v>100</v>
      </c>
      <c r="E5" s="1">
        <f>Surge_PID_125_15!D25</f>
        <v>80</v>
      </c>
      <c r="F5" s="1">
        <f>Surge_PID_125_15!E25</f>
        <v>0.01</v>
      </c>
      <c r="G5" s="21">
        <f>Surge_PID_125_15!F25</f>
        <v>0.65444817121167198</v>
      </c>
      <c r="H5" s="21">
        <f>Surge_PID_125_15!G25</f>
        <v>1.97448260562947</v>
      </c>
      <c r="I5" s="21">
        <f>Surge_PID_125_15!H25</f>
        <v>0.28470255188333099</v>
      </c>
      <c r="J5" s="23">
        <f>Surge_PID_125_15!I25</f>
        <v>1.4300169681802401E-4</v>
      </c>
    </row>
    <row r="6" spans="2:10" x14ac:dyDescent="0.25">
      <c r="B6" s="10" t="s">
        <v>1</v>
      </c>
      <c r="C6" s="11" t="s">
        <v>12</v>
      </c>
      <c r="D6" s="1">
        <f>Yaw_PID_0_45!C29</f>
        <v>1000</v>
      </c>
      <c r="E6" s="1">
        <f>Yaw_PID_0_45!D29</f>
        <v>0.01</v>
      </c>
      <c r="F6" s="1">
        <f>Yaw_PID_0_45!E29</f>
        <v>50</v>
      </c>
      <c r="G6" s="21">
        <f>Yaw_PID_0_45!F29</f>
        <v>2.1582749507880301</v>
      </c>
      <c r="H6" s="21">
        <f>Yaw_PID_0_45!G29</f>
        <v>3.7542772707700101</v>
      </c>
      <c r="I6" s="21">
        <f>Yaw_PID_0_45!H29</f>
        <v>1.1776513465671801</v>
      </c>
      <c r="J6" s="23">
        <f>Yaw_PID_0_45!I29</f>
        <v>4.2338286729659601E-3</v>
      </c>
    </row>
    <row r="7" spans="2:10" x14ac:dyDescent="0.25">
      <c r="B7" s="10" t="s">
        <v>2</v>
      </c>
      <c r="C7" s="11" t="s">
        <v>11</v>
      </c>
      <c r="D7" s="1">
        <f>Surge_PID_FF_0_25!C26</f>
        <v>100</v>
      </c>
      <c r="E7" s="1">
        <f>Surge_PID_FF_0_25!D26</f>
        <v>50</v>
      </c>
      <c r="F7" s="1">
        <f>Surge_PID_FF_0_25!E26</f>
        <v>0.01</v>
      </c>
      <c r="G7" s="21">
        <f>Surge_PID_FF_0_25!F26</f>
        <v>0.32331829425888597</v>
      </c>
      <c r="H7" s="21">
        <f>Surge_PID_FF_0_25!G26</f>
        <v>2.03827762430259</v>
      </c>
      <c r="I7" s="21">
        <f>Surge_PID_FF_0_25!H26</f>
        <v>0</v>
      </c>
      <c r="J7" s="23">
        <f>Surge_PID_FF_0_25!I26</f>
        <v>2.9519890427620599E-4</v>
      </c>
    </row>
    <row r="8" spans="2:10" ht="15.75" thickBot="1" x14ac:dyDescent="0.3">
      <c r="B8" s="12" t="s">
        <v>2</v>
      </c>
      <c r="C8" s="13" t="s">
        <v>15</v>
      </c>
      <c r="D8" s="2">
        <f>Surge_PID_FF_125_15!C31</f>
        <v>100</v>
      </c>
      <c r="E8" s="2">
        <f>Surge_PID_FF_125_15!D31</f>
        <v>850</v>
      </c>
      <c r="F8" s="2">
        <f>Surge_PID_FF_125_15!E31</f>
        <v>0.01</v>
      </c>
      <c r="G8" s="24">
        <f>Surge_PID_FF_125_15!F31</f>
        <v>0.65487958200721896</v>
      </c>
      <c r="H8" s="24">
        <f>Surge_PID_FF_125_15!G31</f>
        <v>3.89171323852913</v>
      </c>
      <c r="I8" s="24">
        <f>Surge_PID_FF_125_15!H31</f>
        <v>4.1214658971269902</v>
      </c>
      <c r="J8" s="25">
        <f>Surge_PID_FF_125_15!I31</f>
        <v>1.0369349068284401E-7</v>
      </c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zoomScale="85" zoomScaleNormal="85" workbookViewId="0">
      <selection activeCell="F21" sqref="F21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5" t="s">
        <v>16</v>
      </c>
      <c r="C2" s="17"/>
      <c r="D2" s="17"/>
      <c r="E2" s="17"/>
      <c r="F2" s="17"/>
      <c r="G2" s="17"/>
      <c r="H2" s="17"/>
      <c r="I2" s="18"/>
    </row>
    <row r="3" spans="2:9" x14ac:dyDescent="0.25">
      <c r="B3" s="8" t="s">
        <v>14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6" t="s">
        <v>8</v>
      </c>
      <c r="I3" s="7" t="s">
        <v>9</v>
      </c>
    </row>
    <row r="4" spans="2:9" x14ac:dyDescent="0.25">
      <c r="B4" s="10">
        <v>1</v>
      </c>
      <c r="C4" s="1">
        <f>1</f>
        <v>1</v>
      </c>
      <c r="D4" s="1">
        <f>0</f>
        <v>0</v>
      </c>
      <c r="E4" s="1">
        <f>0</f>
        <v>0</v>
      </c>
      <c r="F4" s="22">
        <v>33.176929202652502</v>
      </c>
      <c r="G4" s="22">
        <v>56.726367482998299</v>
      </c>
      <c r="H4" s="22">
        <v>0</v>
      </c>
      <c r="I4" s="19">
        <v>0.192587853849019</v>
      </c>
    </row>
    <row r="5" spans="2:9" x14ac:dyDescent="0.25">
      <c r="B5" s="10">
        <f>B4+1</f>
        <v>2</v>
      </c>
      <c r="C5" s="1">
        <v>10</v>
      </c>
      <c r="D5" s="1">
        <v>0</v>
      </c>
      <c r="E5" s="1">
        <v>0</v>
      </c>
      <c r="F5" s="22">
        <v>9.0747463171421696</v>
      </c>
      <c r="G5" s="22">
        <v>16.666327084093101</v>
      </c>
      <c r="H5" s="22">
        <v>0</v>
      </c>
      <c r="I5" s="19">
        <v>0.11165612727350201</v>
      </c>
    </row>
    <row r="6" spans="2:9" x14ac:dyDescent="0.25">
      <c r="B6" s="10">
        <f t="shared" ref="B6:B17" si="0">B5+1</f>
        <v>3</v>
      </c>
      <c r="C6" s="1">
        <v>100</v>
      </c>
      <c r="D6" s="1">
        <v>0</v>
      </c>
      <c r="E6" s="1">
        <v>0</v>
      </c>
      <c r="F6" s="22">
        <v>0.28312185327323303</v>
      </c>
      <c r="G6" s="22">
        <v>1.8711750471519999</v>
      </c>
      <c r="H6" s="22">
        <v>0.103429416102596</v>
      </c>
      <c r="I6" s="19">
        <v>2.4080654091245299E-2</v>
      </c>
    </row>
    <row r="7" spans="2:9" x14ac:dyDescent="0.25">
      <c r="B7" s="10">
        <f t="shared" si="0"/>
        <v>4</v>
      </c>
      <c r="C7" s="1">
        <v>1</v>
      </c>
      <c r="D7" s="1">
        <v>1</v>
      </c>
      <c r="E7" s="1">
        <v>0</v>
      </c>
      <c r="F7" s="22">
        <v>14.8920843333986</v>
      </c>
      <c r="G7" s="22">
        <v>23.962884948403701</v>
      </c>
      <c r="H7" s="22">
        <v>0.90121737568649196</v>
      </c>
      <c r="I7" s="19">
        <v>-2.8785102695883001E-7</v>
      </c>
    </row>
    <row r="8" spans="2:9" x14ac:dyDescent="0.25">
      <c r="B8" s="10">
        <f t="shared" si="0"/>
        <v>5</v>
      </c>
      <c r="C8" s="1">
        <v>1</v>
      </c>
      <c r="D8" s="1">
        <v>0.01</v>
      </c>
      <c r="E8" s="1">
        <v>0</v>
      </c>
      <c r="F8" s="22">
        <v>58.465054900757004</v>
      </c>
      <c r="G8" s="22">
        <v>91.620427757906199</v>
      </c>
      <c r="H8" s="22">
        <v>0</v>
      </c>
      <c r="I8" s="19">
        <v>0.17300151168004699</v>
      </c>
    </row>
    <row r="9" spans="2:9" x14ac:dyDescent="0.25">
      <c r="B9" s="10">
        <f t="shared" si="0"/>
        <v>6</v>
      </c>
      <c r="C9" s="1">
        <v>1</v>
      </c>
      <c r="D9" s="1">
        <v>0.1</v>
      </c>
      <c r="E9" s="1">
        <v>0</v>
      </c>
      <c r="F9" s="22">
        <v>66.675418015939101</v>
      </c>
      <c r="G9" s="22">
        <v>93.922698927846199</v>
      </c>
      <c r="H9" s="22">
        <v>0</v>
      </c>
      <c r="I9" s="19">
        <v>9.2845109300889697E-2</v>
      </c>
    </row>
    <row r="10" spans="2:9" x14ac:dyDescent="0.25">
      <c r="B10" s="10">
        <f t="shared" si="0"/>
        <v>7</v>
      </c>
      <c r="C10" s="1">
        <v>1</v>
      </c>
      <c r="D10" s="1">
        <v>10</v>
      </c>
      <c r="E10" s="1">
        <v>0</v>
      </c>
      <c r="F10" s="22">
        <v>1.6985657258910201</v>
      </c>
      <c r="G10" s="22">
        <v>21.5229589092088</v>
      </c>
      <c r="H10" s="22">
        <v>44.088325335223097</v>
      </c>
      <c r="I10" s="19">
        <v>1.53856340445735E-8</v>
      </c>
    </row>
    <row r="11" spans="2:9" x14ac:dyDescent="0.25">
      <c r="B11" s="10">
        <f t="shared" si="0"/>
        <v>8</v>
      </c>
      <c r="C11" s="1">
        <v>1</v>
      </c>
      <c r="D11" s="1">
        <v>100</v>
      </c>
      <c r="E11" s="1">
        <v>0</v>
      </c>
      <c r="F11" s="22">
        <v>0.34634086691993099</v>
      </c>
      <c r="G11" s="22">
        <v>23.933625095330498</v>
      </c>
      <c r="H11" s="22">
        <v>81.154781514771202</v>
      </c>
      <c r="I11" s="19">
        <v>-6.1877095574047801E-4</v>
      </c>
    </row>
    <row r="12" spans="2:9" x14ac:dyDescent="0.25">
      <c r="B12" s="10">
        <f t="shared" si="0"/>
        <v>9</v>
      </c>
      <c r="C12" s="1">
        <v>1</v>
      </c>
      <c r="D12" s="1">
        <v>0</v>
      </c>
      <c r="E12" s="1">
        <v>1</v>
      </c>
      <c r="F12" s="22">
        <v>33.522333848288397</v>
      </c>
      <c r="G12" s="22">
        <v>57.307682266947801</v>
      </c>
      <c r="H12" s="22">
        <v>0</v>
      </c>
      <c r="I12" s="19">
        <v>0.192591180329164</v>
      </c>
    </row>
    <row r="13" spans="2:9" x14ac:dyDescent="0.25">
      <c r="B13" s="10">
        <f t="shared" si="0"/>
        <v>10</v>
      </c>
      <c r="C13" s="1">
        <v>1</v>
      </c>
      <c r="D13" s="1">
        <v>0</v>
      </c>
      <c r="E13" s="1">
        <v>0.01</v>
      </c>
      <c r="F13" s="22">
        <v>33.162624033135103</v>
      </c>
      <c r="G13" s="22">
        <v>56.743051134463897</v>
      </c>
      <c r="H13" s="22">
        <v>0</v>
      </c>
      <c r="I13" s="19">
        <v>0.192587886108958</v>
      </c>
    </row>
    <row r="14" spans="2:9" x14ac:dyDescent="0.25">
      <c r="B14" s="10">
        <f t="shared" si="0"/>
        <v>11</v>
      </c>
      <c r="C14" s="1">
        <v>1</v>
      </c>
      <c r="D14" s="1">
        <v>0</v>
      </c>
      <c r="E14" s="1">
        <v>0.1</v>
      </c>
      <c r="F14" s="22">
        <v>33.195798980414502</v>
      </c>
      <c r="G14" s="22">
        <v>56.795562362582103</v>
      </c>
      <c r="H14" s="22">
        <v>0</v>
      </c>
      <c r="I14" s="19">
        <v>0.192588177357502</v>
      </c>
    </row>
    <row r="15" spans="2:9" x14ac:dyDescent="0.25">
      <c r="B15" s="10">
        <f t="shared" si="0"/>
        <v>12</v>
      </c>
      <c r="C15" s="1">
        <v>1</v>
      </c>
      <c r="D15" s="1">
        <v>0</v>
      </c>
      <c r="E15" s="1">
        <v>10</v>
      </c>
      <c r="F15" s="22">
        <v>36.5879095028546</v>
      </c>
      <c r="G15" s="22">
        <v>62.1705389398956</v>
      </c>
      <c r="H15" s="22">
        <v>0</v>
      </c>
      <c r="I15" s="19">
        <v>0.192631416167793</v>
      </c>
    </row>
    <row r="16" spans="2:9" x14ac:dyDescent="0.25">
      <c r="B16" s="10">
        <f t="shared" si="0"/>
        <v>13</v>
      </c>
      <c r="C16" s="1">
        <v>1</v>
      </c>
      <c r="D16" s="1">
        <v>0</v>
      </c>
      <c r="E16" s="1">
        <v>100</v>
      </c>
      <c r="F16" s="22">
        <v>2.9374331604998498</v>
      </c>
      <c r="G16" s="22">
        <v>6.0232187767994203</v>
      </c>
      <c r="H16" s="22">
        <v>8.9570301367025696E-4</v>
      </c>
      <c r="I16" s="19">
        <v>-0.64850092520951197</v>
      </c>
    </row>
    <row r="17" spans="2:9" x14ac:dyDescent="0.25">
      <c r="B17" s="10">
        <f t="shared" si="0"/>
        <v>14</v>
      </c>
      <c r="C17" s="1">
        <v>100</v>
      </c>
      <c r="D17" s="1">
        <v>1</v>
      </c>
      <c r="E17" s="1">
        <v>0.01</v>
      </c>
      <c r="F17" s="22">
        <v>0.546241734723377</v>
      </c>
      <c r="G17" s="22">
        <v>55.784659975122501</v>
      </c>
      <c r="H17" s="22">
        <v>2.19152203397854E-2</v>
      </c>
      <c r="I17" s="19">
        <v>9.6595324365984503E-3</v>
      </c>
    </row>
    <row r="18" spans="2:9" x14ac:dyDescent="0.25">
      <c r="B18" s="10">
        <f t="shared" ref="B18:B23" si="1">B17+1</f>
        <v>15</v>
      </c>
      <c r="C18" s="1">
        <v>100</v>
      </c>
      <c r="D18" s="1">
        <v>0.01</v>
      </c>
      <c r="E18" s="1">
        <v>0.01</v>
      </c>
      <c r="F18" s="22">
        <v>0.28588037423120699</v>
      </c>
      <c r="G18" s="22">
        <v>1.8578860407936899</v>
      </c>
      <c r="H18" s="22">
        <v>0</v>
      </c>
      <c r="I18" s="19">
        <v>2.3894681353927499E-2</v>
      </c>
    </row>
    <row r="19" spans="2:9" x14ac:dyDescent="0.25">
      <c r="B19" s="10">
        <f t="shared" si="1"/>
        <v>16</v>
      </c>
      <c r="C19" s="1">
        <v>100</v>
      </c>
      <c r="D19" s="1">
        <v>0.1</v>
      </c>
      <c r="E19" s="1">
        <v>0.01</v>
      </c>
      <c r="F19" s="22">
        <v>0.30592727873976799</v>
      </c>
      <c r="G19" s="22">
        <v>2.0701655254431501</v>
      </c>
      <c r="H19" s="22">
        <v>5.5111029022092403E-2</v>
      </c>
      <c r="I19" s="19">
        <v>2.19943836953044E-2</v>
      </c>
    </row>
    <row r="20" spans="2:9" x14ac:dyDescent="0.25">
      <c r="B20" s="10">
        <f t="shared" si="1"/>
        <v>17</v>
      </c>
      <c r="C20" s="1">
        <v>100</v>
      </c>
      <c r="D20" s="1">
        <v>10</v>
      </c>
      <c r="E20" s="1">
        <v>0.01</v>
      </c>
      <c r="F20" s="22">
        <v>0.846333791798762</v>
      </c>
      <c r="G20" s="22">
        <v>16.9174181294322</v>
      </c>
      <c r="H20" s="22">
        <v>0</v>
      </c>
      <c r="I20" s="19">
        <v>3.0889787020510498E-5</v>
      </c>
    </row>
    <row r="21" spans="2:9" x14ac:dyDescent="0.25">
      <c r="B21" s="10">
        <f t="shared" si="1"/>
        <v>18</v>
      </c>
      <c r="C21" s="1">
        <v>100</v>
      </c>
      <c r="D21" s="1">
        <v>100</v>
      </c>
      <c r="E21" s="1">
        <v>0.01</v>
      </c>
      <c r="F21" s="22">
        <v>0.27970126596467798</v>
      </c>
      <c r="G21" s="22">
        <v>1.6256085277342101</v>
      </c>
      <c r="H21" s="22">
        <v>1.2869496304391801</v>
      </c>
      <c r="I21" s="19">
        <v>-2.0090631014379999E-7</v>
      </c>
    </row>
    <row r="22" spans="2:9" x14ac:dyDescent="0.25">
      <c r="B22" s="10">
        <f t="shared" si="1"/>
        <v>19</v>
      </c>
      <c r="C22" s="1">
        <v>100</v>
      </c>
      <c r="D22" s="1">
        <v>20</v>
      </c>
      <c r="E22" s="1">
        <v>0.01</v>
      </c>
      <c r="F22" s="22">
        <v>6.99219741030611</v>
      </c>
      <c r="G22" s="22">
        <v>13.742856553378701</v>
      </c>
      <c r="H22" s="22">
        <v>0</v>
      </c>
      <c r="I22" s="19">
        <v>3.37710220788101E-3</v>
      </c>
    </row>
    <row r="23" spans="2:9" x14ac:dyDescent="0.25">
      <c r="B23" s="10">
        <f t="shared" si="1"/>
        <v>20</v>
      </c>
      <c r="C23" s="1">
        <v>100</v>
      </c>
      <c r="D23" s="1">
        <v>40</v>
      </c>
      <c r="E23" s="1">
        <v>0.01</v>
      </c>
      <c r="F23" s="22">
        <v>2.7884915923890401</v>
      </c>
      <c r="G23" s="22">
        <v>7.5435677910868604</v>
      </c>
      <c r="H23" s="22">
        <v>0</v>
      </c>
      <c r="I23" s="19">
        <v>2.6906055825714998E-4</v>
      </c>
    </row>
    <row r="24" spans="2:9" x14ac:dyDescent="0.25">
      <c r="B24" s="10">
        <f t="shared" ref="B24:B30" si="2">B23+1</f>
        <v>21</v>
      </c>
      <c r="C24" s="1">
        <v>100</v>
      </c>
      <c r="D24" s="1">
        <v>60</v>
      </c>
      <c r="E24" s="1">
        <v>0.01</v>
      </c>
      <c r="F24" s="22">
        <v>0.71790074515254398</v>
      </c>
      <c r="G24" s="22">
        <v>3.6364692781163401</v>
      </c>
      <c r="H24" s="22">
        <v>9.5054435987251801E-2</v>
      </c>
      <c r="I24" s="19">
        <v>-4.71012492275991E-4</v>
      </c>
    </row>
    <row r="25" spans="2:9" x14ac:dyDescent="0.25">
      <c r="B25" s="10">
        <f t="shared" si="2"/>
        <v>22</v>
      </c>
      <c r="C25" s="1">
        <v>100</v>
      </c>
      <c r="D25" s="1">
        <v>80</v>
      </c>
      <c r="E25" s="1">
        <v>0.01</v>
      </c>
      <c r="F25" s="22">
        <v>0.65444817121167198</v>
      </c>
      <c r="G25" s="22">
        <v>1.97448260562947</v>
      </c>
      <c r="H25" s="22">
        <v>0.28470255188333099</v>
      </c>
      <c r="I25" s="19">
        <v>1.4300169681802401E-4</v>
      </c>
    </row>
    <row r="26" spans="2:9" x14ac:dyDescent="0.25">
      <c r="B26" s="10">
        <f t="shared" si="2"/>
        <v>23</v>
      </c>
      <c r="C26" s="1">
        <v>100</v>
      </c>
      <c r="D26" s="1">
        <v>50</v>
      </c>
      <c r="E26" s="1">
        <v>0.01</v>
      </c>
      <c r="F26" s="22">
        <v>1.7582727363637101</v>
      </c>
      <c r="G26" s="22">
        <v>5.7732398382369503</v>
      </c>
      <c r="H26" s="22">
        <v>0</v>
      </c>
      <c r="I26" s="19">
        <v>1.02389930915603E-4</v>
      </c>
    </row>
    <row r="27" spans="2:9" x14ac:dyDescent="0.25">
      <c r="B27" s="10">
        <f t="shared" si="2"/>
        <v>24</v>
      </c>
      <c r="C27" s="1"/>
      <c r="D27" s="1"/>
      <c r="E27" s="1"/>
      <c r="F27" s="3"/>
      <c r="G27" s="3"/>
      <c r="H27" s="3"/>
      <c r="I27" s="14"/>
    </row>
    <row r="28" spans="2:9" x14ac:dyDescent="0.25">
      <c r="B28" s="10">
        <f t="shared" si="2"/>
        <v>25</v>
      </c>
      <c r="C28" s="1"/>
      <c r="D28" s="1"/>
      <c r="E28" s="1"/>
      <c r="F28" s="3"/>
      <c r="G28" s="3"/>
      <c r="H28" s="3"/>
      <c r="I28" s="4"/>
    </row>
    <row r="29" spans="2:9" x14ac:dyDescent="0.25">
      <c r="B29" s="10">
        <f t="shared" si="2"/>
        <v>26</v>
      </c>
      <c r="C29" s="1"/>
      <c r="D29" s="1"/>
      <c r="E29" s="1"/>
      <c r="F29" s="3"/>
      <c r="G29" s="3"/>
      <c r="H29" s="3"/>
      <c r="I29" s="14"/>
    </row>
    <row r="30" spans="2:9" x14ac:dyDescent="0.25">
      <c r="B30" s="10">
        <f t="shared" si="2"/>
        <v>27</v>
      </c>
      <c r="C30" s="1"/>
      <c r="D30" s="1"/>
      <c r="E30" s="1"/>
      <c r="F30" s="3"/>
      <c r="G30" s="3"/>
      <c r="H30" s="3"/>
      <c r="I30" s="4"/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0" zoomScale="85" zoomScaleNormal="85" workbookViewId="0">
      <selection activeCell="C25" sqref="C25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5" t="s">
        <v>17</v>
      </c>
      <c r="C2" s="17"/>
      <c r="D2" s="17"/>
      <c r="E2" s="17"/>
      <c r="F2" s="17"/>
      <c r="G2" s="17"/>
      <c r="H2" s="17"/>
      <c r="I2" s="18"/>
    </row>
    <row r="3" spans="2:9" x14ac:dyDescent="0.25">
      <c r="B3" s="8" t="s">
        <v>14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6" t="s">
        <v>8</v>
      </c>
      <c r="I3" s="7" t="s">
        <v>9</v>
      </c>
    </row>
    <row r="4" spans="2:9" x14ac:dyDescent="0.25">
      <c r="B4" s="10">
        <v>1</v>
      </c>
      <c r="C4" s="1">
        <f>1</f>
        <v>1</v>
      </c>
      <c r="D4" s="1">
        <f>0</f>
        <v>0</v>
      </c>
      <c r="E4" s="1">
        <f>0</f>
        <v>0</v>
      </c>
      <c r="F4" s="22">
        <v>5.7538424032926301</v>
      </c>
      <c r="G4" s="22">
        <v>12.8743688511342</v>
      </c>
      <c r="H4" s="22">
        <v>722.33255434485898</v>
      </c>
      <c r="I4" s="19">
        <v>1.34799337039553</v>
      </c>
    </row>
    <row r="5" spans="2:9" x14ac:dyDescent="0.25">
      <c r="B5" s="10">
        <f t="shared" ref="B5:B21" si="0">B4+1</f>
        <v>2</v>
      </c>
      <c r="C5" s="1">
        <v>10</v>
      </c>
      <c r="D5" s="1">
        <v>0</v>
      </c>
      <c r="E5" s="1">
        <v>0</v>
      </c>
      <c r="F5" s="22">
        <v>0.63715993784042801</v>
      </c>
      <c r="G5" s="22">
        <v>1.7584117346127801</v>
      </c>
      <c r="H5" s="22">
        <v>56.613629111073998</v>
      </c>
      <c r="I5" s="19">
        <v>0.70185745832281898</v>
      </c>
    </row>
    <row r="6" spans="2:9" x14ac:dyDescent="0.25">
      <c r="B6" s="10">
        <f t="shared" si="0"/>
        <v>3</v>
      </c>
      <c r="C6" s="1">
        <v>100</v>
      </c>
      <c r="D6" s="1">
        <v>0</v>
      </c>
      <c r="E6" s="1">
        <v>0</v>
      </c>
      <c r="F6" s="22">
        <v>0.24501320545263</v>
      </c>
      <c r="G6" s="22">
        <v>1.5129943816420599</v>
      </c>
      <c r="H6" s="22">
        <v>6.5940539412978602E-2</v>
      </c>
      <c r="I6" s="19">
        <v>0.130993757970881</v>
      </c>
    </row>
    <row r="7" spans="2:9" x14ac:dyDescent="0.25">
      <c r="B7" s="10">
        <f t="shared" si="0"/>
        <v>4</v>
      </c>
      <c r="C7" s="1">
        <v>1</v>
      </c>
      <c r="D7" s="1">
        <v>1</v>
      </c>
      <c r="E7" s="1">
        <v>0</v>
      </c>
      <c r="F7" s="22">
        <v>21.730554178852302</v>
      </c>
      <c r="G7" s="22">
        <v>43.233621816110997</v>
      </c>
      <c r="H7" s="22">
        <v>1.8703722671475902E-2</v>
      </c>
      <c r="I7" s="19">
        <v>-5.7267106028779902E-4</v>
      </c>
    </row>
    <row r="8" spans="2:9" x14ac:dyDescent="0.25">
      <c r="B8" s="10">
        <f t="shared" si="0"/>
        <v>5</v>
      </c>
      <c r="C8" s="1">
        <v>1</v>
      </c>
      <c r="D8" s="1">
        <v>0.01</v>
      </c>
      <c r="E8" s="1">
        <v>0</v>
      </c>
      <c r="F8" s="22">
        <v>3.7661178779073601</v>
      </c>
      <c r="G8" s="22">
        <v>83.027442922516798</v>
      </c>
      <c r="H8" s="22">
        <v>430.02425325413202</v>
      </c>
      <c r="I8" s="19">
        <v>1.2641617355572901</v>
      </c>
    </row>
    <row r="9" spans="2:9" x14ac:dyDescent="0.25">
      <c r="B9" s="10">
        <f t="shared" si="0"/>
        <v>6</v>
      </c>
      <c r="C9" s="1">
        <v>1</v>
      </c>
      <c r="D9" s="1">
        <v>0.1</v>
      </c>
      <c r="E9" s="1">
        <v>0</v>
      </c>
      <c r="F9" s="22">
        <v>0.26291081924929599</v>
      </c>
      <c r="G9" s="22">
        <v>96.272396629159203</v>
      </c>
      <c r="H9" s="22">
        <v>24.880362431963299</v>
      </c>
      <c r="I9" s="19">
        <v>0.49904198253667098</v>
      </c>
    </row>
    <row r="10" spans="2:9" x14ac:dyDescent="0.25">
      <c r="B10" s="10">
        <f t="shared" si="0"/>
        <v>7</v>
      </c>
      <c r="C10" s="1">
        <v>1</v>
      </c>
      <c r="D10" s="1">
        <v>10</v>
      </c>
      <c r="E10" s="1">
        <v>0</v>
      </c>
      <c r="F10" s="22">
        <v>0.88740861462869003</v>
      </c>
      <c r="G10" s="22">
        <v>7.51588981517334</v>
      </c>
      <c r="H10" s="22">
        <v>2.0572658793935701</v>
      </c>
      <c r="I10" s="19">
        <v>4.4408920985006301E-16</v>
      </c>
    </row>
    <row r="11" spans="2:9" x14ac:dyDescent="0.25">
      <c r="B11" s="10">
        <f t="shared" si="0"/>
        <v>8</v>
      </c>
      <c r="C11" s="1">
        <v>1</v>
      </c>
      <c r="D11" s="1">
        <v>100</v>
      </c>
      <c r="E11" s="1">
        <v>0</v>
      </c>
      <c r="F11" s="22">
        <v>0.69147659253822502</v>
      </c>
      <c r="G11" s="22">
        <v>6.6179134275830602</v>
      </c>
      <c r="H11" s="22">
        <v>4.0963962906970197</v>
      </c>
      <c r="I11" s="19">
        <v>3.04734750786961E-4</v>
      </c>
    </row>
    <row r="12" spans="2:9" x14ac:dyDescent="0.25">
      <c r="B12" s="10">
        <f t="shared" si="0"/>
        <v>9</v>
      </c>
      <c r="C12" s="1">
        <v>1</v>
      </c>
      <c r="D12" s="1">
        <v>0</v>
      </c>
      <c r="E12" s="1">
        <v>1</v>
      </c>
      <c r="F12" s="22">
        <v>5.7725574957802301</v>
      </c>
      <c r="G12" s="22">
        <v>13.108882185639001</v>
      </c>
      <c r="H12" s="22">
        <v>722.33255307107595</v>
      </c>
      <c r="I12" s="19">
        <v>1.3479933701600699</v>
      </c>
    </row>
    <row r="13" spans="2:9" x14ac:dyDescent="0.25">
      <c r="B13" s="10">
        <f t="shared" si="0"/>
        <v>10</v>
      </c>
      <c r="C13" s="1">
        <v>1</v>
      </c>
      <c r="D13" s="1">
        <v>0</v>
      </c>
      <c r="E13" s="1">
        <v>0.01</v>
      </c>
      <c r="F13" s="22">
        <v>5.7228967259411299</v>
      </c>
      <c r="G13" s="22">
        <v>12.9405091865082</v>
      </c>
      <c r="H13" s="22">
        <v>722.33255433658201</v>
      </c>
      <c r="I13" s="19">
        <v>1.3479933703939999</v>
      </c>
    </row>
    <row r="14" spans="2:9" x14ac:dyDescent="0.25">
      <c r="B14" s="10">
        <f t="shared" si="0"/>
        <v>11</v>
      </c>
      <c r="C14" s="1">
        <v>1</v>
      </c>
      <c r="D14" s="1">
        <v>0</v>
      </c>
      <c r="E14" s="1">
        <v>0.1</v>
      </c>
      <c r="F14" s="22">
        <v>5.7273622514227798</v>
      </c>
      <c r="G14" s="22">
        <v>12.956242723686699</v>
      </c>
      <c r="H14" s="22">
        <v>722.33255423164201</v>
      </c>
      <c r="I14" s="19">
        <v>1.3479933703746001</v>
      </c>
    </row>
    <row r="15" spans="2:9" x14ac:dyDescent="0.25">
      <c r="B15" s="10">
        <f t="shared" si="0"/>
        <v>12</v>
      </c>
      <c r="C15" s="1">
        <v>1</v>
      </c>
      <c r="D15" s="1">
        <v>0</v>
      </c>
      <c r="E15" s="1">
        <v>10</v>
      </c>
      <c r="F15" s="22">
        <v>1.6998034857308999</v>
      </c>
      <c r="G15" s="22">
        <v>3.1268043808268802</v>
      </c>
      <c r="H15" s="22">
        <v>14.298334768054399</v>
      </c>
      <c r="I15" s="19">
        <v>0.40637076862351101</v>
      </c>
    </row>
    <row r="16" spans="2:9" x14ac:dyDescent="0.25">
      <c r="B16" s="10">
        <f t="shared" si="0"/>
        <v>13</v>
      </c>
      <c r="C16" s="1">
        <v>1</v>
      </c>
      <c r="D16" s="1">
        <v>0</v>
      </c>
      <c r="E16" s="1">
        <v>100</v>
      </c>
      <c r="F16" s="22">
        <v>2.8321842684051699</v>
      </c>
      <c r="G16" s="22">
        <v>4.5951944235867499</v>
      </c>
      <c r="H16" s="22">
        <v>38.681640622043503</v>
      </c>
      <c r="I16" s="19">
        <v>0.59865502427484796</v>
      </c>
    </row>
    <row r="17" spans="2:9" x14ac:dyDescent="0.25">
      <c r="B17" s="10">
        <f t="shared" si="0"/>
        <v>14</v>
      </c>
      <c r="C17" s="1">
        <v>100</v>
      </c>
      <c r="D17" s="1">
        <v>1</v>
      </c>
      <c r="E17" s="1">
        <v>0.01</v>
      </c>
      <c r="F17" s="22">
        <v>63.458051178644602</v>
      </c>
      <c r="G17" s="22">
        <v>87.730872026094801</v>
      </c>
      <c r="H17" s="22">
        <v>0</v>
      </c>
      <c r="I17" s="19">
        <v>5.25931236044914E-2</v>
      </c>
    </row>
    <row r="18" spans="2:9" x14ac:dyDescent="0.25">
      <c r="B18" s="10">
        <f t="shared" si="0"/>
        <v>15</v>
      </c>
      <c r="C18" s="1">
        <v>100</v>
      </c>
      <c r="D18" s="1">
        <v>0.01</v>
      </c>
      <c r="E18" s="1">
        <v>0.01</v>
      </c>
      <c r="F18" s="22">
        <v>0.25264688062944302</v>
      </c>
      <c r="G18" s="22">
        <v>1.5097428592304301</v>
      </c>
      <c r="H18" s="22">
        <v>0</v>
      </c>
      <c r="I18" s="19">
        <v>0.128756559768998</v>
      </c>
    </row>
    <row r="19" spans="2:9" x14ac:dyDescent="0.25">
      <c r="B19" s="10">
        <f t="shared" si="0"/>
        <v>16</v>
      </c>
      <c r="C19" s="1">
        <v>100</v>
      </c>
      <c r="D19" s="1">
        <v>0.1</v>
      </c>
      <c r="E19" s="1">
        <v>0.01</v>
      </c>
      <c r="F19" s="22">
        <v>0.32114823505466999</v>
      </c>
      <c r="G19" s="22">
        <v>57.010683174112899</v>
      </c>
      <c r="H19" s="22">
        <v>0</v>
      </c>
      <c r="I19" s="19">
        <v>0.118556172732574</v>
      </c>
    </row>
    <row r="20" spans="2:9" x14ac:dyDescent="0.25">
      <c r="B20" s="10">
        <f t="shared" si="0"/>
        <v>17</v>
      </c>
      <c r="C20" s="1">
        <v>100</v>
      </c>
      <c r="D20" s="1">
        <v>10</v>
      </c>
      <c r="E20" s="1">
        <v>0.01</v>
      </c>
      <c r="F20" s="22">
        <v>16.833992527576701</v>
      </c>
      <c r="G20" s="22">
        <v>32.638777250974201</v>
      </c>
      <c r="H20" s="22">
        <v>0</v>
      </c>
      <c r="I20" s="19">
        <v>8.6107188023820696E-5</v>
      </c>
    </row>
    <row r="21" spans="2:9" x14ac:dyDescent="0.25">
      <c r="B21" s="10">
        <f t="shared" si="0"/>
        <v>18</v>
      </c>
      <c r="C21" s="1">
        <v>100</v>
      </c>
      <c r="D21" s="1">
        <v>100</v>
      </c>
      <c r="E21" s="1">
        <v>0.01</v>
      </c>
      <c r="F21" s="22">
        <v>0.69816187107537697</v>
      </c>
      <c r="G21" s="22">
        <v>3.6881806955833598</v>
      </c>
      <c r="H21" s="22">
        <v>1.43810868160659</v>
      </c>
      <c r="I21" s="19">
        <v>2.6372444679068102E-4</v>
      </c>
    </row>
    <row r="22" spans="2:9" x14ac:dyDescent="0.25">
      <c r="B22" s="10">
        <f t="shared" ref="B22:B31" si="1">B21+1</f>
        <v>19</v>
      </c>
      <c r="C22" s="1">
        <v>100</v>
      </c>
      <c r="D22" s="1">
        <v>20</v>
      </c>
      <c r="E22" s="1">
        <v>0.01</v>
      </c>
      <c r="F22" s="22">
        <v>6.99219741030611</v>
      </c>
      <c r="G22" s="22">
        <v>13.742856553378701</v>
      </c>
      <c r="H22" s="22">
        <v>0</v>
      </c>
      <c r="I22" s="19">
        <v>3.37710220788101E-3</v>
      </c>
    </row>
    <row r="23" spans="2:9" x14ac:dyDescent="0.25">
      <c r="B23" s="10">
        <f t="shared" si="1"/>
        <v>20</v>
      </c>
      <c r="C23" s="1">
        <v>100</v>
      </c>
      <c r="D23" s="1">
        <v>40</v>
      </c>
      <c r="E23" s="1">
        <v>0.01</v>
      </c>
      <c r="F23" s="22">
        <v>2.7884915923890401</v>
      </c>
      <c r="G23" s="22">
        <v>7.5435677910868604</v>
      </c>
      <c r="H23" s="22">
        <v>0</v>
      </c>
      <c r="I23" s="19">
        <v>2.6906055825714998E-4</v>
      </c>
    </row>
    <row r="24" spans="2:9" x14ac:dyDescent="0.25">
      <c r="B24" s="10">
        <f t="shared" si="1"/>
        <v>21</v>
      </c>
      <c r="C24" s="1">
        <v>100</v>
      </c>
      <c r="D24" s="1">
        <v>60</v>
      </c>
      <c r="E24" s="1">
        <v>0.01</v>
      </c>
      <c r="F24" s="22">
        <v>0.71790074515254398</v>
      </c>
      <c r="G24" s="22">
        <v>3.6364692781163401</v>
      </c>
      <c r="H24" s="22">
        <v>9.5054435987251801E-2</v>
      </c>
      <c r="I24" s="19">
        <v>-4.71012492275991E-4</v>
      </c>
    </row>
    <row r="25" spans="2:9" x14ac:dyDescent="0.25">
      <c r="B25" s="10">
        <f t="shared" si="1"/>
        <v>22</v>
      </c>
      <c r="C25" s="1">
        <v>100</v>
      </c>
      <c r="D25" s="1">
        <v>80</v>
      </c>
      <c r="E25" s="1">
        <v>0.01</v>
      </c>
      <c r="F25" s="22">
        <v>0.65444817121167198</v>
      </c>
      <c r="G25" s="22">
        <v>1.97448260562947</v>
      </c>
      <c r="H25" s="22">
        <v>0.28470255188333099</v>
      </c>
      <c r="I25" s="19">
        <v>1.4300169681802401E-4</v>
      </c>
    </row>
    <row r="26" spans="2:9" x14ac:dyDescent="0.25">
      <c r="B26" s="10">
        <f t="shared" si="1"/>
        <v>23</v>
      </c>
      <c r="C26" s="1">
        <v>100</v>
      </c>
      <c r="D26" s="1">
        <v>50</v>
      </c>
      <c r="E26" s="1">
        <v>0.01</v>
      </c>
      <c r="F26" s="22">
        <v>1.7582727363637101</v>
      </c>
      <c r="G26" s="22">
        <v>5.7732398382369503</v>
      </c>
      <c r="H26" s="22">
        <v>0</v>
      </c>
      <c r="I26" s="19">
        <v>1.02389930915603E-4</v>
      </c>
    </row>
    <row r="27" spans="2:9" x14ac:dyDescent="0.25">
      <c r="B27" s="10">
        <f t="shared" si="1"/>
        <v>24</v>
      </c>
      <c r="C27" s="1">
        <v>100</v>
      </c>
      <c r="D27" s="1">
        <v>250</v>
      </c>
      <c r="E27" s="1">
        <v>0.01</v>
      </c>
      <c r="F27" s="22">
        <v>0.678367014364614</v>
      </c>
      <c r="G27" s="22">
        <v>4.0561400544797497</v>
      </c>
      <c r="H27" s="22">
        <v>3.7083691117738602</v>
      </c>
      <c r="I27" s="19">
        <v>2.9126826120506898E-4</v>
      </c>
    </row>
    <row r="28" spans="2:9" x14ac:dyDescent="0.25">
      <c r="B28" s="10">
        <f t="shared" si="1"/>
        <v>25</v>
      </c>
      <c r="C28" s="1">
        <v>100</v>
      </c>
      <c r="D28" s="1">
        <v>500</v>
      </c>
      <c r="E28" s="1">
        <v>0.01</v>
      </c>
      <c r="F28" s="22">
        <v>0.65964285083917296</v>
      </c>
      <c r="G28" s="22">
        <v>3.91351357277791</v>
      </c>
      <c r="H28" s="22">
        <v>4.0202338536613897</v>
      </c>
      <c r="I28" s="19">
        <v>6.6208746375484605E-4</v>
      </c>
    </row>
    <row r="29" spans="2:9" x14ac:dyDescent="0.25">
      <c r="B29" s="10">
        <f t="shared" si="1"/>
        <v>26</v>
      </c>
      <c r="C29" s="1">
        <v>100</v>
      </c>
      <c r="D29" s="1">
        <v>750</v>
      </c>
      <c r="E29" s="1">
        <v>0.01</v>
      </c>
      <c r="F29" s="22">
        <v>0.67181716297641703</v>
      </c>
      <c r="G29" s="22">
        <v>3.7893002343777802</v>
      </c>
      <c r="H29" s="22">
        <v>4.1273231664773</v>
      </c>
      <c r="I29" s="19">
        <v>9.8940847193706993E-4</v>
      </c>
    </row>
    <row r="30" spans="2:9" x14ac:dyDescent="0.25">
      <c r="B30" s="10">
        <f t="shared" si="1"/>
        <v>27</v>
      </c>
      <c r="C30" s="1">
        <v>100</v>
      </c>
      <c r="D30" s="1">
        <v>1000</v>
      </c>
      <c r="E30" s="1">
        <v>0.01</v>
      </c>
      <c r="F30" s="22">
        <v>0.65260461613368104</v>
      </c>
      <c r="G30" s="22">
        <v>3.7817039152313301</v>
      </c>
      <c r="H30" s="22">
        <v>4.0084891782176104</v>
      </c>
      <c r="I30" s="19">
        <v>-9.8554120940175198E-5</v>
      </c>
    </row>
    <row r="31" spans="2:9" x14ac:dyDescent="0.25">
      <c r="B31" s="10">
        <f t="shared" si="1"/>
        <v>28</v>
      </c>
      <c r="C31" s="1">
        <v>100</v>
      </c>
      <c r="D31" s="1">
        <v>850</v>
      </c>
      <c r="E31" s="1">
        <v>0.01</v>
      </c>
      <c r="F31" s="22">
        <v>0.65737028736032799</v>
      </c>
      <c r="G31" s="22">
        <v>3.7759718137331002</v>
      </c>
      <c r="H31" s="22">
        <v>4.0801167124731297</v>
      </c>
      <c r="I31" s="19">
        <v>-2.4416471038568601E-5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4" zoomScale="85" zoomScaleNormal="85" workbookViewId="0">
      <selection activeCell="E35" sqref="E35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5" t="s">
        <v>18</v>
      </c>
      <c r="C2" s="17"/>
      <c r="D2" s="17"/>
      <c r="E2" s="17"/>
      <c r="F2" s="17"/>
      <c r="G2" s="17"/>
      <c r="H2" s="17"/>
      <c r="I2" s="18"/>
    </row>
    <row r="3" spans="2:9" x14ac:dyDescent="0.25">
      <c r="B3" s="8" t="s">
        <v>14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6" t="s">
        <v>8</v>
      </c>
      <c r="I3" s="7" t="s">
        <v>9</v>
      </c>
    </row>
    <row r="4" spans="2:9" x14ac:dyDescent="0.25">
      <c r="B4" s="10">
        <v>1</v>
      </c>
      <c r="C4" s="1">
        <f>1</f>
        <v>1</v>
      </c>
      <c r="D4" s="1">
        <f>0</f>
        <v>0</v>
      </c>
      <c r="E4" s="1">
        <f>0</f>
        <v>0</v>
      </c>
      <c r="F4" s="20">
        <v>50.974882163925102</v>
      </c>
      <c r="G4" s="20">
        <v>70.042680850308699</v>
      </c>
      <c r="H4" s="20">
        <v>1.98416217121795</v>
      </c>
      <c r="I4" s="19">
        <v>-0.38746559397880298</v>
      </c>
    </row>
    <row r="5" spans="2:9" x14ac:dyDescent="0.25">
      <c r="B5" s="10">
        <f t="shared" ref="B5:B21" si="0">B4+1</f>
        <v>2</v>
      </c>
      <c r="C5" s="1">
        <v>10</v>
      </c>
      <c r="D5" s="1">
        <v>0</v>
      </c>
      <c r="E5" s="1">
        <v>0</v>
      </c>
      <c r="F5" s="20">
        <v>9.9361060222379791</v>
      </c>
      <c r="G5" s="20">
        <v>31.863924449476499</v>
      </c>
      <c r="H5" s="20">
        <v>2.3700777038207801</v>
      </c>
      <c r="I5" s="19">
        <v>-0.20217416437209601</v>
      </c>
    </row>
    <row r="6" spans="2:9" x14ac:dyDescent="0.25">
      <c r="B6" s="10">
        <f t="shared" si="0"/>
        <v>3</v>
      </c>
      <c r="C6" s="1">
        <v>100</v>
      </c>
      <c r="D6" s="1">
        <v>0</v>
      </c>
      <c r="E6" s="1">
        <v>0</v>
      </c>
      <c r="F6" s="20">
        <v>2.2011023917399801</v>
      </c>
      <c r="G6" s="20">
        <v>7.6620958843960203</v>
      </c>
      <c r="H6" s="20">
        <v>3.8962896700652299</v>
      </c>
      <c r="I6" s="19">
        <v>0.10648024969841401</v>
      </c>
    </row>
    <row r="7" spans="2:9" x14ac:dyDescent="0.25">
      <c r="B7" s="10">
        <f t="shared" si="0"/>
        <v>4</v>
      </c>
      <c r="C7" s="1">
        <v>1</v>
      </c>
      <c r="D7" s="1">
        <v>1</v>
      </c>
      <c r="E7" s="1">
        <v>0</v>
      </c>
      <c r="F7" s="20">
        <v>9.0670673648440197</v>
      </c>
      <c r="G7" s="20">
        <v>99.638263005219201</v>
      </c>
      <c r="H7" s="20">
        <v>24.593850321264</v>
      </c>
      <c r="I7" s="19">
        <v>-24.5760554327356</v>
      </c>
    </row>
    <row r="8" spans="2:9" x14ac:dyDescent="0.25">
      <c r="B8" s="10">
        <f t="shared" si="0"/>
        <v>5</v>
      </c>
      <c r="C8" s="1">
        <v>1</v>
      </c>
      <c r="D8" s="1">
        <v>0.01</v>
      </c>
      <c r="E8" s="1">
        <v>0</v>
      </c>
      <c r="F8" s="20">
        <v>55.846245211721197</v>
      </c>
      <c r="G8" s="20">
        <v>75.453630602513002</v>
      </c>
      <c r="H8" s="20">
        <v>1.95286601864273</v>
      </c>
      <c r="I8" s="19">
        <v>-9.9865216014681604</v>
      </c>
    </row>
    <row r="9" spans="2:9" x14ac:dyDescent="0.25">
      <c r="B9" s="10">
        <f t="shared" si="0"/>
        <v>6</v>
      </c>
      <c r="C9" s="1">
        <v>1</v>
      </c>
      <c r="D9" s="1">
        <v>0.1</v>
      </c>
      <c r="E9" s="1">
        <v>0</v>
      </c>
      <c r="F9" s="20">
        <v>24.7258090057739</v>
      </c>
      <c r="G9" s="20">
        <v>99.1697388164892</v>
      </c>
      <c r="H9" s="20">
        <v>70.935383402444401</v>
      </c>
      <c r="I9" s="19">
        <v>1.02298026278973E-2</v>
      </c>
    </row>
    <row r="10" spans="2:9" x14ac:dyDescent="0.25">
      <c r="B10" s="10">
        <f t="shared" si="0"/>
        <v>7</v>
      </c>
      <c r="C10" s="1">
        <v>1</v>
      </c>
      <c r="D10" s="1">
        <v>10</v>
      </c>
      <c r="E10" s="1">
        <v>0</v>
      </c>
      <c r="F10" s="20">
        <v>2.4270103469121298</v>
      </c>
      <c r="G10" s="20">
        <v>99.896189820117797</v>
      </c>
      <c r="H10" s="20">
        <v>179.57576372259399</v>
      </c>
      <c r="I10" s="19">
        <v>-0.49329950059053801</v>
      </c>
    </row>
    <row r="11" spans="2:9" x14ac:dyDescent="0.25">
      <c r="B11" s="10">
        <f t="shared" si="0"/>
        <v>8</v>
      </c>
      <c r="C11" s="1">
        <v>1</v>
      </c>
      <c r="D11" s="1">
        <v>100</v>
      </c>
      <c r="E11" s="1">
        <v>0</v>
      </c>
      <c r="F11" s="20">
        <v>3.62110255733463</v>
      </c>
      <c r="G11" s="20">
        <v>99.854284787536699</v>
      </c>
      <c r="H11" s="20">
        <v>86.137484887646707</v>
      </c>
      <c r="I11" s="19">
        <v>-30.5340405902651</v>
      </c>
    </row>
    <row r="12" spans="2:9" x14ac:dyDescent="0.25">
      <c r="B12" s="10">
        <f t="shared" si="0"/>
        <v>9</v>
      </c>
      <c r="C12" s="1">
        <v>1</v>
      </c>
      <c r="D12" s="1">
        <v>0</v>
      </c>
      <c r="E12" s="1">
        <v>1</v>
      </c>
      <c r="F12" s="20">
        <v>52.353748380701298</v>
      </c>
      <c r="G12" s="20">
        <v>72.470940958915506</v>
      </c>
      <c r="H12" s="20">
        <v>1.34646901530895</v>
      </c>
      <c r="I12" s="19">
        <v>-0.50930159321569601</v>
      </c>
    </row>
    <row r="13" spans="2:9" x14ac:dyDescent="0.25">
      <c r="B13" s="10">
        <f t="shared" si="0"/>
        <v>10</v>
      </c>
      <c r="C13" s="1">
        <v>1</v>
      </c>
      <c r="D13" s="1">
        <v>0</v>
      </c>
      <c r="E13" s="1">
        <v>0.01</v>
      </c>
      <c r="F13" s="20">
        <v>50.989576628257197</v>
      </c>
      <c r="G13" s="20">
        <v>70.068908696591507</v>
      </c>
      <c r="H13" s="20">
        <v>1.97631150701798</v>
      </c>
      <c r="I13" s="19">
        <v>-0.38889387036066803</v>
      </c>
    </row>
    <row r="14" spans="2:9" x14ac:dyDescent="0.25">
      <c r="B14" s="10">
        <f t="shared" si="0"/>
        <v>11</v>
      </c>
      <c r="C14" s="1">
        <v>1</v>
      </c>
      <c r="D14" s="1">
        <v>0</v>
      </c>
      <c r="E14" s="1">
        <v>0.1</v>
      </c>
      <c r="F14" s="20">
        <v>51.115981589947197</v>
      </c>
      <c r="G14" s="20">
        <v>70.284633045847897</v>
      </c>
      <c r="H14" s="20">
        <v>1.9147985226035</v>
      </c>
      <c r="I14" s="19">
        <v>-0.401663128774153</v>
      </c>
    </row>
    <row r="15" spans="2:9" x14ac:dyDescent="0.25">
      <c r="B15" s="10">
        <f t="shared" si="0"/>
        <v>12</v>
      </c>
      <c r="C15" s="1">
        <v>1</v>
      </c>
      <c r="D15" s="1">
        <v>0</v>
      </c>
      <c r="E15" s="1">
        <v>10</v>
      </c>
      <c r="F15" s="20">
        <v>61.649348733108901</v>
      </c>
      <c r="G15" s="20">
        <v>88.203530283442106</v>
      </c>
      <c r="H15" s="20">
        <v>0</v>
      </c>
      <c r="I15" s="19">
        <v>7.7937759016265304E-2</v>
      </c>
    </row>
    <row r="16" spans="2:9" x14ac:dyDescent="0.25">
      <c r="B16" s="10">
        <f t="shared" si="0"/>
        <v>13</v>
      </c>
      <c r="C16" s="1">
        <v>1</v>
      </c>
      <c r="D16" s="1">
        <v>0</v>
      </c>
      <c r="E16" s="1">
        <v>100</v>
      </c>
      <c r="F16" s="20">
        <v>76.922617549981197</v>
      </c>
      <c r="G16" s="20">
        <v>96.973880508853</v>
      </c>
      <c r="H16" s="20">
        <v>0</v>
      </c>
      <c r="I16" s="19">
        <v>18.395091568430399</v>
      </c>
    </row>
    <row r="17" spans="2:9" x14ac:dyDescent="0.25">
      <c r="B17" s="10">
        <f t="shared" si="0"/>
        <v>14</v>
      </c>
      <c r="C17" s="1">
        <v>100</v>
      </c>
      <c r="D17" s="1">
        <v>1</v>
      </c>
      <c r="E17" s="1">
        <v>0.01</v>
      </c>
      <c r="F17" s="20">
        <v>2.1982705720228299</v>
      </c>
      <c r="G17" s="20">
        <v>11.586758793368899</v>
      </c>
      <c r="H17" s="20">
        <v>4.9290134432558901</v>
      </c>
      <c r="I17" s="19">
        <v>-0.124921208540499</v>
      </c>
    </row>
    <row r="18" spans="2:9" x14ac:dyDescent="0.25">
      <c r="B18" s="10">
        <f t="shared" si="0"/>
        <v>15</v>
      </c>
      <c r="C18" s="1">
        <v>100</v>
      </c>
      <c r="D18" s="1">
        <v>0.01</v>
      </c>
      <c r="E18" s="1">
        <v>0.01</v>
      </c>
      <c r="F18" s="20">
        <v>2.2014520196674701</v>
      </c>
      <c r="G18" s="20">
        <v>7.72845548361376</v>
      </c>
      <c r="H18" s="20">
        <v>3.92276495512183</v>
      </c>
      <c r="I18" s="19">
        <v>0.100002466228254</v>
      </c>
    </row>
    <row r="19" spans="2:9" x14ac:dyDescent="0.25">
      <c r="B19" s="10">
        <f t="shared" si="0"/>
        <v>16</v>
      </c>
      <c r="C19" s="1">
        <v>100</v>
      </c>
      <c r="D19" s="1">
        <v>0.1</v>
      </c>
      <c r="E19" s="1">
        <v>0.01</v>
      </c>
      <c r="F19" s="20">
        <v>2.20350800644824</v>
      </c>
      <c r="G19" s="20">
        <v>7.6478863765872802</v>
      </c>
      <c r="H19" s="20">
        <v>3.8433814144283001</v>
      </c>
      <c r="I19" s="19">
        <v>4.8806152366971403E-2</v>
      </c>
    </row>
    <row r="20" spans="2:9" x14ac:dyDescent="0.25">
      <c r="B20" s="10">
        <f t="shared" si="0"/>
        <v>17</v>
      </c>
      <c r="C20" s="1">
        <v>100</v>
      </c>
      <c r="D20" s="1">
        <v>10</v>
      </c>
      <c r="E20" s="1">
        <v>0.01</v>
      </c>
      <c r="F20" s="20">
        <v>2.1432124701236801</v>
      </c>
      <c r="G20" s="20">
        <v>36.078597976242797</v>
      </c>
      <c r="H20" s="20">
        <v>18.1212284713441</v>
      </c>
      <c r="I20" s="19">
        <v>0.33173151311515198</v>
      </c>
    </row>
    <row r="21" spans="2:9" x14ac:dyDescent="0.25">
      <c r="B21" s="10">
        <f t="shared" si="0"/>
        <v>18</v>
      </c>
      <c r="C21" s="1">
        <v>100</v>
      </c>
      <c r="D21" s="1">
        <v>100</v>
      </c>
      <c r="E21" s="1">
        <v>0.01</v>
      </c>
      <c r="F21" s="20">
        <v>2.1578086835397499</v>
      </c>
      <c r="G21" s="20">
        <v>99.723473579664898</v>
      </c>
      <c r="H21" s="20">
        <v>74.654630944431702</v>
      </c>
      <c r="I21" s="19">
        <v>1.39928833825209E-2</v>
      </c>
    </row>
    <row r="22" spans="2:9" x14ac:dyDescent="0.25">
      <c r="B22" s="10">
        <f t="shared" ref="B22:B31" si="1">B21+1</f>
        <v>19</v>
      </c>
      <c r="C22" s="1">
        <v>100</v>
      </c>
      <c r="D22" s="1">
        <v>0.01</v>
      </c>
      <c r="E22" s="1">
        <v>10</v>
      </c>
      <c r="F22" s="20">
        <v>2.2618255649323298</v>
      </c>
      <c r="G22" s="20">
        <v>5.9569592549934303</v>
      </c>
      <c r="H22" s="20">
        <v>3.4412222987902701</v>
      </c>
      <c r="I22" s="19">
        <v>-1.3638935242099101E-2</v>
      </c>
    </row>
    <row r="23" spans="2:9" x14ac:dyDescent="0.25">
      <c r="B23" s="10">
        <f t="shared" si="1"/>
        <v>20</v>
      </c>
      <c r="C23" s="1">
        <v>250</v>
      </c>
      <c r="D23" s="1">
        <v>0.01</v>
      </c>
      <c r="E23" s="1">
        <v>10</v>
      </c>
      <c r="F23" s="20">
        <v>2.1571711547659702</v>
      </c>
      <c r="G23" s="20">
        <v>4.4714486305665</v>
      </c>
      <c r="H23" s="20">
        <v>2.6420213913514101</v>
      </c>
      <c r="I23" s="19">
        <v>3.6533195833193602E-2</v>
      </c>
    </row>
    <row r="24" spans="2:9" x14ac:dyDescent="0.25">
      <c r="B24" s="10">
        <f t="shared" si="1"/>
        <v>21</v>
      </c>
      <c r="C24" s="1">
        <v>500</v>
      </c>
      <c r="D24" s="1">
        <v>0.01</v>
      </c>
      <c r="E24" s="1">
        <v>10</v>
      </c>
      <c r="F24" s="20">
        <v>2.1565693455461599</v>
      </c>
      <c r="G24" s="20">
        <v>4.0583983288358301</v>
      </c>
      <c r="H24" s="20">
        <v>2.0803193148554202</v>
      </c>
      <c r="I24" s="19">
        <v>4.0564902865519101E-2</v>
      </c>
    </row>
    <row r="25" spans="2:9" x14ac:dyDescent="0.25">
      <c r="B25" s="10">
        <f t="shared" si="1"/>
        <v>22</v>
      </c>
      <c r="C25" s="1">
        <v>1000</v>
      </c>
      <c r="D25" s="1">
        <v>0.01</v>
      </c>
      <c r="E25" s="1">
        <v>10</v>
      </c>
      <c r="F25" s="20">
        <v>2.15986106941225</v>
      </c>
      <c r="G25" s="20">
        <v>3.75204254641341</v>
      </c>
      <c r="H25" s="20">
        <v>1.8274700268833901</v>
      </c>
      <c r="I25" s="19">
        <v>-2.8963910363096101E-2</v>
      </c>
    </row>
    <row r="26" spans="2:9" x14ac:dyDescent="0.25">
      <c r="B26" s="10">
        <f t="shared" si="1"/>
        <v>23</v>
      </c>
      <c r="C26" s="1">
        <v>100</v>
      </c>
      <c r="D26" s="1">
        <v>0.01</v>
      </c>
      <c r="E26" s="1">
        <v>25</v>
      </c>
      <c r="F26" s="20">
        <v>2.3821030767410099</v>
      </c>
      <c r="G26" s="20">
        <v>6.6033564324445297</v>
      </c>
      <c r="H26" s="20">
        <v>2.55819505254982</v>
      </c>
      <c r="I26" s="19">
        <v>-6.5297354740394596E-3</v>
      </c>
    </row>
    <row r="27" spans="2:9" x14ac:dyDescent="0.25">
      <c r="B27" s="10">
        <f t="shared" si="1"/>
        <v>24</v>
      </c>
      <c r="C27" s="1">
        <v>100</v>
      </c>
      <c r="D27" s="1">
        <v>0.01</v>
      </c>
      <c r="E27" s="1">
        <v>50</v>
      </c>
      <c r="F27" s="20">
        <v>2.6582034243426902</v>
      </c>
      <c r="G27" s="20">
        <v>5.2076271945484196</v>
      </c>
      <c r="H27" s="20">
        <v>1.77156691176326</v>
      </c>
      <c r="I27" s="19">
        <v>-6.9723944994990496E-3</v>
      </c>
    </row>
    <row r="28" spans="2:9" x14ac:dyDescent="0.25">
      <c r="B28" s="10">
        <f t="shared" si="1"/>
        <v>25</v>
      </c>
      <c r="C28" s="1">
        <v>100</v>
      </c>
      <c r="D28" s="1">
        <v>0.01</v>
      </c>
      <c r="E28" s="1">
        <v>100</v>
      </c>
      <c r="F28" s="20">
        <v>3.4084507434795301</v>
      </c>
      <c r="G28" s="20">
        <v>6.7403479254296199</v>
      </c>
      <c r="H28" s="20">
        <v>0.13869107782298301</v>
      </c>
      <c r="I28" s="19">
        <v>-7.9681853095294707E-3</v>
      </c>
    </row>
    <row r="29" spans="2:9" x14ac:dyDescent="0.25">
      <c r="B29" s="10">
        <f t="shared" si="1"/>
        <v>26</v>
      </c>
      <c r="C29" s="1">
        <v>1000</v>
      </c>
      <c r="D29" s="1">
        <v>0.01</v>
      </c>
      <c r="E29" s="1">
        <v>50</v>
      </c>
      <c r="F29" s="20">
        <v>2.1582749507880301</v>
      </c>
      <c r="G29" s="20">
        <v>3.7542772707700101</v>
      </c>
      <c r="H29" s="20">
        <v>1.1776513465671801</v>
      </c>
      <c r="I29" s="19">
        <v>4.2338286729659601E-3</v>
      </c>
    </row>
    <row r="30" spans="2:9" x14ac:dyDescent="0.25">
      <c r="B30" s="10">
        <f t="shared" si="1"/>
        <v>27</v>
      </c>
      <c r="C30" s="1"/>
      <c r="D30" s="1"/>
      <c r="E30" s="1"/>
      <c r="F30" s="3"/>
      <c r="G30" s="3"/>
      <c r="H30" s="3"/>
      <c r="I30" s="14"/>
    </row>
    <row r="31" spans="2:9" x14ac:dyDescent="0.25">
      <c r="B31" s="10">
        <f t="shared" si="1"/>
        <v>28</v>
      </c>
      <c r="C31" s="1"/>
      <c r="D31" s="1"/>
      <c r="E31" s="1"/>
      <c r="F31" s="3"/>
      <c r="G31" s="3"/>
      <c r="H31" s="3"/>
      <c r="I31" s="14"/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4" zoomScale="85" zoomScaleNormal="85" workbookViewId="0">
      <selection activeCell="C22" sqref="C22:E26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5" t="s">
        <v>19</v>
      </c>
      <c r="C2" s="17"/>
      <c r="D2" s="17"/>
      <c r="E2" s="17"/>
      <c r="F2" s="17"/>
      <c r="G2" s="17"/>
      <c r="H2" s="17"/>
      <c r="I2" s="18"/>
    </row>
    <row r="3" spans="2:9" x14ac:dyDescent="0.25">
      <c r="B3" s="8" t="s">
        <v>14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6" t="s">
        <v>8</v>
      </c>
      <c r="I3" s="7" t="s">
        <v>9</v>
      </c>
    </row>
    <row r="4" spans="2:9" x14ac:dyDescent="0.25">
      <c r="B4" s="10">
        <v>1</v>
      </c>
      <c r="C4" s="1">
        <f>1</f>
        <v>1</v>
      </c>
      <c r="D4" s="1">
        <f>0</f>
        <v>0</v>
      </c>
      <c r="E4" s="1">
        <f>0</f>
        <v>0</v>
      </c>
      <c r="F4" s="22">
        <v>19.262152074917498</v>
      </c>
      <c r="G4" s="22">
        <v>33.378501059598499</v>
      </c>
      <c r="H4" s="22">
        <v>0</v>
      </c>
      <c r="I4" s="19">
        <v>0.14274029560217699</v>
      </c>
    </row>
    <row r="5" spans="2:9" x14ac:dyDescent="0.25">
      <c r="B5" s="10">
        <f t="shared" ref="B5:B21" si="0">B4+1</f>
        <v>2</v>
      </c>
      <c r="C5" s="1">
        <v>10</v>
      </c>
      <c r="D5" s="1">
        <v>0</v>
      </c>
      <c r="E5" s="1">
        <v>0</v>
      </c>
      <c r="F5" s="22">
        <v>7.80874633322939</v>
      </c>
      <c r="G5" s="22">
        <v>14.8172547191419</v>
      </c>
      <c r="H5" s="22">
        <v>0</v>
      </c>
      <c r="I5" s="19">
        <v>9.2279734984305098E-2</v>
      </c>
    </row>
    <row r="6" spans="2:9" x14ac:dyDescent="0.25">
      <c r="B6" s="10">
        <f t="shared" si="0"/>
        <v>3</v>
      </c>
      <c r="C6" s="1">
        <v>100</v>
      </c>
      <c r="D6" s="1">
        <v>0</v>
      </c>
      <c r="E6" s="1">
        <v>0</v>
      </c>
      <c r="F6" s="22">
        <v>0.284100362366068</v>
      </c>
      <c r="G6" s="22">
        <v>1.8890807930775799</v>
      </c>
      <c r="H6" s="22">
        <v>3.0671462154163699E-2</v>
      </c>
      <c r="I6" s="19">
        <v>1.9111500528178098E-2</v>
      </c>
    </row>
    <row r="7" spans="2:9" x14ac:dyDescent="0.25">
      <c r="B7" s="10">
        <f t="shared" si="0"/>
        <v>4</v>
      </c>
      <c r="C7" s="1">
        <v>1</v>
      </c>
      <c r="D7" s="1">
        <v>1</v>
      </c>
      <c r="E7" s="1">
        <v>0</v>
      </c>
      <c r="F7" s="22">
        <v>13.3560053878281</v>
      </c>
      <c r="G7" s="22">
        <v>20.536749334095301</v>
      </c>
      <c r="H7" s="22">
        <v>1.39141616289655</v>
      </c>
      <c r="I7" s="19">
        <v>-2.2753010026077499E-7</v>
      </c>
    </row>
    <row r="8" spans="2:9" x14ac:dyDescent="0.25">
      <c r="B8" s="10">
        <f t="shared" si="0"/>
        <v>5</v>
      </c>
      <c r="C8" s="1">
        <v>1</v>
      </c>
      <c r="D8" s="1">
        <v>0.01</v>
      </c>
      <c r="E8" s="1">
        <v>0</v>
      </c>
      <c r="F8" s="22">
        <v>25.075347868435401</v>
      </c>
      <c r="G8" s="22">
        <v>74.955471992957399</v>
      </c>
      <c r="H8" s="22">
        <v>0</v>
      </c>
      <c r="I8" s="19">
        <v>0.132957842101011</v>
      </c>
    </row>
    <row r="9" spans="2:9" x14ac:dyDescent="0.25">
      <c r="B9" s="10">
        <f t="shared" si="0"/>
        <v>6</v>
      </c>
      <c r="C9" s="1">
        <v>1</v>
      </c>
      <c r="D9" s="1">
        <v>0.1</v>
      </c>
      <c r="E9" s="1">
        <v>0</v>
      </c>
      <c r="F9" s="22">
        <v>59.039692594268899</v>
      </c>
      <c r="G9" s="22">
        <v>91.447128732484998</v>
      </c>
      <c r="H9" s="22">
        <v>0</v>
      </c>
      <c r="I9" s="19">
        <v>7.8670312904217096E-2</v>
      </c>
    </row>
    <row r="10" spans="2:9" x14ac:dyDescent="0.25">
      <c r="B10" s="10">
        <f t="shared" si="0"/>
        <v>7</v>
      </c>
      <c r="C10" s="1">
        <v>1</v>
      </c>
      <c r="D10" s="1">
        <v>10</v>
      </c>
      <c r="E10" s="1">
        <v>0</v>
      </c>
      <c r="F10" s="22">
        <v>1.9352487791646</v>
      </c>
      <c r="G10" s="22">
        <v>21.250469709442498</v>
      </c>
      <c r="H10" s="22">
        <v>46.100915468072799</v>
      </c>
      <c r="I10" s="19">
        <v>1.6292066917777998E-8</v>
      </c>
    </row>
    <row r="11" spans="2:9" x14ac:dyDescent="0.25">
      <c r="B11" s="10">
        <f t="shared" si="0"/>
        <v>8</v>
      </c>
      <c r="C11" s="1">
        <v>1</v>
      </c>
      <c r="D11" s="1">
        <v>100</v>
      </c>
      <c r="E11" s="1">
        <v>0</v>
      </c>
      <c r="F11" s="22">
        <v>0.344410568241937</v>
      </c>
      <c r="G11" s="22">
        <v>24.0794994815172</v>
      </c>
      <c r="H11" s="22">
        <v>79.571248132147005</v>
      </c>
      <c r="I11" s="19">
        <v>-5.2453471102664696E-4</v>
      </c>
    </row>
    <row r="12" spans="2:9" x14ac:dyDescent="0.25">
      <c r="B12" s="10">
        <f t="shared" si="0"/>
        <v>9</v>
      </c>
      <c r="C12" s="1">
        <v>1</v>
      </c>
      <c r="D12" s="1">
        <v>0</v>
      </c>
      <c r="E12" s="1">
        <v>1</v>
      </c>
      <c r="F12" s="22">
        <v>19.466826078488999</v>
      </c>
      <c r="G12" s="22">
        <v>33.744090352632902</v>
      </c>
      <c r="H12" s="22">
        <v>0</v>
      </c>
      <c r="I12" s="19">
        <v>0.14274032747135301</v>
      </c>
    </row>
    <row r="13" spans="2:9" x14ac:dyDescent="0.25">
      <c r="B13" s="10">
        <f t="shared" si="0"/>
        <v>10</v>
      </c>
      <c r="C13" s="1">
        <v>1</v>
      </c>
      <c r="D13" s="1">
        <v>0</v>
      </c>
      <c r="E13" s="1">
        <v>0.01</v>
      </c>
      <c r="F13" s="22">
        <v>19.273399607138199</v>
      </c>
      <c r="G13" s="22">
        <v>33.408948823460101</v>
      </c>
      <c r="H13" s="22">
        <v>0</v>
      </c>
      <c r="I13" s="19">
        <v>0.142740295900879</v>
      </c>
    </row>
    <row r="14" spans="2:9" x14ac:dyDescent="0.25">
      <c r="B14" s="10">
        <f t="shared" si="0"/>
        <v>11</v>
      </c>
      <c r="C14" s="1">
        <v>1</v>
      </c>
      <c r="D14" s="1">
        <v>0</v>
      </c>
      <c r="E14" s="1">
        <v>0.1</v>
      </c>
      <c r="F14" s="22">
        <v>19.291216702092601</v>
      </c>
      <c r="G14" s="22">
        <v>33.440094136562898</v>
      </c>
      <c r="H14" s="22">
        <v>0</v>
      </c>
      <c r="I14" s="19">
        <v>0.142740298606785</v>
      </c>
    </row>
    <row r="15" spans="2:9" x14ac:dyDescent="0.25">
      <c r="B15" s="10">
        <f t="shared" si="0"/>
        <v>12</v>
      </c>
      <c r="C15" s="1">
        <v>1</v>
      </c>
      <c r="D15" s="1">
        <v>0</v>
      </c>
      <c r="E15" s="1">
        <v>10</v>
      </c>
      <c r="F15" s="22">
        <v>21.3407209134512</v>
      </c>
      <c r="G15" s="22">
        <v>36.930663123246099</v>
      </c>
      <c r="H15" s="22">
        <v>0</v>
      </c>
      <c r="I15" s="19">
        <v>0.142740871421425</v>
      </c>
    </row>
    <row r="16" spans="2:9" x14ac:dyDescent="0.25">
      <c r="B16" s="10">
        <f t="shared" si="0"/>
        <v>13</v>
      </c>
      <c r="C16" s="1">
        <v>1</v>
      </c>
      <c r="D16" s="1">
        <v>0</v>
      </c>
      <c r="E16" s="1">
        <v>100</v>
      </c>
      <c r="F16" s="22">
        <v>2.9279580081652501</v>
      </c>
      <c r="G16" s="22">
        <v>5.9321135101938598</v>
      </c>
      <c r="H16" s="22">
        <v>8.7395891421593297E-4</v>
      </c>
      <c r="I16" s="19">
        <v>-0.64850113639499196</v>
      </c>
    </row>
    <row r="17" spans="2:9" x14ac:dyDescent="0.25">
      <c r="B17" s="10">
        <f t="shared" si="0"/>
        <v>14</v>
      </c>
      <c r="C17" s="1">
        <v>100</v>
      </c>
      <c r="D17" s="1">
        <v>1</v>
      </c>
      <c r="E17" s="1">
        <v>0.01</v>
      </c>
      <c r="F17" s="22">
        <v>0.44146399997458302</v>
      </c>
      <c r="G17" s="22">
        <v>44.735551129170197</v>
      </c>
      <c r="H17" s="22">
        <v>0</v>
      </c>
      <c r="I17" s="19">
        <v>7.75032922005522E-3</v>
      </c>
    </row>
    <row r="18" spans="2:9" x14ac:dyDescent="0.25">
      <c r="B18" s="10">
        <f t="shared" si="0"/>
        <v>15</v>
      </c>
      <c r="C18" s="1">
        <v>100</v>
      </c>
      <c r="D18" s="1">
        <v>0.01</v>
      </c>
      <c r="E18" s="1">
        <v>0.01</v>
      </c>
      <c r="F18" s="22">
        <v>0.28445082813228401</v>
      </c>
      <c r="G18" s="22">
        <v>1.88807794057824</v>
      </c>
      <c r="H18" s="22">
        <v>9.1419790117863706E-2</v>
      </c>
      <c r="I18" s="19">
        <v>1.9113687800556198E-2</v>
      </c>
    </row>
    <row r="19" spans="2:9" x14ac:dyDescent="0.25">
      <c r="B19" s="10">
        <f t="shared" si="0"/>
        <v>16</v>
      </c>
      <c r="C19" s="1">
        <v>100</v>
      </c>
      <c r="D19" s="1">
        <v>0.1</v>
      </c>
      <c r="E19" s="1">
        <v>0.01</v>
      </c>
      <c r="F19" s="22">
        <v>0.29399299052842998</v>
      </c>
      <c r="G19" s="22">
        <v>1.9928366899235701</v>
      </c>
      <c r="H19" s="22">
        <v>9.0355442549094903E-2</v>
      </c>
      <c r="I19" s="19">
        <v>1.7609708944859401E-2</v>
      </c>
    </row>
    <row r="20" spans="2:9" x14ac:dyDescent="0.25">
      <c r="B20" s="10">
        <f t="shared" si="0"/>
        <v>17</v>
      </c>
      <c r="C20" s="1">
        <v>100</v>
      </c>
      <c r="D20" s="1">
        <v>10</v>
      </c>
      <c r="E20" s="1">
        <v>0.01</v>
      </c>
      <c r="F20" s="22">
        <v>0.57760222010612605</v>
      </c>
      <c r="G20" s="22">
        <v>14.182257317903</v>
      </c>
      <c r="H20" s="22">
        <v>3.3423036750024298E-3</v>
      </c>
      <c r="I20" s="19">
        <v>4.3099586279376997E-5</v>
      </c>
    </row>
    <row r="21" spans="2:9" x14ac:dyDescent="0.25">
      <c r="B21" s="10">
        <f t="shared" si="0"/>
        <v>18</v>
      </c>
      <c r="C21" s="1">
        <v>100</v>
      </c>
      <c r="D21" s="1">
        <v>100</v>
      </c>
      <c r="E21" s="1">
        <v>0.01</v>
      </c>
      <c r="F21" s="22">
        <v>0.25455437394417602</v>
      </c>
      <c r="G21" s="22">
        <v>2.34974352422668</v>
      </c>
      <c r="H21" s="22">
        <v>2.0977405660942399</v>
      </c>
      <c r="I21" s="19">
        <v>-3.3399744697737401E-7</v>
      </c>
    </row>
    <row r="22" spans="2:9" x14ac:dyDescent="0.25">
      <c r="B22" s="10">
        <f t="shared" ref="B22:B31" si="1">B21+1</f>
        <v>19</v>
      </c>
      <c r="C22" s="1">
        <v>100</v>
      </c>
      <c r="D22" s="1">
        <v>20</v>
      </c>
      <c r="E22" s="1">
        <v>0.01</v>
      </c>
      <c r="F22" s="22">
        <v>0.35417694185999399</v>
      </c>
      <c r="G22" s="22">
        <v>2.4731381393129599</v>
      </c>
      <c r="H22" s="22">
        <v>0</v>
      </c>
      <c r="I22" s="19">
        <v>6.5586260804118002E-3</v>
      </c>
    </row>
    <row r="23" spans="2:9" x14ac:dyDescent="0.25">
      <c r="B23" s="10">
        <f t="shared" si="1"/>
        <v>20</v>
      </c>
      <c r="C23" s="1">
        <v>100</v>
      </c>
      <c r="D23" s="1">
        <v>40</v>
      </c>
      <c r="E23" s="1">
        <v>0.01</v>
      </c>
      <c r="F23" s="22">
        <v>0.34619733146993698</v>
      </c>
      <c r="G23" s="22">
        <v>2.2271652870941501</v>
      </c>
      <c r="H23" s="22">
        <v>0</v>
      </c>
      <c r="I23" s="19">
        <v>1.3779736713578901E-3</v>
      </c>
    </row>
    <row r="24" spans="2:9" x14ac:dyDescent="0.25">
      <c r="B24" s="10">
        <f t="shared" si="1"/>
        <v>21</v>
      </c>
      <c r="C24" s="1">
        <v>100</v>
      </c>
      <c r="D24" s="1">
        <v>60</v>
      </c>
      <c r="E24" s="1">
        <v>0.01</v>
      </c>
      <c r="F24" s="22">
        <v>0.30849739552139299</v>
      </c>
      <c r="G24" s="22">
        <v>1.88016486032182</v>
      </c>
      <c r="H24" s="22">
        <v>0.121987098261145</v>
      </c>
      <c r="I24" s="19">
        <v>-2.3122491103660901E-4</v>
      </c>
    </row>
    <row r="25" spans="2:9" x14ac:dyDescent="0.25">
      <c r="B25" s="10">
        <f t="shared" si="1"/>
        <v>22</v>
      </c>
      <c r="C25" s="1">
        <v>100</v>
      </c>
      <c r="D25" s="1">
        <v>80</v>
      </c>
      <c r="E25" s="1">
        <v>0.01</v>
      </c>
      <c r="F25" s="22">
        <v>0.27848490213961402</v>
      </c>
      <c r="G25" s="22">
        <v>1.65093415130578</v>
      </c>
      <c r="H25" s="22">
        <v>1.0457583916620301</v>
      </c>
      <c r="I25" s="19">
        <v>-4.1559989682882198E-4</v>
      </c>
    </row>
    <row r="26" spans="2:9" x14ac:dyDescent="0.25">
      <c r="B26" s="10">
        <f t="shared" si="1"/>
        <v>23</v>
      </c>
      <c r="C26" s="1">
        <v>100</v>
      </c>
      <c r="D26" s="1">
        <v>50</v>
      </c>
      <c r="E26" s="1">
        <v>0.01</v>
      </c>
      <c r="F26" s="22">
        <v>0.32331829425888597</v>
      </c>
      <c r="G26" s="22">
        <v>2.03827762430259</v>
      </c>
      <c r="H26" s="22">
        <v>0</v>
      </c>
      <c r="I26" s="19">
        <v>2.9519890427620599E-4</v>
      </c>
    </row>
    <row r="27" spans="2:9" x14ac:dyDescent="0.25">
      <c r="B27" s="10">
        <f t="shared" si="1"/>
        <v>24</v>
      </c>
      <c r="C27" s="1"/>
      <c r="D27" s="1"/>
      <c r="E27" s="1"/>
      <c r="F27" s="3"/>
      <c r="G27" s="3"/>
      <c r="H27" s="3"/>
      <c r="I27" s="14"/>
    </row>
    <row r="28" spans="2:9" x14ac:dyDescent="0.25">
      <c r="B28" s="10">
        <f t="shared" si="1"/>
        <v>25</v>
      </c>
      <c r="C28" s="1"/>
      <c r="D28" s="1"/>
      <c r="E28" s="1"/>
      <c r="F28" s="3"/>
      <c r="G28" s="3"/>
      <c r="H28" s="3"/>
      <c r="I28" s="14"/>
    </row>
    <row r="29" spans="2:9" x14ac:dyDescent="0.25">
      <c r="B29" s="10">
        <f t="shared" si="1"/>
        <v>26</v>
      </c>
      <c r="C29" s="1"/>
      <c r="D29" s="1"/>
      <c r="E29" s="1"/>
      <c r="F29" s="3"/>
      <c r="G29" s="3"/>
      <c r="H29" s="3"/>
      <c r="I29" s="14"/>
    </row>
    <row r="30" spans="2:9" x14ac:dyDescent="0.25">
      <c r="B30" s="10">
        <f t="shared" si="1"/>
        <v>27</v>
      </c>
      <c r="C30" s="1"/>
      <c r="D30" s="1"/>
      <c r="E30" s="1"/>
      <c r="F30" s="3"/>
      <c r="G30" s="3"/>
      <c r="H30" s="3"/>
      <c r="I30" s="14"/>
    </row>
    <row r="31" spans="2:9" x14ac:dyDescent="0.25">
      <c r="B31" s="10">
        <f t="shared" si="1"/>
        <v>28</v>
      </c>
      <c r="C31" s="1"/>
      <c r="D31" s="1"/>
      <c r="E31" s="1"/>
      <c r="F31" s="3"/>
      <c r="G31" s="3"/>
      <c r="H31" s="3"/>
      <c r="I31" s="14"/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0" zoomScale="85" zoomScaleNormal="85" workbookViewId="0">
      <selection activeCell="C22" sqref="C22:E31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5" t="s">
        <v>20</v>
      </c>
      <c r="C2" s="17"/>
      <c r="D2" s="17"/>
      <c r="E2" s="17"/>
      <c r="F2" s="17"/>
      <c r="G2" s="17"/>
      <c r="H2" s="17"/>
      <c r="I2" s="18"/>
    </row>
    <row r="3" spans="2:9" x14ac:dyDescent="0.25">
      <c r="B3" s="8" t="s">
        <v>14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6" t="s">
        <v>8</v>
      </c>
      <c r="I3" s="7" t="s">
        <v>9</v>
      </c>
    </row>
    <row r="4" spans="2:9" x14ac:dyDescent="0.25">
      <c r="B4" s="10">
        <v>1</v>
      </c>
      <c r="C4" s="1">
        <f>1</f>
        <v>1</v>
      </c>
      <c r="D4" s="1">
        <f>0</f>
        <v>0</v>
      </c>
      <c r="E4" s="1">
        <f>0</f>
        <v>0</v>
      </c>
      <c r="F4" s="22">
        <v>1.8670458099256999</v>
      </c>
      <c r="G4" s="22">
        <v>2.9231200824563199</v>
      </c>
      <c r="H4" s="22">
        <v>2.1727844099794801E-2</v>
      </c>
      <c r="I4" s="19">
        <v>-6.2627465263100507E-2</v>
      </c>
    </row>
    <row r="5" spans="2:9" x14ac:dyDescent="0.25">
      <c r="B5" s="10">
        <f t="shared" ref="B5:B21" si="0">B4+1</f>
        <v>2</v>
      </c>
      <c r="C5" s="1">
        <v>10</v>
      </c>
      <c r="D5" s="1">
        <v>0</v>
      </c>
      <c r="E5" s="1">
        <v>0</v>
      </c>
      <c r="F5" s="22">
        <v>1.9558443837209101</v>
      </c>
      <c r="G5" s="22">
        <v>3.0969493127590599</v>
      </c>
      <c r="H5" s="22">
        <v>6.4284334242881202E-3</v>
      </c>
      <c r="I5" s="19">
        <v>-6.2365262443688799E-2</v>
      </c>
    </row>
    <row r="6" spans="2:9" x14ac:dyDescent="0.25">
      <c r="B6" s="10">
        <f t="shared" si="0"/>
        <v>3</v>
      </c>
      <c r="C6" s="1">
        <v>100</v>
      </c>
      <c r="D6" s="1">
        <v>0</v>
      </c>
      <c r="E6" s="1">
        <v>0</v>
      </c>
      <c r="F6" s="22">
        <v>0.932217797733494</v>
      </c>
      <c r="G6" s="22">
        <v>2.33499010642418</v>
      </c>
      <c r="H6" s="22">
        <v>0</v>
      </c>
      <c r="I6" s="19">
        <v>-3.82739134788843E-2</v>
      </c>
    </row>
    <row r="7" spans="2:9" x14ac:dyDescent="0.25">
      <c r="B7" s="10">
        <f t="shared" si="0"/>
        <v>4</v>
      </c>
      <c r="C7" s="1">
        <v>1</v>
      </c>
      <c r="D7" s="1">
        <v>1</v>
      </c>
      <c r="E7" s="1">
        <v>0</v>
      </c>
      <c r="F7" s="22">
        <v>1.4025628752431201</v>
      </c>
      <c r="G7" s="22">
        <v>95.675558116927903</v>
      </c>
      <c r="H7" s="22">
        <v>3.3874161456223701</v>
      </c>
      <c r="I7" s="19">
        <v>-1.1640029837007E-2</v>
      </c>
    </row>
    <row r="8" spans="2:9" x14ac:dyDescent="0.25">
      <c r="B8" s="10">
        <f t="shared" si="0"/>
        <v>5</v>
      </c>
      <c r="C8" s="1">
        <v>1</v>
      </c>
      <c r="D8" s="1">
        <v>0.01</v>
      </c>
      <c r="E8" s="1">
        <v>0</v>
      </c>
      <c r="F8" s="22">
        <v>1.87347505270568</v>
      </c>
      <c r="G8" s="22">
        <v>2.8873548746752502</v>
      </c>
      <c r="H8" s="22">
        <v>4.6464954995606399E-3</v>
      </c>
      <c r="I8" s="19">
        <v>-6.3045220580404404E-2</v>
      </c>
    </row>
    <row r="9" spans="2:9" x14ac:dyDescent="0.25">
      <c r="B9" s="10">
        <f t="shared" si="0"/>
        <v>6</v>
      </c>
      <c r="C9" s="1">
        <v>1</v>
      </c>
      <c r="D9" s="1">
        <v>0.1</v>
      </c>
      <c r="E9" s="1">
        <v>0</v>
      </c>
      <c r="F9" s="22">
        <v>1.86835707068821</v>
      </c>
      <c r="G9" s="22">
        <v>2.8527367460655202</v>
      </c>
      <c r="H9" s="22">
        <v>3.6003261151806902E-2</v>
      </c>
      <c r="I9" s="19">
        <v>-6.2475952998884497E-2</v>
      </c>
    </row>
    <row r="10" spans="2:9" x14ac:dyDescent="0.25">
      <c r="B10" s="10">
        <f t="shared" si="0"/>
        <v>7</v>
      </c>
      <c r="C10" s="1">
        <v>1</v>
      </c>
      <c r="D10" s="1">
        <v>10</v>
      </c>
      <c r="E10" s="1">
        <v>0</v>
      </c>
      <c r="F10" s="22">
        <v>1.3967121214360101</v>
      </c>
      <c r="G10" s="22">
        <v>12.405522767089099</v>
      </c>
      <c r="H10" s="22">
        <v>4.1066555684252002</v>
      </c>
      <c r="I10" s="19">
        <v>-2.2204460492503101E-16</v>
      </c>
    </row>
    <row r="11" spans="2:9" x14ac:dyDescent="0.25">
      <c r="B11" s="10">
        <f t="shared" si="0"/>
        <v>8</v>
      </c>
      <c r="C11" s="1">
        <v>1</v>
      </c>
      <c r="D11" s="1">
        <v>100</v>
      </c>
      <c r="E11" s="1">
        <v>0</v>
      </c>
      <c r="F11" s="22">
        <v>1.6266836922307599</v>
      </c>
      <c r="G11" s="22">
        <v>61.597707100091299</v>
      </c>
      <c r="H11" s="22">
        <v>4.0729925384312997</v>
      </c>
      <c r="I11" s="19">
        <v>-1.5618574557207899E-4</v>
      </c>
    </row>
    <row r="12" spans="2:9" x14ac:dyDescent="0.25">
      <c r="B12" s="10">
        <f t="shared" si="0"/>
        <v>9</v>
      </c>
      <c r="C12" s="1">
        <v>1</v>
      </c>
      <c r="D12" s="1">
        <v>0</v>
      </c>
      <c r="E12" s="1">
        <v>1</v>
      </c>
      <c r="F12" s="22">
        <v>1.87939683670391</v>
      </c>
      <c r="G12" s="22">
        <v>2.9131721096598899</v>
      </c>
      <c r="H12" s="22">
        <v>4.8845241077466503E-2</v>
      </c>
      <c r="I12" s="19">
        <v>-6.2206261380328497E-2</v>
      </c>
    </row>
    <row r="13" spans="2:9" x14ac:dyDescent="0.25">
      <c r="B13" s="10">
        <f t="shared" si="0"/>
        <v>10</v>
      </c>
      <c r="C13" s="1">
        <v>1</v>
      </c>
      <c r="D13" s="1">
        <v>0</v>
      </c>
      <c r="E13" s="1">
        <v>0.01</v>
      </c>
      <c r="F13" s="22">
        <v>1.8655773883012701</v>
      </c>
      <c r="G13" s="22">
        <v>2.9197109311548601</v>
      </c>
      <c r="H13" s="22">
        <v>2.3325035141974499E-2</v>
      </c>
      <c r="I13" s="19">
        <v>-6.2603151941546406E-2</v>
      </c>
    </row>
    <row r="14" spans="2:9" x14ac:dyDescent="0.25">
      <c r="B14" s="10">
        <f t="shared" si="0"/>
        <v>11</v>
      </c>
      <c r="C14" s="1">
        <v>1</v>
      </c>
      <c r="D14" s="1">
        <v>0</v>
      </c>
      <c r="E14" s="1">
        <v>0.1</v>
      </c>
      <c r="F14" s="22">
        <v>1.8517028896907901</v>
      </c>
      <c r="G14" s="22">
        <v>2.8876645511638701</v>
      </c>
      <c r="H14" s="22">
        <v>4.0922524263753403E-2</v>
      </c>
      <c r="I14" s="19">
        <v>-6.2333052252167502E-2</v>
      </c>
    </row>
    <row r="15" spans="2:9" x14ac:dyDescent="0.25">
      <c r="B15" s="10">
        <f t="shared" si="0"/>
        <v>12</v>
      </c>
      <c r="C15" s="1">
        <v>1</v>
      </c>
      <c r="D15" s="1">
        <v>0</v>
      </c>
      <c r="E15" s="1">
        <v>10</v>
      </c>
      <c r="F15" s="22">
        <v>1.40689373809794</v>
      </c>
      <c r="G15" s="22">
        <v>3.3776018040958302</v>
      </c>
      <c r="H15" s="22">
        <v>1.2572892170426E-2</v>
      </c>
      <c r="I15" s="19">
        <v>-6.2763143661013196E-2</v>
      </c>
    </row>
    <row r="16" spans="2:9" x14ac:dyDescent="0.25">
      <c r="B16" s="10">
        <f t="shared" si="0"/>
        <v>13</v>
      </c>
      <c r="C16" s="1">
        <v>1</v>
      </c>
      <c r="D16" s="1">
        <v>0</v>
      </c>
      <c r="E16" s="1">
        <v>100</v>
      </c>
      <c r="F16" s="22">
        <v>1.7412457786875299</v>
      </c>
      <c r="G16" s="22">
        <v>3.1618864838131202</v>
      </c>
      <c r="H16" s="22">
        <v>25.517835725830601</v>
      </c>
      <c r="I16" s="19">
        <v>0.50412559476377306</v>
      </c>
    </row>
    <row r="17" spans="2:9" x14ac:dyDescent="0.25">
      <c r="B17" s="10">
        <f t="shared" si="0"/>
        <v>14</v>
      </c>
      <c r="C17" s="1">
        <v>100</v>
      </c>
      <c r="D17" s="1">
        <v>1</v>
      </c>
      <c r="E17" s="1">
        <v>0.01</v>
      </c>
      <c r="F17" s="22">
        <v>0.77010620487711001</v>
      </c>
      <c r="G17" s="22">
        <v>72.419220918228802</v>
      </c>
      <c r="H17" s="22">
        <v>1.29549102233391</v>
      </c>
      <c r="I17" s="19">
        <v>-1.8867405487908599E-2</v>
      </c>
    </row>
    <row r="18" spans="2:9" x14ac:dyDescent="0.25">
      <c r="B18" s="10">
        <f t="shared" si="0"/>
        <v>15</v>
      </c>
      <c r="C18" s="1">
        <v>100</v>
      </c>
      <c r="D18" s="1">
        <v>0.01</v>
      </c>
      <c r="E18" s="1">
        <v>0.01</v>
      </c>
      <c r="F18" s="22">
        <v>0.91813146626887898</v>
      </c>
      <c r="G18" s="22">
        <v>2.3137677838738</v>
      </c>
      <c r="H18" s="22">
        <v>2.26310118289774E-2</v>
      </c>
      <c r="I18" s="19">
        <v>-3.80470462792886E-2</v>
      </c>
    </row>
    <row r="19" spans="2:9" x14ac:dyDescent="0.25">
      <c r="B19" s="10">
        <f t="shared" si="0"/>
        <v>16</v>
      </c>
      <c r="C19" s="1">
        <v>100</v>
      </c>
      <c r="D19" s="1">
        <v>0.1</v>
      </c>
      <c r="E19" s="1">
        <v>0.01</v>
      </c>
      <c r="F19" s="22">
        <v>0.90052542532735103</v>
      </c>
      <c r="G19" s="22">
        <v>2.2553732963181101</v>
      </c>
      <c r="H19" s="22">
        <v>0.150938432674597</v>
      </c>
      <c r="I19" s="19">
        <v>-3.6044404675828798E-2</v>
      </c>
    </row>
    <row r="20" spans="2:9" x14ac:dyDescent="0.25">
      <c r="B20" s="10">
        <f t="shared" si="0"/>
        <v>17</v>
      </c>
      <c r="C20" s="1">
        <v>100</v>
      </c>
      <c r="D20" s="1">
        <v>10</v>
      </c>
      <c r="E20" s="1">
        <v>0.01</v>
      </c>
      <c r="F20" s="22">
        <v>0.66977561403652397</v>
      </c>
      <c r="G20" s="22">
        <v>38.0664150786302</v>
      </c>
      <c r="H20" s="22">
        <v>2.7542498472821202</v>
      </c>
      <c r="I20" s="19">
        <v>8.3257376030809705E-4</v>
      </c>
    </row>
    <row r="21" spans="2:9" x14ac:dyDescent="0.25">
      <c r="B21" s="10">
        <f t="shared" si="0"/>
        <v>18</v>
      </c>
      <c r="C21" s="1">
        <v>100</v>
      </c>
      <c r="D21" s="1">
        <v>100</v>
      </c>
      <c r="E21" s="1">
        <v>0.01</v>
      </c>
      <c r="F21" s="22">
        <v>0.68103535907085799</v>
      </c>
      <c r="G21" s="22">
        <v>5.90691222591391</v>
      </c>
      <c r="H21" s="22">
        <v>3.6655006550942102</v>
      </c>
      <c r="I21" s="19">
        <v>2.6869013563968203E-4</v>
      </c>
    </row>
    <row r="22" spans="2:9" x14ac:dyDescent="0.25">
      <c r="B22" s="10">
        <f t="shared" ref="B22:B31" si="1">B21+1</f>
        <v>19</v>
      </c>
      <c r="C22" s="1">
        <v>100</v>
      </c>
      <c r="D22" s="1">
        <v>20</v>
      </c>
      <c r="E22" s="1">
        <v>0.01</v>
      </c>
      <c r="F22" s="22">
        <v>0.86968802832616399</v>
      </c>
      <c r="G22" s="22">
        <v>3.7770275039613099</v>
      </c>
      <c r="H22" s="22">
        <v>0.63793947217456504</v>
      </c>
      <c r="I22" s="19">
        <v>-3.3358517401968601E-2</v>
      </c>
    </row>
    <row r="23" spans="2:9" x14ac:dyDescent="0.25">
      <c r="B23" s="10">
        <f t="shared" si="1"/>
        <v>20</v>
      </c>
      <c r="C23" s="1">
        <v>100</v>
      </c>
      <c r="D23" s="1">
        <v>40</v>
      </c>
      <c r="E23" s="1">
        <v>0.01</v>
      </c>
      <c r="F23" s="22">
        <v>0.82689704500442596</v>
      </c>
      <c r="G23" s="22">
        <v>4.4129585182635003</v>
      </c>
      <c r="H23" s="22">
        <v>1.3302502529990701</v>
      </c>
      <c r="I23" s="19">
        <v>-2.75888693060224E-2</v>
      </c>
    </row>
    <row r="24" spans="2:9" x14ac:dyDescent="0.25">
      <c r="B24" s="10">
        <f t="shared" si="1"/>
        <v>21</v>
      </c>
      <c r="C24" s="1">
        <v>100</v>
      </c>
      <c r="D24" s="1">
        <v>60</v>
      </c>
      <c r="E24" s="1">
        <v>0.01</v>
      </c>
      <c r="F24" s="22">
        <v>0.78011696827771104</v>
      </c>
      <c r="G24" s="22">
        <v>4.5906362211346297</v>
      </c>
      <c r="H24" s="22">
        <v>2.00500219517992</v>
      </c>
      <c r="I24" s="19">
        <v>-2.0989731051512799E-2</v>
      </c>
    </row>
    <row r="25" spans="2:9" x14ac:dyDescent="0.25">
      <c r="B25" s="10">
        <f t="shared" si="1"/>
        <v>22</v>
      </c>
      <c r="C25" s="1">
        <v>100</v>
      </c>
      <c r="D25" s="1">
        <v>80</v>
      </c>
      <c r="E25" s="1">
        <v>0.01</v>
      </c>
      <c r="F25" s="22">
        <v>0.74680244296476805</v>
      </c>
      <c r="G25" s="22">
        <v>4.6186964865610598</v>
      </c>
      <c r="H25" s="22">
        <v>2.5063148964780799</v>
      </c>
      <c r="I25" s="19">
        <v>-1.59029109324005E-2</v>
      </c>
    </row>
    <row r="26" spans="2:9" x14ac:dyDescent="0.25">
      <c r="B26" s="10">
        <f t="shared" si="1"/>
        <v>23</v>
      </c>
      <c r="C26" s="1">
        <v>100</v>
      </c>
      <c r="D26" s="1">
        <v>50</v>
      </c>
      <c r="E26" s="1">
        <v>0.01</v>
      </c>
      <c r="F26" s="22">
        <v>0.80201498918057701</v>
      </c>
      <c r="G26" s="22">
        <v>4.5589287722873397</v>
      </c>
      <c r="H26" s="22">
        <v>1.6880571875039101</v>
      </c>
      <c r="I26" s="19">
        <v>-2.4086877823461101E-2</v>
      </c>
    </row>
    <row r="27" spans="2:9" x14ac:dyDescent="0.25">
      <c r="B27" s="10">
        <f t="shared" si="1"/>
        <v>24</v>
      </c>
      <c r="C27" s="1">
        <v>100</v>
      </c>
      <c r="D27" s="1">
        <v>250</v>
      </c>
      <c r="E27" s="1">
        <v>0.01</v>
      </c>
      <c r="F27" s="22">
        <v>0.66258486255504201</v>
      </c>
      <c r="G27" s="22">
        <v>4.4133427755791397</v>
      </c>
      <c r="H27" s="22">
        <v>3.8923752316390798</v>
      </c>
      <c r="I27" s="19">
        <v>-1.37586935563938E-3</v>
      </c>
    </row>
    <row r="28" spans="2:9" x14ac:dyDescent="0.25">
      <c r="B28" s="10">
        <f t="shared" si="1"/>
        <v>25</v>
      </c>
      <c r="C28" s="1">
        <v>100</v>
      </c>
      <c r="D28" s="1">
        <v>500</v>
      </c>
      <c r="E28" s="1">
        <v>0.01</v>
      </c>
      <c r="F28" s="22">
        <v>0.65492431422834496</v>
      </c>
      <c r="G28" s="22">
        <v>4.0633679918264303</v>
      </c>
      <c r="H28" s="22">
        <v>4.08787026894879</v>
      </c>
      <c r="I28" s="19">
        <v>-7.1546087001550501E-6</v>
      </c>
    </row>
    <row r="29" spans="2:9" x14ac:dyDescent="0.25">
      <c r="B29" s="10">
        <f t="shared" si="1"/>
        <v>26</v>
      </c>
      <c r="C29" s="1">
        <v>100</v>
      </c>
      <c r="D29" s="1">
        <v>750</v>
      </c>
      <c r="E29" s="1">
        <v>0.01</v>
      </c>
      <c r="F29" s="22">
        <v>0.65488161008033097</v>
      </c>
      <c r="G29" s="22">
        <v>3.9230419197370598</v>
      </c>
      <c r="H29" s="22">
        <v>4.1061908361883503</v>
      </c>
      <c r="I29" s="19">
        <v>-6.9545628145206706E-8</v>
      </c>
    </row>
    <row r="30" spans="2:9" x14ac:dyDescent="0.25">
      <c r="B30" s="10">
        <f t="shared" si="1"/>
        <v>27</v>
      </c>
      <c r="C30" s="1">
        <v>100</v>
      </c>
      <c r="D30" s="1">
        <v>1000</v>
      </c>
      <c r="E30" s="1">
        <v>0.01</v>
      </c>
      <c r="F30" s="22">
        <v>0.65488163882499995</v>
      </c>
      <c r="G30" s="22">
        <v>3.8703254001150098</v>
      </c>
      <c r="H30" s="22">
        <v>4.1308611079461999</v>
      </c>
      <c r="I30" s="19">
        <v>-5.0761303826973898E-8</v>
      </c>
    </row>
    <row r="31" spans="2:9" x14ac:dyDescent="0.25">
      <c r="B31" s="10">
        <f t="shared" si="1"/>
        <v>28</v>
      </c>
      <c r="C31" s="1">
        <v>100</v>
      </c>
      <c r="D31" s="1">
        <v>850</v>
      </c>
      <c r="E31" s="1">
        <v>0.01</v>
      </c>
      <c r="F31" s="22">
        <v>0.65487958200721896</v>
      </c>
      <c r="G31" s="22">
        <v>3.89171323852913</v>
      </c>
      <c r="H31" s="22">
        <v>4.1214658971269902</v>
      </c>
      <c r="I31" s="19">
        <v>1.0369349068284401E-7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Surge_PID_0_25</vt:lpstr>
      <vt:lpstr>Surge_PID_125_15</vt:lpstr>
      <vt:lpstr>Yaw_PID_0_45</vt:lpstr>
      <vt:lpstr>Surge_PID_FF_0_25</vt:lpstr>
      <vt:lpstr>Surge_PID_FF_125_15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2018-01-03T18:09:32Z</dcterms:created>
  <dcterms:modified xsi:type="dcterms:W3CDTF">2018-01-08T21:38:26Z</dcterms:modified>
</cp:coreProperties>
</file>