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chn\Desktop\andy_thesis_code-master\"/>
    </mc:Choice>
  </mc:AlternateContent>
  <bookViews>
    <workbookView xWindow="0" yWindow="0" windowWidth="7470" windowHeight="4575" tabRatio="718"/>
  </bookViews>
  <sheets>
    <sheet name="Summary" sheetId="1" r:id="rId1"/>
    <sheet name="NL_Surge_PID_0_25" sheetId="2" r:id="rId2"/>
    <sheet name="NL_Surge_PID_125_15" sheetId="3" r:id="rId3"/>
    <sheet name="NL_Yaw_PID_0_45" sheetId="4" r:id="rId4"/>
    <sheet name="NL_Surge_PID_FF_0_25" sheetId="5" r:id="rId5"/>
    <sheet name="NL_Surge_PID_FF_125_1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I6" i="1"/>
  <c r="J6" i="1"/>
  <c r="D6" i="1"/>
  <c r="E5" i="1" l="1"/>
  <c r="F5" i="1"/>
  <c r="G5" i="1"/>
  <c r="H5" i="1"/>
  <c r="I5" i="1"/>
  <c r="J5" i="1"/>
  <c r="D5" i="1"/>
  <c r="E8" i="1"/>
  <c r="F8" i="1"/>
  <c r="G8" i="1"/>
  <c r="H8" i="1"/>
  <c r="I8" i="1"/>
  <c r="J8" i="1"/>
  <c r="D8" i="1"/>
  <c r="E7" i="1"/>
  <c r="F7" i="1"/>
  <c r="G7" i="1"/>
  <c r="H7" i="1"/>
  <c r="I7" i="1"/>
  <c r="J7" i="1"/>
  <c r="D7" i="1"/>
  <c r="E4" i="1"/>
  <c r="F4" i="1"/>
  <c r="G4" i="1"/>
  <c r="H4" i="1"/>
  <c r="I4" i="1"/>
  <c r="J4" i="1"/>
  <c r="D4" i="1"/>
  <c r="B31" i="2"/>
  <c r="C4" i="2" l="1"/>
  <c r="D4" i="2"/>
  <c r="E4" i="2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E4" i="6"/>
  <c r="D4" i="6"/>
  <c r="C4" i="6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E4" i="5"/>
  <c r="D4" i="5"/>
  <c r="C4" i="5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E4" i="4"/>
  <c r="D4" i="4"/>
  <c r="C4" i="4"/>
  <c r="B31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E4" i="3"/>
  <c r="D4" i="3"/>
  <c r="C4" i="3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5" i="2"/>
</calcChain>
</file>

<file path=xl/sharedStrings.xml><?xml version="1.0" encoding="utf-8"?>
<sst xmlns="http://schemas.openxmlformats.org/spreadsheetml/2006/main" count="65" uniqueCount="22">
  <si>
    <t>Surge PID</t>
  </si>
  <si>
    <t>Yaw PID</t>
  </si>
  <si>
    <t>Surge PID w/ Feed Forward</t>
  </si>
  <si>
    <t>Kp</t>
  </si>
  <si>
    <t>Ki</t>
  </si>
  <si>
    <t>Kd</t>
  </si>
  <si>
    <t>Rise Time</t>
  </si>
  <si>
    <t>Settling Time</t>
  </si>
  <si>
    <t>Percent Overshoot</t>
  </si>
  <si>
    <t>Steady State Error</t>
  </si>
  <si>
    <t>Step Input</t>
  </si>
  <si>
    <t>0 - 0.25 [m/s]</t>
  </si>
  <si>
    <t>0-45 [deg]</t>
  </si>
  <si>
    <t>System</t>
  </si>
  <si>
    <t>Test #</t>
  </si>
  <si>
    <t>1.25 - 1.5 [m/s]</t>
  </si>
  <si>
    <t>Surge PID - Step Input - 0.0-0.25 [m/s]</t>
  </si>
  <si>
    <t>Surge PID - Step Input - 1.25 -1.5 [m/s]</t>
  </si>
  <si>
    <t>Yaw PID - Step Input - 0-45 [deg]</t>
  </si>
  <si>
    <t>Surge PID w Feed Forward - Step Input - 0.0 - 0.25 [m/s]</t>
  </si>
  <si>
    <t>Surge PID with Feed Forward - Step Input - 1.25 -1.5 [m/s]</t>
  </si>
  <si>
    <t>With Non-Linear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</si>
</sst>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 applyAlignment="1">
      <alignment horizontal="center"/>
    </xf>
    <xf numFmtId="11" fontId="0" fillId="3" borderId="6" xfId="0" applyNumberFormat="1" applyFill="1" applyBorder="1" applyAlignment="1">
      <alignment horizontal="center"/>
    </xf>
    <xf numFmtId="11" fontId="0" fillId="0" borderId="0" xfId="0" applyNumberFormat="1"/>
    <xf numFmtId="164" fontId="0" fillId="3" borderId="6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abSelected="1" workbookViewId="0">
      <selection activeCell="G14" sqref="G14"/>
    </sheetView>
  </sheetViews>
  <sheetFormatPr defaultRowHeight="15" x14ac:dyDescent="0.25"/>
  <cols>
    <col min="1" max="1" width="3.140625" customWidth="1"/>
    <col min="2" max="2" width="25.28515625" bestFit="1" customWidth="1"/>
    <col min="3" max="3" width="25.28515625" customWidth="1"/>
    <col min="4" max="9" width="19.42578125" customWidth="1"/>
    <col min="10" max="10" width="16.85546875" bestFit="1" customWidth="1"/>
  </cols>
  <sheetData>
    <row r="1" spans="2:10" ht="15.75" thickBot="1" x14ac:dyDescent="0.3"/>
    <row r="2" spans="2:10" ht="15.75" thickBot="1" x14ac:dyDescent="0.3">
      <c r="B2" s="17" t="s">
        <v>21</v>
      </c>
      <c r="C2" s="18"/>
      <c r="D2" s="19"/>
      <c r="E2" s="19"/>
      <c r="F2" s="19"/>
      <c r="G2" s="19"/>
      <c r="H2" s="19"/>
      <c r="I2" s="19"/>
      <c r="J2" s="20"/>
    </row>
    <row r="3" spans="2:10" x14ac:dyDescent="0.25">
      <c r="B3" s="7" t="s">
        <v>13</v>
      </c>
      <c r="C3" s="8" t="s">
        <v>10</v>
      </c>
      <c r="D3" s="4" t="s">
        <v>3</v>
      </c>
      <c r="E3" s="4" t="s">
        <v>4</v>
      </c>
      <c r="F3" s="4" t="s">
        <v>5</v>
      </c>
      <c r="G3" s="5" t="s">
        <v>6</v>
      </c>
      <c r="H3" s="5" t="s">
        <v>7</v>
      </c>
      <c r="I3" s="5" t="s">
        <v>8</v>
      </c>
      <c r="J3" s="6" t="s">
        <v>9</v>
      </c>
    </row>
    <row r="4" spans="2:10" x14ac:dyDescent="0.25">
      <c r="B4" s="9" t="s">
        <v>0</v>
      </c>
      <c r="C4" s="10" t="s">
        <v>11</v>
      </c>
      <c r="D4" s="1">
        <f>NL_Surge_PID_0_25!C22</f>
        <v>100</v>
      </c>
      <c r="E4" s="1">
        <f>NL_Surge_PID_0_25!D22</f>
        <v>20</v>
      </c>
      <c r="F4" s="1">
        <f>NL_Surge_PID_0_25!E22</f>
        <v>0.01</v>
      </c>
      <c r="G4" s="21">
        <f>NL_Surge_PID_0_25!F22</f>
        <v>0.29645256596478697</v>
      </c>
      <c r="H4" s="21">
        <f>NL_Surge_PID_0_25!G22</f>
        <v>1.5264451953727001</v>
      </c>
      <c r="I4" s="21">
        <f>NL_Surge_PID_0_25!H22</f>
        <v>0.56854231846368297</v>
      </c>
      <c r="J4" s="16">
        <f>NL_Surge_PID_0_25!I22</f>
        <v>8.8508227125139199E-5</v>
      </c>
    </row>
    <row r="5" spans="2:10" x14ac:dyDescent="0.25">
      <c r="B5" s="9" t="s">
        <v>0</v>
      </c>
      <c r="C5" s="10" t="s">
        <v>15</v>
      </c>
      <c r="D5" s="1">
        <f>NL_Surge_PID_125_15!C25</f>
        <v>100</v>
      </c>
      <c r="E5" s="1">
        <f>NL_Surge_PID_125_15!D25</f>
        <v>80</v>
      </c>
      <c r="F5" s="1">
        <f>NL_Surge_PID_125_15!E25</f>
        <v>0.01</v>
      </c>
      <c r="G5" s="21">
        <f>NL_Surge_PID_125_15!F25</f>
        <v>1.0119815636660801</v>
      </c>
      <c r="H5" s="21">
        <f>NL_Surge_PID_125_15!G25</f>
        <v>4.0626092960332203</v>
      </c>
      <c r="I5" s="21">
        <f>NL_Surge_PID_125_15!H25</f>
        <v>8.4689443549112997E-4</v>
      </c>
      <c r="J5" s="16">
        <f>NL_Surge_PID_125_15!I25</f>
        <v>1.9208712520923899E-4</v>
      </c>
    </row>
    <row r="6" spans="2:10" x14ac:dyDescent="0.25">
      <c r="B6" s="9" t="s">
        <v>1</v>
      </c>
      <c r="C6" s="10" t="s">
        <v>12</v>
      </c>
      <c r="D6" s="1">
        <f>NL_Yaw_PID_0_45!C29</f>
        <v>1000</v>
      </c>
      <c r="E6" s="1">
        <f>NL_Yaw_PID_0_45!D29</f>
        <v>0.01</v>
      </c>
      <c r="F6" s="1">
        <f>NL_Yaw_PID_0_45!E29</f>
        <v>50</v>
      </c>
      <c r="G6" s="21">
        <f>NL_Yaw_PID_0_45!F29</f>
        <v>2.1585263185313299</v>
      </c>
      <c r="H6" s="21">
        <f>NL_Yaw_PID_0_45!G29</f>
        <v>3.7531118338104501</v>
      </c>
      <c r="I6" s="21">
        <f>NL_Yaw_PID_0_45!H29</f>
        <v>0.83321148988846405</v>
      </c>
      <c r="J6" s="16">
        <f>NL_Yaw_PID_0_45!I29</f>
        <v>-1.0273419713158201E-3</v>
      </c>
    </row>
    <row r="7" spans="2:10" x14ac:dyDescent="0.25">
      <c r="B7" s="9" t="s">
        <v>2</v>
      </c>
      <c r="C7" s="10" t="s">
        <v>11</v>
      </c>
      <c r="D7" s="1">
        <f>NL_Surge_PID_FF_0_25!C26</f>
        <v>100</v>
      </c>
      <c r="E7" s="1">
        <f>NL_Surge_PID_FF_0_25!D26</f>
        <v>50</v>
      </c>
      <c r="F7" s="1">
        <f>NL_Surge_PID_FF_0_25!E26</f>
        <v>0.01</v>
      </c>
      <c r="G7" s="21">
        <f>NL_Surge_PID_FF_0_25!F26</f>
        <v>0.26410601572445602</v>
      </c>
      <c r="H7" s="21">
        <f>NL_Surge_PID_FF_0_25!G26</f>
        <v>3.7570019112344499</v>
      </c>
      <c r="I7" s="21">
        <f>NL_Surge_PID_FF_0_25!H26</f>
        <v>5.0504316005948402</v>
      </c>
      <c r="J7" s="16">
        <f>NL_Surge_PID_FF_0_25!I26</f>
        <v>1.38981466770438E-5</v>
      </c>
    </row>
    <row r="8" spans="2:10" ht="15.75" thickBot="1" x14ac:dyDescent="0.3">
      <c r="B8" s="11" t="s">
        <v>2</v>
      </c>
      <c r="C8" s="12" t="s">
        <v>15</v>
      </c>
      <c r="D8" s="2">
        <f>NL_Surge_PID_FF_125_15!C31</f>
        <v>100</v>
      </c>
      <c r="E8" s="2">
        <f>NL_Surge_PID_FF_125_15!D31</f>
        <v>850</v>
      </c>
      <c r="F8" s="2">
        <f>NL_Surge_PID_FF_125_15!E31</f>
        <v>0.01</v>
      </c>
      <c r="G8" s="22">
        <f>NL_Surge_PID_FF_125_15!F31</f>
        <v>0.64442361692157002</v>
      </c>
      <c r="H8" s="22">
        <f>NL_Surge_PID_FF_125_15!G31</f>
        <v>4.1612672303554499</v>
      </c>
      <c r="I8" s="22">
        <f>NL_Surge_PID_FF_125_15!H31</f>
        <v>4.0799314542515601</v>
      </c>
      <c r="J8" s="23">
        <f>NL_Surge_PID_FF_125_15!I31</f>
        <v>-3.8122644040905498E-5</v>
      </c>
    </row>
    <row r="18" spans="8:8" x14ac:dyDescent="0.25">
      <c r="H18" s="14"/>
    </row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7" zoomScale="85" zoomScaleNormal="85" workbookViewId="0">
      <selection activeCell="C22" sqref="C22:E31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7" t="s">
        <v>16</v>
      </c>
      <c r="C2" s="19"/>
      <c r="D2" s="19"/>
      <c r="E2" s="19"/>
      <c r="F2" s="19"/>
      <c r="G2" s="19"/>
      <c r="H2" s="19"/>
      <c r="I2" s="20"/>
    </row>
    <row r="3" spans="2:9" x14ac:dyDescent="0.25">
      <c r="B3" s="7" t="s">
        <v>14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spans="2:9" x14ac:dyDescent="0.25">
      <c r="B4" s="9">
        <v>1</v>
      </c>
      <c r="C4" s="1">
        <f>1</f>
        <v>1</v>
      </c>
      <c r="D4" s="1">
        <f>0</f>
        <v>0</v>
      </c>
      <c r="E4" s="1">
        <f>0</f>
        <v>0</v>
      </c>
      <c r="F4" s="21">
        <v>11.493408019901</v>
      </c>
      <c r="G4" s="21">
        <v>20.713331036955498</v>
      </c>
      <c r="H4" s="21">
        <v>0</v>
      </c>
      <c r="I4" s="16">
        <v>0.12729755344909899</v>
      </c>
    </row>
    <row r="5" spans="2:9" x14ac:dyDescent="0.25">
      <c r="B5" s="9">
        <f>B4+1</f>
        <v>2</v>
      </c>
      <c r="C5" s="1">
        <v>10</v>
      </c>
      <c r="D5" s="1">
        <v>0</v>
      </c>
      <c r="E5" s="1">
        <v>0</v>
      </c>
      <c r="F5" s="21">
        <v>2.3638734735790301</v>
      </c>
      <c r="G5" s="21">
        <v>5.3657340031624097</v>
      </c>
      <c r="H5" s="21">
        <v>0</v>
      </c>
      <c r="I5" s="16">
        <v>3.8000111888778602E-2</v>
      </c>
    </row>
    <row r="6" spans="2:9" x14ac:dyDescent="0.25">
      <c r="B6" s="9">
        <f t="shared" ref="B6:B17" si="0">B5+1</f>
        <v>3</v>
      </c>
      <c r="C6" s="1">
        <v>100</v>
      </c>
      <c r="D6" s="1">
        <v>0</v>
      </c>
      <c r="E6" s="1">
        <v>0</v>
      </c>
      <c r="F6" s="21">
        <v>0.29554769685817101</v>
      </c>
      <c r="G6" s="21">
        <v>1.55456814348734</v>
      </c>
      <c r="H6" s="21">
        <v>2.2772608379906202E-3</v>
      </c>
      <c r="I6" s="16">
        <v>5.1011514320866199E-3</v>
      </c>
    </row>
    <row r="7" spans="2:9" x14ac:dyDescent="0.25">
      <c r="B7" s="9">
        <f t="shared" si="0"/>
        <v>4</v>
      </c>
      <c r="C7" s="1">
        <v>1</v>
      </c>
      <c r="D7" s="1">
        <v>1</v>
      </c>
      <c r="E7" s="1">
        <v>0</v>
      </c>
      <c r="F7" s="21">
        <v>5.0904614229205798</v>
      </c>
      <c r="G7" s="21">
        <v>21.7535086659223</v>
      </c>
      <c r="H7" s="21">
        <v>14.628548879354801</v>
      </c>
      <c r="I7" s="16">
        <v>3.6004892123298099E-9</v>
      </c>
    </row>
    <row r="8" spans="2:9" x14ac:dyDescent="0.25">
      <c r="B8" s="9">
        <f t="shared" si="0"/>
        <v>5</v>
      </c>
      <c r="C8" s="1">
        <v>1</v>
      </c>
      <c r="D8" s="1">
        <v>0.01</v>
      </c>
      <c r="E8" s="1">
        <v>0</v>
      </c>
      <c r="F8" s="21">
        <v>45.261746024611597</v>
      </c>
      <c r="G8" s="21">
        <v>88.425909645583502</v>
      </c>
      <c r="H8" s="21">
        <v>0</v>
      </c>
      <c r="I8" s="16">
        <v>9.4112600359017598E-2</v>
      </c>
    </row>
    <row r="9" spans="2:9" x14ac:dyDescent="0.25">
      <c r="B9" s="9">
        <f t="shared" si="0"/>
        <v>6</v>
      </c>
      <c r="C9" s="1">
        <v>1</v>
      </c>
      <c r="D9" s="1">
        <v>0.1</v>
      </c>
      <c r="E9" s="1">
        <v>0</v>
      </c>
      <c r="F9" s="21">
        <v>43.361495342697197</v>
      </c>
      <c r="G9" s="21">
        <v>82.238963123326101</v>
      </c>
      <c r="H9" s="21">
        <v>0</v>
      </c>
      <c r="I9" s="16">
        <v>1.04255204866685E-2</v>
      </c>
    </row>
    <row r="10" spans="2:9" x14ac:dyDescent="0.25">
      <c r="B10" s="9">
        <f t="shared" si="0"/>
        <v>7</v>
      </c>
      <c r="C10" s="1">
        <v>1</v>
      </c>
      <c r="D10" s="1">
        <v>10</v>
      </c>
      <c r="E10" s="1">
        <v>0</v>
      </c>
      <c r="F10" s="21">
        <v>1.4703070329633501</v>
      </c>
      <c r="G10" s="21">
        <v>20.817305826883899</v>
      </c>
      <c r="H10" s="21">
        <v>50.4529059304434</v>
      </c>
      <c r="I10" s="16">
        <v>1.4522290869845E-9</v>
      </c>
    </row>
    <row r="11" spans="2:9" x14ac:dyDescent="0.25">
      <c r="B11" s="9">
        <f t="shared" si="0"/>
        <v>8</v>
      </c>
      <c r="C11" s="1">
        <v>1</v>
      </c>
      <c r="D11" s="1">
        <v>100</v>
      </c>
      <c r="E11" s="1">
        <v>0</v>
      </c>
      <c r="F11" s="21">
        <v>0.41428124847793202</v>
      </c>
      <c r="G11" s="21">
        <v>21.9646696652466</v>
      </c>
      <c r="H11" s="21">
        <v>77.0438253649871</v>
      </c>
      <c r="I11" s="16">
        <v>-8.9927954906610097E-4</v>
      </c>
    </row>
    <row r="12" spans="2:9" x14ac:dyDescent="0.25">
      <c r="B12" s="9">
        <f t="shared" si="0"/>
        <v>9</v>
      </c>
      <c r="C12" s="1">
        <v>1</v>
      </c>
      <c r="D12" s="1">
        <v>0</v>
      </c>
      <c r="E12" s="1">
        <v>1</v>
      </c>
      <c r="F12" s="21">
        <v>12.3993959357975</v>
      </c>
      <c r="G12" s="21">
        <v>22.202021960215099</v>
      </c>
      <c r="H12" s="21">
        <v>0</v>
      </c>
      <c r="I12" s="16">
        <v>0.127297553719428</v>
      </c>
    </row>
    <row r="13" spans="2:9" x14ac:dyDescent="0.25">
      <c r="B13" s="9">
        <f t="shared" si="0"/>
        <v>10</v>
      </c>
      <c r="C13" s="1">
        <v>1</v>
      </c>
      <c r="D13" s="1">
        <v>0</v>
      </c>
      <c r="E13" s="1">
        <v>0.01</v>
      </c>
      <c r="F13" s="21">
        <v>11.6050721302955</v>
      </c>
      <c r="G13" s="21">
        <v>20.7507896106187</v>
      </c>
      <c r="H13" s="21">
        <v>0</v>
      </c>
      <c r="I13" s="16">
        <v>0.12729755345028701</v>
      </c>
    </row>
    <row r="14" spans="2:9" x14ac:dyDescent="0.25">
      <c r="B14" s="9">
        <f t="shared" si="0"/>
        <v>11</v>
      </c>
      <c r="C14" s="1">
        <v>1</v>
      </c>
      <c r="D14" s="1">
        <v>0</v>
      </c>
      <c r="E14" s="1">
        <v>0.1</v>
      </c>
      <c r="F14" s="21">
        <v>11.6837694711884</v>
      </c>
      <c r="G14" s="21">
        <v>20.903574880351499</v>
      </c>
      <c r="H14" s="21">
        <v>0</v>
      </c>
      <c r="I14" s="16">
        <v>0.127297553461863</v>
      </c>
    </row>
    <row r="15" spans="2:9" x14ac:dyDescent="0.25">
      <c r="B15" s="9">
        <f t="shared" si="0"/>
        <v>12</v>
      </c>
      <c r="C15" s="1">
        <v>1</v>
      </c>
      <c r="D15" s="1">
        <v>0</v>
      </c>
      <c r="E15" s="1">
        <v>10</v>
      </c>
      <c r="F15" s="21">
        <v>2.5984732057080402</v>
      </c>
      <c r="G15" s="21">
        <v>5.3592151018794603</v>
      </c>
      <c r="H15" s="21">
        <v>3.9028276985764198E-4</v>
      </c>
      <c r="I15" s="16">
        <v>-0.880530835374009</v>
      </c>
    </row>
    <row r="16" spans="2:9" x14ac:dyDescent="0.25">
      <c r="B16" s="9">
        <f t="shared" si="0"/>
        <v>13</v>
      </c>
      <c r="C16" s="1">
        <v>1</v>
      </c>
      <c r="D16" s="1">
        <v>0</v>
      </c>
      <c r="E16" s="1">
        <v>100</v>
      </c>
      <c r="F16" s="21">
        <v>3.0985481708356</v>
      </c>
      <c r="G16" s="21">
        <v>6.8481405680227203</v>
      </c>
      <c r="H16" s="21">
        <v>5.8299141605378001E-4</v>
      </c>
      <c r="I16" s="16">
        <v>-0.64450558022912197</v>
      </c>
    </row>
    <row r="17" spans="2:9" x14ac:dyDescent="0.25">
      <c r="B17" s="9">
        <f t="shared" si="0"/>
        <v>14</v>
      </c>
      <c r="C17" s="1">
        <v>100</v>
      </c>
      <c r="D17" s="1">
        <v>1</v>
      </c>
      <c r="E17" s="1">
        <v>0.01</v>
      </c>
      <c r="F17" s="21">
        <v>0.31561193835367102</v>
      </c>
      <c r="G17" s="21">
        <v>1.6641963328001099</v>
      </c>
      <c r="H17" s="21">
        <v>0</v>
      </c>
      <c r="I17" s="16">
        <v>1.8754747515886401E-3</v>
      </c>
    </row>
    <row r="18" spans="2:9" x14ac:dyDescent="0.25">
      <c r="B18" s="9">
        <f t="shared" ref="B18:B23" si="1">B17+1</f>
        <v>15</v>
      </c>
      <c r="C18" s="1">
        <v>100</v>
      </c>
      <c r="D18" s="1">
        <v>0.01</v>
      </c>
      <c r="E18" s="1">
        <v>0.01</v>
      </c>
      <c r="F18" s="21">
        <v>0.29964912274715699</v>
      </c>
      <c r="G18" s="21">
        <v>1.5352387548673401</v>
      </c>
      <c r="H18" s="21">
        <v>1.40760875098955E-2</v>
      </c>
      <c r="I18" s="16">
        <v>5.0210049576131198E-3</v>
      </c>
    </row>
    <row r="19" spans="2:9" x14ac:dyDescent="0.25">
      <c r="B19" s="9">
        <f t="shared" si="1"/>
        <v>16</v>
      </c>
      <c r="C19" s="1">
        <v>100</v>
      </c>
      <c r="D19" s="1">
        <v>0.1</v>
      </c>
      <c r="E19" s="1">
        <v>0.01</v>
      </c>
      <c r="F19" s="21">
        <v>0.30305911248983203</v>
      </c>
      <c r="G19" s="21">
        <v>1.5457954685998601</v>
      </c>
      <c r="H19" s="21">
        <v>0</v>
      </c>
      <c r="I19" s="16">
        <v>4.58323903942243E-3</v>
      </c>
    </row>
    <row r="20" spans="2:9" x14ac:dyDescent="0.25">
      <c r="B20" s="9">
        <f t="shared" si="1"/>
        <v>17</v>
      </c>
      <c r="C20" s="1">
        <v>100</v>
      </c>
      <c r="D20" s="1">
        <v>10</v>
      </c>
      <c r="E20" s="1">
        <v>0.01</v>
      </c>
      <c r="F20" s="21">
        <v>0.31064056748074598</v>
      </c>
      <c r="G20" s="21">
        <v>1.60504316248436</v>
      </c>
      <c r="H20" s="21">
        <v>1.22870427112343E-2</v>
      </c>
      <c r="I20" s="16">
        <v>6.1978775351356804E-5</v>
      </c>
    </row>
    <row r="21" spans="2:9" x14ac:dyDescent="0.25">
      <c r="B21" s="9">
        <f t="shared" si="1"/>
        <v>18</v>
      </c>
      <c r="C21" s="1">
        <v>100</v>
      </c>
      <c r="D21" s="1">
        <v>100</v>
      </c>
      <c r="E21" s="1">
        <v>0.01</v>
      </c>
      <c r="F21" s="21">
        <v>0.24971079630714499</v>
      </c>
      <c r="G21" s="21">
        <v>3.0627601789138699</v>
      </c>
      <c r="H21" s="21">
        <v>7.3220972360671199</v>
      </c>
      <c r="I21" s="16">
        <v>3.3860229784327102E-5</v>
      </c>
    </row>
    <row r="22" spans="2:9" x14ac:dyDescent="0.25">
      <c r="B22" s="9">
        <f t="shared" si="1"/>
        <v>19</v>
      </c>
      <c r="C22" s="1">
        <v>100</v>
      </c>
      <c r="D22" s="1">
        <v>20</v>
      </c>
      <c r="E22" s="1">
        <v>0.01</v>
      </c>
      <c r="F22" s="21">
        <v>0.29645256596478697</v>
      </c>
      <c r="G22" s="21">
        <v>1.5264451953727001</v>
      </c>
      <c r="H22" s="21">
        <v>0.56854231846368297</v>
      </c>
      <c r="I22" s="16">
        <v>8.8508227125139199E-5</v>
      </c>
    </row>
    <row r="23" spans="2:9" x14ac:dyDescent="0.25">
      <c r="B23" s="9">
        <f t="shared" si="1"/>
        <v>20</v>
      </c>
      <c r="C23" s="1">
        <v>100</v>
      </c>
      <c r="D23" s="1">
        <v>40</v>
      </c>
      <c r="E23" s="1">
        <v>0.01</v>
      </c>
      <c r="F23" s="21">
        <v>0.28295286270023601</v>
      </c>
      <c r="G23" s="21">
        <v>2.7415283133885699</v>
      </c>
      <c r="H23" s="21">
        <v>2.5682807478419201</v>
      </c>
      <c r="I23" s="16">
        <v>8.3107820871092293E-5</v>
      </c>
    </row>
    <row r="24" spans="2:9" x14ac:dyDescent="0.25">
      <c r="B24" s="9">
        <f t="shared" ref="B24:B31" si="2">B23+1</f>
        <v>21</v>
      </c>
      <c r="C24" s="1">
        <v>100</v>
      </c>
      <c r="D24" s="1">
        <v>60</v>
      </c>
      <c r="E24" s="1">
        <v>0.01</v>
      </c>
      <c r="F24" s="21">
        <v>0.27089377459463199</v>
      </c>
      <c r="G24" s="21">
        <v>3.2220868041300599</v>
      </c>
      <c r="H24" s="21">
        <v>4.34812196110299</v>
      </c>
      <c r="I24" s="16">
        <v>2.43424501992218E-5</v>
      </c>
    </row>
    <row r="25" spans="2:9" x14ac:dyDescent="0.25">
      <c r="B25" s="9">
        <f t="shared" si="2"/>
        <v>22</v>
      </c>
      <c r="C25" s="1">
        <v>100</v>
      </c>
      <c r="D25" s="1">
        <v>80</v>
      </c>
      <c r="E25" s="1">
        <v>0.01</v>
      </c>
      <c r="F25" s="21">
        <v>0.25988448689368598</v>
      </c>
      <c r="G25" s="21">
        <v>3.1836617132929699</v>
      </c>
      <c r="H25" s="21">
        <v>5.7976872301444704</v>
      </c>
      <c r="I25" s="16">
        <v>4.2787225597584701E-6</v>
      </c>
    </row>
    <row r="26" spans="2:9" x14ac:dyDescent="0.25">
      <c r="B26" s="9">
        <f t="shared" si="2"/>
        <v>23</v>
      </c>
      <c r="C26" s="1">
        <v>100</v>
      </c>
      <c r="D26" s="1">
        <v>50</v>
      </c>
      <c r="E26" s="1">
        <v>0.01</v>
      </c>
      <c r="F26" s="21">
        <v>0.276786744810819</v>
      </c>
      <c r="G26" s="21">
        <v>3.1185431899612501</v>
      </c>
      <c r="H26" s="21">
        <v>3.5002741097558898</v>
      </c>
      <c r="I26" s="16">
        <v>4.60987756703279E-5</v>
      </c>
    </row>
    <row r="27" spans="2:9" x14ac:dyDescent="0.25">
      <c r="B27" s="9">
        <f t="shared" si="2"/>
        <v>24</v>
      </c>
      <c r="C27" s="1">
        <v>100</v>
      </c>
      <c r="D27" s="1">
        <v>250</v>
      </c>
      <c r="E27" s="1">
        <v>0.01</v>
      </c>
      <c r="F27" s="21">
        <v>0.191958868569822</v>
      </c>
      <c r="G27" s="21">
        <v>2.2681355047536398</v>
      </c>
      <c r="H27" s="21">
        <v>15.459813121331999</v>
      </c>
      <c r="I27" s="16">
        <v>-1.3856241250720401E-5</v>
      </c>
    </row>
    <row r="28" spans="2:9" x14ac:dyDescent="0.25">
      <c r="B28" s="9">
        <f t="shared" si="2"/>
        <v>25</v>
      </c>
      <c r="C28" s="1">
        <v>100</v>
      </c>
      <c r="D28" s="1">
        <v>500</v>
      </c>
      <c r="E28" s="1">
        <v>0.01</v>
      </c>
      <c r="F28" s="21">
        <v>0.15777676563856399</v>
      </c>
      <c r="G28" s="21">
        <v>1.8102719926577</v>
      </c>
      <c r="H28" s="21">
        <v>22.5421184429464</v>
      </c>
      <c r="I28" s="16">
        <v>-2.9322416982224799E-5</v>
      </c>
    </row>
    <row r="29" spans="2:9" x14ac:dyDescent="0.25">
      <c r="B29" s="9">
        <f t="shared" si="2"/>
        <v>26</v>
      </c>
      <c r="C29" s="1">
        <v>100</v>
      </c>
      <c r="D29" s="1">
        <v>750</v>
      </c>
      <c r="E29" s="1">
        <v>0.01</v>
      </c>
      <c r="F29" s="21">
        <v>0.14389742331678701</v>
      </c>
      <c r="G29" s="21">
        <v>2.05277270480024</v>
      </c>
      <c r="H29" s="21">
        <v>31.721095809522598</v>
      </c>
      <c r="I29" s="16">
        <v>9.0127077884138995E-7</v>
      </c>
    </row>
    <row r="30" spans="2:9" x14ac:dyDescent="0.25">
      <c r="B30" s="9">
        <f t="shared" si="2"/>
        <v>27</v>
      </c>
      <c r="C30" s="1">
        <v>100</v>
      </c>
      <c r="D30" s="1">
        <v>1000</v>
      </c>
      <c r="E30" s="1">
        <v>0.01</v>
      </c>
      <c r="F30" s="21">
        <v>0.13761142086740699</v>
      </c>
      <c r="G30" s="21">
        <v>1.9516624225818999</v>
      </c>
      <c r="H30" s="21">
        <v>39.4834097130339</v>
      </c>
      <c r="I30" s="16">
        <v>3.1837342202578599E-6</v>
      </c>
    </row>
    <row r="31" spans="2:9" x14ac:dyDescent="0.25">
      <c r="B31" s="9">
        <f t="shared" si="2"/>
        <v>28</v>
      </c>
      <c r="C31" s="1">
        <v>100</v>
      </c>
      <c r="D31" s="1">
        <v>850</v>
      </c>
      <c r="E31" s="1">
        <v>0.01</v>
      </c>
      <c r="F31" s="21">
        <v>0.141212529988646</v>
      </c>
      <c r="G31" s="21">
        <v>2.0081135221300199</v>
      </c>
      <c r="H31" s="21">
        <v>35.479483126066199</v>
      </c>
      <c r="I31" s="16">
        <v>-2.71042432764546E-6</v>
      </c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16" zoomScale="85" zoomScaleNormal="85" workbookViewId="0">
      <selection activeCell="F25" sqref="F25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7" t="s">
        <v>17</v>
      </c>
      <c r="C2" s="19"/>
      <c r="D2" s="19"/>
      <c r="E2" s="19"/>
      <c r="F2" s="19"/>
      <c r="G2" s="19"/>
      <c r="H2" s="19"/>
      <c r="I2" s="20"/>
    </row>
    <row r="3" spans="2:9" x14ac:dyDescent="0.25">
      <c r="B3" s="7" t="s">
        <v>14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spans="2:9" x14ac:dyDescent="0.25">
      <c r="B4" s="9">
        <v>1</v>
      </c>
      <c r="C4" s="1">
        <f>1</f>
        <v>1</v>
      </c>
      <c r="D4" s="1">
        <f>0</f>
        <v>0</v>
      </c>
      <c r="E4" s="1">
        <f>0</f>
        <v>0</v>
      </c>
      <c r="F4" s="21">
        <v>3.3348397391971201</v>
      </c>
      <c r="G4" s="21">
        <v>6.3374094106102099</v>
      </c>
      <c r="H4" s="21">
        <v>241.34821060585901</v>
      </c>
      <c r="I4" s="16">
        <v>1.1338050233861301</v>
      </c>
    </row>
    <row r="5" spans="2:9" x14ac:dyDescent="0.25">
      <c r="B5" s="9">
        <f t="shared" ref="B5:B21" si="0">B4+1</f>
        <v>2</v>
      </c>
      <c r="C5" s="1">
        <v>10</v>
      </c>
      <c r="D5" s="1">
        <v>0</v>
      </c>
      <c r="E5" s="1">
        <v>0</v>
      </c>
      <c r="F5" s="21">
        <v>0.64920034114899305</v>
      </c>
      <c r="G5" s="21">
        <v>1.5988609224165999</v>
      </c>
      <c r="H5" s="21">
        <v>44.368595255272197</v>
      </c>
      <c r="I5" s="16">
        <v>0.63416072395124901</v>
      </c>
    </row>
    <row r="6" spans="2:9" x14ac:dyDescent="0.25">
      <c r="B6" s="9">
        <f t="shared" si="0"/>
        <v>3</v>
      </c>
      <c r="C6" s="1">
        <v>100</v>
      </c>
      <c r="D6" s="1">
        <v>0</v>
      </c>
      <c r="E6" s="1">
        <v>0</v>
      </c>
      <c r="F6" s="21">
        <v>0.28072319909855997</v>
      </c>
      <c r="G6" s="21">
        <v>1.58552552119212</v>
      </c>
      <c r="H6" s="21">
        <v>0</v>
      </c>
      <c r="I6" s="16">
        <v>0.15336311791343599</v>
      </c>
    </row>
    <row r="7" spans="2:9" x14ac:dyDescent="0.25">
      <c r="B7" s="9">
        <f t="shared" si="0"/>
        <v>4</v>
      </c>
      <c r="C7" s="1">
        <v>1</v>
      </c>
      <c r="D7" s="1">
        <v>1</v>
      </c>
      <c r="E7" s="1">
        <v>0</v>
      </c>
      <c r="F7" s="21">
        <v>44.3778756678972</v>
      </c>
      <c r="G7" s="21">
        <v>75.882593845767602</v>
      </c>
      <c r="H7" s="21">
        <v>0</v>
      </c>
      <c r="I7" s="16">
        <v>1.2487740967813001E-2</v>
      </c>
    </row>
    <row r="8" spans="2:9" x14ac:dyDescent="0.25">
      <c r="B8" s="9">
        <f t="shared" si="0"/>
        <v>5</v>
      </c>
      <c r="C8" s="1">
        <v>1</v>
      </c>
      <c r="D8" s="1">
        <v>0.01</v>
      </c>
      <c r="E8" s="1">
        <v>0</v>
      </c>
      <c r="F8" s="21">
        <v>1.78381431628638</v>
      </c>
      <c r="G8" s="21">
        <v>86.343131891133496</v>
      </c>
      <c r="H8" s="21">
        <v>154.00777250851601</v>
      </c>
      <c r="I8" s="16">
        <v>1.0078890745525899</v>
      </c>
    </row>
    <row r="9" spans="2:9" x14ac:dyDescent="0.25">
      <c r="B9" s="9">
        <f t="shared" si="0"/>
        <v>6</v>
      </c>
      <c r="C9" s="1">
        <v>1</v>
      </c>
      <c r="D9" s="1">
        <v>0.1</v>
      </c>
      <c r="E9" s="1">
        <v>0</v>
      </c>
      <c r="F9" s="21">
        <v>0.312498001969364</v>
      </c>
      <c r="G9" s="21">
        <v>96.539538135372496</v>
      </c>
      <c r="H9" s="21">
        <v>28.6912617502832</v>
      </c>
      <c r="I9" s="16">
        <v>0.52868307995492303</v>
      </c>
    </row>
    <row r="10" spans="2:9" x14ac:dyDescent="0.25">
      <c r="B10" s="9">
        <f t="shared" si="0"/>
        <v>7</v>
      </c>
      <c r="C10" s="1">
        <v>1</v>
      </c>
      <c r="D10" s="1">
        <v>10</v>
      </c>
      <c r="E10" s="1">
        <v>0</v>
      </c>
      <c r="F10" s="21">
        <v>3.0777789560567901</v>
      </c>
      <c r="G10" s="21">
        <v>7.6988986606612899</v>
      </c>
      <c r="H10" s="21">
        <v>6.6613381477509405E-14</v>
      </c>
      <c r="I10" s="16">
        <v>0</v>
      </c>
    </row>
    <row r="11" spans="2:9" x14ac:dyDescent="0.25">
      <c r="B11" s="9">
        <f t="shared" si="0"/>
        <v>8</v>
      </c>
      <c r="C11" s="1">
        <v>1</v>
      </c>
      <c r="D11" s="1">
        <v>100</v>
      </c>
      <c r="E11" s="1">
        <v>0</v>
      </c>
      <c r="F11" s="21">
        <v>0.70761968594030999</v>
      </c>
      <c r="G11" s="21">
        <v>5.7999799258085902</v>
      </c>
      <c r="H11" s="21">
        <v>4.0149752593390504</v>
      </c>
      <c r="I11" s="16">
        <v>6.82057862897434E-5</v>
      </c>
    </row>
    <row r="12" spans="2:9" x14ac:dyDescent="0.25">
      <c r="B12" s="9">
        <f t="shared" si="0"/>
        <v>9</v>
      </c>
      <c r="C12" s="1">
        <v>1</v>
      </c>
      <c r="D12" s="1">
        <v>0</v>
      </c>
      <c r="E12" s="1">
        <v>1</v>
      </c>
      <c r="F12" s="21">
        <v>3.5578726091738702</v>
      </c>
      <c r="G12" s="21">
        <v>7.0342368908236903</v>
      </c>
      <c r="H12" s="21">
        <v>241.34821060585901</v>
      </c>
      <c r="I12" s="16">
        <v>1.1338050233861301</v>
      </c>
    </row>
    <row r="13" spans="2:9" x14ac:dyDescent="0.25">
      <c r="B13" s="9">
        <f t="shared" si="0"/>
        <v>10</v>
      </c>
      <c r="C13" s="1">
        <v>1</v>
      </c>
      <c r="D13" s="1">
        <v>0</v>
      </c>
      <c r="E13" s="1">
        <v>0.01</v>
      </c>
      <c r="F13" s="21">
        <v>3.3197204725789802</v>
      </c>
      <c r="G13" s="21">
        <v>6.3578226389519603</v>
      </c>
      <c r="H13" s="21">
        <v>241.34821060585901</v>
      </c>
      <c r="I13" s="16">
        <v>1.1338050233861301</v>
      </c>
    </row>
    <row r="14" spans="2:9" x14ac:dyDescent="0.25">
      <c r="B14" s="9">
        <f t="shared" si="0"/>
        <v>11</v>
      </c>
      <c r="C14" s="1">
        <v>1</v>
      </c>
      <c r="D14" s="1">
        <v>0</v>
      </c>
      <c r="E14" s="1">
        <v>0.1</v>
      </c>
      <c r="F14" s="21">
        <v>3.3388712899264301</v>
      </c>
      <c r="G14" s="21">
        <v>6.4379424632660198</v>
      </c>
      <c r="H14" s="21">
        <v>241.34821060585901</v>
      </c>
      <c r="I14" s="16">
        <v>1.1338050233861301</v>
      </c>
    </row>
    <row r="15" spans="2:9" x14ac:dyDescent="0.25">
      <c r="B15" s="9">
        <f t="shared" si="0"/>
        <v>12</v>
      </c>
      <c r="C15" s="1">
        <v>1</v>
      </c>
      <c r="D15" s="1">
        <v>0</v>
      </c>
      <c r="E15" s="1">
        <v>10</v>
      </c>
      <c r="F15" s="21">
        <v>1.8507827446838101</v>
      </c>
      <c r="G15" s="21">
        <v>3.4333224642362299</v>
      </c>
      <c r="H15" s="21">
        <v>7.7809110876647702</v>
      </c>
      <c r="I15" s="16">
        <v>0.34023990205158</v>
      </c>
    </row>
    <row r="16" spans="2:9" x14ac:dyDescent="0.25">
      <c r="B16" s="9">
        <f t="shared" si="0"/>
        <v>13</v>
      </c>
      <c r="C16" s="1">
        <v>1</v>
      </c>
      <c r="D16" s="1">
        <v>0</v>
      </c>
      <c r="E16" s="1">
        <v>100</v>
      </c>
      <c r="F16" s="21">
        <v>2.8734996176573699</v>
      </c>
      <c r="G16" s="21">
        <v>5.4353657169115301</v>
      </c>
      <c r="H16" s="21">
        <v>38.191898497827303</v>
      </c>
      <c r="I16" s="16">
        <v>0.595460722670618</v>
      </c>
    </row>
    <row r="17" spans="2:9" x14ac:dyDescent="0.25">
      <c r="B17" s="9">
        <f t="shared" si="0"/>
        <v>14</v>
      </c>
      <c r="C17" s="1">
        <v>100</v>
      </c>
      <c r="D17" s="1">
        <v>1</v>
      </c>
      <c r="E17" s="1">
        <v>0.01</v>
      </c>
      <c r="F17" s="21">
        <v>69.574011045556503</v>
      </c>
      <c r="G17" s="21">
        <v>89.864203352601393</v>
      </c>
      <c r="H17" s="21">
        <v>0</v>
      </c>
      <c r="I17" s="16">
        <v>6.8342739213752099E-2</v>
      </c>
    </row>
    <row r="18" spans="2:9" x14ac:dyDescent="0.25">
      <c r="B18" s="9">
        <f t="shared" si="0"/>
        <v>15</v>
      </c>
      <c r="C18" s="1">
        <v>100</v>
      </c>
      <c r="D18" s="1">
        <v>0.01</v>
      </c>
      <c r="E18" s="1">
        <v>0.01</v>
      </c>
      <c r="F18" s="21">
        <v>0.28279033113097801</v>
      </c>
      <c r="G18" s="21">
        <v>1.6208752875858501</v>
      </c>
      <c r="H18" s="21">
        <v>0</v>
      </c>
      <c r="I18" s="16">
        <v>0.15209156990891101</v>
      </c>
    </row>
    <row r="19" spans="2:9" x14ac:dyDescent="0.25">
      <c r="B19" s="9">
        <f t="shared" si="0"/>
        <v>16</v>
      </c>
      <c r="C19" s="1">
        <v>100</v>
      </c>
      <c r="D19" s="1">
        <v>0.1</v>
      </c>
      <c r="E19" s="1">
        <v>0.01</v>
      </c>
      <c r="F19" s="21">
        <v>7.8387448567308899</v>
      </c>
      <c r="G19" s="21">
        <v>62.588694503359001</v>
      </c>
      <c r="H19" s="21">
        <v>0</v>
      </c>
      <c r="I19" s="16">
        <v>0.14137285077251899</v>
      </c>
    </row>
    <row r="20" spans="2:9" x14ac:dyDescent="0.25">
      <c r="B20" s="9">
        <f t="shared" si="0"/>
        <v>17</v>
      </c>
      <c r="C20" s="1">
        <v>100</v>
      </c>
      <c r="D20" s="1">
        <v>10</v>
      </c>
      <c r="E20" s="1">
        <v>0.01</v>
      </c>
      <c r="F20" s="21">
        <v>21.706297538281401</v>
      </c>
      <c r="G20" s="21">
        <v>39.025445858189798</v>
      </c>
      <c r="H20" s="21">
        <v>0</v>
      </c>
      <c r="I20" s="16">
        <v>1.6657916321594101E-4</v>
      </c>
    </row>
    <row r="21" spans="2:9" x14ac:dyDescent="0.25">
      <c r="B21" s="9">
        <f t="shared" si="0"/>
        <v>18</v>
      </c>
      <c r="C21" s="1">
        <v>100</v>
      </c>
      <c r="D21" s="1">
        <v>100</v>
      </c>
      <c r="E21" s="1">
        <v>0.01</v>
      </c>
      <c r="F21" s="21">
        <v>0.65032729907355702</v>
      </c>
      <c r="G21" s="21">
        <v>1.9629463159106</v>
      </c>
      <c r="H21" s="21">
        <v>0.104767645192227</v>
      </c>
      <c r="I21" s="16">
        <v>5.8509072561219199E-4</v>
      </c>
    </row>
    <row r="22" spans="2:9" x14ac:dyDescent="0.25">
      <c r="B22" s="9">
        <f t="shared" ref="B22:B31" si="1">B21+1</f>
        <v>19</v>
      </c>
      <c r="C22" s="1">
        <v>100</v>
      </c>
      <c r="D22" s="1">
        <v>20</v>
      </c>
      <c r="E22" s="1">
        <v>0.01</v>
      </c>
      <c r="F22" s="21">
        <v>10.027355865221899</v>
      </c>
      <c r="G22" s="21">
        <v>19.286625155850398</v>
      </c>
      <c r="H22" s="21">
        <v>7.0844368771361105E-5</v>
      </c>
      <c r="I22" s="16">
        <v>1.8106808156237401E-4</v>
      </c>
    </row>
    <row r="23" spans="2:9" x14ac:dyDescent="0.25">
      <c r="B23" s="9">
        <f t="shared" si="1"/>
        <v>20</v>
      </c>
      <c r="C23" s="1">
        <v>100</v>
      </c>
      <c r="D23" s="1">
        <v>40</v>
      </c>
      <c r="E23" s="1">
        <v>0.01</v>
      </c>
      <c r="F23" s="21">
        <v>4.34547073904276</v>
      </c>
      <c r="G23" s="21">
        <v>9.4847170350426104</v>
      </c>
      <c r="H23" s="21">
        <v>0</v>
      </c>
      <c r="I23" s="16">
        <v>7.6564481271912399E-5</v>
      </c>
    </row>
    <row r="24" spans="2:9" x14ac:dyDescent="0.25">
      <c r="B24" s="9">
        <f t="shared" si="1"/>
        <v>21</v>
      </c>
      <c r="C24" s="1">
        <v>100</v>
      </c>
      <c r="D24" s="1">
        <v>60</v>
      </c>
      <c r="E24" s="1">
        <v>0.01</v>
      </c>
      <c r="F24" s="21">
        <v>2.3340479635921199</v>
      </c>
      <c r="G24" s="21">
        <v>5.9153112620024197</v>
      </c>
      <c r="H24" s="21">
        <v>2.2149759491219001E-2</v>
      </c>
      <c r="I24" s="16">
        <v>5.11560441846859E-4</v>
      </c>
    </row>
    <row r="25" spans="2:9" x14ac:dyDescent="0.25">
      <c r="B25" s="9">
        <f t="shared" si="1"/>
        <v>22</v>
      </c>
      <c r="C25" s="1">
        <v>100</v>
      </c>
      <c r="D25" s="1">
        <v>80</v>
      </c>
      <c r="E25" s="1">
        <v>0.01</v>
      </c>
      <c r="F25" s="21">
        <v>1.0119815636660801</v>
      </c>
      <c r="G25" s="21">
        <v>4.0626092960332203</v>
      </c>
      <c r="H25" s="21">
        <v>8.4689443549112997E-4</v>
      </c>
      <c r="I25" s="16">
        <v>1.9208712520923899E-4</v>
      </c>
    </row>
    <row r="26" spans="2:9" x14ac:dyDescent="0.25">
      <c r="B26" s="9">
        <f t="shared" si="1"/>
        <v>23</v>
      </c>
      <c r="C26" s="1">
        <v>100</v>
      </c>
      <c r="D26" s="1">
        <v>50</v>
      </c>
      <c r="E26" s="1">
        <v>0.01</v>
      </c>
      <c r="F26" s="21">
        <v>3.11078356448902</v>
      </c>
      <c r="G26" s="21">
        <v>7.6698192026605696</v>
      </c>
      <c r="H26" s="21">
        <v>3.81822704740298E-3</v>
      </c>
      <c r="I26" s="16">
        <v>2.36843698068645E-4</v>
      </c>
    </row>
    <row r="27" spans="2:9" x14ac:dyDescent="0.25">
      <c r="B27" s="9">
        <f t="shared" si="1"/>
        <v>24</v>
      </c>
      <c r="C27" s="1">
        <v>100</v>
      </c>
      <c r="D27" s="1">
        <v>250</v>
      </c>
      <c r="E27" s="1">
        <v>0.01</v>
      </c>
      <c r="F27" s="21">
        <v>0.67453002255783701</v>
      </c>
      <c r="G27" s="21">
        <v>3.8750257031994</v>
      </c>
      <c r="H27" s="21">
        <v>3.5944395660861201</v>
      </c>
      <c r="I27" s="16">
        <v>4.4647407404507802E-5</v>
      </c>
    </row>
    <row r="28" spans="2:9" x14ac:dyDescent="0.25">
      <c r="B28" s="9">
        <f t="shared" si="1"/>
        <v>25</v>
      </c>
      <c r="C28" s="1">
        <v>100</v>
      </c>
      <c r="D28" s="1">
        <v>500</v>
      </c>
      <c r="E28" s="1">
        <v>0.01</v>
      </c>
      <c r="F28" s="21">
        <v>0.67703711460223504</v>
      </c>
      <c r="G28" s="21">
        <v>3.7117983791971101</v>
      </c>
      <c r="H28" s="21">
        <v>3.9192716318441998</v>
      </c>
      <c r="I28" s="16">
        <v>1.3925887327026501E-4</v>
      </c>
    </row>
    <row r="29" spans="2:9" x14ac:dyDescent="0.25">
      <c r="B29" s="9">
        <f t="shared" si="1"/>
        <v>26</v>
      </c>
      <c r="C29" s="1">
        <v>100</v>
      </c>
      <c r="D29" s="1">
        <v>750</v>
      </c>
      <c r="E29" s="1">
        <v>0.01</v>
      </c>
      <c r="F29" s="21">
        <v>0.69289562996815202</v>
      </c>
      <c r="G29" s="21">
        <v>94.366155048895806</v>
      </c>
      <c r="H29" s="21">
        <v>3.9723755320205698</v>
      </c>
      <c r="I29" s="16">
        <v>-2.4963395842902999E-5</v>
      </c>
    </row>
    <row r="30" spans="2:9" x14ac:dyDescent="0.25">
      <c r="B30" s="9">
        <f t="shared" si="1"/>
        <v>27</v>
      </c>
      <c r="C30" s="1">
        <v>100</v>
      </c>
      <c r="D30" s="1">
        <v>1000</v>
      </c>
      <c r="E30" s="1">
        <v>0.01</v>
      </c>
      <c r="F30" s="21">
        <v>0.65837929447894405</v>
      </c>
      <c r="G30" s="21">
        <v>46.3954456005835</v>
      </c>
      <c r="H30" s="21">
        <v>4.0449668758608199</v>
      </c>
      <c r="I30" s="16">
        <v>-2.6759935582032501E-4</v>
      </c>
    </row>
    <row r="31" spans="2:9" x14ac:dyDescent="0.25">
      <c r="B31" s="9">
        <f t="shared" si="1"/>
        <v>28</v>
      </c>
      <c r="C31" s="1">
        <v>100</v>
      </c>
      <c r="D31" s="1">
        <v>850</v>
      </c>
      <c r="E31" s="1">
        <v>0.01</v>
      </c>
      <c r="F31" s="21">
        <v>0.67812060601656898</v>
      </c>
      <c r="G31" s="21">
        <v>3.9638117749124802</v>
      </c>
      <c r="H31" s="21">
        <v>4.0640990061076199</v>
      </c>
      <c r="I31" s="16">
        <v>7.7481043800675705E-5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7" zoomScale="85" zoomScaleNormal="85" workbookViewId="0">
      <selection activeCell="F29" sqref="F29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7" t="s">
        <v>18</v>
      </c>
      <c r="C2" s="19"/>
      <c r="D2" s="19"/>
      <c r="E2" s="19"/>
      <c r="F2" s="19"/>
      <c r="G2" s="19"/>
      <c r="H2" s="19"/>
      <c r="I2" s="20"/>
    </row>
    <row r="3" spans="2:9" x14ac:dyDescent="0.25">
      <c r="B3" s="7" t="s">
        <v>14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spans="2:9" x14ac:dyDescent="0.25">
      <c r="B4" s="9">
        <v>1</v>
      </c>
      <c r="C4" s="1">
        <f>1</f>
        <v>1</v>
      </c>
      <c r="D4" s="1">
        <f>0</f>
        <v>0</v>
      </c>
      <c r="E4" s="1">
        <f>0</f>
        <v>0</v>
      </c>
      <c r="F4" s="21">
        <v>13.424130772498099</v>
      </c>
      <c r="G4" s="21">
        <v>26.772032824919702</v>
      </c>
      <c r="H4" s="21">
        <v>3.1852238696350699</v>
      </c>
      <c r="I4" s="16">
        <v>0.182709544579119</v>
      </c>
    </row>
    <row r="5" spans="2:9" x14ac:dyDescent="0.25">
      <c r="B5" s="9">
        <f t="shared" ref="B5:B21" si="0">B4+1</f>
        <v>2</v>
      </c>
      <c r="C5" s="1">
        <v>10</v>
      </c>
      <c r="D5" s="1">
        <v>0</v>
      </c>
      <c r="E5" s="1">
        <v>0</v>
      </c>
      <c r="F5" s="21">
        <v>4.2783885385575804</v>
      </c>
      <c r="G5" s="21">
        <v>9.0038425359318897</v>
      </c>
      <c r="H5" s="21">
        <v>3.0249069733354199</v>
      </c>
      <c r="I5" s="16">
        <v>7.4001732028008901E-2</v>
      </c>
    </row>
    <row r="6" spans="2:9" x14ac:dyDescent="0.25">
      <c r="B6" s="9">
        <f t="shared" si="0"/>
        <v>3</v>
      </c>
      <c r="C6" s="1">
        <v>100</v>
      </c>
      <c r="D6" s="1">
        <v>0</v>
      </c>
      <c r="E6" s="1">
        <v>0</v>
      </c>
      <c r="F6" s="21">
        <v>2.2032956946349498</v>
      </c>
      <c r="G6" s="21">
        <v>4.6254193860835402</v>
      </c>
      <c r="H6" s="21">
        <v>2.8862825677550701</v>
      </c>
      <c r="I6" s="16">
        <v>7.2135465537257901E-2</v>
      </c>
    </row>
    <row r="7" spans="2:9" x14ac:dyDescent="0.25">
      <c r="B7" s="9">
        <f t="shared" si="0"/>
        <v>4</v>
      </c>
      <c r="C7" s="1">
        <v>1</v>
      </c>
      <c r="D7" s="1">
        <v>1</v>
      </c>
      <c r="E7" s="1">
        <v>0</v>
      </c>
      <c r="F7" s="21">
        <v>4.2300943110776599</v>
      </c>
      <c r="G7" s="21">
        <v>99.774624025697904</v>
      </c>
      <c r="H7" s="21">
        <v>123.498627599901</v>
      </c>
      <c r="I7" s="16">
        <v>7.4009091713391904</v>
      </c>
    </row>
    <row r="8" spans="2:9" x14ac:dyDescent="0.25">
      <c r="B8" s="9">
        <f t="shared" si="0"/>
        <v>5</v>
      </c>
      <c r="C8" s="1">
        <v>1</v>
      </c>
      <c r="D8" s="1">
        <v>0.01</v>
      </c>
      <c r="E8" s="1">
        <v>0</v>
      </c>
      <c r="F8" s="21">
        <v>13.1694820691726</v>
      </c>
      <c r="G8" s="21">
        <v>62.8467782051097</v>
      </c>
      <c r="H8" s="21">
        <v>7.0034943557638396</v>
      </c>
      <c r="I8" s="16">
        <v>-1.2379175974018299</v>
      </c>
    </row>
    <row r="9" spans="2:9" x14ac:dyDescent="0.25">
      <c r="B9" s="9">
        <f t="shared" si="0"/>
        <v>6</v>
      </c>
      <c r="C9" s="1">
        <v>1</v>
      </c>
      <c r="D9" s="1">
        <v>0.1</v>
      </c>
      <c r="E9" s="1">
        <v>0</v>
      </c>
      <c r="F9" s="21">
        <v>9.4085397730824898</v>
      </c>
      <c r="G9" s="21">
        <v>96.610266475504503</v>
      </c>
      <c r="H9" s="21">
        <v>40.904888729760799</v>
      </c>
      <c r="I9" s="16">
        <v>-0.68982753078355297</v>
      </c>
    </row>
    <row r="10" spans="2:9" x14ac:dyDescent="0.25">
      <c r="B10" s="9">
        <f t="shared" si="0"/>
        <v>7</v>
      </c>
      <c r="C10" s="1">
        <v>1</v>
      </c>
      <c r="D10" s="1">
        <v>10</v>
      </c>
      <c r="E10" s="1">
        <v>0</v>
      </c>
      <c r="F10" s="21">
        <v>20.766878030689401</v>
      </c>
      <c r="G10" s="21">
        <v>99.837465975564996</v>
      </c>
      <c r="H10" s="21">
        <v>22.546699787357198</v>
      </c>
      <c r="I10" s="16">
        <v>-57.797733179962897</v>
      </c>
    </row>
    <row r="11" spans="2:9" x14ac:dyDescent="0.25">
      <c r="B11" s="9">
        <f t="shared" si="0"/>
        <v>8</v>
      </c>
      <c r="C11" s="1">
        <v>1</v>
      </c>
      <c r="D11" s="1">
        <v>100</v>
      </c>
      <c r="E11" s="1">
        <v>0</v>
      </c>
      <c r="F11" s="21">
        <v>2.96328891277108</v>
      </c>
      <c r="G11" s="21">
        <v>99.871804420832206</v>
      </c>
      <c r="H11" s="21">
        <v>126.16942914556201</v>
      </c>
      <c r="I11" s="16">
        <v>-16.803821223736701</v>
      </c>
    </row>
    <row r="12" spans="2:9" x14ac:dyDescent="0.25">
      <c r="B12" s="9">
        <f t="shared" si="0"/>
        <v>9</v>
      </c>
      <c r="C12" s="1">
        <v>1</v>
      </c>
      <c r="D12" s="1">
        <v>0</v>
      </c>
      <c r="E12" s="1">
        <v>1</v>
      </c>
      <c r="F12" s="21">
        <v>14.60090001172</v>
      </c>
      <c r="G12" s="21">
        <v>21.023385447539599</v>
      </c>
      <c r="H12" s="21">
        <v>1.42296487979678</v>
      </c>
      <c r="I12" s="16">
        <v>1.7732846137903399E-3</v>
      </c>
    </row>
    <row r="13" spans="2:9" x14ac:dyDescent="0.25">
      <c r="B13" s="9">
        <f t="shared" si="0"/>
        <v>10</v>
      </c>
      <c r="C13" s="1">
        <v>1</v>
      </c>
      <c r="D13" s="1">
        <v>0</v>
      </c>
      <c r="E13" s="1">
        <v>0.01</v>
      </c>
      <c r="F13" s="21">
        <v>13.4397933827871</v>
      </c>
      <c r="G13" s="21">
        <v>26.740623531168499</v>
      </c>
      <c r="H13" s="21">
        <v>3.1380111356381</v>
      </c>
      <c r="I13" s="16">
        <v>0.17708764343414901</v>
      </c>
    </row>
    <row r="14" spans="2:9" x14ac:dyDescent="0.25">
      <c r="B14" s="9">
        <f t="shared" si="0"/>
        <v>11</v>
      </c>
      <c r="C14" s="1">
        <v>1</v>
      </c>
      <c r="D14" s="1">
        <v>0</v>
      </c>
      <c r="E14" s="1">
        <v>0.1</v>
      </c>
      <c r="F14" s="21">
        <v>13.5345303304869</v>
      </c>
      <c r="G14" s="21">
        <v>26.591098163487601</v>
      </c>
      <c r="H14" s="21">
        <v>2.9892767493930701</v>
      </c>
      <c r="I14" s="16">
        <v>0.13159739491032199</v>
      </c>
    </row>
    <row r="15" spans="2:9" x14ac:dyDescent="0.25">
      <c r="B15" s="9">
        <f t="shared" si="0"/>
        <v>12</v>
      </c>
      <c r="C15" s="1">
        <v>1</v>
      </c>
      <c r="D15" s="1">
        <v>0</v>
      </c>
      <c r="E15" s="1">
        <v>10</v>
      </c>
      <c r="F15" s="21">
        <v>28.727779012975699</v>
      </c>
      <c r="G15" s="21">
        <v>48.437287824430904</v>
      </c>
      <c r="H15" s="21">
        <v>0</v>
      </c>
      <c r="I15" s="16">
        <v>4.8567625983437796E-3</v>
      </c>
    </row>
    <row r="16" spans="2:9" x14ac:dyDescent="0.25">
      <c r="B16" s="9">
        <f t="shared" si="0"/>
        <v>13</v>
      </c>
      <c r="C16" s="1">
        <v>1</v>
      </c>
      <c r="D16" s="1">
        <v>0</v>
      </c>
      <c r="E16" s="1">
        <v>100</v>
      </c>
      <c r="F16" s="21">
        <v>76.892380732399502</v>
      </c>
      <c r="G16" s="21">
        <v>96.700950464185198</v>
      </c>
      <c r="H16" s="21">
        <v>0</v>
      </c>
      <c r="I16" s="16">
        <v>16.863521137137301</v>
      </c>
    </row>
    <row r="17" spans="2:9" x14ac:dyDescent="0.25">
      <c r="B17" s="9">
        <f t="shared" si="0"/>
        <v>14</v>
      </c>
      <c r="C17" s="1">
        <v>100</v>
      </c>
      <c r="D17" s="1">
        <v>1</v>
      </c>
      <c r="E17" s="1">
        <v>0.01</v>
      </c>
      <c r="F17" s="21">
        <v>2.2079038032254199</v>
      </c>
      <c r="G17" s="21">
        <v>6.2894968746598101</v>
      </c>
      <c r="H17" s="21">
        <v>3.7402575481809901</v>
      </c>
      <c r="I17" s="16">
        <v>-0.16849826930110401</v>
      </c>
    </row>
    <row r="18" spans="2:9" x14ac:dyDescent="0.25">
      <c r="B18" s="9">
        <f t="shared" si="0"/>
        <v>15</v>
      </c>
      <c r="C18" s="1">
        <v>100</v>
      </c>
      <c r="D18" s="1">
        <v>0.01</v>
      </c>
      <c r="E18" s="1">
        <v>0.01</v>
      </c>
      <c r="F18" s="21">
        <v>2.20350887182359</v>
      </c>
      <c r="G18" s="21">
        <v>4.6263569990538</v>
      </c>
      <c r="H18" s="21">
        <v>2.88904654262983</v>
      </c>
      <c r="I18" s="16">
        <v>6.7685661475316294E-2</v>
      </c>
    </row>
    <row r="19" spans="2:9" x14ac:dyDescent="0.25">
      <c r="B19" s="9">
        <f t="shared" si="0"/>
        <v>16</v>
      </c>
      <c r="C19" s="1">
        <v>100</v>
      </c>
      <c r="D19" s="1">
        <v>0.1</v>
      </c>
      <c r="E19" s="1">
        <v>0.01</v>
      </c>
      <c r="F19" s="21">
        <v>2.2061078616813701</v>
      </c>
      <c r="G19" s="21">
        <v>4.6320426171929201</v>
      </c>
      <c r="H19" s="21">
        <v>2.9018082075437301</v>
      </c>
      <c r="I19" s="16">
        <v>1.4462275340648E-2</v>
      </c>
    </row>
    <row r="20" spans="2:9" x14ac:dyDescent="0.25">
      <c r="B20" s="9">
        <f t="shared" si="0"/>
        <v>17</v>
      </c>
      <c r="C20" s="1">
        <v>100</v>
      </c>
      <c r="D20" s="1">
        <v>10</v>
      </c>
      <c r="E20" s="1">
        <v>0.01</v>
      </c>
      <c r="F20" s="21">
        <v>2.1650947573943302</v>
      </c>
      <c r="G20" s="21">
        <v>23.379051289529801</v>
      </c>
      <c r="H20" s="21">
        <v>16.5291671746653</v>
      </c>
      <c r="I20" s="16">
        <v>-0.12909021402250401</v>
      </c>
    </row>
    <row r="21" spans="2:9" x14ac:dyDescent="0.25">
      <c r="B21" s="9">
        <f t="shared" si="0"/>
        <v>18</v>
      </c>
      <c r="C21" s="1">
        <v>100</v>
      </c>
      <c r="D21" s="1">
        <v>100</v>
      </c>
      <c r="E21" s="1">
        <v>0.01</v>
      </c>
      <c r="F21" s="21">
        <v>2.13602299911431</v>
      </c>
      <c r="G21" s="21">
        <v>99.128418814670496</v>
      </c>
      <c r="H21" s="21">
        <v>76.323462944999605</v>
      </c>
      <c r="I21" s="16">
        <v>0.46997105250166299</v>
      </c>
    </row>
    <row r="22" spans="2:9" x14ac:dyDescent="0.25">
      <c r="B22" s="9">
        <f t="shared" ref="B22:B31" si="1">B21+1</f>
        <v>19</v>
      </c>
      <c r="C22" s="1">
        <v>100</v>
      </c>
      <c r="D22" s="1">
        <v>0.01</v>
      </c>
      <c r="E22" s="1">
        <v>10</v>
      </c>
      <c r="F22" s="21">
        <v>2.23948023830931</v>
      </c>
      <c r="G22" s="21">
        <v>3.9982479829581901</v>
      </c>
      <c r="H22" s="21">
        <v>1.5064270969085101</v>
      </c>
      <c r="I22" s="16">
        <v>9.8723692257607397E-4</v>
      </c>
    </row>
    <row r="23" spans="2:9" x14ac:dyDescent="0.25">
      <c r="B23" s="9">
        <f t="shared" si="1"/>
        <v>20</v>
      </c>
      <c r="C23" s="1">
        <v>250</v>
      </c>
      <c r="D23" s="1">
        <v>0.01</v>
      </c>
      <c r="E23" s="1">
        <v>10</v>
      </c>
      <c r="F23" s="21">
        <v>2.16015664458225</v>
      </c>
      <c r="G23" s="21">
        <v>3.7965327592363201</v>
      </c>
      <c r="H23" s="21">
        <v>1.80692658442776</v>
      </c>
      <c r="I23" s="16">
        <v>-1.0742466951441499E-2</v>
      </c>
    </row>
    <row r="24" spans="2:9" x14ac:dyDescent="0.25">
      <c r="B24" s="9">
        <f t="shared" si="1"/>
        <v>21</v>
      </c>
      <c r="C24" s="1">
        <v>500</v>
      </c>
      <c r="D24" s="1">
        <v>0.01</v>
      </c>
      <c r="E24" s="1">
        <v>10</v>
      </c>
      <c r="F24" s="21">
        <v>2.15886064015096</v>
      </c>
      <c r="G24" s="21">
        <v>3.7590802481440102</v>
      </c>
      <c r="H24" s="21">
        <v>1.9231767646084901</v>
      </c>
      <c r="I24" s="16">
        <v>-7.3209777445981698E-3</v>
      </c>
    </row>
    <row r="25" spans="2:9" x14ac:dyDescent="0.25">
      <c r="B25" s="9">
        <f t="shared" si="1"/>
        <v>22</v>
      </c>
      <c r="C25" s="1">
        <v>1000</v>
      </c>
      <c r="D25" s="1">
        <v>0.01</v>
      </c>
      <c r="E25" s="1">
        <v>10</v>
      </c>
      <c r="F25" s="21">
        <v>2.1581233219383602</v>
      </c>
      <c r="G25" s="21">
        <v>3.94349622006786</v>
      </c>
      <c r="H25" s="21">
        <v>2.0175317775303698</v>
      </c>
      <c r="I25" s="16">
        <v>7.40744690346418E-3</v>
      </c>
    </row>
    <row r="26" spans="2:9" x14ac:dyDescent="0.25">
      <c r="B26" s="9">
        <f t="shared" si="1"/>
        <v>23</v>
      </c>
      <c r="C26" s="1">
        <v>100</v>
      </c>
      <c r="D26" s="1">
        <v>0.01</v>
      </c>
      <c r="E26" s="1">
        <v>25</v>
      </c>
      <c r="F26" s="21">
        <v>2.30450403773603</v>
      </c>
      <c r="G26" s="21">
        <v>4.2265359374149201</v>
      </c>
      <c r="H26" s="21">
        <v>0.239400198568296</v>
      </c>
      <c r="I26" s="16">
        <v>-5.6810512258067599E-3</v>
      </c>
    </row>
    <row r="27" spans="2:9" x14ac:dyDescent="0.25">
      <c r="B27" s="9">
        <f t="shared" si="1"/>
        <v>24</v>
      </c>
      <c r="C27" s="1">
        <v>100</v>
      </c>
      <c r="D27" s="1">
        <v>0.01</v>
      </c>
      <c r="E27" s="1">
        <v>50</v>
      </c>
      <c r="F27" s="21">
        <v>2.4907525878009</v>
      </c>
      <c r="G27" s="21">
        <v>4.7564646809434903</v>
      </c>
      <c r="H27" s="21">
        <v>0</v>
      </c>
      <c r="I27" s="16">
        <v>-9.0324203326375106E-3</v>
      </c>
    </row>
    <row r="28" spans="2:9" x14ac:dyDescent="0.25">
      <c r="B28" s="9">
        <f t="shared" si="1"/>
        <v>25</v>
      </c>
      <c r="C28" s="1">
        <v>100</v>
      </c>
      <c r="D28" s="1">
        <v>0.01</v>
      </c>
      <c r="E28" s="1">
        <v>100</v>
      </c>
      <c r="F28" s="21">
        <v>3.0929476546917298</v>
      </c>
      <c r="G28" s="21">
        <v>6.1335460618175199</v>
      </c>
      <c r="H28" s="21">
        <v>4.9117300529033503E-4</v>
      </c>
      <c r="I28" s="16">
        <v>-7.9128861781896393E-3</v>
      </c>
    </row>
    <row r="29" spans="2:9" x14ac:dyDescent="0.25">
      <c r="B29" s="9">
        <f t="shared" si="1"/>
        <v>26</v>
      </c>
      <c r="C29" s="1">
        <v>1000</v>
      </c>
      <c r="D29" s="1">
        <v>0.01</v>
      </c>
      <c r="E29" s="1">
        <v>50</v>
      </c>
      <c r="F29" s="21">
        <v>2.1585263185313299</v>
      </c>
      <c r="G29" s="21">
        <v>3.7531118338104501</v>
      </c>
      <c r="H29" s="21">
        <v>0.83321148988846405</v>
      </c>
      <c r="I29" s="16">
        <v>-1.0273419713158201E-3</v>
      </c>
    </row>
    <row r="30" spans="2:9" x14ac:dyDescent="0.25">
      <c r="B30" s="9">
        <f t="shared" si="1"/>
        <v>27</v>
      </c>
      <c r="C30" s="1"/>
      <c r="D30" s="1"/>
      <c r="E30" s="1"/>
      <c r="F30" s="3"/>
      <c r="G30" s="3"/>
      <c r="H30" s="3"/>
      <c r="I30" s="13"/>
    </row>
    <row r="31" spans="2:9" x14ac:dyDescent="0.25">
      <c r="B31" s="9">
        <f t="shared" si="1"/>
        <v>28</v>
      </c>
      <c r="C31" s="1"/>
      <c r="D31" s="1"/>
      <c r="E31" s="1"/>
      <c r="F31" s="3"/>
      <c r="G31" s="3"/>
      <c r="H31" s="3"/>
      <c r="I31" s="13"/>
    </row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13" zoomScale="85" zoomScaleNormal="85" workbookViewId="0">
      <selection activeCell="C22" sqref="C22:E31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7" t="s">
        <v>19</v>
      </c>
      <c r="C2" s="19"/>
      <c r="D2" s="19"/>
      <c r="E2" s="19"/>
      <c r="F2" s="19"/>
      <c r="G2" s="19"/>
      <c r="H2" s="19"/>
      <c r="I2" s="20"/>
    </row>
    <row r="3" spans="2:9" x14ac:dyDescent="0.25">
      <c r="B3" s="7" t="s">
        <v>14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spans="2:9" x14ac:dyDescent="0.25">
      <c r="B4" s="9">
        <v>1</v>
      </c>
      <c r="C4" s="1">
        <f>1</f>
        <v>1</v>
      </c>
      <c r="D4" s="1">
        <f>0</f>
        <v>0</v>
      </c>
      <c r="E4" s="1">
        <f>0</f>
        <v>0</v>
      </c>
      <c r="F4" s="21">
        <v>7.0695864301277096</v>
      </c>
      <c r="G4" s="21">
        <v>12.890471393895</v>
      </c>
      <c r="H4" s="21">
        <v>0</v>
      </c>
      <c r="I4" s="16">
        <v>2.7755575615628901E-17</v>
      </c>
    </row>
    <row r="5" spans="2:9" x14ac:dyDescent="0.25">
      <c r="B5" s="9">
        <f t="shared" ref="B5:B21" si="0">B4+1</f>
        <v>2</v>
      </c>
      <c r="C5" s="1">
        <v>10</v>
      </c>
      <c r="D5" s="1">
        <v>0</v>
      </c>
      <c r="E5" s="1">
        <v>0</v>
      </c>
      <c r="F5" s="21">
        <v>2.2830234097973401</v>
      </c>
      <c r="G5" s="21">
        <v>5.18534493735139</v>
      </c>
      <c r="H5" s="21">
        <v>0</v>
      </c>
      <c r="I5" s="16">
        <v>0</v>
      </c>
    </row>
    <row r="6" spans="2:9" x14ac:dyDescent="0.25">
      <c r="B6" s="9">
        <f t="shared" si="0"/>
        <v>3</v>
      </c>
      <c r="C6" s="1">
        <v>100</v>
      </c>
      <c r="D6" s="1">
        <v>0</v>
      </c>
      <c r="E6" s="1">
        <v>0</v>
      </c>
      <c r="F6" s="21">
        <v>0.29585286744721701</v>
      </c>
      <c r="G6" s="21">
        <v>1.5552787837001101</v>
      </c>
      <c r="H6" s="21">
        <v>0</v>
      </c>
      <c r="I6" s="16">
        <v>2.2641072709023198E-5</v>
      </c>
    </row>
    <row r="7" spans="2:9" x14ac:dyDescent="0.25">
      <c r="B7" s="9">
        <f t="shared" si="0"/>
        <v>4</v>
      </c>
      <c r="C7" s="1">
        <v>1</v>
      </c>
      <c r="D7" s="1">
        <v>1</v>
      </c>
      <c r="E7" s="1">
        <v>0</v>
      </c>
      <c r="F7" s="21">
        <v>3.4253201159549298</v>
      </c>
      <c r="G7" s="21">
        <v>20.583803907509498</v>
      </c>
      <c r="H7" s="21">
        <v>23.742295239756402</v>
      </c>
      <c r="I7" s="16">
        <v>3.1006955059087501E-9</v>
      </c>
    </row>
    <row r="8" spans="2:9" x14ac:dyDescent="0.25">
      <c r="B8" s="9">
        <f t="shared" si="0"/>
        <v>5</v>
      </c>
      <c r="C8" s="1">
        <v>1</v>
      </c>
      <c r="D8" s="1">
        <v>0.01</v>
      </c>
      <c r="E8" s="1">
        <v>0</v>
      </c>
      <c r="F8" s="21">
        <v>7.0586956418566897</v>
      </c>
      <c r="G8" s="21">
        <v>12.807718168938599</v>
      </c>
      <c r="H8" s="21">
        <v>7.4848387000026106E-2</v>
      </c>
      <c r="I8" s="16">
        <v>-1.37407143007057E-3</v>
      </c>
    </row>
    <row r="9" spans="2:9" x14ac:dyDescent="0.25">
      <c r="B9" s="9">
        <f t="shared" si="0"/>
        <v>6</v>
      </c>
      <c r="C9" s="1">
        <v>1</v>
      </c>
      <c r="D9" s="1">
        <v>0.1</v>
      </c>
      <c r="E9" s="1">
        <v>0</v>
      </c>
      <c r="F9" s="21">
        <v>6.1823682080157498</v>
      </c>
      <c r="G9" s="21">
        <v>46.336573889285901</v>
      </c>
      <c r="H9" s="21">
        <v>3.91015526886653</v>
      </c>
      <c r="I9" s="16">
        <v>-2.6539765747902698E-3</v>
      </c>
    </row>
    <row r="10" spans="2:9" x14ac:dyDescent="0.25">
      <c r="B10" s="9">
        <f t="shared" si="0"/>
        <v>7</v>
      </c>
      <c r="C10" s="1">
        <v>1</v>
      </c>
      <c r="D10" s="1">
        <v>10</v>
      </c>
      <c r="E10" s="1">
        <v>0</v>
      </c>
      <c r="F10" s="21">
        <v>1.3395622347189899</v>
      </c>
      <c r="G10" s="21">
        <v>20.5494767670634</v>
      </c>
      <c r="H10" s="21">
        <v>52.4172572006213</v>
      </c>
      <c r="I10" s="16">
        <v>1.29872468335179E-9</v>
      </c>
    </row>
    <row r="11" spans="2:9" x14ac:dyDescent="0.25">
      <c r="B11" s="9">
        <f t="shared" si="0"/>
        <v>8</v>
      </c>
      <c r="C11" s="1">
        <v>1</v>
      </c>
      <c r="D11" s="1">
        <v>100</v>
      </c>
      <c r="E11" s="1">
        <v>0</v>
      </c>
      <c r="F11" s="21">
        <v>0.45001582593731498</v>
      </c>
      <c r="G11" s="21">
        <v>22.1981035833616</v>
      </c>
      <c r="H11" s="21">
        <v>72.838958240347196</v>
      </c>
      <c r="I11" s="16">
        <v>-8.0756657503328099E-4</v>
      </c>
    </row>
    <row r="12" spans="2:9" x14ac:dyDescent="0.25">
      <c r="B12" s="9">
        <f t="shared" si="0"/>
        <v>9</v>
      </c>
      <c r="C12" s="1">
        <v>1</v>
      </c>
      <c r="D12" s="1">
        <v>0</v>
      </c>
      <c r="E12" s="1">
        <v>1</v>
      </c>
      <c r="F12" s="21">
        <v>7.7087578564762502</v>
      </c>
      <c r="G12" s="21">
        <v>13.9249365740116</v>
      </c>
      <c r="H12" s="21">
        <v>0</v>
      </c>
      <c r="I12" s="16">
        <v>7.2164496600635205E-16</v>
      </c>
    </row>
    <row r="13" spans="2:9" x14ac:dyDescent="0.25">
      <c r="B13" s="9">
        <f t="shared" si="0"/>
        <v>10</v>
      </c>
      <c r="C13" s="1">
        <v>1</v>
      </c>
      <c r="D13" s="1">
        <v>0</v>
      </c>
      <c r="E13" s="1">
        <v>0.01</v>
      </c>
      <c r="F13" s="21">
        <v>7.0722658598625596</v>
      </c>
      <c r="G13" s="21">
        <v>13.019903565006601</v>
      </c>
      <c r="H13" s="21">
        <v>0</v>
      </c>
      <c r="I13" s="16">
        <v>2.7755575615628901E-17</v>
      </c>
    </row>
    <row r="14" spans="2:9" x14ac:dyDescent="0.25">
      <c r="B14" s="9">
        <f t="shared" si="0"/>
        <v>11</v>
      </c>
      <c r="C14" s="1">
        <v>1</v>
      </c>
      <c r="D14" s="1">
        <v>0</v>
      </c>
      <c r="E14" s="1">
        <v>0.1</v>
      </c>
      <c r="F14" s="21">
        <v>7.1369980617320401</v>
      </c>
      <c r="G14" s="21">
        <v>13.116524761987201</v>
      </c>
      <c r="H14" s="21">
        <v>0</v>
      </c>
      <c r="I14" s="16">
        <v>2.7755575615628901E-17</v>
      </c>
    </row>
    <row r="15" spans="2:9" x14ac:dyDescent="0.25">
      <c r="B15" s="9">
        <f t="shared" si="0"/>
        <v>12</v>
      </c>
      <c r="C15" s="1">
        <v>1</v>
      </c>
      <c r="D15" s="1">
        <v>0</v>
      </c>
      <c r="E15" s="1">
        <v>10</v>
      </c>
      <c r="F15" s="21">
        <v>2.5712174734647499</v>
      </c>
      <c r="G15" s="21">
        <v>5.31350153548268</v>
      </c>
      <c r="H15" s="21">
        <v>2.88005777537848E-4</v>
      </c>
      <c r="I15" s="16">
        <v>-0.89291586833731995</v>
      </c>
    </row>
    <row r="16" spans="2:9" x14ac:dyDescent="0.25">
      <c r="B16" s="9">
        <f t="shared" si="0"/>
        <v>13</v>
      </c>
      <c r="C16" s="1">
        <v>1</v>
      </c>
      <c r="D16" s="1">
        <v>0</v>
      </c>
      <c r="E16" s="1">
        <v>100</v>
      </c>
      <c r="F16" s="21">
        <v>3.1479390308998898</v>
      </c>
      <c r="G16" s="21">
        <v>6.8906629117340099</v>
      </c>
      <c r="H16" s="21">
        <v>5.8777922156139095E-4</v>
      </c>
      <c r="I16" s="16">
        <v>-0.64776421158977404</v>
      </c>
    </row>
    <row r="17" spans="2:9" x14ac:dyDescent="0.25">
      <c r="B17" s="9">
        <f t="shared" si="0"/>
        <v>14</v>
      </c>
      <c r="C17" s="1">
        <v>100</v>
      </c>
      <c r="D17" s="1">
        <v>1</v>
      </c>
      <c r="E17" s="1">
        <v>0.01</v>
      </c>
      <c r="F17" s="21">
        <v>0.29570146348416498</v>
      </c>
      <c r="G17" s="21">
        <v>1.5510378918969501</v>
      </c>
      <c r="H17" s="21">
        <v>8.1006215166734605E-2</v>
      </c>
      <c r="I17" s="16">
        <v>-1.01447834378043E-4</v>
      </c>
    </row>
    <row r="18" spans="2:9" x14ac:dyDescent="0.25">
      <c r="B18" s="9">
        <f t="shared" si="0"/>
        <v>15</v>
      </c>
      <c r="C18" s="1">
        <v>100</v>
      </c>
      <c r="D18" s="1">
        <v>0.01</v>
      </c>
      <c r="E18" s="1">
        <v>0.01</v>
      </c>
      <c r="F18" s="21">
        <v>0.30072048998496498</v>
      </c>
      <c r="G18" s="21">
        <v>1.53483645392623</v>
      </c>
      <c r="H18" s="21">
        <v>5.5628531737239601E-3</v>
      </c>
      <c r="I18" s="16">
        <v>-3.2783585872664402E-6</v>
      </c>
    </row>
    <row r="19" spans="2:9" x14ac:dyDescent="0.25">
      <c r="B19" s="9">
        <f t="shared" si="0"/>
        <v>16</v>
      </c>
      <c r="C19" s="1">
        <v>100</v>
      </c>
      <c r="D19" s="1">
        <v>0.1</v>
      </c>
      <c r="E19" s="1">
        <v>0.01</v>
      </c>
      <c r="F19" s="21">
        <v>0.299326860171239</v>
      </c>
      <c r="G19" s="21">
        <v>1.5326109611890599</v>
      </c>
      <c r="H19" s="21">
        <v>4.9285122587061601E-3</v>
      </c>
      <c r="I19" s="16">
        <v>-3.02039446035129E-5</v>
      </c>
    </row>
    <row r="20" spans="2:9" x14ac:dyDescent="0.25">
      <c r="B20" s="9">
        <f t="shared" si="0"/>
        <v>17</v>
      </c>
      <c r="C20" s="1">
        <v>100</v>
      </c>
      <c r="D20" s="1">
        <v>10</v>
      </c>
      <c r="E20" s="1">
        <v>0.01</v>
      </c>
      <c r="F20" s="21">
        <v>0.28906265756893101</v>
      </c>
      <c r="G20" s="21">
        <v>1.47918970074237</v>
      </c>
      <c r="H20" s="21">
        <v>1.20589628476377</v>
      </c>
      <c r="I20" s="16">
        <v>2.1792412357612998E-5</v>
      </c>
    </row>
    <row r="21" spans="2:9" x14ac:dyDescent="0.25">
      <c r="B21" s="9">
        <f t="shared" si="0"/>
        <v>18</v>
      </c>
      <c r="C21" s="1">
        <v>100</v>
      </c>
      <c r="D21" s="1">
        <v>100</v>
      </c>
      <c r="E21" s="1">
        <v>0.01</v>
      </c>
      <c r="F21" s="21">
        <v>0.238838947446496</v>
      </c>
      <c r="G21" s="21">
        <v>3.1846423781517301</v>
      </c>
      <c r="H21" s="21">
        <v>8.7360634184916695</v>
      </c>
      <c r="I21" s="16">
        <v>3.3295912553271703E-5</v>
      </c>
    </row>
    <row r="22" spans="2:9" x14ac:dyDescent="0.25">
      <c r="B22" s="9">
        <f t="shared" ref="B22:B31" si="1">B21+1</f>
        <v>19</v>
      </c>
      <c r="C22" s="1">
        <v>100</v>
      </c>
      <c r="D22" s="1">
        <v>20</v>
      </c>
      <c r="E22" s="1">
        <v>0.01</v>
      </c>
      <c r="F22" s="21">
        <v>0.282319504675488</v>
      </c>
      <c r="G22" s="21">
        <v>2.8660078134716902</v>
      </c>
      <c r="H22" s="21">
        <v>2.29443630007045</v>
      </c>
      <c r="I22" s="15">
        <v>3.7671794612503799E-5</v>
      </c>
    </row>
    <row r="23" spans="2:9" x14ac:dyDescent="0.25">
      <c r="B23" s="9">
        <f t="shared" si="1"/>
        <v>20</v>
      </c>
      <c r="C23" s="1">
        <v>100</v>
      </c>
      <c r="D23" s="1">
        <v>40</v>
      </c>
      <c r="E23" s="1">
        <v>0.01</v>
      </c>
      <c r="F23" s="21">
        <v>0.26980091314138499</v>
      </c>
      <c r="G23" s="21">
        <v>3.8293673948664901</v>
      </c>
      <c r="H23" s="21">
        <v>4.1955623726028097</v>
      </c>
      <c r="I23" s="16">
        <v>4.44354948067327E-5</v>
      </c>
    </row>
    <row r="24" spans="2:9" x14ac:dyDescent="0.25">
      <c r="B24" s="9">
        <f t="shared" si="1"/>
        <v>21</v>
      </c>
      <c r="C24" s="1">
        <v>100</v>
      </c>
      <c r="D24" s="1">
        <v>60</v>
      </c>
      <c r="E24" s="1">
        <v>0.01</v>
      </c>
      <c r="F24" s="21">
        <v>0.25841503478552702</v>
      </c>
      <c r="G24" s="21">
        <v>3.6558089712278199</v>
      </c>
      <c r="H24" s="21">
        <v>5.8614497850179497</v>
      </c>
      <c r="I24" s="16">
        <v>8.3044455410935498E-5</v>
      </c>
    </row>
    <row r="25" spans="2:9" x14ac:dyDescent="0.25">
      <c r="B25" s="9">
        <f t="shared" si="1"/>
        <v>22</v>
      </c>
      <c r="C25" s="1">
        <v>100</v>
      </c>
      <c r="D25" s="1">
        <v>80</v>
      </c>
      <c r="E25" s="1">
        <v>0.01</v>
      </c>
      <c r="F25" s="21">
        <v>0.248351223633755</v>
      </c>
      <c r="G25" s="21">
        <v>3.3781350980454601</v>
      </c>
      <c r="H25" s="21">
        <v>7.2137992678443803</v>
      </c>
      <c r="I25" s="16">
        <v>4.1424922169464004E-6</v>
      </c>
    </row>
    <row r="26" spans="2:9" x14ac:dyDescent="0.25">
      <c r="B26" s="9">
        <f t="shared" si="1"/>
        <v>23</v>
      </c>
      <c r="C26" s="1">
        <v>100</v>
      </c>
      <c r="D26" s="1">
        <v>50</v>
      </c>
      <c r="E26" s="1">
        <v>0.01</v>
      </c>
      <c r="F26" s="21">
        <v>0.26410601572445602</v>
      </c>
      <c r="G26" s="21">
        <v>3.7570019112344499</v>
      </c>
      <c r="H26" s="21">
        <v>5.0504316005948402</v>
      </c>
      <c r="I26" s="16">
        <v>1.38981466770438E-5</v>
      </c>
    </row>
    <row r="27" spans="2:9" x14ac:dyDescent="0.25">
      <c r="B27" s="9">
        <f t="shared" si="1"/>
        <v>24</v>
      </c>
      <c r="C27" s="1">
        <v>100</v>
      </c>
      <c r="D27" s="1">
        <v>250</v>
      </c>
      <c r="E27" s="1">
        <v>0.01</v>
      </c>
      <c r="F27" s="21">
        <v>0.18360146066015201</v>
      </c>
      <c r="G27" s="21">
        <v>2.2657399854382998</v>
      </c>
      <c r="H27" s="21">
        <v>16.434835978780502</v>
      </c>
      <c r="I27" s="16">
        <v>-2.3605495054335201E-4</v>
      </c>
    </row>
    <row r="28" spans="2:9" x14ac:dyDescent="0.25">
      <c r="B28" s="9">
        <f t="shared" si="1"/>
        <v>25</v>
      </c>
      <c r="C28" s="1">
        <v>100</v>
      </c>
      <c r="D28" s="1">
        <v>500</v>
      </c>
      <c r="E28" s="1">
        <v>0.01</v>
      </c>
      <c r="F28" s="21">
        <v>0.15283429870251999</v>
      </c>
      <c r="G28" s="21">
        <v>1.8156324406550599</v>
      </c>
      <c r="H28" s="21">
        <v>24.468138189686599</v>
      </c>
      <c r="I28" s="16">
        <v>1.55431499514469E-5</v>
      </c>
    </row>
    <row r="29" spans="2:9" x14ac:dyDescent="0.25">
      <c r="B29" s="9">
        <f t="shared" si="1"/>
        <v>26</v>
      </c>
      <c r="C29" s="1">
        <v>100</v>
      </c>
      <c r="D29" s="1">
        <v>750</v>
      </c>
      <c r="E29" s="1">
        <v>0.01</v>
      </c>
      <c r="F29" s="21">
        <v>0.14320894639804899</v>
      </c>
      <c r="G29" s="21">
        <v>2.0469119141040002</v>
      </c>
      <c r="H29" s="21">
        <v>33.617457334070899</v>
      </c>
      <c r="I29" s="16">
        <v>-6.49973478322741E-6</v>
      </c>
    </row>
    <row r="30" spans="2:9" x14ac:dyDescent="0.25">
      <c r="B30" s="9">
        <f t="shared" si="1"/>
        <v>27</v>
      </c>
      <c r="C30" s="1">
        <v>100</v>
      </c>
      <c r="D30" s="1">
        <v>1000</v>
      </c>
      <c r="E30" s="1">
        <v>0.01</v>
      </c>
      <c r="F30" s="21">
        <v>0.13706886310267499</v>
      </c>
      <c r="G30" s="21">
        <v>1.9544008064344001</v>
      </c>
      <c r="H30" s="21">
        <v>40.356941158492504</v>
      </c>
      <c r="I30" s="16">
        <v>-2.0030160429285199E-5</v>
      </c>
    </row>
    <row r="31" spans="2:9" x14ac:dyDescent="0.25">
      <c r="B31" s="9">
        <f t="shared" si="1"/>
        <v>28</v>
      </c>
      <c r="C31" s="1">
        <v>100</v>
      </c>
      <c r="D31" s="1">
        <v>850</v>
      </c>
      <c r="E31" s="1">
        <v>0.01</v>
      </c>
      <c r="F31" s="21">
        <v>0.14057815404545801</v>
      </c>
      <c r="G31" s="21">
        <v>2.01371867328487</v>
      </c>
      <c r="H31" s="21">
        <v>36.321856993735999</v>
      </c>
      <c r="I31" s="16">
        <v>4.1833631644894202E-7</v>
      </c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7" zoomScale="85" zoomScaleNormal="85" workbookViewId="0">
      <selection activeCell="C31" sqref="C31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7" t="s">
        <v>20</v>
      </c>
      <c r="C2" s="19"/>
      <c r="D2" s="19"/>
      <c r="E2" s="19"/>
      <c r="F2" s="19"/>
      <c r="G2" s="19"/>
      <c r="H2" s="19"/>
      <c r="I2" s="20"/>
    </row>
    <row r="3" spans="2:9" x14ac:dyDescent="0.25">
      <c r="B3" s="7" t="s">
        <v>14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spans="2:9" x14ac:dyDescent="0.25">
      <c r="B4" s="9">
        <v>1</v>
      </c>
      <c r="C4" s="1">
        <f>1</f>
        <v>1</v>
      </c>
      <c r="D4" s="1">
        <f>0</f>
        <v>0</v>
      </c>
      <c r="E4" s="1">
        <f>0</f>
        <v>0</v>
      </c>
      <c r="F4" s="21">
        <v>1.27488029240251</v>
      </c>
      <c r="G4" s="21">
        <v>3.1796379925535199</v>
      </c>
      <c r="H4" s="21">
        <v>4.7295333613028801E-3</v>
      </c>
      <c r="I4" s="16">
        <v>2.13909568404169E-4</v>
      </c>
    </row>
    <row r="5" spans="2:9" x14ac:dyDescent="0.25">
      <c r="B5" s="9">
        <f t="shared" ref="B5:B21" si="0">B4+1</f>
        <v>2</v>
      </c>
      <c r="C5" s="1">
        <v>10</v>
      </c>
      <c r="D5" s="1">
        <v>0</v>
      </c>
      <c r="E5" s="1">
        <v>0</v>
      </c>
      <c r="F5" s="21">
        <v>0.92995206399367203</v>
      </c>
      <c r="G5" s="21">
        <v>2.6935273322033</v>
      </c>
      <c r="H5" s="21">
        <v>0</v>
      </c>
      <c r="I5" s="16">
        <v>5.45670586584723E-5</v>
      </c>
    </row>
    <row r="6" spans="2:9" x14ac:dyDescent="0.25">
      <c r="B6" s="9">
        <f t="shared" si="0"/>
        <v>3</v>
      </c>
      <c r="C6" s="1">
        <v>100</v>
      </c>
      <c r="D6" s="1">
        <v>0</v>
      </c>
      <c r="E6" s="1">
        <v>0</v>
      </c>
      <c r="F6" s="21">
        <v>0.68086698933444401</v>
      </c>
      <c r="G6" s="21">
        <v>1.92037646804384</v>
      </c>
      <c r="H6" s="21">
        <v>3.4680054267655102E-3</v>
      </c>
      <c r="I6" s="16">
        <v>1.74688813437962E-4</v>
      </c>
    </row>
    <row r="7" spans="2:9" x14ac:dyDescent="0.25">
      <c r="B7" s="9">
        <f t="shared" si="0"/>
        <v>4</v>
      </c>
      <c r="C7" s="1">
        <v>1</v>
      </c>
      <c r="D7" s="1">
        <v>1</v>
      </c>
      <c r="E7" s="1">
        <v>0</v>
      </c>
      <c r="F7" s="21">
        <v>1.14349249623159</v>
      </c>
      <c r="G7" s="21">
        <v>2.8067933056380201</v>
      </c>
      <c r="H7" s="21">
        <v>0.302091138706717</v>
      </c>
      <c r="I7" s="16">
        <v>-7.5401846024059096E-5</v>
      </c>
    </row>
    <row r="8" spans="2:9" x14ac:dyDescent="0.25">
      <c r="B8" s="9">
        <f t="shared" si="0"/>
        <v>5</v>
      </c>
      <c r="C8" s="1">
        <v>1</v>
      </c>
      <c r="D8" s="1">
        <v>0.01</v>
      </c>
      <c r="E8" s="1">
        <v>0</v>
      </c>
      <c r="F8" s="21">
        <v>1.2084568404575</v>
      </c>
      <c r="G8" s="21">
        <v>3.1535774397987</v>
      </c>
      <c r="H8" s="21">
        <v>7.8262911327175999E-4</v>
      </c>
      <c r="I8" s="16">
        <v>-5.0624284817946099E-5</v>
      </c>
    </row>
    <row r="9" spans="2:9" x14ac:dyDescent="0.25">
      <c r="B9" s="9">
        <f t="shared" si="0"/>
        <v>6</v>
      </c>
      <c r="C9" s="1">
        <v>1</v>
      </c>
      <c r="D9" s="1">
        <v>0.1</v>
      </c>
      <c r="E9" s="1">
        <v>0</v>
      </c>
      <c r="F9" s="21">
        <v>1.1890544190691099</v>
      </c>
      <c r="G9" s="21">
        <v>3.20482770200719</v>
      </c>
      <c r="H9" s="21">
        <v>1.0714162551517199E-2</v>
      </c>
      <c r="I9" s="16">
        <v>-3.31170244913359E-4</v>
      </c>
    </row>
    <row r="10" spans="2:9" x14ac:dyDescent="0.25">
      <c r="B10" s="9">
        <f t="shared" si="0"/>
        <v>7</v>
      </c>
      <c r="C10" s="1">
        <v>1</v>
      </c>
      <c r="D10" s="1">
        <v>10</v>
      </c>
      <c r="E10" s="1">
        <v>0</v>
      </c>
      <c r="F10" s="21">
        <v>0.85749152370730197</v>
      </c>
      <c r="G10" s="21">
        <v>7.7365478681398603</v>
      </c>
      <c r="H10" s="21">
        <v>1.9368601251153399</v>
      </c>
      <c r="I10" s="16">
        <v>2.2204460492503101E-16</v>
      </c>
    </row>
    <row r="11" spans="2:9" x14ac:dyDescent="0.25">
      <c r="B11" s="9">
        <f t="shared" si="0"/>
        <v>8</v>
      </c>
      <c r="C11" s="1">
        <v>1</v>
      </c>
      <c r="D11" s="1">
        <v>100</v>
      </c>
      <c r="E11" s="1">
        <v>0</v>
      </c>
      <c r="F11" s="21">
        <v>0.68221598366199399</v>
      </c>
      <c r="G11" s="21">
        <v>5.3268020569713004</v>
      </c>
      <c r="H11" s="21">
        <v>4.0374042091668496</v>
      </c>
      <c r="I11" s="16">
        <v>7.1868321234180897E-6</v>
      </c>
    </row>
    <row r="12" spans="2:9" x14ac:dyDescent="0.25">
      <c r="B12" s="9">
        <f t="shared" si="0"/>
        <v>9</v>
      </c>
      <c r="C12" s="1">
        <v>1</v>
      </c>
      <c r="D12" s="1">
        <v>0</v>
      </c>
      <c r="E12" s="1">
        <v>1</v>
      </c>
      <c r="F12" s="21">
        <v>1.3785148990181599</v>
      </c>
      <c r="G12" s="21">
        <v>3.3251548846349199</v>
      </c>
      <c r="H12" s="21">
        <v>4.8912377194665298E-2</v>
      </c>
      <c r="I12" s="16">
        <v>9.0133280679638396E-4</v>
      </c>
    </row>
    <row r="13" spans="2:9" x14ac:dyDescent="0.25">
      <c r="B13" s="9">
        <f t="shared" si="0"/>
        <v>10</v>
      </c>
      <c r="C13" s="1">
        <v>1</v>
      </c>
      <c r="D13" s="1">
        <v>0</v>
      </c>
      <c r="E13" s="1">
        <v>0.01</v>
      </c>
      <c r="F13" s="21">
        <v>1.2905468311809001</v>
      </c>
      <c r="G13" s="21">
        <v>3.2000107888318299</v>
      </c>
      <c r="H13" s="21">
        <v>5.1754975440454501E-2</v>
      </c>
      <c r="I13" s="16">
        <v>8.9525429967940396E-4</v>
      </c>
    </row>
    <row r="14" spans="2:9" x14ac:dyDescent="0.25">
      <c r="B14" s="9">
        <f t="shared" si="0"/>
        <v>11</v>
      </c>
      <c r="C14" s="1">
        <v>1</v>
      </c>
      <c r="D14" s="1">
        <v>0</v>
      </c>
      <c r="E14" s="1">
        <v>0.1</v>
      </c>
      <c r="F14" s="21">
        <v>1.3139872999650699</v>
      </c>
      <c r="G14" s="21">
        <v>3.26850315391501</v>
      </c>
      <c r="H14" s="21">
        <v>1.77877255627568E-2</v>
      </c>
      <c r="I14" s="16">
        <v>3.9141892569571901E-4</v>
      </c>
    </row>
    <row r="15" spans="2:9" x14ac:dyDescent="0.25">
      <c r="B15" s="9">
        <f t="shared" si="0"/>
        <v>12</v>
      </c>
      <c r="C15" s="1">
        <v>1</v>
      </c>
      <c r="D15" s="1">
        <v>0</v>
      </c>
      <c r="E15" s="1">
        <v>10</v>
      </c>
      <c r="F15" s="21">
        <v>1.63317360103084</v>
      </c>
      <c r="G15" s="21">
        <v>3.9000041453226899</v>
      </c>
      <c r="H15" s="21">
        <v>5.7499720955034297E-3</v>
      </c>
      <c r="I15" s="16">
        <v>-3.6824074963396597E-2</v>
      </c>
    </row>
    <row r="16" spans="2:9" x14ac:dyDescent="0.25">
      <c r="B16" s="9">
        <f t="shared" si="0"/>
        <v>13</v>
      </c>
      <c r="C16" s="1">
        <v>1</v>
      </c>
      <c r="D16" s="1">
        <v>0</v>
      </c>
      <c r="E16" s="1">
        <v>100</v>
      </c>
      <c r="F16" s="21">
        <v>1.94603905511661</v>
      </c>
      <c r="G16" s="21">
        <v>5.1556706752300503</v>
      </c>
      <c r="H16" s="21">
        <v>26.6472894546351</v>
      </c>
      <c r="I16" s="16">
        <v>0.51019830099177899</v>
      </c>
    </row>
    <row r="17" spans="2:9" x14ac:dyDescent="0.25">
      <c r="B17" s="9">
        <f t="shared" si="0"/>
        <v>14</v>
      </c>
      <c r="C17" s="1">
        <v>100</v>
      </c>
      <c r="D17" s="1">
        <v>1</v>
      </c>
      <c r="E17" s="1">
        <v>0.01</v>
      </c>
      <c r="F17" s="21">
        <v>0.67464692972072204</v>
      </c>
      <c r="G17" s="21">
        <v>1.93056064434593</v>
      </c>
      <c r="H17" s="21">
        <v>0.24031663548678101</v>
      </c>
      <c r="I17" s="16">
        <v>-3.0678553904550703E-4</v>
      </c>
    </row>
    <row r="18" spans="2:9" x14ac:dyDescent="0.25">
      <c r="B18" s="9">
        <f t="shared" si="0"/>
        <v>15</v>
      </c>
      <c r="C18" s="1">
        <v>100</v>
      </c>
      <c r="D18" s="1">
        <v>0.01</v>
      </c>
      <c r="E18" s="1">
        <v>0.01</v>
      </c>
      <c r="F18" s="21">
        <v>0.65988999719716301</v>
      </c>
      <c r="G18" s="21">
        <v>1.9145629101888</v>
      </c>
      <c r="H18" s="21">
        <v>0.232322344921987</v>
      </c>
      <c r="I18" s="16">
        <v>-6.61825776715475E-6</v>
      </c>
    </row>
    <row r="19" spans="2:9" x14ac:dyDescent="0.25">
      <c r="B19" s="9">
        <f t="shared" si="0"/>
        <v>16</v>
      </c>
      <c r="C19" s="1">
        <v>100</v>
      </c>
      <c r="D19" s="1">
        <v>0.1</v>
      </c>
      <c r="E19" s="1">
        <v>0.01</v>
      </c>
      <c r="F19" s="21">
        <v>0.65968665101823099</v>
      </c>
      <c r="G19" s="21">
        <v>1.9176884062287101</v>
      </c>
      <c r="H19" s="21">
        <v>3.9764717016943502E-4</v>
      </c>
      <c r="I19" s="16">
        <v>-6.3139006256429693E-5</v>
      </c>
    </row>
    <row r="20" spans="2:9" x14ac:dyDescent="0.25">
      <c r="B20" s="9">
        <f t="shared" si="0"/>
        <v>17</v>
      </c>
      <c r="C20" s="1">
        <v>100</v>
      </c>
      <c r="D20" s="1">
        <v>10</v>
      </c>
      <c r="E20" s="1">
        <v>0.01</v>
      </c>
      <c r="F20" s="21">
        <v>0.66068050336239204</v>
      </c>
      <c r="G20" s="21">
        <v>6.1009595963208101</v>
      </c>
      <c r="H20" s="21">
        <v>0.44744745887708198</v>
      </c>
      <c r="I20" s="16">
        <v>3.3527090598317599E-4</v>
      </c>
    </row>
    <row r="21" spans="2:9" x14ac:dyDescent="0.25">
      <c r="B21" s="9">
        <f t="shared" si="0"/>
        <v>18</v>
      </c>
      <c r="C21" s="1">
        <v>100</v>
      </c>
      <c r="D21" s="1">
        <v>100</v>
      </c>
      <c r="E21" s="1">
        <v>0.01</v>
      </c>
      <c r="F21" s="21">
        <v>0.669482704773116</v>
      </c>
      <c r="G21" s="21">
        <v>5.4086741145876198</v>
      </c>
      <c r="H21" s="21">
        <v>3.2252843765855799</v>
      </c>
      <c r="I21" s="16">
        <v>-5.0445071250404498E-5</v>
      </c>
    </row>
    <row r="22" spans="2:9" x14ac:dyDescent="0.25">
      <c r="B22" s="9">
        <f t="shared" ref="B22:B31" si="1">B21+1</f>
        <v>19</v>
      </c>
      <c r="C22" s="1">
        <v>100</v>
      </c>
      <c r="D22" s="1">
        <v>20</v>
      </c>
      <c r="E22" s="1">
        <v>0.01</v>
      </c>
      <c r="F22" s="21">
        <v>0.65827209679479204</v>
      </c>
      <c r="G22" s="21">
        <v>7.9911339991161796</v>
      </c>
      <c r="H22" s="21">
        <v>0.83694798631286405</v>
      </c>
      <c r="I22" s="16">
        <v>2.54573817832782E-5</v>
      </c>
    </row>
    <row r="23" spans="2:9" x14ac:dyDescent="0.25">
      <c r="B23" s="9">
        <f t="shared" si="1"/>
        <v>20</v>
      </c>
      <c r="C23" s="1">
        <v>100</v>
      </c>
      <c r="D23" s="1">
        <v>40</v>
      </c>
      <c r="E23" s="1">
        <v>0.01</v>
      </c>
      <c r="F23" s="21">
        <v>0.65862517266408205</v>
      </c>
      <c r="G23" s="21">
        <v>7.1025307788359298</v>
      </c>
      <c r="H23" s="21">
        <v>1.58014841927905</v>
      </c>
      <c r="I23" s="16">
        <v>1.3370882379315499E-4</v>
      </c>
    </row>
    <row r="24" spans="2:9" x14ac:dyDescent="0.25">
      <c r="B24" s="9">
        <f t="shared" si="1"/>
        <v>21</v>
      </c>
      <c r="C24" s="1">
        <v>100</v>
      </c>
      <c r="D24" s="1">
        <v>60</v>
      </c>
      <c r="E24" s="1">
        <v>0.01</v>
      </c>
      <c r="F24" s="21">
        <v>0.66850152875077895</v>
      </c>
      <c r="G24" s="21">
        <v>6.3101997466530904</v>
      </c>
      <c r="H24" s="21">
        <v>2.2753163002666299</v>
      </c>
      <c r="I24" s="16">
        <v>9.3369935316278698E-5</v>
      </c>
    </row>
    <row r="25" spans="2:9" x14ac:dyDescent="0.25">
      <c r="B25" s="9">
        <f t="shared" si="1"/>
        <v>22</v>
      </c>
      <c r="C25" s="1">
        <v>100</v>
      </c>
      <c r="D25" s="1">
        <v>80</v>
      </c>
      <c r="E25" s="1">
        <v>0.01</v>
      </c>
      <c r="F25" s="21">
        <v>0.66613134733156798</v>
      </c>
      <c r="G25" s="21">
        <v>5.7744335338293702</v>
      </c>
      <c r="H25" s="21">
        <v>2.80653597293326</v>
      </c>
      <c r="I25" s="16">
        <v>4.4077717785806503E-4</v>
      </c>
    </row>
    <row r="26" spans="2:9" x14ac:dyDescent="0.25">
      <c r="B26" s="9">
        <f t="shared" si="1"/>
        <v>23</v>
      </c>
      <c r="C26" s="1">
        <v>100</v>
      </c>
      <c r="D26" s="1">
        <v>50</v>
      </c>
      <c r="E26" s="1">
        <v>0.01</v>
      </c>
      <c r="F26" s="21">
        <v>0.67376135625223399</v>
      </c>
      <c r="G26" s="21">
        <v>6.66282752858928</v>
      </c>
      <c r="H26" s="21">
        <v>2.4729356223089498</v>
      </c>
      <c r="I26" s="16">
        <v>-2.46258314485992E-4</v>
      </c>
    </row>
    <row r="27" spans="2:9" x14ac:dyDescent="0.25">
      <c r="B27" s="9">
        <f t="shared" si="1"/>
        <v>24</v>
      </c>
      <c r="C27" s="1">
        <v>100</v>
      </c>
      <c r="D27" s="1">
        <v>250</v>
      </c>
      <c r="E27" s="1">
        <v>0.01</v>
      </c>
      <c r="F27" s="21">
        <v>0.64447817834039001</v>
      </c>
      <c r="G27" s="21">
        <v>4.2960921229566704</v>
      </c>
      <c r="H27" s="21">
        <v>3.93259013902669</v>
      </c>
      <c r="I27" s="16">
        <v>2.01317345884799E-5</v>
      </c>
    </row>
    <row r="28" spans="2:9" x14ac:dyDescent="0.25">
      <c r="B28" s="9">
        <f t="shared" si="1"/>
        <v>25</v>
      </c>
      <c r="C28" s="1">
        <v>100</v>
      </c>
      <c r="D28" s="1">
        <v>500</v>
      </c>
      <c r="E28" s="1">
        <v>0.01</v>
      </c>
      <c r="F28" s="21">
        <v>0.64349906351444497</v>
      </c>
      <c r="G28" s="21">
        <v>3.9703486950615501</v>
      </c>
      <c r="H28" s="21">
        <v>4.0881189692061302</v>
      </c>
      <c r="I28" s="16">
        <v>1.09037195092254E-4</v>
      </c>
    </row>
    <row r="29" spans="2:9" x14ac:dyDescent="0.25">
      <c r="B29" s="9">
        <f t="shared" si="1"/>
        <v>26</v>
      </c>
      <c r="C29" s="1">
        <v>100</v>
      </c>
      <c r="D29" s="1">
        <v>750</v>
      </c>
      <c r="E29" s="1">
        <v>0.01</v>
      </c>
      <c r="F29" s="21">
        <v>0.644662481557987</v>
      </c>
      <c r="G29" s="21">
        <v>4.1507742678002399</v>
      </c>
      <c r="H29" s="21">
        <v>4.0772094511151202</v>
      </c>
      <c r="I29" s="16">
        <v>-6.9149813505697794E-5</v>
      </c>
    </row>
    <row r="30" spans="2:9" x14ac:dyDescent="0.25">
      <c r="B30" s="9">
        <f t="shared" si="1"/>
        <v>27</v>
      </c>
      <c r="C30" s="1">
        <v>100</v>
      </c>
      <c r="D30" s="1">
        <v>1000</v>
      </c>
      <c r="E30" s="1">
        <v>0.01</v>
      </c>
      <c r="F30" s="21">
        <v>0.639017850978013</v>
      </c>
      <c r="G30" s="21">
        <v>96.650812187410395</v>
      </c>
      <c r="H30" s="21">
        <v>4.1749690300645996</v>
      </c>
      <c r="I30" s="16">
        <v>1.3182947175896E-3</v>
      </c>
    </row>
    <row r="31" spans="2:9" x14ac:dyDescent="0.25">
      <c r="B31" s="9">
        <f t="shared" si="1"/>
        <v>28</v>
      </c>
      <c r="C31" s="1">
        <v>100</v>
      </c>
      <c r="D31" s="1">
        <v>850</v>
      </c>
      <c r="E31" s="1">
        <v>0.01</v>
      </c>
      <c r="F31" s="21">
        <v>0.64442361692157002</v>
      </c>
      <c r="G31" s="21">
        <v>4.1612672303554499</v>
      </c>
      <c r="H31" s="21">
        <v>4.0799314542515601</v>
      </c>
      <c r="I31" s="16">
        <v>-3.8122644040905498E-5</v>
      </c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NL_Surge_PID_0_25</vt:lpstr>
      <vt:lpstr>NL_Surge_PID_125_15</vt:lpstr>
      <vt:lpstr>NL_Yaw_PID_0_45</vt:lpstr>
      <vt:lpstr>NL_Surge_PID_FF_0_25</vt:lpstr>
      <vt:lpstr>NL_Surge_PID_FF_125_15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2018-01-03T18:09:32Z</dcterms:created>
  <dcterms:modified xsi:type="dcterms:W3CDTF">2018-01-08T22:03:31Z</dcterms:modified>
</cp:coreProperties>
</file>