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722"/>
  <workbookPr showInkAnnotation="0" autoCompressPictures="0"/>
  <bookViews>
    <workbookView xWindow="240" yWindow="240" windowWidth="28560" windowHeight="17040" tabRatio="500" firstSheet="2" activeTab="7"/>
  </bookViews>
  <sheets>
    <sheet name="CC vs Time" sheetId="1" r:id="rId1"/>
    <sheet name="CC vs Climate" sheetId="2" r:id="rId2"/>
    <sheet name="CC vs Climate-Detrend" sheetId="6" r:id="rId3"/>
    <sheet name="Summary" sheetId="7" r:id="rId4"/>
    <sheet name="R-CCvTime" sheetId="17" r:id="rId5"/>
    <sheet name="R-FossilCCvClimate" sheetId="14" r:id="rId6"/>
    <sheet name="R-AncestCCvClimate" sheetId="15" r:id="rId7"/>
    <sheet name="Fig Edits" sheetId="18" r:id="rId8"/>
  </sheets>
  <definedNames>
    <definedName name="_xlnm.Print_Area" localSheetId="0">'CC vs Time'!$A$43:$G$85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U8" i="7" l="1"/>
  <c r="U10" i="7"/>
  <c r="U12" i="7"/>
  <c r="U14" i="7"/>
  <c r="U16" i="7"/>
  <c r="U28" i="7"/>
  <c r="U38" i="7"/>
  <c r="U34" i="7"/>
  <c r="P29" i="7"/>
  <c r="P28" i="7"/>
  <c r="O30" i="7"/>
  <c r="O8" i="7"/>
  <c r="O7" i="7"/>
  <c r="U30" i="7"/>
  <c r="U26" i="7"/>
  <c r="U22" i="7"/>
  <c r="U18" i="7"/>
  <c r="U20" i="7"/>
  <c r="U24" i="7"/>
  <c r="T7" i="7"/>
  <c r="S7" i="7"/>
  <c r="R7" i="7"/>
  <c r="T30" i="7"/>
  <c r="S30" i="7"/>
  <c r="R30" i="7"/>
  <c r="Q30" i="7"/>
  <c r="P30" i="7"/>
  <c r="T29" i="7"/>
  <c r="S29" i="7"/>
  <c r="R29" i="7"/>
  <c r="Q29" i="7"/>
  <c r="O29" i="7"/>
  <c r="T28" i="7"/>
  <c r="S28" i="7"/>
  <c r="R28" i="7"/>
  <c r="Q28" i="7"/>
  <c r="O28" i="7"/>
  <c r="T27" i="7"/>
  <c r="S27" i="7"/>
  <c r="R27" i="7"/>
  <c r="Q27" i="7"/>
  <c r="P27" i="7"/>
  <c r="O27" i="7"/>
  <c r="T26" i="7"/>
  <c r="S26" i="7"/>
  <c r="R26" i="7"/>
  <c r="Q26" i="7"/>
  <c r="P26" i="7"/>
  <c r="O26" i="7"/>
  <c r="T25" i="7"/>
  <c r="S25" i="7"/>
  <c r="R25" i="7"/>
  <c r="Q25" i="7"/>
  <c r="P25" i="7"/>
  <c r="O25" i="7"/>
  <c r="T24" i="7"/>
  <c r="S24" i="7"/>
  <c r="R24" i="7"/>
  <c r="Q24" i="7"/>
  <c r="P24" i="7"/>
  <c r="O24" i="7"/>
  <c r="T23" i="7"/>
  <c r="S23" i="7"/>
  <c r="R23" i="7"/>
  <c r="Q23" i="7"/>
  <c r="P23" i="7"/>
  <c r="O23" i="7"/>
  <c r="T22" i="7"/>
  <c r="S22" i="7"/>
  <c r="R22" i="7"/>
  <c r="Q22" i="7"/>
  <c r="P22" i="7"/>
  <c r="O22" i="7"/>
  <c r="T21" i="7"/>
  <c r="S21" i="7"/>
  <c r="R21" i="7"/>
  <c r="Q21" i="7"/>
  <c r="P21" i="7"/>
  <c r="O21" i="7"/>
  <c r="T20" i="7"/>
  <c r="S20" i="7"/>
  <c r="R20" i="7"/>
  <c r="Q20" i="7"/>
  <c r="P20" i="7"/>
  <c r="O20" i="7"/>
  <c r="T19" i="7"/>
  <c r="S19" i="7"/>
  <c r="R19" i="7"/>
  <c r="Q19" i="7"/>
  <c r="P19" i="7"/>
  <c r="O19" i="7"/>
  <c r="T18" i="7"/>
  <c r="S18" i="7"/>
  <c r="R18" i="7"/>
  <c r="Q18" i="7"/>
  <c r="P18" i="7"/>
  <c r="O18" i="7"/>
  <c r="T17" i="7"/>
  <c r="S17" i="7"/>
  <c r="R17" i="7"/>
  <c r="Q17" i="7"/>
  <c r="P17" i="7"/>
  <c r="O17" i="7"/>
  <c r="T16" i="7"/>
  <c r="S16" i="7"/>
  <c r="R16" i="7"/>
  <c r="Q16" i="7"/>
  <c r="P16" i="7"/>
  <c r="O16" i="7"/>
  <c r="T15" i="7"/>
  <c r="S15" i="7"/>
  <c r="R15" i="7"/>
  <c r="Q15" i="7"/>
  <c r="P15" i="7"/>
  <c r="O15" i="7"/>
  <c r="T14" i="7"/>
  <c r="S14" i="7"/>
  <c r="R14" i="7"/>
  <c r="Q14" i="7"/>
  <c r="P14" i="7"/>
  <c r="O14" i="7"/>
  <c r="T13" i="7"/>
  <c r="S13" i="7"/>
  <c r="R13" i="7"/>
  <c r="Q13" i="7"/>
  <c r="P13" i="7"/>
  <c r="O13" i="7"/>
  <c r="T12" i="7"/>
  <c r="S12" i="7"/>
  <c r="R12" i="7"/>
  <c r="Q12" i="7"/>
  <c r="P12" i="7"/>
  <c r="O12" i="7"/>
  <c r="T11" i="7"/>
  <c r="S11" i="7"/>
  <c r="R11" i="7"/>
  <c r="Q11" i="7"/>
  <c r="P11" i="7"/>
  <c r="O11" i="7"/>
  <c r="T10" i="7"/>
  <c r="S10" i="7"/>
  <c r="R10" i="7"/>
  <c r="Q10" i="7"/>
  <c r="P10" i="7"/>
  <c r="O10" i="7"/>
  <c r="T9" i="7"/>
  <c r="S9" i="7"/>
  <c r="R9" i="7"/>
  <c r="Q9" i="7"/>
  <c r="P9" i="7"/>
  <c r="O9" i="7"/>
  <c r="T8" i="7"/>
  <c r="S8" i="7"/>
  <c r="R8" i="7"/>
  <c r="Q8" i="7"/>
  <c r="P8" i="7"/>
  <c r="Q7" i="7"/>
  <c r="P7" i="7"/>
</calcChain>
</file>

<file path=xl/sharedStrings.xml><?xml version="1.0" encoding="utf-8"?>
<sst xmlns="http://schemas.openxmlformats.org/spreadsheetml/2006/main" count="2301" uniqueCount="202">
  <si>
    <t>Estimate</t>
  </si>
  <si>
    <t>Std. Error</t>
  </si>
  <si>
    <t>t value</t>
  </si>
  <si>
    <t>(Intercept)</t>
  </si>
  <si>
    <t>All Orders</t>
  </si>
  <si>
    <t>Artiodactyla</t>
  </si>
  <si>
    <t>Carnivora</t>
  </si>
  <si>
    <t>Cetacea</t>
  </si>
  <si>
    <t>Perissodactyla</t>
  </si>
  <si>
    <t>Primates</t>
  </si>
  <si>
    <t>Column1</t>
  </si>
  <si>
    <t>Column2</t>
  </si>
  <si>
    <t>Column3</t>
  </si>
  <si>
    <t>Column4</t>
  </si>
  <si>
    <t>Column5</t>
  </si>
  <si>
    <t>Fossil CC vs Time</t>
  </si>
  <si>
    <t xml:space="preserve">Ancestral CC vs Time </t>
  </si>
  <si>
    <t>Column42</t>
  </si>
  <si>
    <t>Increase</t>
  </si>
  <si>
    <t>Stable</t>
  </si>
  <si>
    <t>Decrease</t>
  </si>
  <si>
    <t>CC over time</t>
  </si>
  <si>
    <r>
      <rPr>
        <b/>
        <sz val="12"/>
        <color theme="1"/>
        <rFont val="Calibri"/>
        <family val="2"/>
        <scheme val="minor"/>
      </rPr>
      <t>Table X</t>
    </r>
    <r>
      <rPr>
        <sz val="12"/>
        <color theme="1"/>
        <rFont val="Calibri"/>
        <family val="2"/>
        <scheme val="minor"/>
      </rPr>
      <t>. OLS regressions results with CC as the response variable and time (Mya) as the predictor variable. 'CC over time' indicates whether there's been an increase, decrease or stability (no net change) in CC over the course of evolutionary time.</t>
    </r>
  </si>
  <si>
    <t xml:space="preserve">Ancestral CC vs Climate </t>
  </si>
  <si>
    <t>1My</t>
  </si>
  <si>
    <t>Column22</t>
  </si>
  <si>
    <t>Column33</t>
  </si>
  <si>
    <t>Column44</t>
  </si>
  <si>
    <t>Column425</t>
  </si>
  <si>
    <t>400Ky</t>
  </si>
  <si>
    <t>Column23</t>
  </si>
  <si>
    <t>Column34</t>
  </si>
  <si>
    <t>Column45</t>
  </si>
  <si>
    <t>Column426</t>
  </si>
  <si>
    <t>200Ky</t>
  </si>
  <si>
    <t>Column12</t>
  </si>
  <si>
    <t xml:space="preserve">Mean </t>
  </si>
  <si>
    <t>SD</t>
  </si>
  <si>
    <t>Slope</t>
  </si>
  <si>
    <t>Column6</t>
  </si>
  <si>
    <t>Column7</t>
  </si>
  <si>
    <t>Column8</t>
  </si>
  <si>
    <t>Column9</t>
  </si>
  <si>
    <t>Column10</t>
  </si>
  <si>
    <t>Column11</t>
  </si>
  <si>
    <t>Column13</t>
  </si>
  <si>
    <t>Column14</t>
  </si>
  <si>
    <t>Interval</t>
  </si>
  <si>
    <t>Table X. Negative means: as time gets smaller (closer to present) brains get bigger</t>
  </si>
  <si>
    <t>All Orders [n=298]</t>
  </si>
  <si>
    <t>Artiodactyla [n=24]</t>
  </si>
  <si>
    <t>Carnivora [n=156]</t>
  </si>
  <si>
    <t>Cetacea [n=31]</t>
  </si>
  <si>
    <t>Perissodactyla [n=9]</t>
  </si>
  <si>
    <t>Primates [n=75]</t>
  </si>
  <si>
    <t>p value</t>
  </si>
  <si>
    <r>
      <rPr>
        <b/>
        <sz val="12"/>
        <color theme="1"/>
        <rFont val="Calibri"/>
        <family val="2"/>
        <scheme val="minor"/>
      </rPr>
      <t>Table X.</t>
    </r>
    <r>
      <rPr>
        <sz val="12"/>
        <color theme="1"/>
        <rFont val="Calibri"/>
        <family val="2"/>
        <scheme val="minor"/>
      </rPr>
      <t xml:space="preserve"> Results of multiple regression analyses in which ancestral CC was the response variable and climatic measures (mean, SD, and slope of the oxygen isotope curve) were the predictor varialbes. Analyses were first conducted with all orders grouped together, and then divided into respective orders. Highlighted p values are signfiicant at &lt;0.05.</t>
    </r>
  </si>
  <si>
    <t>Mya</t>
  </si>
  <si>
    <t>Hominins</t>
  </si>
  <si>
    <t>All Orders [n=222]</t>
  </si>
  <si>
    <t>Artiodactyla [n=20]</t>
  </si>
  <si>
    <t>Carnivora [n=129]</t>
  </si>
  <si>
    <t>Cetacea [n=26]</t>
  </si>
  <si>
    <t>Perissodactyla [n=14]</t>
  </si>
  <si>
    <t>Primates [n=19]</t>
  </si>
  <si>
    <t>Hominins [n=14]</t>
  </si>
  <si>
    <t>CC vs. Climate: Detrended (1st diff)</t>
  </si>
  <si>
    <t>MODEL</t>
  </si>
  <si>
    <t>Fossil CC vs Climate: Detrended</t>
  </si>
  <si>
    <t>R2</t>
  </si>
  <si>
    <t>Adjusted R2</t>
  </si>
  <si>
    <t>Ancestral CC vs Climate: Detrended</t>
  </si>
  <si>
    <t>Rate</t>
  </si>
  <si>
    <t>Trend</t>
  </si>
  <si>
    <t>Variability</t>
  </si>
  <si>
    <t>N</t>
  </si>
  <si>
    <t>Residual se</t>
  </si>
  <si>
    <r>
      <t>R</t>
    </r>
    <r>
      <rPr>
        <b/>
        <vertAlign val="superscript"/>
        <sz val="12"/>
        <color theme="1"/>
        <rFont val="Calibri"/>
        <scheme val="minor"/>
      </rPr>
      <t>2</t>
    </r>
  </si>
  <si>
    <r>
      <t>Adjusted R</t>
    </r>
    <r>
      <rPr>
        <b/>
        <vertAlign val="superscript"/>
        <sz val="12"/>
        <color theme="1"/>
        <rFont val="Calibri"/>
        <scheme val="minor"/>
      </rPr>
      <t>2</t>
    </r>
  </si>
  <si>
    <r>
      <t>R</t>
    </r>
    <r>
      <rPr>
        <b/>
        <vertAlign val="superscript"/>
        <sz val="12"/>
        <color rgb="FF000000"/>
        <rFont val="Calibri"/>
        <scheme val="minor"/>
      </rPr>
      <t>2</t>
    </r>
  </si>
  <si>
    <r>
      <t>Adjusted R</t>
    </r>
    <r>
      <rPr>
        <b/>
        <vertAlign val="superscript"/>
        <sz val="12"/>
        <color rgb="FF000000"/>
        <rFont val="Calibri"/>
        <scheme val="minor"/>
      </rPr>
      <t>2</t>
    </r>
  </si>
  <si>
    <t xml:space="preserve">All Orders </t>
  </si>
  <si>
    <t>Ancestral CC vs Time</t>
  </si>
  <si>
    <t>n</t>
  </si>
  <si>
    <t>Ma</t>
  </si>
  <si>
    <t>Individualized Hominins</t>
  </si>
  <si>
    <t>Ancestral CC vs Climate: Non-detrended</t>
  </si>
  <si>
    <t>Fossil CC vs Climate: Non-detrended</t>
  </si>
  <si>
    <t>CC vs. Climate: Non-Detrended</t>
  </si>
  <si>
    <t xml:space="preserve">Individualized </t>
  </si>
  <si>
    <t xml:space="preserve"> </t>
  </si>
  <si>
    <t>Pr(&gt;|t|)</t>
  </si>
  <si>
    <t>MYA</t>
  </si>
  <si>
    <t>diff(meanOxy200)</t>
  </si>
  <si>
    <t>diff(sdOxy200)</t>
  </si>
  <si>
    <t>diff(slopeOxy200)</t>
  </si>
  <si>
    <t>Fitting linear model: form</t>
  </si>
  <si>
    <t>Observations</t>
  </si>
  <si>
    <t>Residual Std. Error</t>
  </si>
  <si>
    <t>meanOxy200</t>
  </si>
  <si>
    <t>sdOxy200</t>
  </si>
  <si>
    <t>slopeOxy200</t>
  </si>
  <si>
    <t>Fossil CC vs. Climate: Non-detrended</t>
  </si>
  <si>
    <t>log(CC) by Taxa and Intervals</t>
  </si>
  <si>
    <t>All Taxa</t>
  </si>
  <si>
    <t>F Statistic</t>
  </si>
  <si>
    <t>Note:</t>
  </si>
  <si>
    <t>Fossil CC vs. Climate: Detrended</t>
  </si>
  <si>
    <t>Ancestral CC vs. Climate: Non-detrended</t>
  </si>
  <si>
    <t>Ancestral CC vs. Climate: Detrended</t>
  </si>
  <si>
    <r>
      <t>95.649</t>
    </r>
    <r>
      <rPr>
        <vertAlign val="superscript"/>
        <sz val="10"/>
        <color theme="1"/>
        <rFont val="Calibri"/>
        <scheme val="minor"/>
      </rPr>
      <t>***</t>
    </r>
  </si>
  <si>
    <r>
      <t>4.256</t>
    </r>
    <r>
      <rPr>
        <vertAlign val="superscript"/>
        <sz val="10"/>
        <color theme="1"/>
        <rFont val="Calibri"/>
        <scheme val="minor"/>
      </rPr>
      <t>*</t>
    </r>
  </si>
  <si>
    <r>
      <t>5.705</t>
    </r>
    <r>
      <rPr>
        <vertAlign val="superscript"/>
        <sz val="10"/>
        <color theme="1"/>
        <rFont val="Calibri"/>
        <scheme val="minor"/>
      </rPr>
      <t>**</t>
    </r>
  </si>
  <si>
    <r>
      <t>18.076</t>
    </r>
    <r>
      <rPr>
        <vertAlign val="superscript"/>
        <sz val="10"/>
        <color theme="1"/>
        <rFont val="Calibri"/>
        <scheme val="minor"/>
      </rPr>
      <t>***</t>
    </r>
  </si>
  <si>
    <r>
      <t>115.741</t>
    </r>
    <r>
      <rPr>
        <vertAlign val="superscript"/>
        <sz val="10"/>
        <color theme="1"/>
        <rFont val="Calibri"/>
        <scheme val="minor"/>
      </rPr>
      <t>***</t>
    </r>
  </si>
  <si>
    <r>
      <t>6.406</t>
    </r>
    <r>
      <rPr>
        <vertAlign val="superscript"/>
        <sz val="10"/>
        <color theme="1"/>
        <rFont val="Calibri"/>
        <scheme val="minor"/>
      </rPr>
      <t>**</t>
    </r>
  </si>
  <si>
    <r>
      <t>7.109</t>
    </r>
    <r>
      <rPr>
        <vertAlign val="superscript"/>
        <sz val="10"/>
        <color theme="1"/>
        <rFont val="Calibri"/>
        <scheme val="minor"/>
      </rPr>
      <t>*</t>
    </r>
  </si>
  <si>
    <r>
      <t>5.103</t>
    </r>
    <r>
      <rPr>
        <vertAlign val="superscript"/>
        <sz val="10"/>
        <color theme="1"/>
        <rFont val="Calibri"/>
        <scheme val="minor"/>
      </rPr>
      <t>**</t>
    </r>
  </si>
  <si>
    <r>
      <t>5.085</t>
    </r>
    <r>
      <rPr>
        <vertAlign val="superscript"/>
        <sz val="10"/>
        <color theme="1"/>
        <rFont val="Calibri"/>
        <scheme val="minor"/>
      </rPr>
      <t>*</t>
    </r>
  </si>
  <si>
    <r>
      <t>19.563</t>
    </r>
    <r>
      <rPr>
        <vertAlign val="superscript"/>
        <sz val="10"/>
        <color theme="1"/>
        <rFont val="Calibri"/>
        <scheme val="minor"/>
      </rPr>
      <t>***</t>
    </r>
  </si>
  <si>
    <r>
      <t>120.371</t>
    </r>
    <r>
      <rPr>
        <vertAlign val="superscript"/>
        <sz val="10"/>
        <color theme="1"/>
        <rFont val="Calibri"/>
        <scheme val="minor"/>
      </rPr>
      <t>***</t>
    </r>
  </si>
  <si>
    <r>
      <t>5.009</t>
    </r>
    <r>
      <rPr>
        <vertAlign val="superscript"/>
        <sz val="10"/>
        <color theme="1"/>
        <rFont val="Calibri"/>
        <scheme val="minor"/>
      </rPr>
      <t>*</t>
    </r>
  </si>
  <si>
    <r>
      <t>6.676</t>
    </r>
    <r>
      <rPr>
        <vertAlign val="superscript"/>
        <sz val="10"/>
        <color theme="1"/>
        <rFont val="Calibri"/>
        <scheme val="minor"/>
      </rPr>
      <t>***</t>
    </r>
  </si>
  <si>
    <r>
      <t>23.097</t>
    </r>
    <r>
      <rPr>
        <vertAlign val="superscript"/>
        <sz val="10"/>
        <color theme="1"/>
        <rFont val="Calibri"/>
        <scheme val="minor"/>
      </rPr>
      <t>***</t>
    </r>
  </si>
  <si>
    <r>
      <t>Adjusted R</t>
    </r>
    <r>
      <rPr>
        <vertAlign val="superscript"/>
        <sz val="10"/>
        <color theme="1"/>
        <rFont val="Calibri"/>
        <scheme val="minor"/>
      </rPr>
      <t>2</t>
    </r>
  </si>
  <si>
    <r>
      <t>R</t>
    </r>
    <r>
      <rPr>
        <vertAlign val="superscript"/>
        <sz val="10"/>
        <color theme="1"/>
        <rFont val="Calibri"/>
        <scheme val="minor"/>
      </rPr>
      <t>2</t>
    </r>
  </si>
  <si>
    <r>
      <t>7.562</t>
    </r>
    <r>
      <rPr>
        <vertAlign val="superscript"/>
        <sz val="10"/>
        <color theme="1"/>
        <rFont val="Calibri"/>
        <scheme val="minor"/>
      </rPr>
      <t>*</t>
    </r>
  </si>
  <si>
    <r>
      <t>5.443</t>
    </r>
    <r>
      <rPr>
        <vertAlign val="superscript"/>
        <sz val="10"/>
        <color theme="1"/>
        <rFont val="Calibri"/>
        <scheme val="minor"/>
      </rPr>
      <t>*</t>
    </r>
  </si>
  <si>
    <r>
      <t>2.752</t>
    </r>
    <r>
      <rPr>
        <vertAlign val="superscript"/>
        <sz val="10"/>
        <color theme="1"/>
        <rFont val="Calibri"/>
        <scheme val="minor"/>
      </rPr>
      <t>*</t>
    </r>
  </si>
  <si>
    <r>
      <t>3.518</t>
    </r>
    <r>
      <rPr>
        <vertAlign val="superscript"/>
        <sz val="10"/>
        <color theme="1"/>
        <rFont val="Calibri"/>
        <scheme val="minor"/>
      </rPr>
      <t>*</t>
    </r>
  </si>
  <si>
    <r>
      <t>3.076</t>
    </r>
    <r>
      <rPr>
        <vertAlign val="superscript"/>
        <sz val="10"/>
        <color theme="1"/>
        <rFont val="Calibri"/>
        <scheme val="minor"/>
      </rPr>
      <t>*</t>
    </r>
  </si>
  <si>
    <r>
      <t>56.690</t>
    </r>
    <r>
      <rPr>
        <vertAlign val="superscript"/>
        <sz val="10"/>
        <color theme="1"/>
        <rFont val="Calibri"/>
        <scheme val="minor"/>
      </rPr>
      <t>***</t>
    </r>
  </si>
  <si>
    <r>
      <t>63.296</t>
    </r>
    <r>
      <rPr>
        <vertAlign val="superscript"/>
        <sz val="10"/>
        <color theme="1"/>
        <rFont val="Calibri"/>
        <scheme val="minor"/>
      </rPr>
      <t>***</t>
    </r>
  </si>
  <si>
    <r>
      <t>47.997</t>
    </r>
    <r>
      <rPr>
        <vertAlign val="superscript"/>
        <sz val="10"/>
        <color theme="1"/>
        <rFont val="Calibri"/>
        <scheme val="minor"/>
      </rPr>
      <t>***</t>
    </r>
  </si>
  <si>
    <t>400 Ky Intervals</t>
  </si>
  <si>
    <t>1 My Intervals</t>
  </si>
  <si>
    <t>200 Ky Intervals</t>
  </si>
  <si>
    <t>Mean</t>
  </si>
  <si>
    <r>
      <t>2.824</t>
    </r>
    <r>
      <rPr>
        <vertAlign val="superscript"/>
        <sz val="10"/>
        <color theme="1"/>
        <rFont val="Calibri"/>
        <scheme val="minor"/>
      </rPr>
      <t>*</t>
    </r>
  </si>
  <si>
    <r>
      <t>*</t>
    </r>
    <r>
      <rPr>
        <sz val="10"/>
        <color theme="1"/>
        <rFont val="Calibri"/>
        <scheme val="minor"/>
      </rPr>
      <t xml:space="preserve">p&lt;0.05     </t>
    </r>
    <r>
      <rPr>
        <vertAlign val="superscript"/>
        <sz val="10"/>
        <color theme="1"/>
        <rFont val="Calibri"/>
        <scheme val="minor"/>
      </rPr>
      <t>**</t>
    </r>
    <r>
      <rPr>
        <sz val="10"/>
        <color theme="1"/>
        <rFont val="Calibri"/>
        <scheme val="minor"/>
      </rPr>
      <t xml:space="preserve">p&lt;0.01     </t>
    </r>
    <r>
      <rPr>
        <vertAlign val="superscript"/>
        <sz val="10"/>
        <color theme="1"/>
        <rFont val="Calibri"/>
        <scheme val="minor"/>
      </rPr>
      <t>***</t>
    </r>
    <r>
      <rPr>
        <sz val="10"/>
        <color theme="1"/>
        <rFont val="Calibri"/>
        <scheme val="minor"/>
      </rPr>
      <t>p&lt;0.001</t>
    </r>
  </si>
  <si>
    <t>ce</t>
  </si>
  <si>
    <t>se</t>
  </si>
  <si>
    <t>t</t>
  </si>
  <si>
    <t>p</t>
  </si>
  <si>
    <t>0.000***</t>
  </si>
  <si>
    <t>0.001***</t>
  </si>
  <si>
    <t>0.002**</t>
  </si>
  <si>
    <t>0.038*</t>
  </si>
  <si>
    <t>0.026*</t>
  </si>
  <si>
    <t>0.00000***</t>
  </si>
  <si>
    <t>0.009**</t>
  </si>
  <si>
    <t>0.0001***</t>
  </si>
  <si>
    <t>0.00004***</t>
  </si>
  <si>
    <t>0.003**</t>
  </si>
  <si>
    <t>0.00001***</t>
  </si>
  <si>
    <t>0.0005***</t>
  </si>
  <si>
    <t>0.021*</t>
  </si>
  <si>
    <t>0.042*</t>
  </si>
  <si>
    <t>0.048*</t>
  </si>
  <si>
    <t>0.018*</t>
  </si>
  <si>
    <t>0.031*</t>
  </si>
  <si>
    <t>0.023*</t>
  </si>
  <si>
    <t>Fossil CC vs. Time</t>
  </si>
  <si>
    <t>log(CC) by Taxa</t>
  </si>
  <si>
    <r>
      <t>15.937</t>
    </r>
    <r>
      <rPr>
        <vertAlign val="superscript"/>
        <sz val="10"/>
        <color theme="1"/>
        <rFont val="Calibri"/>
        <scheme val="minor"/>
      </rPr>
      <t>***</t>
    </r>
  </si>
  <si>
    <r>
      <t>6.673</t>
    </r>
    <r>
      <rPr>
        <vertAlign val="superscript"/>
        <sz val="10"/>
        <color theme="1"/>
        <rFont val="Calibri"/>
        <scheme val="minor"/>
      </rPr>
      <t>*</t>
    </r>
  </si>
  <si>
    <r>
      <t>55.116</t>
    </r>
    <r>
      <rPr>
        <vertAlign val="superscript"/>
        <sz val="10"/>
        <color theme="1"/>
        <rFont val="Calibri"/>
        <scheme val="minor"/>
      </rPr>
      <t>***</t>
    </r>
  </si>
  <si>
    <r>
      <t>13.892</t>
    </r>
    <r>
      <rPr>
        <vertAlign val="superscript"/>
        <sz val="10"/>
        <color theme="1"/>
        <rFont val="Calibri"/>
        <scheme val="minor"/>
      </rPr>
      <t>**</t>
    </r>
  </si>
  <si>
    <r>
      <t>21.671</t>
    </r>
    <r>
      <rPr>
        <vertAlign val="superscript"/>
        <sz val="10"/>
        <color theme="1"/>
        <rFont val="Calibri"/>
        <scheme val="minor"/>
      </rPr>
      <t>***</t>
    </r>
  </si>
  <si>
    <r>
      <t>7.617</t>
    </r>
    <r>
      <rPr>
        <vertAlign val="superscript"/>
        <sz val="10"/>
        <color theme="1"/>
        <rFont val="Calibri"/>
        <scheme val="minor"/>
      </rPr>
      <t>*</t>
    </r>
  </si>
  <si>
    <r>
      <t>8.606</t>
    </r>
    <r>
      <rPr>
        <vertAlign val="superscript"/>
        <sz val="10"/>
        <color theme="1"/>
        <rFont val="Calibri"/>
        <scheme val="minor"/>
      </rPr>
      <t>**</t>
    </r>
  </si>
  <si>
    <r>
      <t>18.506</t>
    </r>
    <r>
      <rPr>
        <vertAlign val="superscript"/>
        <sz val="10"/>
        <color theme="1"/>
        <rFont val="Calibri"/>
        <scheme val="minor"/>
      </rPr>
      <t>***</t>
    </r>
  </si>
  <si>
    <r>
      <t>947.914</t>
    </r>
    <r>
      <rPr>
        <vertAlign val="superscript"/>
        <sz val="10"/>
        <color theme="1"/>
        <rFont val="Calibri"/>
        <scheme val="minor"/>
      </rPr>
      <t>***</t>
    </r>
  </si>
  <si>
    <t>0.012*</t>
  </si>
  <si>
    <t>0.010**</t>
  </si>
  <si>
    <t>Ancestral CC vs. Time</t>
  </si>
  <si>
    <t>Summary</t>
  </si>
  <si>
    <t>0.037*</t>
  </si>
  <si>
    <t>0.045*</t>
  </si>
  <si>
    <t>0.047*</t>
  </si>
  <si>
    <t>0.046*</t>
  </si>
  <si>
    <t>0.032*</t>
  </si>
  <si>
    <t>0.029*</t>
  </si>
  <si>
    <t>0.006**</t>
  </si>
  <si>
    <t>0.040*</t>
  </si>
  <si>
    <t>Non-Detrended</t>
  </si>
  <si>
    <t>Detrended</t>
  </si>
  <si>
    <t>Fossil</t>
  </si>
  <si>
    <t>Ancestral</t>
  </si>
  <si>
    <t>Concordance</t>
  </si>
  <si>
    <t>Y</t>
  </si>
  <si>
    <t>Individulaized</t>
  </si>
  <si>
    <t>-</t>
  </si>
  <si>
    <t>Results Summary Table</t>
  </si>
  <si>
    <t>Results Summary</t>
  </si>
  <si>
    <t>Significance</t>
  </si>
  <si>
    <t xml:space="preserve">Non-Detrended </t>
  </si>
  <si>
    <t xml:space="preserve">Detrended </t>
  </si>
  <si>
    <t>Concordance Score</t>
  </si>
  <si>
    <t>Evidence Score</t>
  </si>
  <si>
    <t>A</t>
  </si>
  <si>
    <t>B</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</si>
</sst>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_-??0.0??;\-??0.0??;"/>
  </numFmts>
  <fonts count="31" x14ac:knownFonts="1">
    <font>
      <sz val="12"/>
      <color theme="1"/>
      <name val="Calibri"/>
      <family val="2"/>
      <scheme val="minor"/>
    </font>
    <font>
      <b/>
      <sz val="12"/>
      <color theme="0"/>
      <name val="Calibri"/>
      <family val="2"/>
      <scheme val="minor"/>
    </font>
    <font>
      <b/>
      <sz val="12"/>
      <color theme="1"/>
      <name val="Calibri"/>
      <family val="2"/>
      <scheme val="minor"/>
    </font>
    <font>
      <b/>
      <sz val="14"/>
      <color theme="1"/>
      <name val="Calibri"/>
      <scheme val="minor"/>
    </font>
    <font>
      <sz val="14"/>
      <color theme="1"/>
      <name val="Calibri"/>
      <scheme val="minor"/>
    </font>
    <font>
      <u/>
      <sz val="12"/>
      <color theme="11"/>
      <name val="Calibri"/>
      <family val="2"/>
      <scheme val="minor"/>
    </font>
    <font>
      <b/>
      <sz val="16"/>
      <color theme="1"/>
      <name val="Calibri"/>
      <scheme val="minor"/>
    </font>
    <font>
      <b/>
      <i/>
      <sz val="12"/>
      <color theme="1"/>
      <name val="Calibri"/>
      <scheme val="minor"/>
    </font>
    <font>
      <b/>
      <sz val="16"/>
      <color theme="0"/>
      <name val="Calibri"/>
      <family val="2"/>
      <scheme val="minor"/>
    </font>
    <font>
      <i/>
      <sz val="12"/>
      <color theme="1"/>
      <name val="Calibri"/>
      <scheme val="minor"/>
    </font>
    <font>
      <b/>
      <sz val="12"/>
      <color rgb="FFFFFFFF"/>
      <name val="Calibri"/>
      <scheme val="minor"/>
    </font>
    <font>
      <b/>
      <sz val="16"/>
      <color rgb="FFFFFFFF"/>
      <name val="Calibri"/>
      <scheme val="minor"/>
    </font>
    <font>
      <b/>
      <sz val="12"/>
      <color rgb="FF000000"/>
      <name val="Calibri"/>
      <scheme val="minor"/>
    </font>
    <font>
      <b/>
      <i/>
      <sz val="12"/>
      <color rgb="FF000000"/>
      <name val="Calibri"/>
      <scheme val="minor"/>
    </font>
    <font>
      <b/>
      <sz val="18"/>
      <color theme="1"/>
      <name val="Calibri"/>
      <scheme val="minor"/>
    </font>
    <font>
      <u/>
      <sz val="12"/>
      <color theme="10"/>
      <name val="Calibri"/>
      <family val="2"/>
      <scheme val="minor"/>
    </font>
    <font>
      <b/>
      <i/>
      <sz val="14"/>
      <color theme="1"/>
      <name val="Calibri"/>
      <scheme val="minor"/>
    </font>
    <font>
      <sz val="16"/>
      <color theme="1"/>
      <name val="Calibri"/>
      <scheme val="minor"/>
    </font>
    <font>
      <b/>
      <vertAlign val="superscript"/>
      <sz val="12"/>
      <color theme="1"/>
      <name val="Calibri"/>
      <scheme val="minor"/>
    </font>
    <font>
      <b/>
      <sz val="14"/>
      <color rgb="FF000000"/>
      <name val="Calibri"/>
      <scheme val="minor"/>
    </font>
    <font>
      <b/>
      <i/>
      <sz val="14"/>
      <color rgb="FF000000"/>
      <name val="Calibri"/>
      <scheme val="minor"/>
    </font>
    <font>
      <b/>
      <vertAlign val="superscript"/>
      <sz val="12"/>
      <color rgb="FF000000"/>
      <name val="Calibri"/>
      <scheme val="minor"/>
    </font>
    <font>
      <sz val="8"/>
      <name val="Calibri"/>
      <family val="2"/>
      <scheme val="minor"/>
    </font>
    <font>
      <sz val="14"/>
      <color rgb="FF333333"/>
      <name val="Helvetica Neue"/>
    </font>
    <font>
      <b/>
      <sz val="14"/>
      <color rgb="FF333333"/>
      <name val="Helvetica Neue"/>
    </font>
    <font>
      <vertAlign val="superscript"/>
      <sz val="10"/>
      <color theme="1"/>
      <name val="Calibri"/>
      <scheme val="minor"/>
    </font>
    <font>
      <sz val="10"/>
      <color theme="1"/>
      <name val="Calibri"/>
      <scheme val="minor"/>
    </font>
    <font>
      <i/>
      <sz val="10"/>
      <color theme="1"/>
      <name val="Calibri"/>
      <scheme val="minor"/>
    </font>
    <font>
      <b/>
      <sz val="10"/>
      <color theme="1"/>
      <name val="Calibri"/>
      <scheme val="minor"/>
    </font>
    <font>
      <sz val="12"/>
      <color rgb="FF000000"/>
      <name val="Calibri"/>
      <family val="2"/>
      <scheme val="minor"/>
    </font>
    <font>
      <b/>
      <sz val="20"/>
      <color theme="1"/>
      <name val="Calibri"/>
      <scheme val="minor"/>
    </font>
  </fonts>
  <fills count="13">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theme="0" tint="-0.14999847407452621"/>
        <bgColor indexed="64"/>
      </patternFill>
    </fill>
    <fill>
      <patternFill patternType="solid">
        <fgColor theme="0"/>
        <bgColor indexed="64"/>
      </patternFill>
    </fill>
    <fill>
      <patternFill patternType="solid">
        <fgColor theme="0"/>
        <bgColor theme="1"/>
      </patternFill>
    </fill>
    <fill>
      <patternFill patternType="solid">
        <fgColor theme="0"/>
        <bgColor rgb="FF000000"/>
      </patternFill>
    </fill>
    <fill>
      <patternFill patternType="solid">
        <fgColor rgb="FFFFFFFF"/>
        <bgColor rgb="FF000000"/>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3" tint="0.79998168889431442"/>
        <bgColor indexed="64"/>
      </patternFill>
    </fill>
  </fills>
  <borders count="12">
    <border>
      <left/>
      <right/>
      <top/>
      <bottom/>
      <diagonal/>
    </border>
    <border>
      <left style="thin">
        <color auto="1"/>
      </left>
      <right/>
      <top/>
      <bottom/>
      <diagonal/>
    </border>
    <border>
      <left/>
      <right/>
      <top/>
      <bottom style="medium">
        <color auto="1"/>
      </bottom>
      <diagonal/>
    </border>
    <border>
      <left/>
      <right/>
      <top style="medium">
        <color rgb="FF000000"/>
      </top>
      <bottom/>
      <diagonal/>
    </border>
    <border>
      <left/>
      <right/>
      <top/>
      <bottom style="medium">
        <color rgb="FF000000"/>
      </bottom>
      <diagonal/>
    </border>
    <border>
      <left style="thin">
        <color auto="1"/>
      </left>
      <right/>
      <top style="medium">
        <color rgb="FF000000"/>
      </top>
      <bottom/>
      <diagonal/>
    </border>
    <border>
      <left style="thin">
        <color auto="1"/>
      </left>
      <right/>
      <top/>
      <bottom style="medium">
        <color rgb="FF000000"/>
      </bottom>
      <diagonal/>
    </border>
    <border>
      <left/>
      <right style="thin">
        <color auto="1"/>
      </right>
      <top style="medium">
        <color rgb="FF000000"/>
      </top>
      <bottom/>
      <diagonal/>
    </border>
    <border>
      <left/>
      <right/>
      <top/>
      <bottom style="thin">
        <color auto="1"/>
      </bottom>
      <diagonal/>
    </border>
    <border>
      <left style="thin">
        <color auto="1"/>
      </left>
      <right/>
      <top/>
      <bottom style="thin">
        <color auto="1"/>
      </bottom>
      <diagonal/>
    </border>
    <border>
      <left style="thin">
        <color auto="1"/>
      </left>
      <right/>
      <top/>
      <bottom style="medium">
        <color auto="1"/>
      </bottom>
      <diagonal/>
    </border>
    <border>
      <left/>
      <right style="thin">
        <color auto="1"/>
      </right>
      <top/>
      <bottom/>
      <diagonal/>
    </border>
  </borders>
  <cellStyleXfs count="1298">
    <xf numFmtId="0" fontId="0"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xf numFmtId="0" fontId="15" fillId="0" borderId="0" applyNumberFormat="0" applyFill="0" applyBorder="0" applyAlignment="0" applyProtection="0"/>
    <xf numFmtId="0" fontId="5" fillId="0" borderId="0" applyNumberFormat="0" applyFill="0" applyBorder="0" applyAlignment="0" applyProtection="0"/>
  </cellStyleXfs>
  <cellXfs count="234">
    <xf numFmtId="0" fontId="0" fillId="0" borderId="0" xfId="0"/>
    <xf numFmtId="11" fontId="0" fillId="0" borderId="0" xfId="0" applyNumberFormat="1"/>
    <xf numFmtId="0" fontId="3" fillId="0" borderId="0" xfId="0" applyFont="1"/>
    <xf numFmtId="0" fontId="0" fillId="0" borderId="0" xfId="0" applyAlignment="1">
      <alignment horizontal="right"/>
    </xf>
    <xf numFmtId="0" fontId="4" fillId="0" borderId="0" xfId="0" applyFont="1"/>
    <xf numFmtId="0" fontId="6" fillId="0" borderId="0" xfId="0" applyFont="1"/>
    <xf numFmtId="0" fontId="0" fillId="0" borderId="0" xfId="0" applyFont="1"/>
    <xf numFmtId="0" fontId="0" fillId="0" borderId="0" xfId="0" applyFont="1" applyAlignment="1">
      <alignment horizontal="right"/>
    </xf>
    <xf numFmtId="0" fontId="7" fillId="0" borderId="0" xfId="0" applyFont="1"/>
    <xf numFmtId="0" fontId="7" fillId="0" borderId="0" xfId="0" applyFont="1" applyAlignment="1">
      <alignment horizontal="right"/>
    </xf>
    <xf numFmtId="0" fontId="7" fillId="0" borderId="0" xfId="0" applyFont="1" applyBorder="1" applyAlignment="1">
      <alignment horizontal="right"/>
    </xf>
    <xf numFmtId="0" fontId="0" fillId="0" borderId="0" xfId="0" applyBorder="1"/>
    <xf numFmtId="11" fontId="0" fillId="0" borderId="0" xfId="0" applyNumberFormat="1" applyAlignment="1">
      <alignment horizontal="right"/>
    </xf>
    <xf numFmtId="0" fontId="0" fillId="0" borderId="0" xfId="0" applyFont="1" applyBorder="1"/>
    <xf numFmtId="0" fontId="9" fillId="0" borderId="0" xfId="0" applyFont="1"/>
    <xf numFmtId="0" fontId="2" fillId="0" borderId="0" xfId="0" applyFont="1" applyBorder="1"/>
    <xf numFmtId="0" fontId="12" fillId="0" borderId="0" xfId="0" applyFont="1" applyBorder="1" applyAlignment="1">
      <alignment horizontal="right"/>
    </xf>
    <xf numFmtId="0" fontId="13" fillId="0" borderId="0" xfId="0" applyFont="1" applyBorder="1" applyAlignment="1">
      <alignment horizontal="right"/>
    </xf>
    <xf numFmtId="0" fontId="2" fillId="0" borderId="0" xfId="0" applyFont="1" applyBorder="1" applyAlignment="1">
      <alignment horizontal="right"/>
    </xf>
    <xf numFmtId="0" fontId="6" fillId="0" borderId="0" xfId="0" applyFont="1" applyBorder="1"/>
    <xf numFmtId="0" fontId="3" fillId="0" borderId="0" xfId="0" applyFont="1" applyBorder="1"/>
    <xf numFmtId="0" fontId="7" fillId="0" borderId="0" xfId="0" applyFont="1" applyBorder="1"/>
    <xf numFmtId="0" fontId="9" fillId="0" borderId="0" xfId="0" applyFont="1" applyAlignment="1">
      <alignment horizontal="right"/>
    </xf>
    <xf numFmtId="0" fontId="14" fillId="0" borderId="0" xfId="0" applyFont="1" applyBorder="1"/>
    <xf numFmtId="0" fontId="3" fillId="4" borderId="0" xfId="0" applyFont="1" applyFill="1" applyBorder="1"/>
    <xf numFmtId="0" fontId="2" fillId="4" borderId="0" xfId="0" applyFont="1" applyFill="1" applyBorder="1"/>
    <xf numFmtId="11" fontId="2" fillId="4" borderId="0" xfId="0" applyNumberFormat="1" applyFont="1" applyFill="1" applyBorder="1"/>
    <xf numFmtId="0" fontId="0" fillId="4" borderId="0" xfId="0" applyFont="1" applyFill="1" applyBorder="1"/>
    <xf numFmtId="11" fontId="0" fillId="4" borderId="0" xfId="0" applyNumberFormat="1" applyFont="1" applyFill="1" applyBorder="1"/>
    <xf numFmtId="0" fontId="2" fillId="0" borderId="0" xfId="0" applyFont="1" applyAlignment="1">
      <alignment horizontal="center"/>
    </xf>
    <xf numFmtId="0" fontId="2" fillId="0" borderId="0" xfId="0" applyFont="1" applyBorder="1" applyAlignment="1">
      <alignment horizontal="center"/>
    </xf>
    <xf numFmtId="164" fontId="0" fillId="0" borderId="0" xfId="0" applyNumberFormat="1" applyAlignment="1">
      <alignment horizontal="center"/>
    </xf>
    <xf numFmtId="164" fontId="0" fillId="0" borderId="0" xfId="0" applyNumberFormat="1" applyFill="1" applyAlignment="1">
      <alignment horizontal="center"/>
    </xf>
    <xf numFmtId="164" fontId="0" fillId="0" borderId="0" xfId="0" applyNumberFormat="1" applyBorder="1" applyAlignment="1">
      <alignment horizontal="center"/>
    </xf>
    <xf numFmtId="164" fontId="0" fillId="0" borderId="0" xfId="0" applyNumberFormat="1" applyFont="1" applyBorder="1" applyAlignment="1">
      <alignment horizontal="center"/>
    </xf>
    <xf numFmtId="0" fontId="0" fillId="0" borderId="0" xfId="0" applyAlignment="1">
      <alignment horizontal="center"/>
    </xf>
    <xf numFmtId="0" fontId="16" fillId="5" borderId="0" xfId="0" applyFont="1" applyFill="1" applyBorder="1" applyAlignment="1">
      <alignment horizontal="right"/>
    </xf>
    <xf numFmtId="0" fontId="12" fillId="5" borderId="0" xfId="0" applyFont="1" applyFill="1" applyBorder="1" applyAlignment="1">
      <alignment horizontal="right"/>
    </xf>
    <xf numFmtId="0" fontId="0" fillId="5" borderId="0" xfId="0" applyFont="1" applyFill="1" applyBorder="1"/>
    <xf numFmtId="0" fontId="0" fillId="5" borderId="0" xfId="0" applyFill="1" applyBorder="1"/>
    <xf numFmtId="0" fontId="2" fillId="5" borderId="0" xfId="0" applyFont="1" applyFill="1" applyBorder="1" applyAlignment="1">
      <alignment horizontal="right"/>
    </xf>
    <xf numFmtId="0" fontId="6" fillId="5" borderId="0" xfId="0" applyFont="1" applyFill="1" applyBorder="1"/>
    <xf numFmtId="0" fontId="1" fillId="6" borderId="0" xfId="0" applyFont="1" applyFill="1" applyBorder="1"/>
    <xf numFmtId="0" fontId="8" fillId="6" borderId="0" xfId="0" applyFont="1" applyFill="1" applyBorder="1"/>
    <xf numFmtId="0" fontId="10" fillId="7" borderId="0" xfId="0" applyFont="1" applyFill="1" applyBorder="1"/>
    <xf numFmtId="0" fontId="11" fillId="7" borderId="0" xfId="0" applyFont="1" applyFill="1" applyBorder="1"/>
    <xf numFmtId="0" fontId="3" fillId="5" borderId="0" xfId="0" applyFont="1" applyFill="1" applyBorder="1"/>
    <xf numFmtId="0" fontId="7" fillId="5" borderId="0" xfId="0" applyFont="1" applyFill="1" applyBorder="1" applyAlignment="1">
      <alignment horizontal="right"/>
    </xf>
    <xf numFmtId="0" fontId="2" fillId="5" borderId="0" xfId="0" applyFont="1" applyFill="1" applyBorder="1"/>
    <xf numFmtId="0" fontId="7" fillId="5" borderId="0" xfId="0" applyFont="1" applyFill="1" applyBorder="1"/>
    <xf numFmtId="0" fontId="0" fillId="0" borderId="0" xfId="0" applyFill="1" applyBorder="1"/>
    <xf numFmtId="0" fontId="0" fillId="0" borderId="0" xfId="0" applyFont="1" applyFill="1" applyBorder="1"/>
    <xf numFmtId="0" fontId="7" fillId="0" borderId="0" xfId="0" applyFont="1" applyFill="1" applyBorder="1" applyAlignment="1">
      <alignment horizontal="right"/>
    </xf>
    <xf numFmtId="0" fontId="16" fillId="0" borderId="0" xfId="0" applyFont="1" applyFill="1" applyBorder="1" applyAlignment="1">
      <alignment horizontal="right"/>
    </xf>
    <xf numFmtId="0" fontId="13" fillId="5" borderId="0" xfId="0" applyFont="1" applyFill="1" applyBorder="1" applyAlignment="1">
      <alignment horizontal="right"/>
    </xf>
    <xf numFmtId="165" fontId="3" fillId="5" borderId="0" xfId="0" applyNumberFormat="1" applyFont="1" applyFill="1" applyBorder="1"/>
    <xf numFmtId="165" fontId="2" fillId="5" borderId="0" xfId="0" applyNumberFormat="1" applyFont="1" applyFill="1" applyBorder="1"/>
    <xf numFmtId="165" fontId="2" fillId="5" borderId="0" xfId="0" applyNumberFormat="1" applyFont="1" applyFill="1" applyBorder="1" applyAlignment="1">
      <alignment horizontal="right"/>
    </xf>
    <xf numFmtId="165" fontId="7" fillId="5" borderId="0" xfId="0" applyNumberFormat="1" applyFont="1" applyFill="1" applyBorder="1" applyAlignment="1">
      <alignment horizontal="right"/>
    </xf>
    <xf numFmtId="165" fontId="13" fillId="5" borderId="0" xfId="0" applyNumberFormat="1" applyFont="1" applyFill="1" applyBorder="1" applyAlignment="1">
      <alignment horizontal="right"/>
    </xf>
    <xf numFmtId="165" fontId="12" fillId="5" borderId="0" xfId="0" applyNumberFormat="1" applyFont="1" applyFill="1" applyBorder="1" applyAlignment="1">
      <alignment horizontal="right"/>
    </xf>
    <xf numFmtId="0" fontId="0" fillId="6" borderId="0" xfId="0" applyFont="1" applyFill="1" applyBorder="1"/>
    <xf numFmtId="0" fontId="0" fillId="7" borderId="0" xfId="0" applyFont="1" applyFill="1" applyBorder="1"/>
    <xf numFmtId="165" fontId="2" fillId="5" borderId="0" xfId="0" applyNumberFormat="1" applyFont="1" applyFill="1" applyBorder="1" applyAlignment="1">
      <alignment horizontal="center"/>
    </xf>
    <xf numFmtId="165" fontId="0" fillId="5" borderId="0" xfId="0" applyNumberFormat="1" applyFont="1" applyFill="1" applyBorder="1" applyAlignment="1">
      <alignment horizontal="center"/>
    </xf>
    <xf numFmtId="165" fontId="0" fillId="5" borderId="0"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17" fillId="0" borderId="0" xfId="0" applyFont="1" applyFill="1" applyBorder="1" applyAlignment="1">
      <alignment horizontal="center"/>
    </xf>
    <xf numFmtId="0" fontId="1" fillId="0" borderId="0" xfId="0" applyFont="1" applyFill="1" applyBorder="1" applyAlignment="1">
      <alignment horizontal="center"/>
    </xf>
    <xf numFmtId="0" fontId="8" fillId="0" borderId="0" xfId="0" applyFont="1" applyFill="1" applyBorder="1" applyAlignment="1">
      <alignment horizontal="center"/>
    </xf>
    <xf numFmtId="0" fontId="10" fillId="0" borderId="0" xfId="0" applyFont="1" applyFill="1" applyBorder="1" applyAlignment="1">
      <alignment horizontal="center"/>
    </xf>
    <xf numFmtId="0" fontId="11" fillId="0" borderId="0" xfId="0" applyFont="1" applyFill="1" applyBorder="1" applyAlignment="1">
      <alignment horizontal="center"/>
    </xf>
    <xf numFmtId="0" fontId="0" fillId="5" borderId="0" xfId="0" applyFill="1" applyBorder="1" applyAlignment="1">
      <alignment horizontal="center"/>
    </xf>
    <xf numFmtId="0" fontId="17" fillId="5" borderId="0" xfId="0" applyFont="1" applyFill="1" applyBorder="1" applyAlignment="1">
      <alignment horizontal="center"/>
    </xf>
    <xf numFmtId="0" fontId="0" fillId="5" borderId="0" xfId="0" applyFont="1" applyFill="1" applyBorder="1" applyAlignment="1">
      <alignment horizontal="center"/>
    </xf>
    <xf numFmtId="0" fontId="6" fillId="5" borderId="0" xfId="0" applyFont="1" applyFill="1" applyBorder="1" applyAlignment="1">
      <alignment horizontal="center"/>
    </xf>
    <xf numFmtId="0" fontId="3" fillId="5" borderId="0" xfId="0" applyFont="1" applyFill="1" applyBorder="1" applyAlignment="1">
      <alignment horizontal="center"/>
    </xf>
    <xf numFmtId="0" fontId="2" fillId="5" borderId="0" xfId="0" applyFont="1" applyFill="1" applyBorder="1" applyAlignment="1">
      <alignment horizontal="center"/>
    </xf>
    <xf numFmtId="11" fontId="0" fillId="0" borderId="0" xfId="0" applyNumberFormat="1" applyBorder="1" applyAlignment="1">
      <alignment horizontal="center"/>
    </xf>
    <xf numFmtId="0" fontId="0" fillId="0" borderId="0" xfId="0" applyFont="1" applyBorder="1" applyAlignment="1">
      <alignment horizontal="center"/>
    </xf>
    <xf numFmtId="11" fontId="0" fillId="0" borderId="0" xfId="0" applyNumberFormat="1" applyFont="1" applyBorder="1" applyAlignment="1">
      <alignment horizontal="center"/>
    </xf>
    <xf numFmtId="0" fontId="6" fillId="0" borderId="0" xfId="0" applyFont="1" applyBorder="1" applyAlignment="1">
      <alignment horizontal="center"/>
    </xf>
    <xf numFmtId="0" fontId="1" fillId="2" borderId="0" xfId="0" applyFont="1" applyFill="1" applyBorder="1" applyAlignment="1">
      <alignment horizontal="center"/>
    </xf>
    <xf numFmtId="0" fontId="8" fillId="2" borderId="0" xfId="0" applyFont="1" applyFill="1" applyBorder="1" applyAlignment="1">
      <alignment horizontal="center"/>
    </xf>
    <xf numFmtId="0" fontId="10" fillId="3" borderId="0" xfId="0" applyFont="1" applyFill="1" applyBorder="1" applyAlignment="1">
      <alignment horizontal="center"/>
    </xf>
    <xf numFmtId="0" fontId="11" fillId="3" borderId="0" xfId="0" applyFont="1" applyFill="1" applyBorder="1" applyAlignment="1">
      <alignment horizontal="center"/>
    </xf>
    <xf numFmtId="0" fontId="3" fillId="5" borderId="1" xfId="0" applyFont="1" applyFill="1" applyBorder="1"/>
    <xf numFmtId="0" fontId="0" fillId="5" borderId="1" xfId="0" applyFont="1" applyFill="1" applyBorder="1"/>
    <xf numFmtId="0" fontId="2" fillId="5" borderId="1" xfId="0" applyFont="1" applyFill="1" applyBorder="1" applyAlignment="1">
      <alignment horizontal="center"/>
    </xf>
    <xf numFmtId="165" fontId="0" fillId="5" borderId="1" xfId="0" applyNumberFormat="1" applyFont="1" applyFill="1" applyBorder="1" applyAlignment="1">
      <alignment horizontal="center"/>
    </xf>
    <xf numFmtId="165" fontId="2" fillId="5" borderId="1" xfId="0" applyNumberFormat="1" applyFont="1" applyFill="1" applyBorder="1" applyAlignment="1">
      <alignment horizontal="center"/>
    </xf>
    <xf numFmtId="165" fontId="0" fillId="5" borderId="1" xfId="0" applyNumberFormat="1" applyFill="1" applyBorder="1" applyAlignment="1">
      <alignment horizontal="center"/>
    </xf>
    <xf numFmtId="0" fontId="3" fillId="5" borderId="1" xfId="0" applyFont="1" applyFill="1" applyBorder="1" applyAlignment="1">
      <alignment horizontal="center"/>
    </xf>
    <xf numFmtId="0" fontId="0" fillId="5" borderId="1" xfId="0" applyFont="1" applyFill="1" applyBorder="1" applyAlignment="1">
      <alignment horizontal="center"/>
    </xf>
    <xf numFmtId="0" fontId="14" fillId="5" borderId="0" xfId="0" applyFont="1" applyFill="1" applyBorder="1"/>
    <xf numFmtId="0" fontId="0" fillId="0" borderId="0" xfId="0" applyAlignment="1">
      <alignment wrapText="1"/>
    </xf>
    <xf numFmtId="0" fontId="0" fillId="5" borderId="0" xfId="0" applyFill="1"/>
    <xf numFmtId="0" fontId="6" fillId="5" borderId="0" xfId="0" applyFont="1" applyFill="1"/>
    <xf numFmtId="0" fontId="0" fillId="5" borderId="0" xfId="0" applyFill="1" applyAlignment="1">
      <alignment horizontal="center"/>
    </xf>
    <xf numFmtId="1" fontId="0" fillId="5" borderId="1" xfId="0" applyNumberFormat="1" applyFont="1" applyFill="1" applyBorder="1" applyAlignment="1">
      <alignment horizontal="center"/>
    </xf>
    <xf numFmtId="0" fontId="3" fillId="5" borderId="0" xfId="0" applyFont="1" applyFill="1" applyBorder="1" applyAlignment="1">
      <alignment horizontal="right" wrapText="1"/>
    </xf>
    <xf numFmtId="0" fontId="12" fillId="8" borderId="0" xfId="0" applyFont="1" applyFill="1" applyAlignment="1">
      <alignment horizontal="right"/>
    </xf>
    <xf numFmtId="0" fontId="13" fillId="8" borderId="0" xfId="0" applyFont="1" applyFill="1" applyAlignment="1">
      <alignment horizontal="right"/>
    </xf>
    <xf numFmtId="0" fontId="19" fillId="8" borderId="0" xfId="0" applyFont="1" applyFill="1" applyAlignment="1">
      <alignment horizontal="right" wrapText="1"/>
    </xf>
    <xf numFmtId="0" fontId="20" fillId="8" borderId="0" xfId="0" applyFont="1" applyFill="1" applyAlignment="1">
      <alignment horizontal="right"/>
    </xf>
    <xf numFmtId="0" fontId="0" fillId="0" borderId="0" xfId="0" applyFont="1" applyFill="1" applyBorder="1" applyAlignment="1">
      <alignment horizontal="center"/>
    </xf>
    <xf numFmtId="0" fontId="3" fillId="0" borderId="0" xfId="0" applyFont="1" applyFill="1" applyBorder="1" applyAlignment="1">
      <alignment horizontal="right"/>
    </xf>
    <xf numFmtId="165" fontId="12" fillId="8" borderId="1" xfId="0" applyNumberFormat="1" applyFont="1" applyFill="1" applyBorder="1" applyAlignment="1">
      <alignment horizontal="center"/>
    </xf>
    <xf numFmtId="165" fontId="12" fillId="8" borderId="0" xfId="0" applyNumberFormat="1" applyFont="1" applyFill="1" applyAlignment="1">
      <alignment horizontal="center"/>
    </xf>
    <xf numFmtId="0" fontId="0" fillId="5" borderId="0" xfId="0" applyFill="1" applyAlignment="1">
      <alignment horizontal="right"/>
    </xf>
    <xf numFmtId="165" fontId="0" fillId="0" borderId="0" xfId="0" applyNumberFormat="1" applyAlignment="1">
      <alignment horizontal="center"/>
    </xf>
    <xf numFmtId="0" fontId="7" fillId="5" borderId="0" xfId="0" applyFont="1" applyFill="1" applyAlignment="1">
      <alignment horizontal="right"/>
    </xf>
    <xf numFmtId="164" fontId="0" fillId="5" borderId="0" xfId="0" applyNumberFormat="1" applyFill="1" applyBorder="1" applyAlignment="1">
      <alignment horizontal="center"/>
    </xf>
    <xf numFmtId="1" fontId="0" fillId="5" borderId="0" xfId="0" applyNumberFormat="1" applyFill="1" applyBorder="1" applyAlignment="1">
      <alignment horizontal="center"/>
    </xf>
    <xf numFmtId="165" fontId="0" fillId="0" borderId="0" xfId="0" applyNumberFormat="1" applyFont="1" applyBorder="1" applyAlignment="1">
      <alignment horizontal="center"/>
    </xf>
    <xf numFmtId="164" fontId="0" fillId="5" borderId="0" xfId="0" applyNumberFormat="1" applyFill="1" applyAlignment="1">
      <alignment horizontal="center"/>
    </xf>
    <xf numFmtId="0" fontId="7" fillId="5" borderId="0" xfId="0" applyFont="1" applyFill="1" applyBorder="1" applyAlignment="1">
      <alignment horizontal="left"/>
    </xf>
    <xf numFmtId="0" fontId="13" fillId="8" borderId="0" xfId="0" applyFont="1" applyFill="1" applyBorder="1" applyAlignment="1">
      <alignment horizontal="left"/>
    </xf>
    <xf numFmtId="0" fontId="7" fillId="5" borderId="0" xfId="0" applyFont="1" applyFill="1" applyAlignment="1">
      <alignment horizontal="left"/>
    </xf>
    <xf numFmtId="0" fontId="13" fillId="5" borderId="0" xfId="0" applyFont="1" applyFill="1" applyBorder="1" applyAlignment="1">
      <alignment horizontal="left"/>
    </xf>
    <xf numFmtId="0" fontId="0" fillId="0" borderId="0" xfId="0" applyBorder="1" applyAlignment="1">
      <alignment horizontal="left"/>
    </xf>
    <xf numFmtId="0" fontId="16" fillId="5" borderId="0" xfId="0" applyFont="1" applyFill="1" applyBorder="1" applyAlignment="1">
      <alignment horizontal="left"/>
    </xf>
    <xf numFmtId="0" fontId="3" fillId="9" borderId="0" xfId="0" applyFont="1" applyFill="1" applyBorder="1" applyAlignment="1">
      <alignment horizontal="right"/>
    </xf>
    <xf numFmtId="0" fontId="3" fillId="11" borderId="0" xfId="0" applyFont="1" applyFill="1" applyBorder="1" applyAlignment="1">
      <alignment horizontal="right"/>
    </xf>
    <xf numFmtId="0" fontId="3" fillId="10" borderId="0" xfId="0" applyFont="1" applyFill="1" applyBorder="1" applyAlignment="1">
      <alignment horizontal="right"/>
    </xf>
    <xf numFmtId="165" fontId="2" fillId="9" borderId="0" xfId="0" applyNumberFormat="1" applyFont="1" applyFill="1" applyBorder="1" applyAlignment="1">
      <alignment horizontal="right"/>
    </xf>
    <xf numFmtId="165" fontId="2" fillId="11" borderId="0" xfId="0" applyNumberFormat="1" applyFont="1" applyFill="1" applyBorder="1" applyAlignment="1">
      <alignment horizontal="right"/>
    </xf>
    <xf numFmtId="165" fontId="2" fillId="10" borderId="0" xfId="0" applyNumberFormat="1" applyFont="1" applyFill="1" applyBorder="1" applyAlignment="1">
      <alignment horizontal="right"/>
    </xf>
    <xf numFmtId="0" fontId="7" fillId="5" borderId="0" xfId="0" applyFont="1" applyFill="1" applyBorder="1" applyAlignment="1"/>
    <xf numFmtId="0" fontId="16" fillId="5" borderId="0" xfId="0" applyFont="1" applyFill="1" applyBorder="1" applyAlignment="1"/>
    <xf numFmtId="0" fontId="24" fillId="0" borderId="0" xfId="0" applyFont="1"/>
    <xf numFmtId="0" fontId="23" fillId="0" borderId="0" xfId="0" applyFont="1"/>
    <xf numFmtId="11" fontId="23" fillId="0" borderId="0" xfId="0" applyNumberFormat="1" applyFont="1"/>
    <xf numFmtId="11" fontId="2" fillId="0" borderId="0" xfId="0" applyNumberFormat="1" applyFont="1" applyBorder="1"/>
    <xf numFmtId="0" fontId="2" fillId="5" borderId="0" xfId="0" applyFont="1" applyFill="1" applyAlignment="1">
      <alignment horizontal="center"/>
    </xf>
    <xf numFmtId="0" fontId="0" fillId="0" borderId="0" xfId="0" applyAlignment="1">
      <alignment horizontal="left"/>
    </xf>
    <xf numFmtId="11" fontId="0" fillId="0" borderId="0" xfId="0" applyNumberFormat="1" applyBorder="1"/>
    <xf numFmtId="0" fontId="27" fillId="0" borderId="0" xfId="0" applyFont="1" applyAlignment="1">
      <alignment horizontal="left" wrapText="1"/>
    </xf>
    <xf numFmtId="0" fontId="26" fillId="0" borderId="0" xfId="0" applyFont="1" applyAlignment="1">
      <alignment wrapText="1"/>
    </xf>
    <xf numFmtId="0" fontId="26" fillId="0" borderId="0" xfId="0" applyFont="1" applyAlignment="1">
      <alignment horizontal="left" wrapText="1"/>
    </xf>
    <xf numFmtId="0" fontId="0" fillId="0" borderId="0" xfId="0" applyAlignment="1">
      <alignment horizontal="left" wrapText="1"/>
    </xf>
    <xf numFmtId="0" fontId="0" fillId="0" borderId="4" xfId="0" applyBorder="1" applyAlignment="1">
      <alignment wrapText="1"/>
    </xf>
    <xf numFmtId="0" fontId="26" fillId="0" borderId="1" xfId="0" applyFont="1" applyBorder="1" applyAlignment="1">
      <alignment wrapText="1"/>
    </xf>
    <xf numFmtId="0" fontId="0" fillId="0" borderId="6" xfId="0" applyBorder="1" applyAlignment="1">
      <alignment wrapText="1"/>
    </xf>
    <xf numFmtId="0" fontId="26" fillId="0" borderId="1" xfId="0" applyFont="1" applyBorder="1" applyAlignment="1">
      <alignment horizontal="left" wrapText="1"/>
    </xf>
    <xf numFmtId="0" fontId="25" fillId="0" borderId="3" xfId="0" applyFont="1" applyBorder="1" applyAlignment="1">
      <alignment wrapText="1"/>
    </xf>
    <xf numFmtId="0" fontId="26" fillId="11" borderId="0" xfId="0" applyFont="1" applyFill="1" applyAlignment="1">
      <alignment horizontal="left" wrapText="1"/>
    </xf>
    <xf numFmtId="0" fontId="0" fillId="11" borderId="0" xfId="0" applyFill="1" applyAlignment="1">
      <alignment horizontal="left" wrapText="1"/>
    </xf>
    <xf numFmtId="0" fontId="26" fillId="10" borderId="0" xfId="0" applyFont="1" applyFill="1" applyAlignment="1">
      <alignment horizontal="left" wrapText="1"/>
    </xf>
    <xf numFmtId="0" fontId="0" fillId="10" borderId="0" xfId="0" applyFill="1" applyAlignment="1">
      <alignment horizontal="left" wrapText="1"/>
    </xf>
    <xf numFmtId="49" fontId="26" fillId="0" borderId="0" xfId="0" applyNumberFormat="1" applyFont="1" applyAlignment="1">
      <alignment horizontal="left" wrapText="1"/>
    </xf>
    <xf numFmtId="49" fontId="26" fillId="0" borderId="1" xfId="0" applyNumberFormat="1" applyFont="1" applyBorder="1" applyAlignment="1">
      <alignment horizontal="left" wrapText="1"/>
    </xf>
    <xf numFmtId="0" fontId="26" fillId="12" borderId="0" xfId="0" applyFont="1" applyFill="1" applyAlignment="1">
      <alignment horizontal="left" wrapText="1"/>
    </xf>
    <xf numFmtId="0" fontId="0" fillId="12" borderId="0" xfId="0" applyFill="1" applyAlignment="1">
      <alignment horizontal="left" wrapText="1"/>
    </xf>
    <xf numFmtId="0" fontId="26" fillId="5" borderId="0" xfId="0" applyFont="1" applyFill="1" applyAlignment="1">
      <alignment horizontal="left" wrapText="1"/>
    </xf>
    <xf numFmtId="0" fontId="0" fillId="5" borderId="0" xfId="0" applyFill="1" applyAlignment="1">
      <alignment horizontal="left"/>
    </xf>
    <xf numFmtId="49" fontId="0" fillId="0" borderId="4" xfId="0" applyNumberFormat="1" applyBorder="1" applyAlignment="1">
      <alignment wrapText="1"/>
    </xf>
    <xf numFmtId="49" fontId="0" fillId="0" borderId="6" xfId="0" applyNumberFormat="1" applyBorder="1" applyAlignment="1">
      <alignment wrapText="1"/>
    </xf>
    <xf numFmtId="166" fontId="26" fillId="0" borderId="0" xfId="0" applyNumberFormat="1" applyFont="1" applyAlignment="1">
      <alignment horizontal="left" wrapText="1"/>
    </xf>
    <xf numFmtId="166" fontId="26" fillId="0" borderId="1" xfId="0" applyNumberFormat="1" applyFont="1" applyBorder="1" applyAlignment="1">
      <alignment horizontal="left" wrapText="1"/>
    </xf>
    <xf numFmtId="0" fontId="26" fillId="12" borderId="8" xfId="0" applyFont="1" applyFill="1" applyBorder="1" applyAlignment="1">
      <alignment horizontal="left" wrapText="1"/>
    </xf>
    <xf numFmtId="166" fontId="26" fillId="0" borderId="8" xfId="0" applyNumberFormat="1" applyFont="1" applyBorder="1" applyAlignment="1">
      <alignment horizontal="left" wrapText="1"/>
    </xf>
    <xf numFmtId="166" fontId="26" fillId="0" borderId="9" xfId="0" applyNumberFormat="1" applyFont="1" applyBorder="1" applyAlignment="1">
      <alignment horizontal="left" wrapText="1"/>
    </xf>
    <xf numFmtId="0" fontId="26" fillId="11" borderId="8" xfId="0" applyFont="1" applyFill="1" applyBorder="1" applyAlignment="1">
      <alignment horizontal="left" wrapText="1"/>
    </xf>
    <xf numFmtId="0" fontId="26" fillId="10" borderId="8" xfId="0" applyFont="1" applyFill="1" applyBorder="1" applyAlignment="1">
      <alignment horizontal="left" wrapText="1"/>
    </xf>
    <xf numFmtId="0" fontId="29" fillId="0" borderId="4" xfId="0" applyFont="1" applyBorder="1" applyAlignment="1">
      <alignment wrapText="1"/>
    </xf>
    <xf numFmtId="166" fontId="0" fillId="0" borderId="0" xfId="0" applyNumberFormat="1" applyAlignment="1">
      <alignment horizontal="left" wrapText="1"/>
    </xf>
    <xf numFmtId="166" fontId="0" fillId="0" borderId="0" xfId="0" applyNumberFormat="1" applyAlignment="1">
      <alignment horizontal="left"/>
    </xf>
    <xf numFmtId="0" fontId="0" fillId="0" borderId="0" xfId="0" applyBorder="1" applyAlignment="1">
      <alignment wrapText="1"/>
    </xf>
    <xf numFmtId="0" fontId="26" fillId="0" borderId="0" xfId="0" applyFont="1" applyBorder="1" applyAlignment="1">
      <alignment wrapText="1"/>
    </xf>
    <xf numFmtId="166" fontId="0" fillId="0" borderId="0" xfId="0" applyNumberFormat="1" applyBorder="1" applyAlignment="1">
      <alignment horizontal="left" wrapText="1"/>
    </xf>
    <xf numFmtId="0" fontId="25" fillId="0" borderId="0" xfId="0" applyFont="1" applyBorder="1" applyAlignment="1">
      <alignment wrapText="1"/>
    </xf>
    <xf numFmtId="166" fontId="26" fillId="0" borderId="0" xfId="0" applyNumberFormat="1" applyFont="1" applyAlignment="1">
      <alignment horizontal="left"/>
    </xf>
    <xf numFmtId="0" fontId="0" fillId="11" borderId="8" xfId="0" applyFill="1" applyBorder="1" applyAlignment="1">
      <alignment horizontal="left" wrapText="1"/>
    </xf>
    <xf numFmtId="0" fontId="0" fillId="10" borderId="8" xfId="0" applyFill="1" applyBorder="1" applyAlignment="1">
      <alignment horizontal="left" wrapText="1"/>
    </xf>
    <xf numFmtId="0" fontId="26" fillId="5" borderId="0" xfId="0" applyFont="1" applyFill="1" applyAlignment="1">
      <alignment wrapText="1"/>
    </xf>
    <xf numFmtId="0" fontId="28" fillId="5" borderId="0" xfId="0" applyFont="1" applyFill="1" applyAlignment="1">
      <alignment wrapText="1"/>
    </xf>
    <xf numFmtId="0" fontId="28" fillId="5" borderId="0" xfId="0" applyFont="1" applyFill="1"/>
    <xf numFmtId="0" fontId="26" fillId="5" borderId="0" xfId="0" applyFont="1" applyFill="1" applyAlignment="1">
      <alignment horizontal="center"/>
    </xf>
    <xf numFmtId="0" fontId="28" fillId="5" borderId="2" xfId="0" applyFont="1" applyFill="1" applyBorder="1"/>
    <xf numFmtId="0" fontId="26" fillId="5" borderId="2" xfId="0" applyFont="1" applyFill="1" applyBorder="1" applyAlignment="1">
      <alignment horizontal="center"/>
    </xf>
    <xf numFmtId="0" fontId="26" fillId="9" borderId="0" xfId="0" applyFont="1" applyFill="1" applyAlignment="1">
      <alignment horizontal="right"/>
    </xf>
    <xf numFmtId="0" fontId="26" fillId="11" borderId="0" xfId="0" applyFont="1" applyFill="1" applyAlignment="1">
      <alignment horizontal="right"/>
    </xf>
    <xf numFmtId="0" fontId="0" fillId="5" borderId="0" xfId="0" applyFill="1" applyAlignment="1">
      <alignment wrapText="1"/>
    </xf>
    <xf numFmtId="0" fontId="3" fillId="5" borderId="0" xfId="0" applyFont="1" applyFill="1" applyAlignment="1"/>
    <xf numFmtId="0" fontId="26" fillId="10" borderId="0" xfId="0" applyFont="1" applyFill="1" applyAlignment="1">
      <alignment horizontal="right"/>
    </xf>
    <xf numFmtId="0" fontId="26" fillId="5" borderId="2" xfId="0" applyFont="1" applyFill="1" applyBorder="1" applyAlignment="1">
      <alignment horizontal="right"/>
    </xf>
    <xf numFmtId="0" fontId="26" fillId="5" borderId="1" xfId="0" applyFont="1" applyFill="1" applyBorder="1" applyAlignment="1">
      <alignment horizontal="center"/>
    </xf>
    <xf numFmtId="0" fontId="26" fillId="5" borderId="10" xfId="0" applyFont="1" applyFill="1" applyBorder="1" applyAlignment="1">
      <alignment horizontal="center"/>
    </xf>
    <xf numFmtId="0" fontId="28" fillId="5" borderId="0" xfId="0" applyNumberFormat="1" applyFont="1" applyFill="1" applyAlignment="1">
      <alignment horizontal="center" textRotation="90" wrapText="1"/>
    </xf>
    <xf numFmtId="0" fontId="28" fillId="5" borderId="1" xfId="0" applyNumberFormat="1" applyFont="1" applyFill="1" applyBorder="1" applyAlignment="1">
      <alignment horizontal="center" textRotation="90" wrapText="1"/>
    </xf>
    <xf numFmtId="2" fontId="26" fillId="0" borderId="0" xfId="0" applyNumberFormat="1" applyFont="1"/>
    <xf numFmtId="2" fontId="28" fillId="5" borderId="1" xfId="0" applyNumberFormat="1" applyFont="1" applyFill="1" applyBorder="1" applyAlignment="1">
      <alignment horizontal="center" wrapText="1"/>
    </xf>
    <xf numFmtId="2" fontId="26" fillId="5" borderId="0" xfId="0" applyNumberFormat="1" applyFont="1" applyFill="1"/>
    <xf numFmtId="0" fontId="28" fillId="5" borderId="0" xfId="0" applyNumberFormat="1" applyFont="1" applyFill="1" applyBorder="1" applyAlignment="1">
      <alignment horizontal="center" textRotation="90" wrapText="1"/>
    </xf>
    <xf numFmtId="2" fontId="28" fillId="5" borderId="1" xfId="0" applyNumberFormat="1" applyFont="1" applyFill="1" applyBorder="1" applyAlignment="1">
      <alignment wrapText="1"/>
    </xf>
    <xf numFmtId="0" fontId="28" fillId="5" borderId="1" xfId="0" applyFont="1" applyFill="1" applyBorder="1" applyAlignment="1">
      <alignment wrapText="1"/>
    </xf>
    <xf numFmtId="0" fontId="28" fillId="5" borderId="0" xfId="0" applyFont="1" applyFill="1" applyBorder="1" applyAlignment="1">
      <alignment wrapText="1"/>
    </xf>
    <xf numFmtId="0" fontId="28" fillId="5" borderId="11" xfId="0" applyFont="1" applyFill="1" applyBorder="1" applyAlignment="1">
      <alignment wrapText="1"/>
    </xf>
    <xf numFmtId="0" fontId="0" fillId="0" borderId="4" xfId="0" applyBorder="1" applyAlignment="1">
      <alignment wrapText="1"/>
    </xf>
    <xf numFmtId="2" fontId="28" fillId="5" borderId="1" xfId="0" applyNumberFormat="1" applyFont="1" applyFill="1" applyBorder="1" applyAlignment="1">
      <alignment horizontal="left"/>
    </xf>
    <xf numFmtId="2" fontId="26" fillId="5" borderId="1" xfId="0" applyNumberFormat="1" applyFont="1" applyFill="1" applyBorder="1" applyAlignment="1">
      <alignment horizontal="left"/>
    </xf>
    <xf numFmtId="2" fontId="26" fillId="5" borderId="10" xfId="0" applyNumberFormat="1" applyFont="1" applyFill="1" applyBorder="1" applyAlignment="1">
      <alignment horizontal="left"/>
    </xf>
    <xf numFmtId="0" fontId="26" fillId="5" borderId="1" xfId="0" applyFont="1" applyFill="1" applyBorder="1" applyAlignment="1">
      <alignment horizontal="left"/>
    </xf>
    <xf numFmtId="0" fontId="0" fillId="0" borderId="0" xfId="0" applyFont="1" applyBorder="1" applyAlignment="1">
      <alignment horizontal="left" wrapText="1"/>
    </xf>
    <xf numFmtId="0" fontId="0" fillId="0" borderId="0" xfId="0" applyFont="1" applyBorder="1" applyAlignment="1">
      <alignment horizontal="left"/>
    </xf>
    <xf numFmtId="0" fontId="0" fillId="0" borderId="0" xfId="0" applyFont="1" applyBorder="1" applyAlignment="1">
      <alignment horizontal="left" vertical="top" wrapText="1"/>
    </xf>
    <xf numFmtId="0" fontId="16" fillId="5" borderId="0" xfId="0" applyFont="1" applyFill="1" applyBorder="1" applyAlignment="1">
      <alignment horizontal="left" wrapText="1"/>
    </xf>
    <xf numFmtId="0" fontId="0" fillId="0" borderId="0" xfId="0" applyFont="1" applyBorder="1" applyAlignment="1">
      <alignment horizontal="center" vertical="top" wrapText="1"/>
    </xf>
    <xf numFmtId="0" fontId="16" fillId="5" borderId="0" xfId="0" applyFont="1" applyFill="1" applyBorder="1" applyAlignment="1">
      <alignment wrapText="1"/>
    </xf>
    <xf numFmtId="0" fontId="28" fillId="5" borderId="0" xfId="0" applyFont="1" applyFill="1" applyAlignment="1">
      <alignment horizontal="center" wrapText="1"/>
    </xf>
    <xf numFmtId="0" fontId="28" fillId="5" borderId="11" xfId="0" applyFont="1" applyFill="1" applyBorder="1" applyAlignment="1">
      <alignment horizontal="center" wrapText="1"/>
    </xf>
    <xf numFmtId="0" fontId="28" fillId="0" borderId="1" xfId="0" applyFont="1" applyBorder="1" applyAlignment="1">
      <alignment horizontal="center" wrapText="1"/>
    </xf>
    <xf numFmtId="0" fontId="28" fillId="0" borderId="0" xfId="0" applyFont="1" applyAlignment="1">
      <alignment horizontal="center" wrapText="1"/>
    </xf>
    <xf numFmtId="0" fontId="28" fillId="0" borderId="11" xfId="0" applyFont="1" applyBorder="1" applyAlignment="1">
      <alignment horizontal="center" wrapText="1"/>
    </xf>
    <xf numFmtId="0" fontId="28" fillId="5" borderId="1" xfId="0" applyFont="1" applyFill="1" applyBorder="1" applyAlignment="1">
      <alignment horizontal="center" wrapText="1"/>
    </xf>
    <xf numFmtId="0" fontId="28" fillId="5" borderId="0" xfId="0" applyFont="1" applyFill="1" applyBorder="1" applyAlignment="1">
      <alignment horizontal="center" wrapText="1"/>
    </xf>
    <xf numFmtId="2" fontId="28" fillId="5" borderId="1" xfId="0" applyNumberFormat="1" applyFont="1" applyFill="1" applyBorder="1" applyAlignment="1">
      <alignment horizontal="center" wrapText="1"/>
    </xf>
    <xf numFmtId="0" fontId="0" fillId="0" borderId="4" xfId="0" applyBorder="1" applyAlignment="1">
      <alignment wrapText="1"/>
    </xf>
    <xf numFmtId="166" fontId="0" fillId="0" borderId="4" xfId="0" applyNumberFormat="1" applyBorder="1" applyAlignment="1">
      <alignment horizontal="left" wrapText="1"/>
    </xf>
    <xf numFmtId="0" fontId="25" fillId="0" borderId="3" xfId="0" applyFont="1" applyBorder="1" applyAlignment="1">
      <alignment horizontal="left" wrapText="1"/>
    </xf>
    <xf numFmtId="0" fontId="0" fillId="0" borderId="3" xfId="0" applyBorder="1" applyAlignment="1">
      <alignment wrapText="1"/>
    </xf>
    <xf numFmtId="0" fontId="3" fillId="0" borderId="0" xfId="0" applyFont="1" applyAlignment="1">
      <alignment horizontal="center"/>
    </xf>
    <xf numFmtId="0" fontId="4" fillId="0" borderId="0" xfId="0" applyFont="1"/>
    <xf numFmtId="0" fontId="26" fillId="0" borderId="3" xfId="0" applyFont="1" applyBorder="1" applyAlignment="1">
      <alignment wrapText="1"/>
    </xf>
    <xf numFmtId="0" fontId="0" fillId="0" borderId="4" xfId="0" applyBorder="1" applyAlignment="1">
      <alignment horizontal="left" wrapText="1"/>
    </xf>
    <xf numFmtId="0" fontId="0" fillId="0" borderId="3" xfId="0" applyBorder="1" applyAlignment="1">
      <alignment horizontal="center" wrapText="1"/>
    </xf>
    <xf numFmtId="0" fontId="0" fillId="0" borderId="5" xfId="0" applyBorder="1" applyAlignment="1">
      <alignment horizontal="center" wrapText="1"/>
    </xf>
    <xf numFmtId="0" fontId="26" fillId="0" borderId="3" xfId="0" applyFont="1" applyBorder="1" applyAlignment="1">
      <alignment horizontal="left" wrapText="1"/>
    </xf>
    <xf numFmtId="0" fontId="0" fillId="0" borderId="7" xfId="0" applyBorder="1" applyAlignment="1">
      <alignment horizontal="center" wrapText="1"/>
    </xf>
    <xf numFmtId="0" fontId="25" fillId="0" borderId="0" xfId="0" applyFont="1" applyBorder="1" applyAlignment="1">
      <alignment horizontal="left" wrapText="1"/>
    </xf>
    <xf numFmtId="0" fontId="30" fillId="0" borderId="0" xfId="0" applyFont="1" applyAlignment="1">
      <alignment horizontal="center"/>
    </xf>
    <xf numFmtId="0" fontId="30" fillId="0" borderId="4" xfId="0" applyFont="1" applyBorder="1" applyAlignment="1">
      <alignment horizontal="center"/>
    </xf>
  </cellXfs>
  <cellStyles count="129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Normal" xfId="0" builtinId="0"/>
  </cellStyles>
  <dxfs count="165">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i val="0"/>
        <color auto="1"/>
      </font>
      <fill>
        <patternFill patternType="solid">
          <fgColor indexed="64"/>
          <bgColor theme="0" tint="-0.14999847407452621"/>
        </patternFill>
      </fill>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ill>
        <patternFill patternType="solid">
          <fgColor indexed="64"/>
          <bgColor theme="0"/>
        </patternFill>
      </fill>
      <alignment horizontal="center" textRotation="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ont>
        <b val="0"/>
        <i val="0"/>
        <strike val="0"/>
        <condense val="0"/>
        <extend val="0"/>
        <outline val="0"/>
        <shadow val="0"/>
        <u val="none"/>
        <vertAlign val="baseline"/>
        <sz val="12"/>
        <color theme="1"/>
        <name val="Calibri"/>
        <scheme val="minor"/>
      </font>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ill>
        <patternFill patternType="solid">
          <fgColor indexed="64"/>
          <bgColor theme="0"/>
        </patternFill>
      </fill>
      <alignment horizontal="center" vertical="bottom" textRotation="0" wrapText="0" indent="0" justifyLastLine="0" shrinkToFit="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ont>
        <b val="0"/>
        <i val="0"/>
        <strike val="0"/>
        <condense val="0"/>
        <extend val="0"/>
        <outline val="0"/>
        <shadow val="0"/>
        <u val="none"/>
        <vertAlign val="baseline"/>
        <sz val="12"/>
        <color theme="1"/>
        <name val="Calibri"/>
        <scheme val="minor"/>
      </font>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font>
        <b/>
        <i/>
        <strike val="0"/>
        <condense val="0"/>
        <extend val="0"/>
        <outline val="0"/>
        <shadow val="0"/>
        <u val="none"/>
        <vertAlign val="baseline"/>
        <sz val="14"/>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bgColor theme="0"/>
        </patternFill>
      </fill>
      <alignment horizontal="right" vertical="bottom" textRotation="0" wrapText="0" indent="0" justifyLastLine="0" shrinkToFit="0" readingOrder="0"/>
    </dxf>
    <dxf>
      <border diagonalUp="0" diagonalDown="0">
        <left/>
        <right/>
        <top/>
        <bottom/>
      </border>
    </dxf>
    <dxf>
      <fill>
        <patternFill patternType="solid">
          <bgColor theme="0"/>
        </patternFill>
      </fill>
    </dxf>
    <dxf>
      <fill>
        <patternFill patternType="solid">
          <bgColor theme="0"/>
        </patternFill>
      </fill>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numFmt numFmtId="15" formatCode="0.00E+0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5" formatCode="0.00E+0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border outline="0">
        <bottom style="medium">
          <color auto="1"/>
        </bottom>
      </border>
    </dxf>
    <dxf>
      <font>
        <b/>
        <i val="0"/>
        <strike val="0"/>
        <condense val="0"/>
        <extend val="0"/>
        <outline val="0"/>
        <shadow val="0"/>
        <u val="none"/>
        <vertAlign val="baseline"/>
        <sz val="12"/>
        <color theme="1"/>
        <name val="Calibri"/>
        <scheme val="minor"/>
      </font>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strike val="0"/>
        <condense val="0"/>
        <extend val="0"/>
        <outline val="0"/>
        <shadow val="0"/>
        <u val="none"/>
        <vertAlign val="baseline"/>
        <sz val="12"/>
        <color theme="1"/>
        <name val="Calibri"/>
        <scheme val="minor"/>
      </font>
      <fill>
        <patternFill patternType="solid">
          <fgColor indexed="64"/>
          <bgColor theme="0"/>
        </patternFill>
      </fill>
      <alignment horizontal="left" vertical="bottom" textRotation="0" wrapText="0" indent="0" justifyLastLine="0" shrinkToFit="0" readingOrder="0"/>
    </dxf>
    <dxf>
      <font>
        <b/>
        <i/>
        <strike val="0"/>
        <condense val="0"/>
        <extend val="0"/>
        <outline val="0"/>
        <shadow val="0"/>
        <u val="none"/>
        <vertAlign val="baseline"/>
        <sz val="12"/>
        <color theme="1"/>
        <name val="Calibri"/>
        <scheme val="minor"/>
      </font>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dxf>
    <dxf>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b/>
        <i/>
        <strike val="0"/>
        <condense val="0"/>
        <extend val="0"/>
        <outline val="0"/>
        <shadow val="0"/>
        <u val="none"/>
        <vertAlign val="baseline"/>
        <sz val="12"/>
        <color theme="1"/>
        <name val="Calibri"/>
        <scheme val="minor"/>
      </font>
      <alignment horizontal="right" vertical="bottom" textRotation="0" wrapText="0" indent="0" justifyLastLine="0" shrinkToFit="0" readingOrder="0"/>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
      <font>
        <color auto="1"/>
      </font>
      <fill>
        <patternFill patternType="solid">
          <fgColor indexed="64"/>
          <bgColor theme="6" tint="0.3999755851924192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emf"/><Relationship Id="rId6" Type="http://schemas.openxmlformats.org/officeDocument/2006/relationships/image" Target="../media/image7.emf"/><Relationship Id="rId7" Type="http://schemas.openxmlformats.org/officeDocument/2006/relationships/image" Target="../media/image8.png"/><Relationship Id="rId8" Type="http://schemas.openxmlformats.org/officeDocument/2006/relationships/image" Target="../media/image9.emf"/><Relationship Id="rId9" Type="http://schemas.openxmlformats.org/officeDocument/2006/relationships/image" Target="../media/image10.emf"/><Relationship Id="rId10" Type="http://schemas.openxmlformats.org/officeDocument/2006/relationships/image" Target="../media/image11.png"/><Relationship Id="rId1" Type="http://schemas.openxmlformats.org/officeDocument/2006/relationships/image" Target="../media/image2.pn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7</xdr:col>
      <xdr:colOff>193039</xdr:colOff>
      <xdr:row>0</xdr:row>
      <xdr:rowOff>0</xdr:rowOff>
    </xdr:from>
    <xdr:to>
      <xdr:col>15</xdr:col>
      <xdr:colOff>126880</xdr:colOff>
      <xdr:row>19</xdr:row>
      <xdr:rowOff>132080</xdr:rowOff>
    </xdr:to>
    <xdr:pic>
      <xdr:nvPicPr>
        <xdr:cNvPr id="5" name="Picture 4" descr="Macintosh HD:Users:schilder:Desktop:Screen Shot 2015-08-03 at 4.43.57 PM.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83119" y="0"/>
          <a:ext cx="6639441" cy="390144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24</xdr:row>
      <xdr:rowOff>0</xdr:rowOff>
    </xdr:from>
    <xdr:to>
      <xdr:col>45</xdr:col>
      <xdr:colOff>0</xdr:colOff>
      <xdr:row>132</xdr:row>
      <xdr:rowOff>0</xdr:rowOff>
    </xdr:to>
    <xdr:pic>
      <xdr:nvPicPr>
        <xdr:cNvPr id="71" name="Picture 70"/>
        <xdr:cNvPicPr>
          <a:picLocks noChangeAspect="1"/>
        </xdr:cNvPicPr>
      </xdr:nvPicPr>
      <xdr:blipFill>
        <a:blip xmlns:r="http://schemas.openxmlformats.org/officeDocument/2006/relationships" r:embed="rId1"/>
        <a:stretch>
          <a:fillRect/>
        </a:stretch>
      </xdr:blipFill>
      <xdr:spPr>
        <a:xfrm>
          <a:off x="0" y="4876800"/>
          <a:ext cx="36576000" cy="21945600"/>
        </a:xfrm>
        <a:prstGeom prst="rect">
          <a:avLst/>
        </a:prstGeom>
      </xdr:spPr>
    </xdr:pic>
    <xdr:clientData/>
  </xdr:twoCellAnchor>
  <xdr:twoCellAnchor>
    <xdr:from>
      <xdr:col>43</xdr:col>
      <xdr:colOff>685800</xdr:colOff>
      <xdr:row>20</xdr:row>
      <xdr:rowOff>0</xdr:rowOff>
    </xdr:from>
    <xdr:to>
      <xdr:col>47</xdr:col>
      <xdr:colOff>355600</xdr:colOff>
      <xdr:row>137</xdr:row>
      <xdr:rowOff>0</xdr:rowOff>
    </xdr:to>
    <xdr:sp macro="" textlink="">
      <xdr:nvSpPr>
        <xdr:cNvPr id="11" name="Rectangle 10"/>
        <xdr:cNvSpPr/>
      </xdr:nvSpPr>
      <xdr:spPr>
        <a:xfrm rot="5400000">
          <a:off x="25209500" y="14490700"/>
          <a:ext cx="23774400" cy="2921000"/>
        </a:xfrm>
        <a:prstGeom prst="rect">
          <a:avLst/>
        </a:prstGeom>
        <a:solidFill>
          <a:srgbClr val="FFFF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b"/>
        <a:lstStyle/>
        <a:p>
          <a:pPr algn="ctr"/>
          <a:r>
            <a:rPr lang="en-US" sz="6500" b="1" i="0">
              <a:solidFill>
                <a:schemeClr val="tx1"/>
              </a:solidFill>
              <a:latin typeface="Helvetica Light"/>
              <a:cs typeface="Helvetica Light"/>
            </a:rPr>
            <a:t>∂</a:t>
          </a:r>
          <a:r>
            <a:rPr lang="en-US" sz="6500" b="1" i="0" baseline="30000">
              <a:solidFill>
                <a:schemeClr val="tx1"/>
              </a:solidFill>
              <a:latin typeface="Helvetica Light"/>
              <a:cs typeface="Helvetica Light"/>
            </a:rPr>
            <a:t>18</a:t>
          </a:r>
          <a:r>
            <a:rPr lang="en-US" sz="6500" b="1" i="0">
              <a:solidFill>
                <a:schemeClr val="tx1"/>
              </a:solidFill>
              <a:latin typeface="Helvetica Light"/>
              <a:cs typeface="Helvetica Light"/>
            </a:rPr>
            <a:t>O</a:t>
          </a:r>
        </a:p>
      </xdr:txBody>
    </xdr:sp>
    <xdr:clientData/>
  </xdr:twoCellAnchor>
  <xdr:twoCellAnchor editAs="oneCell">
    <xdr:from>
      <xdr:col>0</xdr:col>
      <xdr:colOff>0</xdr:colOff>
      <xdr:row>145</xdr:row>
      <xdr:rowOff>0</xdr:rowOff>
    </xdr:from>
    <xdr:to>
      <xdr:col>45</xdr:col>
      <xdr:colOff>0</xdr:colOff>
      <xdr:row>253</xdr:row>
      <xdr:rowOff>0</xdr:rowOff>
    </xdr:to>
    <xdr:pic>
      <xdr:nvPicPr>
        <xdr:cNvPr id="12" name="Picture 11"/>
        <xdr:cNvPicPr>
          <a:picLocks noChangeAspect="1"/>
        </xdr:cNvPicPr>
      </xdr:nvPicPr>
      <xdr:blipFill>
        <a:blip xmlns:r="http://schemas.openxmlformats.org/officeDocument/2006/relationships" r:embed="rId2"/>
        <a:stretch>
          <a:fillRect/>
        </a:stretch>
      </xdr:blipFill>
      <xdr:spPr>
        <a:xfrm>
          <a:off x="0" y="29464000"/>
          <a:ext cx="36576000" cy="21945600"/>
        </a:xfrm>
        <a:prstGeom prst="rect">
          <a:avLst/>
        </a:prstGeom>
      </xdr:spPr>
    </xdr:pic>
    <xdr:clientData/>
  </xdr:twoCellAnchor>
  <xdr:twoCellAnchor editAs="oneCell">
    <xdr:from>
      <xdr:col>49</xdr:col>
      <xdr:colOff>0</xdr:colOff>
      <xdr:row>22</xdr:row>
      <xdr:rowOff>0</xdr:rowOff>
    </xdr:from>
    <xdr:to>
      <xdr:col>94</xdr:col>
      <xdr:colOff>0</xdr:colOff>
      <xdr:row>130</xdr:row>
      <xdr:rowOff>0</xdr:rowOff>
    </xdr:to>
    <xdr:pic>
      <xdr:nvPicPr>
        <xdr:cNvPr id="13" name="Picture 12"/>
        <xdr:cNvPicPr>
          <a:picLocks noChangeAspect="1"/>
        </xdr:cNvPicPr>
      </xdr:nvPicPr>
      <xdr:blipFill>
        <a:blip xmlns:r="http://schemas.openxmlformats.org/officeDocument/2006/relationships" r:embed="rId3"/>
        <a:stretch>
          <a:fillRect/>
        </a:stretch>
      </xdr:blipFill>
      <xdr:spPr>
        <a:xfrm>
          <a:off x="40449500" y="4191000"/>
          <a:ext cx="37147500" cy="20574000"/>
        </a:xfrm>
        <a:prstGeom prst="rect">
          <a:avLst/>
        </a:prstGeom>
      </xdr:spPr>
    </xdr:pic>
    <xdr:clientData/>
  </xdr:twoCellAnchor>
  <xdr:twoCellAnchor editAs="oneCell">
    <xdr:from>
      <xdr:col>93</xdr:col>
      <xdr:colOff>304800</xdr:colOff>
      <xdr:row>39</xdr:row>
      <xdr:rowOff>139700</xdr:rowOff>
    </xdr:from>
    <xdr:to>
      <xdr:col>93</xdr:col>
      <xdr:colOff>685800</xdr:colOff>
      <xdr:row>73</xdr:row>
      <xdr:rowOff>38100</xdr:rowOff>
    </xdr:to>
    <xdr:pic>
      <xdr:nvPicPr>
        <xdr:cNvPr id="19" name="Picture 18"/>
        <xdr:cNvPicPr>
          <a:picLocks noChangeAspect="1"/>
        </xdr:cNvPicPr>
      </xdr:nvPicPr>
      <xdr:blipFill rotWithShape="1">
        <a:blip xmlns:r="http://schemas.openxmlformats.org/officeDocument/2006/relationships" r:embed="rId4"/>
        <a:srcRect l="93686" t="3200" r="3104" b="16480"/>
        <a:stretch/>
      </xdr:blipFill>
      <xdr:spPr>
        <a:xfrm>
          <a:off x="77076300" y="7569200"/>
          <a:ext cx="381000" cy="6375400"/>
        </a:xfrm>
        <a:prstGeom prst="rect">
          <a:avLst/>
        </a:prstGeom>
      </xdr:spPr>
    </xdr:pic>
    <xdr:clientData/>
  </xdr:twoCellAnchor>
  <xdr:twoCellAnchor editAs="oneCell">
    <xdr:from>
      <xdr:col>93</xdr:col>
      <xdr:colOff>215900</xdr:colOff>
      <xdr:row>83</xdr:row>
      <xdr:rowOff>0</xdr:rowOff>
    </xdr:from>
    <xdr:to>
      <xdr:col>93</xdr:col>
      <xdr:colOff>698500</xdr:colOff>
      <xdr:row>116</xdr:row>
      <xdr:rowOff>88900</xdr:rowOff>
    </xdr:to>
    <xdr:pic>
      <xdr:nvPicPr>
        <xdr:cNvPr id="20" name="Picture 19"/>
        <xdr:cNvPicPr>
          <a:picLocks noChangeAspect="1"/>
        </xdr:cNvPicPr>
      </xdr:nvPicPr>
      <xdr:blipFill rotWithShape="1">
        <a:blip xmlns:r="http://schemas.openxmlformats.org/officeDocument/2006/relationships" r:embed="rId4"/>
        <a:srcRect l="92829" t="3200" r="3104" b="16480"/>
        <a:stretch/>
      </xdr:blipFill>
      <xdr:spPr>
        <a:xfrm>
          <a:off x="76987400" y="15811500"/>
          <a:ext cx="482600" cy="6375400"/>
        </a:xfrm>
        <a:prstGeom prst="rect">
          <a:avLst/>
        </a:prstGeom>
      </xdr:spPr>
    </xdr:pic>
    <xdr:clientData/>
  </xdr:twoCellAnchor>
  <xdr:twoCellAnchor editAs="oneCell">
    <xdr:from>
      <xdr:col>93</xdr:col>
      <xdr:colOff>406400</xdr:colOff>
      <xdr:row>43</xdr:row>
      <xdr:rowOff>127000</xdr:rowOff>
    </xdr:from>
    <xdr:to>
      <xdr:col>94</xdr:col>
      <xdr:colOff>304800</xdr:colOff>
      <xdr:row>68</xdr:row>
      <xdr:rowOff>152400</xdr:rowOff>
    </xdr:to>
    <xdr:pic>
      <xdr:nvPicPr>
        <xdr:cNvPr id="31" name="Picture 30"/>
        <xdr:cNvPicPr>
          <a:picLocks noChangeAspect="1"/>
        </xdr:cNvPicPr>
      </xdr:nvPicPr>
      <xdr:blipFill>
        <a:blip xmlns:r="http://schemas.openxmlformats.org/officeDocument/2006/relationships" r:embed="rId5"/>
        <a:stretch>
          <a:fillRect/>
        </a:stretch>
      </xdr:blipFill>
      <xdr:spPr>
        <a:xfrm>
          <a:off x="77177900" y="8318500"/>
          <a:ext cx="723900" cy="4787900"/>
        </a:xfrm>
        <a:prstGeom prst="rect">
          <a:avLst/>
        </a:prstGeom>
      </xdr:spPr>
    </xdr:pic>
    <xdr:clientData/>
  </xdr:twoCellAnchor>
  <xdr:twoCellAnchor editAs="oneCell">
    <xdr:from>
      <xdr:col>93</xdr:col>
      <xdr:colOff>317500</xdr:colOff>
      <xdr:row>83</xdr:row>
      <xdr:rowOff>0</xdr:rowOff>
    </xdr:from>
    <xdr:to>
      <xdr:col>94</xdr:col>
      <xdr:colOff>317500</xdr:colOff>
      <xdr:row>116</xdr:row>
      <xdr:rowOff>88900</xdr:rowOff>
    </xdr:to>
    <xdr:pic>
      <xdr:nvPicPr>
        <xdr:cNvPr id="33" name="Picture 32"/>
        <xdr:cNvPicPr>
          <a:picLocks noChangeAspect="1"/>
        </xdr:cNvPicPr>
      </xdr:nvPicPr>
      <xdr:blipFill>
        <a:blip xmlns:r="http://schemas.openxmlformats.org/officeDocument/2006/relationships" r:embed="rId6"/>
        <a:stretch>
          <a:fillRect/>
        </a:stretch>
      </xdr:blipFill>
      <xdr:spPr>
        <a:xfrm>
          <a:off x="77089000" y="15811500"/>
          <a:ext cx="825500" cy="6375400"/>
        </a:xfrm>
        <a:prstGeom prst="rect">
          <a:avLst/>
        </a:prstGeom>
      </xdr:spPr>
    </xdr:pic>
    <xdr:clientData/>
  </xdr:twoCellAnchor>
  <xdr:twoCellAnchor editAs="oneCell">
    <xdr:from>
      <xdr:col>49</xdr:col>
      <xdr:colOff>0</xdr:colOff>
      <xdr:row>137</xdr:row>
      <xdr:rowOff>0</xdr:rowOff>
    </xdr:from>
    <xdr:to>
      <xdr:col>94</xdr:col>
      <xdr:colOff>0</xdr:colOff>
      <xdr:row>245</xdr:row>
      <xdr:rowOff>0</xdr:rowOff>
    </xdr:to>
    <xdr:pic>
      <xdr:nvPicPr>
        <xdr:cNvPr id="34" name="Picture 33"/>
        <xdr:cNvPicPr>
          <a:picLocks noChangeAspect="1"/>
        </xdr:cNvPicPr>
      </xdr:nvPicPr>
      <xdr:blipFill>
        <a:blip xmlns:r="http://schemas.openxmlformats.org/officeDocument/2006/relationships" r:embed="rId7"/>
        <a:stretch>
          <a:fillRect/>
        </a:stretch>
      </xdr:blipFill>
      <xdr:spPr>
        <a:xfrm>
          <a:off x="39827200" y="27838400"/>
          <a:ext cx="36576000" cy="21945600"/>
        </a:xfrm>
        <a:prstGeom prst="rect">
          <a:avLst/>
        </a:prstGeom>
      </xdr:spPr>
    </xdr:pic>
    <xdr:clientData/>
  </xdr:twoCellAnchor>
  <xdr:twoCellAnchor editAs="oneCell">
    <xdr:from>
      <xdr:col>93</xdr:col>
      <xdr:colOff>381000</xdr:colOff>
      <xdr:row>154</xdr:row>
      <xdr:rowOff>139700</xdr:rowOff>
    </xdr:from>
    <xdr:to>
      <xdr:col>93</xdr:col>
      <xdr:colOff>685800</xdr:colOff>
      <xdr:row>188</xdr:row>
      <xdr:rowOff>38100</xdr:rowOff>
    </xdr:to>
    <xdr:pic>
      <xdr:nvPicPr>
        <xdr:cNvPr id="44" name="Picture 43"/>
        <xdr:cNvPicPr>
          <a:picLocks noChangeAspect="1"/>
        </xdr:cNvPicPr>
      </xdr:nvPicPr>
      <xdr:blipFill rotWithShape="1">
        <a:blip xmlns:r="http://schemas.openxmlformats.org/officeDocument/2006/relationships" r:embed="rId4"/>
        <a:srcRect l="94328" t="3200" r="3104" b="16480"/>
        <a:stretch/>
      </xdr:blipFill>
      <xdr:spPr>
        <a:xfrm>
          <a:off x="77152500" y="29476700"/>
          <a:ext cx="304800" cy="6375400"/>
        </a:xfrm>
        <a:prstGeom prst="rect">
          <a:avLst/>
        </a:prstGeom>
      </xdr:spPr>
    </xdr:pic>
    <xdr:clientData/>
  </xdr:twoCellAnchor>
  <xdr:twoCellAnchor editAs="oneCell">
    <xdr:from>
      <xdr:col>93</xdr:col>
      <xdr:colOff>279400</xdr:colOff>
      <xdr:row>136</xdr:row>
      <xdr:rowOff>0</xdr:rowOff>
    </xdr:from>
    <xdr:to>
      <xdr:col>97</xdr:col>
      <xdr:colOff>660400</xdr:colOff>
      <xdr:row>200</xdr:row>
      <xdr:rowOff>0</xdr:rowOff>
    </xdr:to>
    <xdr:pic>
      <xdr:nvPicPr>
        <xdr:cNvPr id="36" name="Picture 35"/>
        <xdr:cNvPicPr>
          <a:picLocks noChangeAspect="1"/>
        </xdr:cNvPicPr>
      </xdr:nvPicPr>
      <xdr:blipFill rotWithShape="1">
        <a:blip xmlns:r="http://schemas.openxmlformats.org/officeDocument/2006/relationships" r:embed="rId8"/>
        <a:srcRect b="45299"/>
        <a:stretch/>
      </xdr:blipFill>
      <xdr:spPr>
        <a:xfrm>
          <a:off x="75869800" y="27635200"/>
          <a:ext cx="3632200" cy="13004800"/>
        </a:xfrm>
        <a:prstGeom prst="rect">
          <a:avLst/>
        </a:prstGeom>
        <a:solidFill>
          <a:srgbClr val="FFFFFF"/>
        </a:solidFill>
      </xdr:spPr>
    </xdr:pic>
    <xdr:clientData/>
  </xdr:twoCellAnchor>
  <xdr:twoCellAnchor editAs="oneCell">
    <xdr:from>
      <xdr:col>79</xdr:col>
      <xdr:colOff>431800</xdr:colOff>
      <xdr:row>200</xdr:row>
      <xdr:rowOff>101600</xdr:rowOff>
    </xdr:from>
    <xdr:to>
      <xdr:col>84</xdr:col>
      <xdr:colOff>0</xdr:colOff>
      <xdr:row>253</xdr:row>
      <xdr:rowOff>0</xdr:rowOff>
    </xdr:to>
    <xdr:pic>
      <xdr:nvPicPr>
        <xdr:cNvPr id="45" name="Picture 44"/>
        <xdr:cNvPicPr>
          <a:picLocks noChangeAspect="1"/>
        </xdr:cNvPicPr>
      </xdr:nvPicPr>
      <xdr:blipFill rotWithShape="1">
        <a:blip xmlns:r="http://schemas.openxmlformats.org/officeDocument/2006/relationships" r:embed="rId9"/>
        <a:srcRect t="55128"/>
        <a:stretch/>
      </xdr:blipFill>
      <xdr:spPr>
        <a:xfrm>
          <a:off x="64643000" y="40741600"/>
          <a:ext cx="3632200" cy="10668000"/>
        </a:xfrm>
        <a:prstGeom prst="rect">
          <a:avLst/>
        </a:prstGeom>
        <a:solidFill>
          <a:srgbClr val="FFFFFF"/>
        </a:solidFill>
      </xdr:spPr>
    </xdr:pic>
    <xdr:clientData/>
  </xdr:twoCellAnchor>
  <xdr:twoCellAnchor>
    <xdr:from>
      <xdr:col>91</xdr:col>
      <xdr:colOff>546100</xdr:colOff>
      <xdr:row>83</xdr:row>
      <xdr:rowOff>177800</xdr:rowOff>
    </xdr:from>
    <xdr:to>
      <xdr:col>92</xdr:col>
      <xdr:colOff>800100</xdr:colOff>
      <xdr:row>95</xdr:row>
      <xdr:rowOff>88900</xdr:rowOff>
    </xdr:to>
    <xdr:sp macro="" textlink="">
      <xdr:nvSpPr>
        <xdr:cNvPr id="53" name="Rectangle 52"/>
        <xdr:cNvSpPr/>
      </xdr:nvSpPr>
      <xdr:spPr>
        <a:xfrm>
          <a:off x="75666600" y="15989300"/>
          <a:ext cx="1079500" cy="2197100"/>
        </a:xfrm>
        <a:prstGeom prst="rect">
          <a:avLst/>
        </a:prstGeom>
        <a:solidFill>
          <a:srgbClr val="7F7F7F">
            <a:alpha val="24000"/>
          </a:srgb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89</xdr:col>
      <xdr:colOff>736600</xdr:colOff>
      <xdr:row>88</xdr:row>
      <xdr:rowOff>114300</xdr:rowOff>
    </xdr:from>
    <xdr:to>
      <xdr:col>91</xdr:col>
      <xdr:colOff>571500</xdr:colOff>
      <xdr:row>88</xdr:row>
      <xdr:rowOff>127000</xdr:rowOff>
    </xdr:to>
    <xdr:cxnSp macro="">
      <xdr:nvCxnSpPr>
        <xdr:cNvPr id="55" name="Straight Arrow Connector 54"/>
        <xdr:cNvCxnSpPr/>
      </xdr:nvCxnSpPr>
      <xdr:spPr>
        <a:xfrm flipH="1">
          <a:off x="74206100" y="16878300"/>
          <a:ext cx="1485900" cy="12700"/>
        </a:xfrm>
        <a:prstGeom prst="straightConnector1">
          <a:avLst/>
        </a:prstGeom>
        <a:ln w="76200" cmpd="sng">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80</xdr:col>
      <xdr:colOff>203200</xdr:colOff>
      <xdr:row>86</xdr:row>
      <xdr:rowOff>3154</xdr:rowOff>
    </xdr:from>
    <xdr:to>
      <xdr:col>89</xdr:col>
      <xdr:colOff>660400</xdr:colOff>
      <xdr:row>115</xdr:row>
      <xdr:rowOff>63500</xdr:rowOff>
    </xdr:to>
    <xdr:pic>
      <xdr:nvPicPr>
        <xdr:cNvPr id="61" name="Picture 60"/>
        <xdr:cNvPicPr>
          <a:picLocks noChangeAspect="1"/>
        </xdr:cNvPicPr>
      </xdr:nvPicPr>
      <xdr:blipFill>
        <a:blip xmlns:r="http://schemas.openxmlformats.org/officeDocument/2006/relationships" r:embed="rId10"/>
        <a:stretch>
          <a:fillRect/>
        </a:stretch>
      </xdr:blipFill>
      <xdr:spPr>
        <a:xfrm>
          <a:off x="66243200" y="16386154"/>
          <a:ext cx="7886700" cy="5584846"/>
        </a:xfrm>
        <a:prstGeom prst="rect">
          <a:avLst/>
        </a:prstGeom>
        <a:ln w="76200" cmpd="sng">
          <a:solidFill>
            <a:srgbClr val="4F81BD"/>
          </a:solidFill>
        </a:ln>
      </xdr:spPr>
    </xdr:pic>
    <xdr:clientData/>
  </xdr:twoCellAnchor>
  <xdr:twoCellAnchor>
    <xdr:from>
      <xdr:col>49</xdr:col>
      <xdr:colOff>488950</xdr:colOff>
      <xdr:row>24</xdr:row>
      <xdr:rowOff>152400</xdr:rowOff>
    </xdr:from>
    <xdr:to>
      <xdr:col>52</xdr:col>
      <xdr:colOff>0</xdr:colOff>
      <xdr:row>31</xdr:row>
      <xdr:rowOff>152400</xdr:rowOff>
    </xdr:to>
    <xdr:sp macro="" textlink="">
      <xdr:nvSpPr>
        <xdr:cNvPr id="68" name="Rectangle 67"/>
        <xdr:cNvSpPr/>
      </xdr:nvSpPr>
      <xdr:spPr>
        <a:xfrm>
          <a:off x="40316150" y="5029200"/>
          <a:ext cx="1949450" cy="1422400"/>
        </a:xfrm>
        <a:prstGeom prst="rect">
          <a:avLst/>
        </a:prstGeom>
        <a:solidFill>
          <a:srgbClr val="FFFF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b"/>
        <a:lstStyle/>
        <a:p>
          <a:pPr algn="ctr"/>
          <a:r>
            <a:rPr lang="en-US" sz="8000" b="1" i="0">
              <a:solidFill>
                <a:schemeClr val="tx1"/>
              </a:solidFill>
              <a:latin typeface="Helvetica Light"/>
              <a:cs typeface="Helvetica Light"/>
            </a:rPr>
            <a:t>A</a:t>
          </a:r>
        </a:p>
      </xdr:txBody>
    </xdr:sp>
    <xdr:clientData/>
  </xdr:twoCellAnchor>
  <xdr:twoCellAnchor>
    <xdr:from>
      <xdr:col>49</xdr:col>
      <xdr:colOff>488950</xdr:colOff>
      <xdr:row>140</xdr:row>
      <xdr:rowOff>0</xdr:rowOff>
    </xdr:from>
    <xdr:to>
      <xdr:col>52</xdr:col>
      <xdr:colOff>0</xdr:colOff>
      <xdr:row>147</xdr:row>
      <xdr:rowOff>0</xdr:rowOff>
    </xdr:to>
    <xdr:sp macro="" textlink="">
      <xdr:nvSpPr>
        <xdr:cNvPr id="69" name="Rectangle 68"/>
        <xdr:cNvSpPr/>
      </xdr:nvSpPr>
      <xdr:spPr>
        <a:xfrm>
          <a:off x="40316150" y="28448000"/>
          <a:ext cx="1949450" cy="1422400"/>
        </a:xfrm>
        <a:prstGeom prst="rect">
          <a:avLst/>
        </a:prstGeom>
        <a:solidFill>
          <a:srgbClr val="FFFFFF"/>
        </a:solidFill>
        <a:ln>
          <a:no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b"/>
        <a:lstStyle/>
        <a:p>
          <a:pPr algn="ctr"/>
          <a:r>
            <a:rPr lang="en-US" sz="8000" b="1" i="0">
              <a:solidFill>
                <a:schemeClr val="tx1"/>
              </a:solidFill>
              <a:latin typeface="Helvetica Light"/>
              <a:cs typeface="Helvetica Light"/>
            </a:rPr>
            <a:t>B</a:t>
          </a:r>
        </a:p>
      </xdr:txBody>
    </xdr:sp>
    <xdr:clientData/>
  </xdr:twoCellAnchor>
  <xdr:twoCellAnchor editAs="oneCell">
    <xdr:from>
      <xdr:col>93</xdr:col>
      <xdr:colOff>304800</xdr:colOff>
      <xdr:row>21</xdr:row>
      <xdr:rowOff>0</xdr:rowOff>
    </xdr:from>
    <xdr:to>
      <xdr:col>97</xdr:col>
      <xdr:colOff>685800</xdr:colOff>
      <xdr:row>85</xdr:row>
      <xdr:rowOff>0</xdr:rowOff>
    </xdr:to>
    <xdr:pic>
      <xdr:nvPicPr>
        <xdr:cNvPr id="70" name="Picture 69"/>
        <xdr:cNvPicPr>
          <a:picLocks noChangeAspect="1"/>
        </xdr:cNvPicPr>
      </xdr:nvPicPr>
      <xdr:blipFill rotWithShape="1">
        <a:blip xmlns:r="http://schemas.openxmlformats.org/officeDocument/2006/relationships" r:embed="rId8"/>
        <a:srcRect b="45299"/>
        <a:stretch/>
      </xdr:blipFill>
      <xdr:spPr>
        <a:xfrm>
          <a:off x="75895200" y="4267200"/>
          <a:ext cx="3632200" cy="13004800"/>
        </a:xfrm>
        <a:prstGeom prst="rect">
          <a:avLst/>
        </a:prstGeom>
        <a:solidFill>
          <a:srgbClr val="FFFFFF"/>
        </a:solidFill>
      </xdr:spPr>
    </xdr:pic>
    <xdr:clientData/>
  </xdr:twoCellAnchor>
</xdr:wsDr>
</file>

<file path=xl/tables/table1.xml><?xml version="1.0" encoding="utf-8"?>
<table xmlns="http://schemas.openxmlformats.org/spreadsheetml/2006/main" id="2" name="Table2" displayName="Table2" ref="A1:G17" totalsRowShown="0">
  <autoFilter ref="A1:G17"/>
  <tableColumns count="7">
    <tableColumn id="1" name="Column1" dataDxfId="148"/>
    <tableColumn id="7" name="Column12" dataDxfId="147"/>
    <tableColumn id="2" name="Column2"/>
    <tableColumn id="3" name="Column3"/>
    <tableColumn id="4" name="Column4"/>
    <tableColumn id="6" name="Column42"/>
    <tableColumn id="5" name="Column5"/>
  </tableColumns>
  <tableStyleInfo name="TableStyleLight8" showFirstColumn="0" showLastColumn="0" showRowStripes="1" showColumnStripes="0"/>
</table>
</file>

<file path=xl/tables/table2.xml><?xml version="1.0" encoding="utf-8"?>
<table xmlns="http://schemas.openxmlformats.org/spreadsheetml/2006/main" id="8" name="Table8" displayName="Table8" ref="A20:G34" totalsRowShown="0">
  <autoFilter ref="A20:G34"/>
  <tableColumns count="7">
    <tableColumn id="1" name="Column6" dataDxfId="146"/>
    <tableColumn id="7" name="Column7" dataDxfId="145"/>
    <tableColumn id="2" name="Column1"/>
    <tableColumn id="3" name="Column2"/>
    <tableColumn id="4" name="Column3"/>
    <tableColumn id="5" name="Column4"/>
    <tableColumn id="6" name="Column5" dataDxfId="144"/>
  </tableColumns>
  <tableStyleInfo name="TableStyleLight8" showFirstColumn="0" showLastColumn="0" showRowStripes="1" showColumnStripes="0"/>
</table>
</file>

<file path=xl/tables/table3.xml><?xml version="1.0" encoding="utf-8"?>
<table xmlns="http://schemas.openxmlformats.org/spreadsheetml/2006/main" id="3" name="Table24" displayName="Table24" ref="A41:G91" totalsRowShown="0" dataDxfId="143">
  <autoFilter ref="A41:G91"/>
  <tableColumns count="7">
    <tableColumn id="1" name="Column1" dataDxfId="142"/>
    <tableColumn id="7" name="Column12" dataDxfId="141"/>
    <tableColumn id="2" name="Column2" dataDxfId="140"/>
    <tableColumn id="3" name="Column3" dataDxfId="139"/>
    <tableColumn id="4" name="Column4" dataDxfId="138"/>
    <tableColumn id="6" name="Column42" dataDxfId="137"/>
    <tableColumn id="5" name="Column5" dataDxfId="136"/>
  </tableColumns>
  <tableStyleInfo showFirstColumn="0" showLastColumn="0" showRowStripes="1" showColumnStripes="0"/>
</table>
</file>

<file path=xl/tables/table4.xml><?xml version="1.0" encoding="utf-8"?>
<table xmlns="http://schemas.openxmlformats.org/spreadsheetml/2006/main" id="5" name="Table246" displayName="Table246" ref="I41:O80" totalsRowShown="0" dataDxfId="135">
  <autoFilter ref="I41:O80"/>
  <tableColumns count="7">
    <tableColumn id="1" name="Column1" dataDxfId="134"/>
    <tableColumn id="7" name="Column12" dataDxfId="133"/>
    <tableColumn id="2" name="Column2" dataDxfId="132"/>
    <tableColumn id="3" name="Column3" dataDxfId="131"/>
    <tableColumn id="4" name="Column4" dataDxfId="130"/>
    <tableColumn id="6" name="Column42" dataDxfId="129"/>
    <tableColumn id="5" name="Column5" dataDxfId="128"/>
  </tableColumns>
  <tableStyleInfo showFirstColumn="0" showLastColumn="0" showRowStripes="1" showColumnStripes="0"/>
</table>
</file>

<file path=xl/tables/table5.xml><?xml version="1.0" encoding="utf-8"?>
<table xmlns="http://schemas.openxmlformats.org/spreadsheetml/2006/main" id="6" name="Table6" displayName="Table6" ref="A139:N166" totalsRowShown="0" headerRowDxfId="111" tableBorderDxfId="110">
  <autoFilter ref="A139:N166"/>
  <tableColumns count="14">
    <tableColumn id="1" name="Column1" dataDxfId="109"/>
    <tableColumn id="2" name="Column2"/>
    <tableColumn id="3" name="Column3"/>
    <tableColumn id="4" name="Column4"/>
    <tableColumn id="5" name="Column5"/>
    <tableColumn id="6" name="Column6" dataDxfId="108"/>
    <tableColumn id="7" name="Column7" dataDxfId="107"/>
    <tableColumn id="8" name="Column8" dataDxfId="106"/>
    <tableColumn id="9" name="Column9" dataDxfId="105"/>
    <tableColumn id="10" name="Column10" dataDxfId="104"/>
    <tableColumn id="11" name="Column11" dataDxfId="103"/>
    <tableColumn id="12" name="Column12" dataDxfId="102"/>
    <tableColumn id="13" name="Column13" dataDxfId="101"/>
    <tableColumn id="14" name="Column14" dataDxfId="100"/>
  </tableColumns>
  <tableStyleInfo name="TableStyleLight8" showFirstColumn="0" showLastColumn="0" showRowStripes="1" showColumnStripes="0"/>
</table>
</file>

<file path=xl/tables/table6.xml><?xml version="1.0" encoding="utf-8"?>
<table xmlns="http://schemas.openxmlformats.org/spreadsheetml/2006/main" id="4" name="Table2525" displayName="Table2525" ref="A9:O69" totalsRowShown="0" headerRowDxfId="99" dataDxfId="98" tableBorderDxfId="97">
  <autoFilter ref="A9:O69"/>
  <tableColumns count="15">
    <tableColumn id="1" name="Column1" dataDxfId="96"/>
    <tableColumn id="5" name="Column13" dataDxfId="95"/>
    <tableColumn id="22" name="Column12" dataDxfId="94"/>
    <tableColumn id="2" name="Column2" dataDxfId="93"/>
    <tableColumn id="3" name="Column3" dataDxfId="92"/>
    <tableColumn id="4" name="Column4" dataDxfId="91"/>
    <tableColumn id="6" name="Column42" dataDxfId="90"/>
    <tableColumn id="7" name="Column22" dataDxfId="89"/>
    <tableColumn id="8" name="Column33" dataDxfId="88"/>
    <tableColumn id="9" name="Column44" dataDxfId="87"/>
    <tableColumn id="10" name="Column425" dataDxfId="86"/>
    <tableColumn id="12" name="Column23" dataDxfId="85"/>
    <tableColumn id="13" name="Column34" dataDxfId="84"/>
    <tableColumn id="14" name="Column45" dataDxfId="83"/>
    <tableColumn id="15" name="Column426" dataDxfId="82"/>
  </tableColumns>
  <tableStyleInfo showFirstColumn="0" showLastColumn="0" showRowStripes="1" showColumnStripes="0"/>
</table>
</file>

<file path=xl/tables/table7.xml><?xml version="1.0" encoding="utf-8"?>
<table xmlns="http://schemas.openxmlformats.org/spreadsheetml/2006/main" id="9" name="Table252510" displayName="Table252510" ref="A80:O132" totalsRowShown="0" dataDxfId="81">
  <autoFilter ref="A80:O132"/>
  <tableColumns count="15">
    <tableColumn id="1" name="Column1" dataDxfId="80"/>
    <tableColumn id="5" name="Column13" dataDxfId="79"/>
    <tableColumn id="22" name="Column12" dataDxfId="78"/>
    <tableColumn id="2" name="Column2" dataDxfId="77"/>
    <tableColumn id="3" name="Column3" dataDxfId="76"/>
    <tableColumn id="4" name="Column4" dataDxfId="75"/>
    <tableColumn id="6" name="Column42" dataDxfId="74"/>
    <tableColumn id="7" name="Column22" dataDxfId="73"/>
    <tableColumn id="8" name="Column33" dataDxfId="72"/>
    <tableColumn id="9" name="Column44" dataDxfId="71"/>
    <tableColumn id="10" name="Column425" dataDxfId="70"/>
    <tableColumn id="12" name="Column23" dataDxfId="69"/>
    <tableColumn id="13" name="Column34" dataDxfId="68"/>
    <tableColumn id="14" name="Column45" dataDxfId="67"/>
    <tableColumn id="15" name="Column426" dataDxfId="66"/>
  </tableColumns>
  <tableStyleInfo showFirstColumn="0" showLastColumn="0" showRowStripes="1" showColumnStripes="0"/>
</table>
</file>

<file path=xl/tables/table8.xml><?xml version="1.0" encoding="utf-8"?>
<table xmlns="http://schemas.openxmlformats.org/spreadsheetml/2006/main" id="7" name="Table25258" displayName="Table25258" ref="A9:O68" totalsRowShown="0">
  <autoFilter ref="A9:O68"/>
  <tableColumns count="15">
    <tableColumn id="1" name="Column1" dataDxfId="53"/>
    <tableColumn id="5" name="Column13" dataDxfId="52"/>
    <tableColumn id="22" name="Column12" dataDxfId="51"/>
    <tableColumn id="2" name="Column2"/>
    <tableColumn id="3" name="Column3"/>
    <tableColumn id="4" name="Column4"/>
    <tableColumn id="6" name="Column42"/>
    <tableColumn id="7" name="Column22" dataDxfId="50"/>
    <tableColumn id="8" name="Column33" dataDxfId="49"/>
    <tableColumn id="9" name="Column44" dataDxfId="48"/>
    <tableColumn id="10" name="Column425" dataDxfId="47"/>
    <tableColumn id="12" name="Column23" dataDxfId="46"/>
    <tableColumn id="13" name="Column34" dataDxfId="45"/>
    <tableColumn id="14" name="Column45" dataDxfId="44"/>
    <tableColumn id="15" name="Column426" dataDxfId="43"/>
  </tableColumns>
  <tableStyleInfo showFirstColumn="0" showLastColumn="0" showRowStripes="1" showColumnStripes="0"/>
</table>
</file>

<file path=xl/tables/table9.xml><?xml version="1.0" encoding="utf-8"?>
<table xmlns="http://schemas.openxmlformats.org/spreadsheetml/2006/main" id="10" name="Table25251011" displayName="Table25251011" ref="A81:O140" totalsRowShown="0" dataDxfId="42">
  <autoFilter ref="A81:O140"/>
  <tableColumns count="15">
    <tableColumn id="1" name="Column1" dataDxfId="41"/>
    <tableColumn id="5" name="Column13" dataDxfId="40"/>
    <tableColumn id="22" name="Column12" dataDxfId="39"/>
    <tableColumn id="2" name="Column2" dataDxfId="38"/>
    <tableColumn id="3" name="Column3" dataDxfId="37"/>
    <tableColumn id="4" name="Column4" dataDxfId="36"/>
    <tableColumn id="6" name="Column42" dataDxfId="35"/>
    <tableColumn id="7" name="Column22" dataDxfId="34"/>
    <tableColumn id="8" name="Column33" dataDxfId="33"/>
    <tableColumn id="9" name="Column44" dataDxfId="32"/>
    <tableColumn id="10" name="Column425" dataDxfId="31"/>
    <tableColumn id="12" name="Column23" dataDxfId="30"/>
    <tableColumn id="13" name="Column34" dataDxfId="29"/>
    <tableColumn id="14" name="Column45" dataDxfId="28"/>
    <tableColumn id="15" name="Column426" dataDxfId="2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table" Target="../tables/table3.xml"/><Relationship Id="rId5" Type="http://schemas.openxmlformats.org/officeDocument/2006/relationships/table" Target="../tables/table4.xml"/><Relationship Id="rId1" Type="http://schemas.openxmlformats.org/officeDocument/2006/relationships/drawing" Target="../drawings/drawing1.xml"/><Relationship Id="rId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5.xml"/><Relationship Id="rId2" Type="http://schemas.openxmlformats.org/officeDocument/2006/relationships/table" Target="../tables/table6.xml"/><Relationship Id="rId3" Type="http://schemas.openxmlformats.org/officeDocument/2006/relationships/table" Target="../tables/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8.xml"/><Relationship Id="rId2" Type="http://schemas.openxmlformats.org/officeDocument/2006/relationships/table" Target="../tables/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2"/>
  <sheetViews>
    <sheetView topLeftCell="A31" workbookViewId="0">
      <selection activeCell="I43" sqref="I43:O79"/>
    </sheetView>
  </sheetViews>
  <sheetFormatPr baseColWidth="10" defaultRowHeight="15" x14ac:dyDescent="0"/>
  <cols>
    <col min="1" max="1" width="12.33203125" customWidth="1"/>
    <col min="2" max="2" width="10.83203125" style="6"/>
    <col min="3" max="3" width="13" customWidth="1"/>
    <col min="6" max="6" width="12.1640625" customWidth="1"/>
    <col min="14" max="14" width="12.33203125" customWidth="1"/>
  </cols>
  <sheetData>
    <row r="1" spans="1:7" ht="20">
      <c r="A1" t="s">
        <v>10</v>
      </c>
      <c r="B1" s="6" t="s">
        <v>35</v>
      </c>
      <c r="C1" t="s">
        <v>11</v>
      </c>
      <c r="D1" s="5" t="s">
        <v>12</v>
      </c>
      <c r="E1" t="s">
        <v>13</v>
      </c>
      <c r="F1" t="s">
        <v>17</v>
      </c>
      <c r="G1" t="s">
        <v>14</v>
      </c>
    </row>
    <row r="2" spans="1:7" ht="18">
      <c r="A2" s="2" t="s">
        <v>15</v>
      </c>
      <c r="B2" s="4"/>
    </row>
    <row r="3" spans="1:7">
      <c r="A3" s="8"/>
      <c r="C3" s="29" t="s">
        <v>0</v>
      </c>
      <c r="D3" s="29" t="s">
        <v>1</v>
      </c>
      <c r="E3" s="29" t="s">
        <v>2</v>
      </c>
      <c r="F3" s="30" t="s">
        <v>55</v>
      </c>
      <c r="G3" s="29" t="s">
        <v>21</v>
      </c>
    </row>
    <row r="4" spans="1:7">
      <c r="A4" s="9" t="s">
        <v>59</v>
      </c>
      <c r="B4" s="7" t="s">
        <v>57</v>
      </c>
      <c r="C4" s="111">
        <v>-3.5000000000000003E-2</v>
      </c>
      <c r="D4" s="111">
        <v>7.1170000000000001E-3</v>
      </c>
      <c r="E4" s="111">
        <v>-4.9169999999999998</v>
      </c>
      <c r="F4" s="111">
        <v>1.79E-6</v>
      </c>
      <c r="G4" s="31" t="s">
        <v>18</v>
      </c>
    </row>
    <row r="5" spans="1:7">
      <c r="A5" s="9"/>
      <c r="B5" s="7" t="s">
        <v>3</v>
      </c>
      <c r="C5" s="111">
        <v>5.1609999999999996</v>
      </c>
      <c r="D5" s="111">
        <v>0.20680000000000001</v>
      </c>
      <c r="E5" s="111">
        <v>24.96</v>
      </c>
      <c r="F5" s="111">
        <v>3.286E-64</v>
      </c>
      <c r="G5" s="31"/>
    </row>
    <row r="6" spans="1:7">
      <c r="A6" s="9" t="s">
        <v>60</v>
      </c>
      <c r="B6" s="7" t="s">
        <v>57</v>
      </c>
      <c r="C6" s="111">
        <v>-8.4349999999999994E-2</v>
      </c>
      <c r="D6" s="111">
        <v>2.2630000000000001E-2</v>
      </c>
      <c r="E6" s="111">
        <v>-3.7269999999999999</v>
      </c>
      <c r="F6" s="111">
        <v>1.542E-3</v>
      </c>
      <c r="G6" s="31" t="s">
        <v>18</v>
      </c>
    </row>
    <row r="7" spans="1:7">
      <c r="A7" s="9"/>
      <c r="B7" s="7" t="s">
        <v>3</v>
      </c>
      <c r="C7" s="111">
        <v>6.3319999999999999</v>
      </c>
      <c r="D7" s="111">
        <v>0.68840000000000001</v>
      </c>
      <c r="E7" s="111">
        <v>9.1989999999999998</v>
      </c>
      <c r="F7" s="111">
        <v>3.1779999999999997E-8</v>
      </c>
      <c r="G7" s="31"/>
    </row>
    <row r="8" spans="1:7">
      <c r="A8" s="9" t="s">
        <v>61</v>
      </c>
      <c r="B8" s="7" t="s">
        <v>57</v>
      </c>
      <c r="C8" s="111">
        <v>-3.7920000000000002E-2</v>
      </c>
      <c r="D8" s="111">
        <v>8.1460000000000005E-3</v>
      </c>
      <c r="E8" s="111">
        <v>-4.6550000000000002</v>
      </c>
      <c r="F8" s="111">
        <v>8.0269999999999995E-6</v>
      </c>
      <c r="G8" s="31" t="s">
        <v>18</v>
      </c>
    </row>
    <row r="9" spans="1:7">
      <c r="A9" s="9"/>
      <c r="B9" s="7" t="s">
        <v>3</v>
      </c>
      <c r="C9" s="111">
        <v>4.867</v>
      </c>
      <c r="D9" s="111">
        <v>0.19259999999999999</v>
      </c>
      <c r="E9" s="111">
        <v>25.27</v>
      </c>
      <c r="F9" s="111">
        <v>2.2099999999999999E-51</v>
      </c>
      <c r="G9" s="31"/>
    </row>
    <row r="10" spans="1:7">
      <c r="A10" s="9" t="s">
        <v>62</v>
      </c>
      <c r="B10" s="7" t="s">
        <v>57</v>
      </c>
      <c r="C10" s="111">
        <v>-1.167E-2</v>
      </c>
      <c r="D10" s="111">
        <v>1.265E-2</v>
      </c>
      <c r="E10" s="111">
        <v>-0.92259999999999998</v>
      </c>
      <c r="F10" s="111">
        <v>0.3654</v>
      </c>
      <c r="G10" s="31" t="s">
        <v>19</v>
      </c>
    </row>
    <row r="11" spans="1:7">
      <c r="A11" s="9"/>
      <c r="B11" s="7" t="s">
        <v>3</v>
      </c>
      <c r="C11" s="111">
        <v>6.7469999999999999</v>
      </c>
      <c r="D11" s="111">
        <v>0.38919999999999999</v>
      </c>
      <c r="E11" s="111">
        <v>17.329999999999998</v>
      </c>
      <c r="F11" s="111">
        <v>4.4840000000000003E-15</v>
      </c>
      <c r="G11" s="31"/>
    </row>
    <row r="12" spans="1:7">
      <c r="A12" s="9" t="s">
        <v>63</v>
      </c>
      <c r="B12" s="7" t="s">
        <v>57</v>
      </c>
      <c r="C12" s="111">
        <v>-3.7139999999999999E-2</v>
      </c>
      <c r="D12" s="111">
        <v>1.346E-2</v>
      </c>
      <c r="E12" s="111">
        <v>-2.76</v>
      </c>
      <c r="F12" s="111">
        <v>1.728E-2</v>
      </c>
      <c r="G12" s="31" t="s">
        <v>18</v>
      </c>
    </row>
    <row r="13" spans="1:7">
      <c r="A13" s="9"/>
      <c r="B13" s="7" t="s">
        <v>3</v>
      </c>
      <c r="C13" s="111">
        <v>6.3680000000000003</v>
      </c>
      <c r="D13" s="111">
        <v>0.52549999999999997</v>
      </c>
      <c r="E13" s="111">
        <v>12.12</v>
      </c>
      <c r="F13" s="111">
        <v>4.3289999999999999E-8</v>
      </c>
      <c r="G13" s="31"/>
    </row>
    <row r="14" spans="1:7">
      <c r="A14" s="9" t="s">
        <v>64</v>
      </c>
      <c r="B14" s="7" t="s">
        <v>57</v>
      </c>
      <c r="C14" s="111">
        <v>-5.6599999999999998E-2</v>
      </c>
      <c r="D14" s="111">
        <v>1.9290000000000002E-2</v>
      </c>
      <c r="E14" s="111">
        <v>-2.9340000000000002</v>
      </c>
      <c r="F14" s="111">
        <v>9.2770000000000005E-3</v>
      </c>
      <c r="G14" s="31" t="s">
        <v>18</v>
      </c>
    </row>
    <row r="15" spans="1:7">
      <c r="A15" s="9"/>
      <c r="B15" s="7" t="s">
        <v>3</v>
      </c>
      <c r="C15" s="111">
        <v>4.8280000000000003</v>
      </c>
      <c r="D15" s="111">
        <v>0.87339999999999995</v>
      </c>
      <c r="E15" s="111">
        <v>5.5279999999999996</v>
      </c>
      <c r="F15" s="111">
        <v>3.6909999999999997E-5</v>
      </c>
      <c r="G15" s="31"/>
    </row>
    <row r="16" spans="1:7">
      <c r="A16" s="9" t="s">
        <v>65</v>
      </c>
      <c r="B16" s="7" t="s">
        <v>57</v>
      </c>
      <c r="C16" s="111">
        <v>-0.41449999999999998</v>
      </c>
      <c r="D16" s="111">
        <v>4.8739999999999999E-2</v>
      </c>
      <c r="E16" s="111">
        <v>-8.5039999999999996</v>
      </c>
      <c r="F16" s="111">
        <v>2.001E-6</v>
      </c>
      <c r="G16" s="31" t="s">
        <v>18</v>
      </c>
    </row>
    <row r="17" spans="1:7">
      <c r="A17" s="9"/>
      <c r="B17" s="7" t="s">
        <v>3</v>
      </c>
      <c r="C17" s="111">
        <v>7.3209999999999997</v>
      </c>
      <c r="D17" s="111">
        <v>0.109</v>
      </c>
      <c r="E17" s="111">
        <v>67.14</v>
      </c>
      <c r="F17" s="111">
        <v>7.9120000000000004E-17</v>
      </c>
      <c r="G17" s="35"/>
    </row>
    <row r="18" spans="1:7">
      <c r="A18" s="206" t="s">
        <v>48</v>
      </c>
      <c r="B18" s="206"/>
      <c r="C18" s="206"/>
      <c r="D18" s="206"/>
      <c r="E18" s="206"/>
      <c r="F18" s="206"/>
      <c r="G18" s="206"/>
    </row>
    <row r="19" spans="1:7">
      <c r="A19" s="9"/>
      <c r="E19" s="1"/>
      <c r="F19" s="12"/>
    </row>
    <row r="20" spans="1:7">
      <c r="A20" t="s">
        <v>39</v>
      </c>
      <c r="B20" s="6" t="s">
        <v>40</v>
      </c>
      <c r="C20" t="s">
        <v>10</v>
      </c>
      <c r="D20" t="s">
        <v>11</v>
      </c>
      <c r="E20" t="s">
        <v>12</v>
      </c>
      <c r="F20" t="s">
        <v>13</v>
      </c>
      <c r="G20" s="3" t="s">
        <v>14</v>
      </c>
    </row>
    <row r="21" spans="1:7" ht="18">
      <c r="A21" s="2" t="s">
        <v>16</v>
      </c>
      <c r="B21" s="4"/>
      <c r="G21" s="3"/>
    </row>
    <row r="22" spans="1:7">
      <c r="A22" s="8"/>
      <c r="B22" s="14"/>
      <c r="C22" s="29" t="s">
        <v>0</v>
      </c>
      <c r="D22" s="29" t="s">
        <v>1</v>
      </c>
      <c r="E22" s="29" t="s">
        <v>2</v>
      </c>
      <c r="F22" s="30" t="s">
        <v>55</v>
      </c>
      <c r="G22" s="29" t="s">
        <v>21</v>
      </c>
    </row>
    <row r="23" spans="1:7">
      <c r="A23" s="9" t="s">
        <v>49</v>
      </c>
      <c r="B23" s="7" t="s">
        <v>57</v>
      </c>
      <c r="C23" s="111">
        <v>3.4529999999999998E-2</v>
      </c>
      <c r="D23" s="111">
        <v>6.5459999999999997E-3</v>
      </c>
      <c r="E23" s="111">
        <v>5.2750000000000004</v>
      </c>
      <c r="F23" s="111">
        <v>2.6119999999999998E-7</v>
      </c>
      <c r="G23" s="32" t="s">
        <v>20</v>
      </c>
    </row>
    <row r="24" spans="1:7">
      <c r="A24" s="22"/>
      <c r="B24" s="7" t="s">
        <v>3</v>
      </c>
      <c r="C24" s="111">
        <v>3.8340000000000001</v>
      </c>
      <c r="D24" s="111">
        <v>0.12989999999999999</v>
      </c>
      <c r="E24" s="111">
        <v>29.52</v>
      </c>
      <c r="F24" s="111">
        <v>4.2340000000000002E-89</v>
      </c>
      <c r="G24" s="31"/>
    </row>
    <row r="25" spans="1:7">
      <c r="A25" s="9" t="s">
        <v>50</v>
      </c>
      <c r="B25" s="7" t="s">
        <v>57</v>
      </c>
      <c r="C25" s="111">
        <v>1.3550000000000001E-3</v>
      </c>
      <c r="D25" s="111">
        <v>1.1310000000000001E-2</v>
      </c>
      <c r="E25" s="111">
        <v>0.11990000000000001</v>
      </c>
      <c r="F25" s="111">
        <v>0.90580000000000005</v>
      </c>
      <c r="G25" s="31" t="s">
        <v>19</v>
      </c>
    </row>
    <row r="26" spans="1:7">
      <c r="A26" s="22"/>
      <c r="B26" s="7" t="s">
        <v>3</v>
      </c>
      <c r="C26" s="111">
        <v>5.1630000000000003</v>
      </c>
      <c r="D26" s="111">
        <v>0.25259999999999999</v>
      </c>
      <c r="E26" s="111">
        <v>20.440000000000001</v>
      </c>
      <c r="F26" s="111">
        <v>7.1550000000000005E-15</v>
      </c>
      <c r="G26" s="31"/>
    </row>
    <row r="27" spans="1:7">
      <c r="A27" s="9" t="s">
        <v>51</v>
      </c>
      <c r="B27" s="7" t="s">
        <v>57</v>
      </c>
      <c r="C27" s="111">
        <v>1.0290000000000001E-2</v>
      </c>
      <c r="D27" s="111">
        <v>6.3E-3</v>
      </c>
      <c r="E27" s="111">
        <v>1.6339999999999999</v>
      </c>
      <c r="F27" s="111">
        <v>0.1043</v>
      </c>
      <c r="G27" s="31" t="s">
        <v>19</v>
      </c>
    </row>
    <row r="28" spans="1:7">
      <c r="A28" s="22"/>
      <c r="B28" s="7" t="s">
        <v>3</v>
      </c>
      <c r="C28" s="111">
        <v>3.431</v>
      </c>
      <c r="D28" s="111">
        <v>0.10539999999999999</v>
      </c>
      <c r="E28" s="111">
        <v>32.56</v>
      </c>
      <c r="F28" s="111">
        <v>6.1769999999999998E-71</v>
      </c>
      <c r="G28" s="31"/>
    </row>
    <row r="29" spans="1:7">
      <c r="A29" s="9" t="s">
        <v>52</v>
      </c>
      <c r="B29" s="7" t="s">
        <v>57</v>
      </c>
      <c r="C29" s="111">
        <v>4.3270000000000001E-3</v>
      </c>
      <c r="D29" s="111">
        <v>4.1960000000000001E-3</v>
      </c>
      <c r="E29" s="111">
        <v>1.0309999999999999</v>
      </c>
      <c r="F29" s="111">
        <v>0.31090000000000001</v>
      </c>
      <c r="G29" s="31" t="s">
        <v>19</v>
      </c>
    </row>
    <row r="30" spans="1:7">
      <c r="A30" s="9"/>
      <c r="B30" s="7" t="s">
        <v>3</v>
      </c>
      <c r="C30" s="111">
        <v>7.3049999999999997</v>
      </c>
      <c r="D30" s="111">
        <v>0.1082</v>
      </c>
      <c r="E30" s="111">
        <v>67.540000000000006</v>
      </c>
      <c r="F30" s="111">
        <v>1.89E-33</v>
      </c>
      <c r="G30" s="31"/>
    </row>
    <row r="31" spans="1:7">
      <c r="A31" s="9" t="s">
        <v>53</v>
      </c>
      <c r="B31" s="7" t="s">
        <v>57</v>
      </c>
      <c r="C31" s="111">
        <v>-4.3759999999999997E-3</v>
      </c>
      <c r="D31" s="111">
        <v>5.5030000000000001E-3</v>
      </c>
      <c r="E31" s="111">
        <v>-0.79520000000000002</v>
      </c>
      <c r="F31" s="111">
        <v>0.45679999999999998</v>
      </c>
      <c r="G31" s="31" t="s">
        <v>19</v>
      </c>
    </row>
    <row r="32" spans="1:7" ht="15" customHeight="1">
      <c r="A32" s="9"/>
      <c r="B32" s="7" t="s">
        <v>3</v>
      </c>
      <c r="C32" s="111">
        <v>6.367</v>
      </c>
      <c r="D32" s="111">
        <v>0.18579999999999999</v>
      </c>
      <c r="E32" s="111">
        <v>34.270000000000003</v>
      </c>
      <c r="F32" s="111">
        <v>4.1089999999999999E-8</v>
      </c>
      <c r="G32" s="31"/>
    </row>
    <row r="33" spans="1:15" ht="15" customHeight="1">
      <c r="A33" s="9" t="s">
        <v>54</v>
      </c>
      <c r="B33" s="7" t="s">
        <v>57</v>
      </c>
      <c r="C33" s="111">
        <v>-2.4140000000000002E-2</v>
      </c>
      <c r="D33" s="111">
        <v>9.3399999999999993E-3</v>
      </c>
      <c r="E33" s="111">
        <v>-2.5840000000000001</v>
      </c>
      <c r="F33" s="111">
        <v>1.1849999999999999E-2</v>
      </c>
      <c r="G33" s="31" t="s">
        <v>18</v>
      </c>
    </row>
    <row r="34" spans="1:15">
      <c r="A34" s="9"/>
      <c r="B34" s="7" t="s">
        <v>3</v>
      </c>
      <c r="C34" s="111">
        <v>4.4569999999999999</v>
      </c>
      <c r="D34" s="111">
        <v>0.17730000000000001</v>
      </c>
      <c r="E34" s="111">
        <v>25.15</v>
      </c>
      <c r="F34" s="111">
        <v>8.8899999999999994E-37</v>
      </c>
      <c r="G34" s="31"/>
    </row>
    <row r="35" spans="1:15">
      <c r="A35" s="205" t="s">
        <v>22</v>
      </c>
      <c r="B35" s="205"/>
      <c r="C35" s="205"/>
      <c r="D35" s="205"/>
      <c r="E35" s="205"/>
      <c r="F35" s="205"/>
      <c r="K35" t="s">
        <v>0</v>
      </c>
      <c r="L35" t="s">
        <v>1</v>
      </c>
      <c r="M35" t="s">
        <v>2</v>
      </c>
      <c r="N35" t="s">
        <v>91</v>
      </c>
    </row>
    <row r="36" spans="1:15">
      <c r="A36" s="205"/>
      <c r="B36" s="205"/>
      <c r="C36" s="205"/>
      <c r="D36" s="205"/>
      <c r="E36" s="205"/>
      <c r="F36" s="205"/>
      <c r="J36" t="s">
        <v>92</v>
      </c>
      <c r="K36">
        <v>-2.4129999999999999E-2</v>
      </c>
      <c r="L36">
        <v>9.3399999999999993E-3</v>
      </c>
      <c r="M36">
        <v>-2.5830000000000002</v>
      </c>
      <c r="N36" s="1">
        <v>1.188E-2</v>
      </c>
    </row>
    <row r="37" spans="1:15">
      <c r="A37" s="205"/>
      <c r="B37" s="205"/>
      <c r="C37" s="205"/>
      <c r="D37" s="205"/>
      <c r="E37" s="205"/>
      <c r="F37" s="205"/>
      <c r="J37" t="s">
        <v>3</v>
      </c>
      <c r="K37" s="1">
        <v>4.4569999999999999</v>
      </c>
      <c r="L37">
        <v>0.1772</v>
      </c>
      <c r="M37">
        <v>25.15</v>
      </c>
      <c r="N37" s="1">
        <v>8.9019999999999996E-37</v>
      </c>
    </row>
    <row r="38" spans="1:15">
      <c r="K38" s="1"/>
    </row>
    <row r="41" spans="1:15" ht="20">
      <c r="A41" t="s">
        <v>10</v>
      </c>
      <c r="B41" t="s">
        <v>35</v>
      </c>
      <c r="C41" t="s">
        <v>11</v>
      </c>
      <c r="D41" s="5" t="s">
        <v>12</v>
      </c>
      <c r="E41" t="s">
        <v>13</v>
      </c>
      <c r="F41" t="s">
        <v>17</v>
      </c>
      <c r="G41" t="s">
        <v>14</v>
      </c>
      <c r="I41" t="s">
        <v>10</v>
      </c>
      <c r="J41" t="s">
        <v>35</v>
      </c>
      <c r="K41" t="s">
        <v>11</v>
      </c>
      <c r="L41" s="5" t="s">
        <v>12</v>
      </c>
      <c r="M41" t="s">
        <v>13</v>
      </c>
      <c r="N41" t="s">
        <v>17</v>
      </c>
      <c r="O41" t="s">
        <v>14</v>
      </c>
    </row>
    <row r="42" spans="1:15" ht="20">
      <c r="A42" s="112"/>
      <c r="B42" s="112"/>
      <c r="C42" s="97"/>
      <c r="D42" s="98"/>
      <c r="E42" s="97"/>
      <c r="F42" s="97"/>
      <c r="G42" s="97"/>
      <c r="I42" s="112"/>
      <c r="J42" s="112"/>
      <c r="K42" s="97"/>
      <c r="L42" s="98"/>
      <c r="M42" s="97"/>
      <c r="N42" s="97"/>
      <c r="O42" s="97"/>
    </row>
    <row r="43" spans="1:15" ht="18">
      <c r="A43" s="46" t="s">
        <v>15</v>
      </c>
      <c r="B43" s="46"/>
      <c r="C43" s="39"/>
      <c r="D43" s="39"/>
      <c r="E43" s="39"/>
      <c r="F43" s="39"/>
      <c r="G43" s="39"/>
      <c r="I43" s="46" t="s">
        <v>82</v>
      </c>
      <c r="J43" s="46"/>
      <c r="K43" s="39"/>
      <c r="L43" s="39"/>
      <c r="M43" s="39"/>
      <c r="N43" s="39"/>
      <c r="O43" s="39"/>
    </row>
    <row r="44" spans="1:15">
      <c r="A44" s="49"/>
      <c r="B44" s="49"/>
      <c r="C44" s="78"/>
      <c r="D44" s="78"/>
      <c r="E44" s="78"/>
      <c r="F44" s="78"/>
      <c r="G44" s="78"/>
      <c r="I44" s="49"/>
      <c r="J44" s="49"/>
      <c r="K44" s="78"/>
      <c r="L44" s="78"/>
      <c r="M44" s="78"/>
      <c r="N44" s="78"/>
      <c r="O44" s="78"/>
    </row>
    <row r="45" spans="1:15" ht="16">
      <c r="A45" s="117" t="s">
        <v>81</v>
      </c>
      <c r="B45" s="103"/>
      <c r="C45" s="63" t="s">
        <v>83</v>
      </c>
      <c r="D45" s="63" t="s">
        <v>76</v>
      </c>
      <c r="E45" s="63" t="s">
        <v>77</v>
      </c>
      <c r="F45" s="63" t="s">
        <v>78</v>
      </c>
      <c r="G45" s="29" t="s">
        <v>21</v>
      </c>
      <c r="I45" s="117" t="s">
        <v>81</v>
      </c>
      <c r="J45" s="47"/>
      <c r="K45" s="63" t="s">
        <v>83</v>
      </c>
      <c r="L45" s="63" t="s">
        <v>76</v>
      </c>
      <c r="M45" s="63" t="s">
        <v>77</v>
      </c>
      <c r="N45" s="63" t="s">
        <v>78</v>
      </c>
      <c r="O45" s="29" t="s">
        <v>21</v>
      </c>
    </row>
    <row r="46" spans="1:15">
      <c r="A46" s="117"/>
      <c r="B46" s="103"/>
      <c r="C46" s="114">
        <v>227</v>
      </c>
      <c r="D46" s="65">
        <v>1.3859999999999999</v>
      </c>
      <c r="E46" s="65">
        <v>0.1968</v>
      </c>
      <c r="F46" s="65">
        <v>0.19320000000000001</v>
      </c>
      <c r="G46" s="32" t="s">
        <v>18</v>
      </c>
      <c r="I46" s="117"/>
      <c r="J46" s="47"/>
      <c r="K46" s="114">
        <v>289</v>
      </c>
      <c r="L46" s="65">
        <v>1.431</v>
      </c>
      <c r="M46" s="65">
        <v>5.2609999999999997E-2</v>
      </c>
      <c r="N46" s="65">
        <v>4.931E-2</v>
      </c>
      <c r="O46" s="116" t="s">
        <v>20</v>
      </c>
    </row>
    <row r="47" spans="1:15">
      <c r="A47" s="117"/>
      <c r="B47" s="103"/>
      <c r="C47" s="63" t="s">
        <v>0</v>
      </c>
      <c r="D47" s="63" t="s">
        <v>1</v>
      </c>
      <c r="E47" s="63" t="s">
        <v>2</v>
      </c>
      <c r="F47" s="63" t="s">
        <v>55</v>
      </c>
      <c r="G47" s="113"/>
      <c r="I47" s="117"/>
      <c r="J47" s="47"/>
      <c r="K47" s="63" t="s">
        <v>0</v>
      </c>
      <c r="L47" s="63" t="s">
        <v>1</v>
      </c>
      <c r="M47" s="63" t="s">
        <v>2</v>
      </c>
      <c r="N47" s="63" t="s">
        <v>55</v>
      </c>
      <c r="O47" s="113"/>
    </row>
    <row r="48" spans="1:15">
      <c r="A48" s="117"/>
      <c r="B48" s="103" t="s">
        <v>84</v>
      </c>
      <c r="C48" s="65">
        <v>-4.6710000000000002E-2</v>
      </c>
      <c r="D48" s="65">
        <v>6.2919999999999998E-3</v>
      </c>
      <c r="E48" s="65">
        <v>-7.4240000000000004</v>
      </c>
      <c r="F48" s="115">
        <v>2.3230000000000001E-12</v>
      </c>
      <c r="G48" s="113"/>
      <c r="I48" s="117"/>
      <c r="J48" s="47" t="s">
        <v>84</v>
      </c>
      <c r="K48" s="65">
        <v>2.7629999999999998E-2</v>
      </c>
      <c r="L48" s="65">
        <v>6.9210000000000001E-3</v>
      </c>
      <c r="M48" s="65">
        <v>3.992</v>
      </c>
      <c r="N48" s="115">
        <v>8.3230000000000001E-5</v>
      </c>
      <c r="O48" s="113"/>
    </row>
    <row r="49" spans="1:15">
      <c r="A49" s="117"/>
      <c r="B49" s="103" t="s">
        <v>3</v>
      </c>
      <c r="C49" s="65">
        <v>5.5519999999999996</v>
      </c>
      <c r="D49" s="65">
        <v>0.17499999999999999</v>
      </c>
      <c r="E49" s="65">
        <v>31.72</v>
      </c>
      <c r="F49" s="65">
        <v>5.284E-85</v>
      </c>
      <c r="G49" s="113"/>
      <c r="I49" s="117"/>
      <c r="J49" s="47" t="s">
        <v>3</v>
      </c>
      <c r="K49" s="65">
        <v>3.8809999999999998</v>
      </c>
      <c r="L49" s="65">
        <v>0.13519999999999999</v>
      </c>
      <c r="M49" s="65">
        <v>28.7</v>
      </c>
      <c r="N49" s="65">
        <v>2.5119999999999999E-86</v>
      </c>
      <c r="O49" s="113"/>
    </row>
    <row r="50" spans="1:15">
      <c r="A50" s="117"/>
      <c r="B50" s="103"/>
      <c r="C50" s="65"/>
      <c r="D50" s="65"/>
      <c r="E50" s="65"/>
      <c r="F50" s="65"/>
      <c r="G50" s="113"/>
      <c r="I50" s="117"/>
      <c r="J50" s="47"/>
      <c r="K50" s="65"/>
      <c r="L50" s="65"/>
      <c r="M50" s="65"/>
      <c r="N50" s="65"/>
      <c r="O50" s="113"/>
    </row>
    <row r="51" spans="1:15" ht="16">
      <c r="A51" s="117" t="s">
        <v>5</v>
      </c>
      <c r="B51" s="103"/>
      <c r="C51" s="63" t="s">
        <v>83</v>
      </c>
      <c r="D51" s="63" t="s">
        <v>76</v>
      </c>
      <c r="E51" s="63" t="s">
        <v>77</v>
      </c>
      <c r="F51" s="63" t="s">
        <v>78</v>
      </c>
      <c r="G51" s="29" t="s">
        <v>21</v>
      </c>
      <c r="I51" s="117" t="s">
        <v>5</v>
      </c>
      <c r="J51" s="47"/>
      <c r="K51" s="63" t="s">
        <v>83</v>
      </c>
      <c r="L51" s="63" t="s">
        <v>76</v>
      </c>
      <c r="M51" s="63" t="s">
        <v>77</v>
      </c>
      <c r="N51" s="63" t="s">
        <v>78</v>
      </c>
      <c r="O51" s="29" t="s">
        <v>21</v>
      </c>
    </row>
    <row r="52" spans="1:15">
      <c r="A52" s="117"/>
      <c r="B52" s="103"/>
      <c r="C52" s="114">
        <v>20</v>
      </c>
      <c r="D52" s="65">
        <v>0.95989999999999998</v>
      </c>
      <c r="E52" s="65">
        <v>0.43559999999999999</v>
      </c>
      <c r="F52" s="65">
        <v>0.4042</v>
      </c>
      <c r="G52" s="32" t="s">
        <v>18</v>
      </c>
      <c r="I52" s="117"/>
      <c r="J52" s="47"/>
      <c r="K52" s="114">
        <v>22</v>
      </c>
      <c r="L52" s="65">
        <v>0.59030000000000005</v>
      </c>
      <c r="M52" s="65">
        <v>7.1770000000000004E-4</v>
      </c>
      <c r="N52" s="65">
        <v>-4.9250000000000002E-2</v>
      </c>
      <c r="O52" s="99" t="s">
        <v>19</v>
      </c>
    </row>
    <row r="53" spans="1:15">
      <c r="A53" s="117"/>
      <c r="B53" s="103"/>
      <c r="C53" s="63" t="s">
        <v>0</v>
      </c>
      <c r="D53" s="63" t="s">
        <v>1</v>
      </c>
      <c r="E53" s="63" t="s">
        <v>2</v>
      </c>
      <c r="F53" s="63" t="s">
        <v>55</v>
      </c>
      <c r="G53" s="113"/>
      <c r="I53" s="117"/>
      <c r="J53" s="47"/>
      <c r="K53" s="63" t="s">
        <v>0</v>
      </c>
      <c r="L53" s="63" t="s">
        <v>1</v>
      </c>
      <c r="M53" s="63" t="s">
        <v>2</v>
      </c>
      <c r="N53" s="63" t="s">
        <v>55</v>
      </c>
      <c r="O53" s="113"/>
    </row>
    <row r="54" spans="1:15">
      <c r="A54" s="117"/>
      <c r="B54" s="103" t="s">
        <v>84</v>
      </c>
      <c r="C54" s="65">
        <v>-8.4349999999999994E-2</v>
      </c>
      <c r="D54" s="65">
        <v>2.2630000000000001E-2</v>
      </c>
      <c r="E54" s="65">
        <v>-3.7269999999999999</v>
      </c>
      <c r="F54" s="115">
        <v>1.542E-3</v>
      </c>
      <c r="G54" s="113"/>
      <c r="I54" s="117"/>
      <c r="J54" s="47" t="s">
        <v>84</v>
      </c>
      <c r="K54" s="65">
        <v>1.3550000000000001E-3</v>
      </c>
      <c r="L54" s="65">
        <v>1.1310000000000001E-2</v>
      </c>
      <c r="M54" s="65">
        <v>0.11990000000000001</v>
      </c>
      <c r="N54" s="115">
        <v>0.90580000000000005</v>
      </c>
      <c r="O54" s="113"/>
    </row>
    <row r="55" spans="1:15">
      <c r="A55" s="117"/>
      <c r="B55" s="103" t="s">
        <v>3</v>
      </c>
      <c r="C55" s="65">
        <v>6.3319999999999999</v>
      </c>
      <c r="D55" s="65">
        <v>0.68840000000000001</v>
      </c>
      <c r="E55" s="65">
        <v>9.1989999999999998</v>
      </c>
      <c r="F55" s="65">
        <v>3.1779999999999997E-8</v>
      </c>
      <c r="G55" s="113"/>
      <c r="I55" s="117"/>
      <c r="J55" s="47" t="s">
        <v>3</v>
      </c>
      <c r="K55" s="65">
        <v>5.1630000000000003</v>
      </c>
      <c r="L55" s="65">
        <v>0.25259999999999999</v>
      </c>
      <c r="M55" s="65">
        <v>20.440000000000001</v>
      </c>
      <c r="N55" s="65">
        <v>7.1550000000000005E-15</v>
      </c>
      <c r="O55" s="113"/>
    </row>
    <row r="56" spans="1:15">
      <c r="A56" s="117"/>
      <c r="B56" s="103"/>
      <c r="C56" s="65"/>
      <c r="D56" s="65"/>
      <c r="E56" s="65"/>
      <c r="F56" s="65"/>
      <c r="G56" s="113"/>
      <c r="I56" s="117"/>
      <c r="J56" s="47"/>
      <c r="K56" s="65"/>
      <c r="L56" s="65"/>
      <c r="M56" s="65"/>
      <c r="N56" s="65"/>
      <c r="O56" s="113"/>
    </row>
    <row r="57" spans="1:15" ht="16">
      <c r="A57" s="117" t="s">
        <v>6</v>
      </c>
      <c r="B57" s="103"/>
      <c r="C57" s="63" t="s">
        <v>83</v>
      </c>
      <c r="D57" s="63" t="s">
        <v>76</v>
      </c>
      <c r="E57" s="63" t="s">
        <v>77</v>
      </c>
      <c r="F57" s="63" t="s">
        <v>78</v>
      </c>
      <c r="G57" s="29" t="s">
        <v>21</v>
      </c>
      <c r="I57" s="117" t="s">
        <v>6</v>
      </c>
      <c r="J57" s="47"/>
      <c r="K57" s="63" t="s">
        <v>83</v>
      </c>
      <c r="L57" s="63" t="s">
        <v>76</v>
      </c>
      <c r="M57" s="63" t="s">
        <v>77</v>
      </c>
      <c r="N57" s="63" t="s">
        <v>78</v>
      </c>
      <c r="O57" s="29" t="s">
        <v>21</v>
      </c>
    </row>
    <row r="58" spans="1:15">
      <c r="A58" s="117"/>
      <c r="B58" s="103"/>
      <c r="C58" s="114">
        <v>129</v>
      </c>
      <c r="D58" s="65">
        <v>1.056</v>
      </c>
      <c r="E58" s="65">
        <v>0.14580000000000001</v>
      </c>
      <c r="F58" s="65">
        <v>0.13900000000000001</v>
      </c>
      <c r="G58" s="32" t="s">
        <v>18</v>
      </c>
      <c r="I58" s="117"/>
      <c r="J58" s="47"/>
      <c r="K58" s="114">
        <v>156</v>
      </c>
      <c r="L58" s="65">
        <v>0.85170000000000001</v>
      </c>
      <c r="M58" s="65">
        <v>1.6740000000000001E-2</v>
      </c>
      <c r="N58" s="65">
        <v>1.0359999999999999E-2</v>
      </c>
      <c r="O58" s="99" t="s">
        <v>19</v>
      </c>
    </row>
    <row r="59" spans="1:15">
      <c r="A59" s="117"/>
      <c r="B59" s="103"/>
      <c r="C59" s="63" t="s">
        <v>0</v>
      </c>
      <c r="D59" s="63" t="s">
        <v>1</v>
      </c>
      <c r="E59" s="63" t="s">
        <v>2</v>
      </c>
      <c r="F59" s="63" t="s">
        <v>55</v>
      </c>
      <c r="G59" s="39"/>
      <c r="I59" s="117"/>
      <c r="J59" s="47"/>
      <c r="K59" s="63" t="s">
        <v>0</v>
      </c>
      <c r="L59" s="63" t="s">
        <v>1</v>
      </c>
      <c r="M59" s="63" t="s">
        <v>2</v>
      </c>
      <c r="N59" s="63" t="s">
        <v>55</v>
      </c>
      <c r="O59" s="113"/>
    </row>
    <row r="60" spans="1:15">
      <c r="A60" s="117"/>
      <c r="B60" s="103" t="s">
        <v>84</v>
      </c>
      <c r="C60" s="65">
        <v>-3.7920000000000002E-2</v>
      </c>
      <c r="D60" s="65">
        <v>8.1460000000000005E-3</v>
      </c>
      <c r="E60" s="65">
        <v>-4.6550000000000002</v>
      </c>
      <c r="F60" s="115">
        <v>8.0269999999999995E-6</v>
      </c>
      <c r="G60" s="39"/>
      <c r="I60" s="117"/>
      <c r="J60" s="47" t="s">
        <v>84</v>
      </c>
      <c r="K60" s="65">
        <v>1.021E-2</v>
      </c>
      <c r="L60" s="65">
        <v>6.3049999999999998E-3</v>
      </c>
      <c r="M60" s="65">
        <v>1.619</v>
      </c>
      <c r="N60" s="115">
        <v>0.1074</v>
      </c>
      <c r="O60" s="113"/>
    </row>
    <row r="61" spans="1:15">
      <c r="A61" s="117"/>
      <c r="B61" s="103" t="s">
        <v>3</v>
      </c>
      <c r="C61" s="65">
        <v>4.867</v>
      </c>
      <c r="D61" s="65">
        <v>0.19259999999999999</v>
      </c>
      <c r="E61" s="65">
        <v>25.27</v>
      </c>
      <c r="F61" s="65">
        <v>2.2099999999999999E-51</v>
      </c>
      <c r="G61" s="39"/>
      <c r="I61" s="117"/>
      <c r="J61" s="47" t="s">
        <v>3</v>
      </c>
      <c r="K61" s="65">
        <v>3.431</v>
      </c>
      <c r="L61" s="65">
        <v>0.1055</v>
      </c>
      <c r="M61" s="65">
        <v>32.51</v>
      </c>
      <c r="N61" s="65">
        <v>7.5099999999999998E-71</v>
      </c>
      <c r="O61" s="113"/>
    </row>
    <row r="62" spans="1:15">
      <c r="A62" s="117"/>
      <c r="B62" s="103"/>
      <c r="C62" s="39"/>
      <c r="D62" s="39"/>
      <c r="E62" s="39"/>
      <c r="F62" s="39"/>
      <c r="G62" s="39"/>
      <c r="I62" s="117"/>
      <c r="J62" s="47"/>
      <c r="K62" s="39"/>
      <c r="L62" s="39"/>
      <c r="M62" s="39"/>
      <c r="N62" s="39"/>
      <c r="O62" s="39"/>
    </row>
    <row r="63" spans="1:15" ht="16">
      <c r="A63" s="117" t="s">
        <v>7</v>
      </c>
      <c r="B63" s="103"/>
      <c r="C63" s="63" t="s">
        <v>83</v>
      </c>
      <c r="D63" s="63" t="s">
        <v>76</v>
      </c>
      <c r="E63" s="63" t="s">
        <v>77</v>
      </c>
      <c r="F63" s="63" t="s">
        <v>78</v>
      </c>
      <c r="G63" s="29" t="s">
        <v>21</v>
      </c>
      <c r="I63" s="117" t="s">
        <v>7</v>
      </c>
      <c r="J63" s="47"/>
      <c r="K63" s="63" t="s">
        <v>83</v>
      </c>
      <c r="L63" s="63" t="s">
        <v>76</v>
      </c>
      <c r="M63" s="63" t="s">
        <v>77</v>
      </c>
      <c r="N63" s="63" t="s">
        <v>78</v>
      </c>
      <c r="O63" s="29" t="s">
        <v>21</v>
      </c>
    </row>
    <row r="64" spans="1:15">
      <c r="A64" s="117"/>
      <c r="B64" s="103"/>
      <c r="C64" s="114">
        <v>26</v>
      </c>
      <c r="D64" s="65">
        <v>0.58379999999999999</v>
      </c>
      <c r="E64" s="65">
        <v>3.4250000000000003E-2</v>
      </c>
      <c r="F64" s="65">
        <v>-5.9849999999999999E-3</v>
      </c>
      <c r="G64" s="32" t="s">
        <v>19</v>
      </c>
      <c r="I64" s="117"/>
      <c r="J64" s="47"/>
      <c r="K64" s="114">
        <v>31</v>
      </c>
      <c r="L64" s="65">
        <v>0.33539999999999998</v>
      </c>
      <c r="M64" s="65">
        <v>3.6880000000000003E-2</v>
      </c>
      <c r="N64" s="65">
        <v>3.673E-3</v>
      </c>
      <c r="O64" s="99" t="s">
        <v>19</v>
      </c>
    </row>
    <row r="65" spans="1:15">
      <c r="A65" s="117"/>
      <c r="B65" s="103"/>
      <c r="C65" s="63" t="s">
        <v>0</v>
      </c>
      <c r="D65" s="63" t="s">
        <v>1</v>
      </c>
      <c r="E65" s="63" t="s">
        <v>2</v>
      </c>
      <c r="F65" s="63" t="s">
        <v>55</v>
      </c>
      <c r="G65" s="39"/>
      <c r="I65" s="117"/>
      <c r="J65" s="47"/>
      <c r="K65" s="63" t="s">
        <v>0</v>
      </c>
      <c r="L65" s="63" t="s">
        <v>1</v>
      </c>
      <c r="M65" s="63" t="s">
        <v>2</v>
      </c>
      <c r="N65" s="63" t="s">
        <v>55</v>
      </c>
      <c r="O65" s="113"/>
    </row>
    <row r="66" spans="1:15">
      <c r="A66" s="117"/>
      <c r="B66" s="103" t="s">
        <v>84</v>
      </c>
      <c r="C66" s="65">
        <v>-1.167E-2</v>
      </c>
      <c r="D66" s="65">
        <v>1.265E-2</v>
      </c>
      <c r="E66" s="65">
        <v>-0.92259999999999998</v>
      </c>
      <c r="F66" s="115">
        <v>0.3654</v>
      </c>
      <c r="G66" s="39"/>
      <c r="I66" s="117"/>
      <c r="J66" s="47" t="s">
        <v>84</v>
      </c>
      <c r="K66" s="65">
        <v>4.4120000000000001E-3</v>
      </c>
      <c r="L66" s="65">
        <v>4.1869999999999997E-3</v>
      </c>
      <c r="M66" s="65">
        <v>1.054</v>
      </c>
      <c r="N66" s="115">
        <v>0.30070000000000002</v>
      </c>
      <c r="O66" s="113"/>
    </row>
    <row r="67" spans="1:15">
      <c r="A67" s="117"/>
      <c r="B67" s="103" t="s">
        <v>3</v>
      </c>
      <c r="C67" s="65">
        <v>6.7469999999999999</v>
      </c>
      <c r="D67" s="65">
        <v>0.38919999999999999</v>
      </c>
      <c r="E67" s="65">
        <v>17.329999999999998</v>
      </c>
      <c r="F67" s="65">
        <v>4.4840000000000003E-15</v>
      </c>
      <c r="G67" s="39"/>
      <c r="I67" s="117"/>
      <c r="J67" s="47" t="s">
        <v>3</v>
      </c>
      <c r="K67" s="65">
        <v>7.3040000000000003</v>
      </c>
      <c r="L67" s="65">
        <v>0.1079</v>
      </c>
      <c r="M67" s="65">
        <v>67.7</v>
      </c>
      <c r="N67" s="65">
        <v>1.7599999999999999E-33</v>
      </c>
      <c r="O67" s="113"/>
    </row>
    <row r="68" spans="1:15">
      <c r="A68" s="117"/>
      <c r="B68" s="103"/>
      <c r="C68" s="39"/>
      <c r="D68" s="39"/>
      <c r="E68" s="39"/>
      <c r="F68" s="39"/>
      <c r="G68" s="39"/>
      <c r="I68" s="117"/>
      <c r="J68" s="47"/>
      <c r="K68" s="39"/>
      <c r="L68" s="39"/>
      <c r="M68" s="39"/>
      <c r="N68" s="39"/>
      <c r="O68" s="39"/>
    </row>
    <row r="69" spans="1:15" ht="16">
      <c r="A69" s="117"/>
      <c r="B69" s="103"/>
      <c r="C69" s="63" t="s">
        <v>83</v>
      </c>
      <c r="D69" s="63" t="s">
        <v>76</v>
      </c>
      <c r="E69" s="63" t="s">
        <v>77</v>
      </c>
      <c r="F69" s="63" t="s">
        <v>78</v>
      </c>
      <c r="G69" s="29" t="s">
        <v>21</v>
      </c>
      <c r="I69" s="117" t="s">
        <v>8</v>
      </c>
      <c r="J69" s="47"/>
      <c r="K69" s="63" t="s">
        <v>83</v>
      </c>
      <c r="L69" s="63" t="s">
        <v>76</v>
      </c>
      <c r="M69" s="63" t="s">
        <v>77</v>
      </c>
      <c r="N69" s="63" t="s">
        <v>78</v>
      </c>
      <c r="O69" s="29" t="s">
        <v>21</v>
      </c>
    </row>
    <row r="70" spans="1:15">
      <c r="A70" s="117"/>
      <c r="B70" s="103"/>
      <c r="C70" s="114">
        <v>14</v>
      </c>
      <c r="D70" s="65">
        <v>0.78220000000000001</v>
      </c>
      <c r="E70" s="65">
        <v>0.38829999999999998</v>
      </c>
      <c r="F70" s="65">
        <v>0.33729999999999999</v>
      </c>
      <c r="G70" s="32" t="s">
        <v>18</v>
      </c>
      <c r="I70" s="117"/>
      <c r="J70" s="47"/>
      <c r="K70" s="114">
        <v>8</v>
      </c>
      <c r="L70" s="65">
        <v>0.21379999999999999</v>
      </c>
      <c r="M70" s="65">
        <v>9.5339999999999994E-2</v>
      </c>
      <c r="N70" s="65">
        <v>-5.543E-2</v>
      </c>
      <c r="O70" s="99" t="s">
        <v>19</v>
      </c>
    </row>
    <row r="71" spans="1:15">
      <c r="A71" s="117" t="s">
        <v>8</v>
      </c>
      <c r="B71" s="103"/>
      <c r="C71" s="63" t="s">
        <v>0</v>
      </c>
      <c r="D71" s="63" t="s">
        <v>1</v>
      </c>
      <c r="E71" s="63" t="s">
        <v>2</v>
      </c>
      <c r="F71" s="63" t="s">
        <v>55</v>
      </c>
      <c r="G71" s="39"/>
      <c r="I71" s="119"/>
      <c r="J71" s="47"/>
      <c r="K71" s="63" t="s">
        <v>0</v>
      </c>
      <c r="L71" s="63" t="s">
        <v>1</v>
      </c>
      <c r="M71" s="63" t="s">
        <v>2</v>
      </c>
      <c r="N71" s="63" t="s">
        <v>55</v>
      </c>
      <c r="O71" s="113"/>
    </row>
    <row r="72" spans="1:15">
      <c r="A72" s="117"/>
      <c r="B72" s="103" t="s">
        <v>84</v>
      </c>
      <c r="C72" s="65">
        <v>-3.7139999999999999E-2</v>
      </c>
      <c r="D72" s="65">
        <v>1.346E-2</v>
      </c>
      <c r="E72" s="65">
        <v>-2.76</v>
      </c>
      <c r="F72" s="115">
        <v>1.728E-2</v>
      </c>
      <c r="G72" s="39"/>
      <c r="I72" s="117"/>
      <c r="J72" s="47" t="s">
        <v>84</v>
      </c>
      <c r="K72" s="65">
        <v>-4.3759999999999997E-3</v>
      </c>
      <c r="L72" s="65">
        <v>5.5030000000000001E-3</v>
      </c>
      <c r="M72" s="65">
        <v>-0.79520000000000002</v>
      </c>
      <c r="N72" s="115">
        <v>0.45679999999999998</v>
      </c>
      <c r="O72" s="113"/>
    </row>
    <row r="73" spans="1:15">
      <c r="A73" s="117"/>
      <c r="B73" s="103" t="s">
        <v>3</v>
      </c>
      <c r="C73" s="65">
        <v>6.3680000000000003</v>
      </c>
      <c r="D73" s="65">
        <v>0.52549999999999997</v>
      </c>
      <c r="E73" s="65">
        <v>12.12</v>
      </c>
      <c r="F73" s="65">
        <v>4.3289999999999999E-8</v>
      </c>
      <c r="G73" s="39"/>
      <c r="I73" s="117"/>
      <c r="J73" s="47" t="s">
        <v>3</v>
      </c>
      <c r="K73" s="65">
        <v>6.367</v>
      </c>
      <c r="L73" s="65">
        <v>0.18579999999999999</v>
      </c>
      <c r="M73" s="65">
        <v>34.270000000000003</v>
      </c>
      <c r="N73" s="65">
        <v>4.1089999999999999E-8</v>
      </c>
      <c r="O73" s="113"/>
    </row>
    <row r="74" spans="1:15">
      <c r="A74" s="117"/>
      <c r="B74" s="103"/>
      <c r="C74" s="39"/>
      <c r="D74" s="39"/>
      <c r="E74" s="39"/>
      <c r="F74" s="39"/>
      <c r="G74" s="39"/>
      <c r="I74" s="117"/>
      <c r="J74" s="47"/>
      <c r="K74" s="39"/>
      <c r="L74" s="39"/>
      <c r="M74" s="39"/>
      <c r="N74" s="39"/>
      <c r="O74" s="39"/>
    </row>
    <row r="75" spans="1:15" ht="16">
      <c r="A75" s="118" t="s">
        <v>9</v>
      </c>
      <c r="B75" s="103"/>
      <c r="C75" s="63" t="s">
        <v>83</v>
      </c>
      <c r="D75" s="63" t="s">
        <v>76</v>
      </c>
      <c r="E75" s="63" t="s">
        <v>77</v>
      </c>
      <c r="F75" s="63" t="s">
        <v>78</v>
      </c>
      <c r="G75" s="29" t="s">
        <v>21</v>
      </c>
      <c r="I75" s="120" t="s">
        <v>9</v>
      </c>
      <c r="J75" s="47"/>
      <c r="K75" s="63" t="s">
        <v>83</v>
      </c>
      <c r="L75" s="63" t="s">
        <v>76</v>
      </c>
      <c r="M75" s="63" t="s">
        <v>77</v>
      </c>
      <c r="N75" s="63" t="s">
        <v>78</v>
      </c>
      <c r="O75" s="29" t="s">
        <v>21</v>
      </c>
    </row>
    <row r="76" spans="1:15">
      <c r="A76" s="117"/>
      <c r="B76" s="103"/>
      <c r="C76" s="114">
        <v>19</v>
      </c>
      <c r="D76" s="65">
        <v>1.1319999999999999</v>
      </c>
      <c r="E76" s="65">
        <v>0.33610000000000001</v>
      </c>
      <c r="F76" s="65">
        <v>0.29699999999999999</v>
      </c>
      <c r="G76" s="32" t="s">
        <v>18</v>
      </c>
      <c r="I76" s="117"/>
      <c r="J76" s="47"/>
      <c r="K76" s="114">
        <v>72</v>
      </c>
      <c r="L76" s="65">
        <v>0.90669999999999995</v>
      </c>
      <c r="M76" s="65">
        <v>8.7029999999999996E-2</v>
      </c>
      <c r="N76" s="65">
        <v>7.399E-2</v>
      </c>
      <c r="O76" s="97" t="s">
        <v>18</v>
      </c>
    </row>
    <row r="77" spans="1:15">
      <c r="A77" s="117"/>
      <c r="B77" s="103"/>
      <c r="C77" s="63" t="s">
        <v>0</v>
      </c>
      <c r="D77" s="63" t="s">
        <v>1</v>
      </c>
      <c r="E77" s="63" t="s">
        <v>2</v>
      </c>
      <c r="F77" s="63" t="s">
        <v>55</v>
      </c>
      <c r="G77" s="39"/>
      <c r="I77" s="117"/>
      <c r="J77" s="47"/>
      <c r="K77" s="63" t="s">
        <v>0</v>
      </c>
      <c r="L77" s="63" t="s">
        <v>1</v>
      </c>
      <c r="M77" s="63" t="s">
        <v>2</v>
      </c>
      <c r="N77" s="63" t="s">
        <v>55</v>
      </c>
      <c r="O77" s="113"/>
    </row>
    <row r="78" spans="1:15">
      <c r="A78" s="117"/>
      <c r="B78" s="103" t="s">
        <v>84</v>
      </c>
      <c r="C78" s="65">
        <v>-5.6599999999999998E-2</v>
      </c>
      <c r="D78" s="65">
        <v>1.9290000000000002E-2</v>
      </c>
      <c r="E78" s="65">
        <v>-2.9340000000000002</v>
      </c>
      <c r="F78" s="115">
        <v>9.2770000000000005E-3</v>
      </c>
      <c r="G78" s="39"/>
      <c r="I78" s="117"/>
      <c r="J78" s="47" t="s">
        <v>84</v>
      </c>
      <c r="K78" s="65">
        <v>-2.4129999999999999E-2</v>
      </c>
      <c r="L78" s="65">
        <v>9.3399999999999993E-3</v>
      </c>
      <c r="M78" s="65">
        <v>-2.5830000000000002</v>
      </c>
      <c r="N78" s="115">
        <v>1.188E-2</v>
      </c>
      <c r="O78" s="113"/>
    </row>
    <row r="79" spans="1:15">
      <c r="A79" s="117"/>
      <c r="B79" s="103" t="s">
        <v>3</v>
      </c>
      <c r="C79" s="65">
        <v>4.8280000000000003</v>
      </c>
      <c r="D79" s="65">
        <v>0.87339999999999995</v>
      </c>
      <c r="E79" s="65">
        <v>5.5279999999999996</v>
      </c>
      <c r="F79" s="65">
        <v>3.6909999999999997E-5</v>
      </c>
      <c r="G79" s="39"/>
      <c r="I79" s="117"/>
      <c r="J79" s="47" t="s">
        <v>3</v>
      </c>
      <c r="K79" s="65">
        <v>4.4569999999999999</v>
      </c>
      <c r="L79" s="65">
        <v>0.1772</v>
      </c>
      <c r="M79" s="65">
        <v>25.15</v>
      </c>
      <c r="N79" s="65">
        <v>8.9019999999999996E-37</v>
      </c>
      <c r="O79" s="113"/>
    </row>
    <row r="80" spans="1:15">
      <c r="A80" s="117"/>
      <c r="B80" s="117"/>
      <c r="C80" s="39"/>
      <c r="D80" s="39"/>
      <c r="E80" s="39"/>
      <c r="F80" s="39"/>
      <c r="G80" s="39"/>
      <c r="I80" s="47"/>
      <c r="J80" s="47"/>
      <c r="K80" s="114"/>
      <c r="L80" s="65"/>
      <c r="M80" s="65"/>
      <c r="N80" s="65"/>
      <c r="O80" s="39"/>
    </row>
    <row r="81" spans="1:13" ht="16">
      <c r="A81" s="117" t="s">
        <v>58</v>
      </c>
      <c r="B81" s="103"/>
      <c r="C81" s="63" t="s">
        <v>83</v>
      </c>
      <c r="D81" s="63" t="s">
        <v>76</v>
      </c>
      <c r="E81" s="63" t="s">
        <v>77</v>
      </c>
      <c r="F81" s="63" t="s">
        <v>78</v>
      </c>
      <c r="G81" s="29" t="s">
        <v>21</v>
      </c>
    </row>
    <row r="82" spans="1:13">
      <c r="A82" s="117"/>
      <c r="B82" s="103"/>
      <c r="C82" s="114">
        <v>19</v>
      </c>
      <c r="D82" s="65">
        <v>0.3498</v>
      </c>
      <c r="E82" s="65">
        <v>0.5212</v>
      </c>
      <c r="F82" s="65">
        <v>0.49299999999999999</v>
      </c>
      <c r="G82" s="32" t="s">
        <v>18</v>
      </c>
    </row>
    <row r="83" spans="1:13">
      <c r="A83" s="119"/>
      <c r="B83" s="103"/>
      <c r="C83" s="63" t="s">
        <v>0</v>
      </c>
      <c r="D83" s="63" t="s">
        <v>1</v>
      </c>
      <c r="E83" s="63" t="s">
        <v>2</v>
      </c>
      <c r="F83" s="63" t="s">
        <v>55</v>
      </c>
      <c r="G83" s="39"/>
    </row>
    <row r="84" spans="1:13">
      <c r="A84" s="117"/>
      <c r="B84" s="103" t="s">
        <v>84</v>
      </c>
      <c r="C84" s="65">
        <v>-0.30420000000000003</v>
      </c>
      <c r="D84" s="65">
        <v>7.0720000000000005E-2</v>
      </c>
      <c r="E84" s="65">
        <v>-4.3019999999999996</v>
      </c>
      <c r="F84" s="115">
        <v>4.8299999999999998E-4</v>
      </c>
      <c r="G84" s="39"/>
    </row>
    <row r="85" spans="1:13">
      <c r="A85" s="117"/>
      <c r="B85" s="103" t="s">
        <v>3</v>
      </c>
      <c r="C85" s="65">
        <v>7.0119999999999996</v>
      </c>
      <c r="D85" s="65">
        <v>0.15310000000000001</v>
      </c>
      <c r="E85" s="65">
        <v>45.82</v>
      </c>
      <c r="F85" s="65">
        <v>2.9750000000000001E-19</v>
      </c>
      <c r="G85" s="39"/>
    </row>
    <row r="86" spans="1:13">
      <c r="A86" s="117"/>
      <c r="B86" s="117"/>
      <c r="C86" s="39"/>
      <c r="D86" s="39"/>
      <c r="E86" s="39"/>
      <c r="F86" s="39"/>
      <c r="G86" s="39"/>
    </row>
    <row r="87" spans="1:13" ht="16">
      <c r="A87" s="117" t="s">
        <v>89</v>
      </c>
      <c r="B87" s="119"/>
      <c r="C87" s="63" t="s">
        <v>83</v>
      </c>
      <c r="D87" s="63" t="s">
        <v>76</v>
      </c>
      <c r="E87" s="63" t="s">
        <v>77</v>
      </c>
      <c r="F87" s="63" t="s">
        <v>78</v>
      </c>
      <c r="G87" s="135" t="s">
        <v>21</v>
      </c>
    </row>
    <row r="88" spans="1:13">
      <c r="A88" s="117" t="s">
        <v>58</v>
      </c>
      <c r="B88" s="119"/>
      <c r="C88" s="114">
        <v>189</v>
      </c>
      <c r="D88" s="65">
        <v>0.17929999999999999</v>
      </c>
      <c r="E88" s="65">
        <v>0.83520000000000005</v>
      </c>
      <c r="F88" s="65">
        <v>0.83430000000000004</v>
      </c>
      <c r="G88" s="116" t="s">
        <v>18</v>
      </c>
      <c r="M88" s="1"/>
    </row>
    <row r="89" spans="1:13">
      <c r="A89" s="119"/>
      <c r="B89" s="119"/>
      <c r="C89" s="63" t="s">
        <v>0</v>
      </c>
      <c r="D89" s="63" t="s">
        <v>1</v>
      </c>
      <c r="E89" s="63" t="s">
        <v>2</v>
      </c>
      <c r="F89" s="63" t="s">
        <v>55</v>
      </c>
      <c r="G89" s="39"/>
      <c r="M89" s="1"/>
    </row>
    <row r="90" spans="1:13">
      <c r="A90" s="117"/>
      <c r="B90" s="119" t="s">
        <v>84</v>
      </c>
      <c r="C90" s="65">
        <v>-0.42899999999999999</v>
      </c>
      <c r="D90" s="65">
        <v>1.393E-2</v>
      </c>
      <c r="E90" s="65">
        <v>-30.79</v>
      </c>
      <c r="F90" s="115">
        <v>3.8220000000000001E-75</v>
      </c>
      <c r="G90" s="39"/>
    </row>
    <row r="91" spans="1:13">
      <c r="A91" s="117"/>
      <c r="B91" s="117" t="s">
        <v>3</v>
      </c>
      <c r="C91" s="65">
        <v>7.2619999999999996</v>
      </c>
      <c r="D91" s="65">
        <v>1.6750000000000001E-2</v>
      </c>
      <c r="E91" s="65">
        <v>433.5</v>
      </c>
      <c r="F91" s="65">
        <v>1.062E-282</v>
      </c>
      <c r="G91" s="39"/>
    </row>
    <row r="92" spans="1:13">
      <c r="A92" s="136"/>
    </row>
  </sheetData>
  <mergeCells count="2">
    <mergeCell ref="A35:F37"/>
    <mergeCell ref="A18:G18"/>
  </mergeCells>
  <phoneticPr fontId="22" type="noConversion"/>
  <conditionalFormatting sqref="F4 F6 F8 F10 F12 F14 F16">
    <cfRule type="cellIs" dxfId="164" priority="43" operator="lessThan">
      <formula>0.05</formula>
    </cfRule>
  </conditionalFormatting>
  <conditionalFormatting sqref="F23 F25 F27 F29 F31 F33">
    <cfRule type="cellIs" dxfId="163" priority="42" operator="lessThan">
      <formula>0.05</formula>
    </cfRule>
  </conditionalFormatting>
  <conditionalFormatting sqref="F78">
    <cfRule type="cellIs" dxfId="162" priority="30" operator="lessThan">
      <formula>0.05</formula>
    </cfRule>
  </conditionalFormatting>
  <conditionalFormatting sqref="F66">
    <cfRule type="cellIs" dxfId="161" priority="32" operator="lessThan">
      <formula>0.05</formula>
    </cfRule>
  </conditionalFormatting>
  <conditionalFormatting sqref="F72">
    <cfRule type="cellIs" dxfId="160" priority="31" operator="lessThan">
      <formula>0.05</formula>
    </cfRule>
  </conditionalFormatting>
  <conditionalFormatting sqref="F54">
    <cfRule type="cellIs" dxfId="159" priority="34" operator="lessThan">
      <formula>0.05</formula>
    </cfRule>
  </conditionalFormatting>
  <conditionalFormatting sqref="F60">
    <cfRule type="cellIs" dxfId="158" priority="33" operator="lessThan">
      <formula>0.05</formula>
    </cfRule>
  </conditionalFormatting>
  <conditionalFormatting sqref="F84">
    <cfRule type="cellIs" dxfId="157" priority="9" operator="lessThan">
      <formula>0.05</formula>
    </cfRule>
  </conditionalFormatting>
  <conditionalFormatting sqref="F90">
    <cfRule type="cellIs" dxfId="156" priority="8" operator="lessThan">
      <formula>0.05</formula>
    </cfRule>
  </conditionalFormatting>
  <conditionalFormatting sqref="N54">
    <cfRule type="cellIs" dxfId="155" priority="6" operator="lessThan">
      <formula>0.05</formula>
    </cfRule>
  </conditionalFormatting>
  <conditionalFormatting sqref="N78">
    <cfRule type="cellIs" dxfId="154" priority="2" operator="lessThan">
      <formula>0.05</formula>
    </cfRule>
  </conditionalFormatting>
  <conditionalFormatting sqref="F48">
    <cfRule type="cellIs" dxfId="153" priority="10" operator="lessThan">
      <formula>0.05</formula>
    </cfRule>
  </conditionalFormatting>
  <conditionalFormatting sqref="N48">
    <cfRule type="cellIs" dxfId="152" priority="1" operator="lessThan">
      <formula>0.05</formula>
    </cfRule>
  </conditionalFormatting>
  <conditionalFormatting sqref="N66">
    <cfRule type="cellIs" dxfId="151" priority="4" operator="lessThan">
      <formula>0.05</formula>
    </cfRule>
  </conditionalFormatting>
  <conditionalFormatting sqref="N72">
    <cfRule type="cellIs" dxfId="150" priority="3" operator="lessThan">
      <formula>0.05</formula>
    </cfRule>
  </conditionalFormatting>
  <conditionalFormatting sqref="N60">
    <cfRule type="cellIs" dxfId="149" priority="5" operator="lessThan">
      <formula>0.05</formula>
    </cfRule>
  </conditionalFormatting>
  <pageMargins left="0.75" right="0.75" top="1" bottom="1" header="0.5" footer="0.5"/>
  <pageSetup orientation="portrait" horizontalDpi="4294967292" verticalDpi="4294967292"/>
  <drawing r:id="rId1"/>
  <tableParts count="4">
    <tablePart r:id="rId2"/>
    <tablePart r:id="rId3"/>
    <tablePart r:id="rId4"/>
    <tablePart r:id="rId5"/>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0"/>
  <sheetViews>
    <sheetView workbookViewId="0">
      <pane xSplit="1" topLeftCell="B1" activePane="topRight" state="frozen"/>
      <selection activeCell="A21" sqref="A21"/>
      <selection pane="topRight" activeCell="G76" sqref="G25:Q76"/>
    </sheetView>
  </sheetViews>
  <sheetFormatPr baseColWidth="10" defaultRowHeight="15" x14ac:dyDescent="0"/>
  <cols>
    <col min="1" max="1" width="14.6640625" style="11" customWidth="1"/>
    <col min="2" max="2" width="11.6640625" style="13" customWidth="1"/>
    <col min="3" max="9" width="10.83203125" style="11"/>
    <col min="10" max="14" width="11.33203125" style="11" customWidth="1"/>
    <col min="15" max="20" width="10.83203125" style="11"/>
    <col min="21" max="21" width="12" style="11" bestFit="1" customWidth="1"/>
    <col min="22" max="16384" width="10.83203125" style="11"/>
  </cols>
  <sheetData>
    <row r="1" spans="1:15" ht="23">
      <c r="A1" s="23" t="s">
        <v>88</v>
      </c>
    </row>
    <row r="2" spans="1:15" ht="23">
      <c r="A2" s="23"/>
    </row>
    <row r="3" spans="1:15" ht="23">
      <c r="A3" s="23"/>
    </row>
    <row r="4" spans="1:15" ht="23">
      <c r="A4" s="23"/>
    </row>
    <row r="5" spans="1:15" ht="23">
      <c r="A5" s="23"/>
      <c r="G5" s="137"/>
      <c r="L5" s="137"/>
    </row>
    <row r="6" spans="1:15" ht="23">
      <c r="A6" s="23"/>
      <c r="L6" s="137"/>
    </row>
    <row r="7" spans="1:15" ht="23">
      <c r="A7" s="23"/>
    </row>
    <row r="8" spans="1:15">
      <c r="G8" s="137"/>
      <c r="L8" s="137"/>
    </row>
    <row r="9" spans="1:15" ht="20">
      <c r="A9" s="39" t="s">
        <v>10</v>
      </c>
      <c r="B9" s="39" t="s">
        <v>45</v>
      </c>
      <c r="C9" s="38" t="s">
        <v>35</v>
      </c>
      <c r="D9" s="39" t="s">
        <v>11</v>
      </c>
      <c r="E9" s="41" t="s">
        <v>12</v>
      </c>
      <c r="F9" s="39" t="s">
        <v>13</v>
      </c>
      <c r="G9" s="39" t="s">
        <v>17</v>
      </c>
      <c r="H9" s="42" t="s">
        <v>25</v>
      </c>
      <c r="I9" s="43" t="s">
        <v>26</v>
      </c>
      <c r="J9" s="42" t="s">
        <v>27</v>
      </c>
      <c r="K9" s="42" t="s">
        <v>28</v>
      </c>
      <c r="L9" s="44" t="s">
        <v>30</v>
      </c>
      <c r="M9" s="45" t="s">
        <v>31</v>
      </c>
      <c r="N9" s="44" t="s">
        <v>32</v>
      </c>
      <c r="O9" s="44" t="s">
        <v>33</v>
      </c>
    </row>
    <row r="10" spans="1:15" ht="20">
      <c r="A10" s="47"/>
      <c r="B10" s="47"/>
      <c r="C10" s="47"/>
      <c r="D10" s="39"/>
      <c r="E10" s="41"/>
      <c r="F10" s="39"/>
      <c r="G10" s="39"/>
      <c r="H10" s="61"/>
      <c r="I10" s="61"/>
      <c r="J10" s="61"/>
      <c r="K10" s="61"/>
      <c r="L10" s="62"/>
      <c r="M10" s="62"/>
      <c r="N10" s="62"/>
      <c r="O10" s="62"/>
    </row>
    <row r="11" spans="1:15" ht="23">
      <c r="A11" s="95" t="s">
        <v>87</v>
      </c>
      <c r="B11" s="95"/>
      <c r="C11" s="47"/>
      <c r="D11" s="39"/>
      <c r="E11" s="41"/>
      <c r="F11" s="39"/>
      <c r="G11" s="39"/>
      <c r="H11" s="39"/>
      <c r="I11" s="41"/>
      <c r="J11" s="39"/>
      <c r="K11" s="39"/>
      <c r="L11" s="39"/>
      <c r="M11" s="41"/>
      <c r="N11" s="39"/>
      <c r="O11" s="39"/>
    </row>
    <row r="12" spans="1:15" s="15" customFormat="1" ht="18">
      <c r="A12" s="40"/>
      <c r="B12" s="102"/>
      <c r="C12" s="46"/>
      <c r="D12" s="87" t="s">
        <v>24</v>
      </c>
      <c r="E12" s="46"/>
      <c r="F12" s="46"/>
      <c r="G12" s="46"/>
      <c r="H12" s="87" t="s">
        <v>29</v>
      </c>
      <c r="I12" s="46"/>
      <c r="J12" s="46"/>
      <c r="K12" s="46"/>
      <c r="L12" s="87" t="s">
        <v>34</v>
      </c>
      <c r="M12" s="46"/>
      <c r="N12" s="46"/>
      <c r="O12" s="46"/>
    </row>
    <row r="13" spans="1:15" s="15" customFormat="1">
      <c r="A13" s="117"/>
      <c r="B13" s="103"/>
      <c r="C13" s="47"/>
      <c r="D13" s="88"/>
      <c r="E13" s="38"/>
      <c r="F13" s="38"/>
      <c r="G13" s="38"/>
      <c r="H13" s="88"/>
      <c r="I13" s="38"/>
      <c r="J13" s="38"/>
      <c r="K13" s="38"/>
      <c r="L13" s="88"/>
      <c r="M13" s="38"/>
      <c r="N13" s="38"/>
      <c r="O13" s="38"/>
    </row>
    <row r="14" spans="1:15" s="15" customFormat="1" ht="18">
      <c r="A14" s="117"/>
      <c r="B14" s="104"/>
      <c r="C14" s="48"/>
      <c r="D14" s="91" t="s">
        <v>75</v>
      </c>
      <c r="E14" s="63" t="s">
        <v>76</v>
      </c>
      <c r="F14" s="63" t="s">
        <v>77</v>
      </c>
      <c r="G14" s="63" t="s">
        <v>78</v>
      </c>
      <c r="H14" s="91" t="s">
        <v>75</v>
      </c>
      <c r="I14" s="63" t="s">
        <v>76</v>
      </c>
      <c r="J14" s="63" t="s">
        <v>77</v>
      </c>
      <c r="K14" s="63" t="s">
        <v>78</v>
      </c>
      <c r="L14" s="91" t="s">
        <v>75</v>
      </c>
      <c r="M14" s="63" t="s">
        <v>76</v>
      </c>
      <c r="N14" s="63" t="s">
        <v>77</v>
      </c>
      <c r="O14" s="63" t="s">
        <v>78</v>
      </c>
    </row>
    <row r="15" spans="1:15" s="15" customFormat="1" ht="18">
      <c r="A15" s="122" t="s">
        <v>4</v>
      </c>
      <c r="B15" s="105"/>
      <c r="C15" s="40" t="s">
        <v>67</v>
      </c>
      <c r="D15" s="100">
        <v>71</v>
      </c>
      <c r="E15" s="64">
        <v>1.0620000000000001</v>
      </c>
      <c r="F15" s="64">
        <v>0.50839999999999996</v>
      </c>
      <c r="G15" s="64">
        <v>0.4864</v>
      </c>
      <c r="H15" s="100">
        <v>71</v>
      </c>
      <c r="I15" s="64">
        <v>1.1060000000000001</v>
      </c>
      <c r="J15" s="64">
        <v>0.46689999999999998</v>
      </c>
      <c r="K15" s="64">
        <v>0.44309999999999999</v>
      </c>
      <c r="L15" s="100">
        <v>70</v>
      </c>
      <c r="M15" s="64">
        <v>1.0920000000000001</v>
      </c>
      <c r="N15" s="64">
        <v>0.45100000000000001</v>
      </c>
      <c r="O15" s="64">
        <v>0.42609999999999998</v>
      </c>
    </row>
    <row r="16" spans="1:15" s="15" customFormat="1" ht="18">
      <c r="A16" s="122"/>
      <c r="B16" s="105"/>
      <c r="C16" s="47"/>
      <c r="D16" s="91" t="s">
        <v>0</v>
      </c>
      <c r="E16" s="63" t="s">
        <v>1</v>
      </c>
      <c r="F16" s="63" t="s">
        <v>2</v>
      </c>
      <c r="G16" s="63" t="s">
        <v>55</v>
      </c>
      <c r="H16" s="91" t="s">
        <v>0</v>
      </c>
      <c r="I16" s="63" t="s">
        <v>1</v>
      </c>
      <c r="J16" s="63" t="s">
        <v>2</v>
      </c>
      <c r="K16" s="63" t="s">
        <v>55</v>
      </c>
      <c r="L16" s="91" t="s">
        <v>0</v>
      </c>
      <c r="M16" s="63" t="s">
        <v>1</v>
      </c>
      <c r="N16" s="63" t="s">
        <v>2</v>
      </c>
      <c r="O16" s="63" t="s">
        <v>55</v>
      </c>
    </row>
    <row r="17" spans="1:21" ht="18">
      <c r="A17" s="122"/>
      <c r="B17" s="123" t="s">
        <v>73</v>
      </c>
      <c r="C17" s="126" t="s">
        <v>36</v>
      </c>
      <c r="D17" s="90">
        <v>2.2919999999999998</v>
      </c>
      <c r="E17" s="64">
        <v>0.27789999999999998</v>
      </c>
      <c r="F17" s="64">
        <v>8.2469999999999999</v>
      </c>
      <c r="G17" s="65">
        <v>8.6440000000000007E-12</v>
      </c>
      <c r="H17" s="90">
        <v>2.141</v>
      </c>
      <c r="I17" s="64">
        <v>0.28649999999999998</v>
      </c>
      <c r="J17" s="64">
        <v>7.4729999999999999</v>
      </c>
      <c r="K17" s="65">
        <v>2.1419999999999999E-10</v>
      </c>
      <c r="L17" s="90">
        <v>2.165</v>
      </c>
      <c r="M17" s="64">
        <v>0.30249999999999999</v>
      </c>
      <c r="N17" s="64">
        <v>7.1550000000000002</v>
      </c>
      <c r="O17" s="65">
        <v>8.5849999999999998E-10</v>
      </c>
    </row>
    <row r="18" spans="1:21" ht="18">
      <c r="A18" s="122"/>
      <c r="B18" s="124" t="s">
        <v>74</v>
      </c>
      <c r="C18" s="127" t="s">
        <v>37</v>
      </c>
      <c r="D18" s="90">
        <v>1.1350000000000001E-2</v>
      </c>
      <c r="E18" s="64">
        <v>0.31690000000000002</v>
      </c>
      <c r="F18" s="64">
        <v>3.5830000000000001E-2</v>
      </c>
      <c r="G18" s="65">
        <v>0.97150000000000003</v>
      </c>
      <c r="H18" s="90">
        <v>4.3999999999999997E-2</v>
      </c>
      <c r="I18" s="64">
        <v>0.38690000000000002</v>
      </c>
      <c r="J18" s="64">
        <v>0.1137</v>
      </c>
      <c r="K18" s="65">
        <v>0.90980000000000005</v>
      </c>
      <c r="L18" s="90">
        <v>-0.31469999999999998</v>
      </c>
      <c r="M18" s="64">
        <v>0.51500000000000001</v>
      </c>
      <c r="N18" s="64">
        <v>-0.61119999999999997</v>
      </c>
      <c r="O18" s="65">
        <v>0.54320000000000002</v>
      </c>
    </row>
    <row r="19" spans="1:21" ht="18">
      <c r="A19" s="122"/>
      <c r="B19" s="125" t="s">
        <v>72</v>
      </c>
      <c r="C19" s="128" t="s">
        <v>38</v>
      </c>
      <c r="D19" s="90">
        <v>0.79410000000000003</v>
      </c>
      <c r="E19" s="64">
        <v>0.45550000000000002</v>
      </c>
      <c r="F19" s="64">
        <v>1.744</v>
      </c>
      <c r="G19" s="65">
        <v>8.5830000000000004E-2</v>
      </c>
      <c r="H19" s="90">
        <v>0.24660000000000001</v>
      </c>
      <c r="I19" s="64">
        <v>0.40179999999999999</v>
      </c>
      <c r="J19" s="64">
        <v>0.61380000000000001</v>
      </c>
      <c r="K19" s="65">
        <v>0.54139999999999999</v>
      </c>
      <c r="L19" s="90">
        <v>2.9060000000000001</v>
      </c>
      <c r="M19" s="64">
        <v>3.7090000000000001</v>
      </c>
      <c r="N19" s="64">
        <v>0.78349999999999997</v>
      </c>
      <c r="O19" s="65">
        <v>0.43619999999999998</v>
      </c>
    </row>
    <row r="20" spans="1:21" ht="18">
      <c r="A20" s="122"/>
      <c r="B20" s="36"/>
      <c r="C20" s="57" t="s">
        <v>3</v>
      </c>
      <c r="D20" s="90">
        <v>4.1310000000000002</v>
      </c>
      <c r="E20" s="64">
        <v>0.1716</v>
      </c>
      <c r="F20" s="64">
        <v>24.07</v>
      </c>
      <c r="G20" s="65">
        <v>1.0729999999999999E-34</v>
      </c>
      <c r="H20" s="90">
        <v>4.2720000000000002</v>
      </c>
      <c r="I20" s="64">
        <v>0.1729</v>
      </c>
      <c r="J20" s="64">
        <v>24.7</v>
      </c>
      <c r="K20" s="65">
        <v>2.2660000000000001E-35</v>
      </c>
      <c r="L20" s="90">
        <v>1.5660000000000001</v>
      </c>
      <c r="M20" s="64">
        <v>3.3719999999999999</v>
      </c>
      <c r="N20" s="64">
        <v>0.46460000000000001</v>
      </c>
      <c r="O20" s="65">
        <v>0.64370000000000005</v>
      </c>
    </row>
    <row r="21" spans="1:21">
      <c r="A21" s="117"/>
      <c r="B21" s="47"/>
      <c r="C21" s="58"/>
      <c r="D21" s="90"/>
      <c r="E21" s="64"/>
      <c r="F21" s="64"/>
      <c r="G21" s="64"/>
      <c r="H21" s="90"/>
      <c r="I21" s="64"/>
      <c r="J21" s="64"/>
      <c r="K21" s="64"/>
      <c r="L21" s="90"/>
      <c r="M21" s="64"/>
      <c r="N21" s="64"/>
      <c r="O21" s="64"/>
    </row>
    <row r="22" spans="1:21" ht="18">
      <c r="A22" s="122" t="s">
        <v>5</v>
      </c>
      <c r="B22" s="36"/>
      <c r="C22" s="58"/>
      <c r="D22" s="91" t="s">
        <v>75</v>
      </c>
      <c r="E22" s="63" t="s">
        <v>76</v>
      </c>
      <c r="F22" s="63" t="s">
        <v>77</v>
      </c>
      <c r="G22" s="63" t="s">
        <v>78</v>
      </c>
      <c r="H22" s="91" t="s">
        <v>75</v>
      </c>
      <c r="I22" s="63" t="s">
        <v>76</v>
      </c>
      <c r="J22" s="63" t="s">
        <v>77</v>
      </c>
      <c r="K22" s="63" t="s">
        <v>78</v>
      </c>
      <c r="L22" s="91" t="s">
        <v>75</v>
      </c>
      <c r="M22" s="63" t="s">
        <v>76</v>
      </c>
      <c r="N22" s="63" t="s">
        <v>77</v>
      </c>
      <c r="O22" s="63" t="s">
        <v>78</v>
      </c>
    </row>
    <row r="23" spans="1:21">
      <c r="A23" s="117"/>
      <c r="B23" s="47"/>
      <c r="C23" s="57" t="s">
        <v>67</v>
      </c>
      <c r="D23" s="100">
        <v>11</v>
      </c>
      <c r="E23" s="64">
        <v>1.1739999999999999</v>
      </c>
      <c r="F23" s="64">
        <v>0.34770000000000001</v>
      </c>
      <c r="G23" s="64">
        <v>6.812E-2</v>
      </c>
      <c r="H23" s="100">
        <v>11</v>
      </c>
      <c r="I23" s="64">
        <v>0.81510000000000005</v>
      </c>
      <c r="J23" s="64">
        <v>0.68540000000000001</v>
      </c>
      <c r="K23" s="64">
        <v>0.55059999999999998</v>
      </c>
      <c r="L23" s="100">
        <v>11</v>
      </c>
      <c r="M23" s="64">
        <v>1.0049999999999999</v>
      </c>
      <c r="N23" s="64">
        <v>0.52139999999999997</v>
      </c>
      <c r="O23" s="64">
        <v>0.31619999999999998</v>
      </c>
    </row>
    <row r="24" spans="1:21">
      <c r="A24" s="117"/>
      <c r="B24" s="47"/>
      <c r="C24" s="58"/>
      <c r="D24" s="91" t="s">
        <v>0</v>
      </c>
      <c r="E24" s="63" t="s">
        <v>1</v>
      </c>
      <c r="F24" s="63" t="s">
        <v>2</v>
      </c>
      <c r="G24" s="63" t="s">
        <v>55</v>
      </c>
      <c r="H24" s="91" t="s">
        <v>0</v>
      </c>
      <c r="I24" s="63" t="s">
        <v>1</v>
      </c>
      <c r="J24" s="63" t="s">
        <v>2</v>
      </c>
      <c r="K24" s="63" t="s">
        <v>55</v>
      </c>
      <c r="L24" s="91" t="s">
        <v>0</v>
      </c>
      <c r="M24" s="63" t="s">
        <v>1</v>
      </c>
      <c r="N24" s="63" t="s">
        <v>2</v>
      </c>
      <c r="O24" s="63" t="s">
        <v>55</v>
      </c>
    </row>
    <row r="25" spans="1:21" ht="18">
      <c r="A25" s="122"/>
      <c r="B25" s="123" t="s">
        <v>73</v>
      </c>
      <c r="C25" s="126" t="s">
        <v>36</v>
      </c>
      <c r="D25" s="90">
        <v>0.88329999999999997</v>
      </c>
      <c r="E25" s="64">
        <v>1.8109999999999999</v>
      </c>
      <c r="F25" s="64">
        <v>0.48770000000000002</v>
      </c>
      <c r="G25" s="64">
        <v>0.64070000000000005</v>
      </c>
      <c r="H25" s="90">
        <v>-0.45440000000000003</v>
      </c>
      <c r="I25" s="64">
        <v>1.3120000000000001</v>
      </c>
      <c r="J25" s="64">
        <v>-0.3463</v>
      </c>
      <c r="K25" s="64">
        <v>0.73929999999999996</v>
      </c>
      <c r="L25" s="90">
        <v>0.1258</v>
      </c>
      <c r="M25" s="64">
        <v>1.6639999999999999</v>
      </c>
      <c r="N25" s="64">
        <v>7.5600000000000001E-2</v>
      </c>
      <c r="O25" s="64">
        <v>0.94189999999999996</v>
      </c>
      <c r="Q25" s="11" t="s">
        <v>0</v>
      </c>
      <c r="R25" s="11" t="s">
        <v>1</v>
      </c>
      <c r="S25" s="11" t="s">
        <v>2</v>
      </c>
      <c r="T25" s="11" t="s">
        <v>91</v>
      </c>
    </row>
    <row r="26" spans="1:21" ht="18">
      <c r="A26" s="122"/>
      <c r="B26" s="124" t="s">
        <v>74</v>
      </c>
      <c r="C26" s="127" t="s">
        <v>37</v>
      </c>
      <c r="D26" s="90">
        <v>1.147</v>
      </c>
      <c r="E26" s="64">
        <v>1.0589999999999999</v>
      </c>
      <c r="F26" s="64">
        <v>1.0820000000000001</v>
      </c>
      <c r="G26" s="64">
        <v>0.31490000000000001</v>
      </c>
      <c r="H26" s="90">
        <v>3.2280000000000002</v>
      </c>
      <c r="I26" s="64">
        <v>1.145</v>
      </c>
      <c r="J26" s="64">
        <v>2.82</v>
      </c>
      <c r="K26" s="64">
        <v>2.5780000000000001E-2</v>
      </c>
      <c r="L26" s="90">
        <v>3.7450000000000001</v>
      </c>
      <c r="M26" s="64">
        <v>2.0790000000000002</v>
      </c>
      <c r="N26" s="64">
        <v>1.8009999999999999</v>
      </c>
      <c r="O26" s="64">
        <v>0.11459999999999999</v>
      </c>
      <c r="Q26" s="11" t="s">
        <v>99</v>
      </c>
      <c r="R26" s="11">
        <v>1.488</v>
      </c>
      <c r="S26" s="11">
        <v>0.42230000000000001</v>
      </c>
      <c r="T26" s="11">
        <v>3.5230000000000001</v>
      </c>
      <c r="U26" s="11">
        <v>6.7060000000000004E-4</v>
      </c>
    </row>
    <row r="27" spans="1:21" ht="18">
      <c r="A27" s="122"/>
      <c r="B27" s="125" t="s">
        <v>72</v>
      </c>
      <c r="C27" s="128" t="s">
        <v>38</v>
      </c>
      <c r="D27" s="90">
        <v>-0.33139999999999997</v>
      </c>
      <c r="E27" s="64">
        <v>1.2909999999999999</v>
      </c>
      <c r="F27" s="64">
        <v>-0.25669999999999998</v>
      </c>
      <c r="G27" s="64">
        <v>0.80479999999999996</v>
      </c>
      <c r="H27" s="90">
        <v>-1.81</v>
      </c>
      <c r="I27" s="64">
        <v>0.91339999999999999</v>
      </c>
      <c r="J27" s="64">
        <v>-1.982</v>
      </c>
      <c r="K27" s="64">
        <v>8.7940000000000004E-2</v>
      </c>
      <c r="L27" s="90">
        <v>-5.6660000000000004</v>
      </c>
      <c r="M27" s="64">
        <v>9.0820000000000007</v>
      </c>
      <c r="N27" s="64">
        <v>-0.62390000000000001</v>
      </c>
      <c r="O27" s="64">
        <v>0.55249999999999999</v>
      </c>
      <c r="Q27" s="11" t="s">
        <v>100</v>
      </c>
      <c r="R27" s="11">
        <v>0.79310000000000003</v>
      </c>
      <c r="S27" s="11">
        <v>0.17119999999999999</v>
      </c>
      <c r="T27" s="11">
        <v>4.633</v>
      </c>
      <c r="U27" s="137">
        <v>1.1970000000000001E-5</v>
      </c>
    </row>
    <row r="28" spans="1:21" ht="18">
      <c r="A28" s="122"/>
      <c r="B28" s="36"/>
      <c r="C28" s="57" t="s">
        <v>3</v>
      </c>
      <c r="D28" s="90">
        <v>4.3879999999999999</v>
      </c>
      <c r="E28" s="64">
        <v>0.52959999999999996</v>
      </c>
      <c r="F28" s="64">
        <v>8.2859999999999996</v>
      </c>
      <c r="G28" s="64">
        <v>7.2789999999999999E-5</v>
      </c>
      <c r="H28" s="90">
        <v>4.625</v>
      </c>
      <c r="I28" s="64">
        <v>0.33439999999999998</v>
      </c>
      <c r="J28" s="64">
        <v>13.83</v>
      </c>
      <c r="K28" s="64">
        <v>2.4389999999999999E-6</v>
      </c>
      <c r="L28" s="90">
        <v>10.19</v>
      </c>
      <c r="M28" s="64">
        <v>8.1430000000000007</v>
      </c>
      <c r="N28" s="64">
        <v>1.2509999999999999</v>
      </c>
      <c r="O28" s="64">
        <v>0.25119999999999998</v>
      </c>
      <c r="Q28" s="11" t="s">
        <v>101</v>
      </c>
      <c r="R28" s="11">
        <v>-0.28739999999999999</v>
      </c>
      <c r="S28" s="11">
        <v>0.6845</v>
      </c>
      <c r="T28" s="11">
        <v>-0.41980000000000001</v>
      </c>
      <c r="U28" s="11">
        <v>0.67559999999999998</v>
      </c>
    </row>
    <row r="29" spans="1:21">
      <c r="A29" s="117"/>
      <c r="B29" s="47"/>
      <c r="C29" s="58"/>
      <c r="D29" s="90"/>
      <c r="E29" s="64"/>
      <c r="F29" s="64"/>
      <c r="G29" s="64"/>
      <c r="H29" s="90"/>
      <c r="I29" s="64"/>
      <c r="J29" s="64"/>
      <c r="K29" s="64"/>
      <c r="L29" s="90"/>
      <c r="M29" s="64"/>
      <c r="N29" s="64"/>
      <c r="O29" s="64"/>
      <c r="Q29" s="11" t="s">
        <v>3</v>
      </c>
      <c r="R29" s="11">
        <v>5.7370000000000001</v>
      </c>
      <c r="S29" s="11">
        <v>0.75349999999999995</v>
      </c>
      <c r="T29" s="11">
        <v>7.6139999999999999</v>
      </c>
      <c r="U29" s="137">
        <v>2.3980000000000001E-11</v>
      </c>
    </row>
    <row r="30" spans="1:21" ht="18">
      <c r="A30" s="122" t="s">
        <v>6</v>
      </c>
      <c r="B30" s="36"/>
      <c r="C30" s="58"/>
      <c r="D30" s="91" t="s">
        <v>75</v>
      </c>
      <c r="E30" s="63" t="s">
        <v>76</v>
      </c>
      <c r="F30" s="63" t="s">
        <v>77</v>
      </c>
      <c r="G30" s="63" t="s">
        <v>78</v>
      </c>
      <c r="H30" s="91" t="s">
        <v>75</v>
      </c>
      <c r="I30" s="63" t="s">
        <v>76</v>
      </c>
      <c r="J30" s="63" t="s">
        <v>77</v>
      </c>
      <c r="K30" s="63" t="s">
        <v>78</v>
      </c>
      <c r="L30" s="91" t="s">
        <v>75</v>
      </c>
      <c r="M30" s="63" t="s">
        <v>76</v>
      </c>
      <c r="N30" s="63" t="s">
        <v>77</v>
      </c>
      <c r="O30" s="63" t="s">
        <v>78</v>
      </c>
      <c r="Q30" s="11" t="s">
        <v>96</v>
      </c>
    </row>
    <row r="31" spans="1:21">
      <c r="A31" s="117"/>
      <c r="B31" s="47"/>
      <c r="C31" s="57" t="s">
        <v>67</v>
      </c>
      <c r="D31" s="100">
        <v>43</v>
      </c>
      <c r="E31" s="64">
        <v>0.84179999999999999</v>
      </c>
      <c r="F31" s="64">
        <v>0.33929999999999999</v>
      </c>
      <c r="G31" s="64">
        <v>0.28849999999999998</v>
      </c>
      <c r="H31" s="11">
        <v>43</v>
      </c>
      <c r="I31" s="11">
        <v>0.87760000000000005</v>
      </c>
      <c r="J31" s="11">
        <v>0.28189999999999998</v>
      </c>
      <c r="K31" s="11">
        <v>0.22670000000000001</v>
      </c>
      <c r="L31" s="100">
        <v>43</v>
      </c>
      <c r="M31" s="64">
        <v>0.86329999999999996</v>
      </c>
      <c r="N31" s="64">
        <v>0.30499999999999999</v>
      </c>
      <c r="O31" s="64">
        <v>0.25159999999999999</v>
      </c>
      <c r="Q31" s="11" t="s">
        <v>97</v>
      </c>
      <c r="R31" s="11" t="s">
        <v>98</v>
      </c>
      <c r="S31" s="11" t="s">
        <v>69</v>
      </c>
      <c r="T31" s="11" t="s">
        <v>70</v>
      </c>
    </row>
    <row r="32" spans="1:21">
      <c r="A32" s="117"/>
      <c r="B32" s="47"/>
      <c r="C32" s="58"/>
      <c r="D32" s="91" t="s">
        <v>0</v>
      </c>
      <c r="E32" s="63" t="s">
        <v>1</v>
      </c>
      <c r="F32" s="63" t="s">
        <v>2</v>
      </c>
      <c r="G32" s="63" t="s">
        <v>55</v>
      </c>
      <c r="H32" s="91" t="s">
        <v>0</v>
      </c>
      <c r="I32" s="63" t="s">
        <v>1</v>
      </c>
      <c r="J32" s="63" t="s">
        <v>2</v>
      </c>
      <c r="K32" s="63" t="s">
        <v>55</v>
      </c>
      <c r="L32" s="91" t="s">
        <v>0</v>
      </c>
      <c r="M32" s="63" t="s">
        <v>1</v>
      </c>
      <c r="N32" s="63" t="s">
        <v>2</v>
      </c>
      <c r="O32" s="63" t="s">
        <v>55</v>
      </c>
      <c r="Q32" s="11">
        <v>95</v>
      </c>
      <c r="R32" s="11">
        <v>0.21970000000000001</v>
      </c>
      <c r="S32" s="11">
        <v>0.75919999999999999</v>
      </c>
      <c r="T32" s="11">
        <v>0.75129999999999997</v>
      </c>
    </row>
    <row r="33" spans="1:15" ht="18">
      <c r="A33" s="122"/>
      <c r="B33" s="123" t="s">
        <v>73</v>
      </c>
      <c r="C33" s="126" t="s">
        <v>36</v>
      </c>
      <c r="D33" s="90">
        <v>1.645</v>
      </c>
      <c r="E33" s="64">
        <v>0.43530000000000002</v>
      </c>
      <c r="F33" s="64">
        <v>3.78</v>
      </c>
      <c r="G33" s="64">
        <v>5.2579999999999999E-4</v>
      </c>
      <c r="H33" s="11">
        <v>1.58</v>
      </c>
      <c r="I33" s="11">
        <v>0.46639999999999998</v>
      </c>
      <c r="J33" s="11">
        <v>3.3879999999999999</v>
      </c>
      <c r="K33" s="11">
        <v>1.619E-3</v>
      </c>
      <c r="L33" s="90">
        <v>1.542</v>
      </c>
      <c r="M33" s="64">
        <v>0.46389999999999998</v>
      </c>
      <c r="N33" s="64">
        <v>3.3239999999999998</v>
      </c>
      <c r="O33" s="64">
        <v>1.936E-3</v>
      </c>
    </row>
    <row r="34" spans="1:15" ht="18">
      <c r="A34" s="122"/>
      <c r="B34" s="124" t="s">
        <v>74</v>
      </c>
      <c r="C34" s="127" t="s">
        <v>37</v>
      </c>
      <c r="D34" s="90">
        <v>-0.59089999999999998</v>
      </c>
      <c r="E34" s="64">
        <v>0.30370000000000003</v>
      </c>
      <c r="F34" s="64">
        <v>-1.9450000000000001</v>
      </c>
      <c r="G34" s="64">
        <v>5.8950000000000002E-2</v>
      </c>
      <c r="H34" s="11">
        <v>-0.69210000000000005</v>
      </c>
      <c r="I34" s="11">
        <v>0.39510000000000001</v>
      </c>
      <c r="J34" s="11">
        <v>-1.752</v>
      </c>
      <c r="K34" s="11">
        <v>8.7669999999999998E-2</v>
      </c>
      <c r="L34" s="90">
        <v>-0.99160000000000004</v>
      </c>
      <c r="M34" s="64">
        <v>0.53580000000000005</v>
      </c>
      <c r="N34" s="64">
        <v>-1.851</v>
      </c>
      <c r="O34" s="64">
        <v>7.1779999999999997E-2</v>
      </c>
    </row>
    <row r="35" spans="1:15" ht="18">
      <c r="A35" s="122"/>
      <c r="B35" s="125" t="s">
        <v>72</v>
      </c>
      <c r="C35" s="128" t="s">
        <v>38</v>
      </c>
      <c r="D35" s="90">
        <v>0.27789999999999998</v>
      </c>
      <c r="E35" s="64">
        <v>0.39700000000000002</v>
      </c>
      <c r="F35" s="64">
        <v>0.7</v>
      </c>
      <c r="G35" s="64">
        <v>0.48809999999999998</v>
      </c>
      <c r="H35" s="11">
        <v>-0.37440000000000001</v>
      </c>
      <c r="I35" s="11">
        <v>0.41870000000000002</v>
      </c>
      <c r="J35" s="11">
        <v>-0.89419999999999999</v>
      </c>
      <c r="K35" s="11">
        <v>0.37669999999999998</v>
      </c>
      <c r="L35" s="90">
        <v>-3.742</v>
      </c>
      <c r="M35" s="64">
        <v>4.4249999999999998</v>
      </c>
      <c r="N35" s="64">
        <v>-0.84560000000000002</v>
      </c>
      <c r="O35" s="64">
        <v>0.40300000000000002</v>
      </c>
    </row>
    <row r="36" spans="1:15" ht="18">
      <c r="A36" s="122"/>
      <c r="B36" s="36"/>
      <c r="C36" s="57" t="s">
        <v>3</v>
      </c>
      <c r="D36" s="90">
        <v>3.6859999999999999</v>
      </c>
      <c r="E36" s="64">
        <v>0.16589999999999999</v>
      </c>
      <c r="F36" s="64">
        <v>22.22</v>
      </c>
      <c r="G36" s="64">
        <v>9.4670000000000002E-24</v>
      </c>
      <c r="H36" s="11">
        <v>3.6869999999999998</v>
      </c>
      <c r="I36" s="11">
        <v>0.17949999999999999</v>
      </c>
      <c r="J36" s="11">
        <v>20.54</v>
      </c>
      <c r="K36" s="137">
        <v>1.6219999999999999E-22</v>
      </c>
      <c r="L36" s="90">
        <v>6.9870000000000001</v>
      </c>
      <c r="M36" s="64">
        <v>4.0439999999999996</v>
      </c>
      <c r="N36" s="64">
        <v>1.7270000000000001</v>
      </c>
      <c r="O36" s="64">
        <v>9.1999999999999998E-2</v>
      </c>
    </row>
    <row r="37" spans="1:15">
      <c r="A37" s="117"/>
      <c r="B37" s="47"/>
      <c r="C37" s="58"/>
      <c r="D37" s="90"/>
      <c r="E37" s="64"/>
      <c r="F37" s="64"/>
      <c r="G37" s="64"/>
      <c r="H37" s="90"/>
      <c r="I37" s="64"/>
      <c r="J37" s="64"/>
      <c r="K37" s="64"/>
      <c r="L37" s="90"/>
      <c r="M37" s="64"/>
      <c r="N37" s="64"/>
      <c r="O37" s="64"/>
    </row>
    <row r="38" spans="1:15" ht="18">
      <c r="A38" s="122" t="s">
        <v>7</v>
      </c>
      <c r="B38" s="36"/>
      <c r="C38" s="58"/>
      <c r="D38" s="91" t="s">
        <v>75</v>
      </c>
      <c r="E38" s="63" t="s">
        <v>76</v>
      </c>
      <c r="F38" s="63" t="s">
        <v>77</v>
      </c>
      <c r="G38" s="63" t="s">
        <v>78</v>
      </c>
      <c r="H38" s="91" t="s">
        <v>75</v>
      </c>
      <c r="I38" s="63" t="s">
        <v>76</v>
      </c>
      <c r="J38" s="63" t="s">
        <v>77</v>
      </c>
      <c r="K38" s="63" t="s">
        <v>78</v>
      </c>
      <c r="L38" s="91" t="s">
        <v>75</v>
      </c>
      <c r="M38" s="63" t="s">
        <v>76</v>
      </c>
      <c r="N38" s="63" t="s">
        <v>77</v>
      </c>
      <c r="O38" s="63" t="s">
        <v>78</v>
      </c>
    </row>
    <row r="39" spans="1:15">
      <c r="A39" s="117"/>
      <c r="B39" s="47"/>
      <c r="C39" s="57" t="s">
        <v>67</v>
      </c>
      <c r="D39" s="100">
        <v>13</v>
      </c>
      <c r="E39" s="64">
        <v>0.67259999999999998</v>
      </c>
      <c r="F39" s="64">
        <v>2.5999999999999999E-2</v>
      </c>
      <c r="G39" s="64">
        <v>-0.29870000000000002</v>
      </c>
      <c r="H39" s="100">
        <v>13</v>
      </c>
      <c r="I39" s="64">
        <v>0.67469999999999997</v>
      </c>
      <c r="J39" s="64">
        <v>1.9789999999999999E-2</v>
      </c>
      <c r="K39" s="64">
        <v>-0.30690000000000001</v>
      </c>
      <c r="L39" s="100">
        <v>13</v>
      </c>
      <c r="M39" s="64">
        <v>0.63329999999999997</v>
      </c>
      <c r="N39" s="64">
        <v>0.13650000000000001</v>
      </c>
      <c r="O39" s="64">
        <v>-0.15129999999999999</v>
      </c>
    </row>
    <row r="40" spans="1:15">
      <c r="A40" s="117"/>
      <c r="B40" s="47"/>
      <c r="C40" s="58"/>
      <c r="D40" s="91" t="s">
        <v>0</v>
      </c>
      <c r="E40" s="63" t="s">
        <v>1</v>
      </c>
      <c r="F40" s="63" t="s">
        <v>2</v>
      </c>
      <c r="G40" s="63" t="s">
        <v>55</v>
      </c>
      <c r="H40" s="91" t="s">
        <v>0</v>
      </c>
      <c r="I40" s="63" t="s">
        <v>1</v>
      </c>
      <c r="J40" s="63" t="s">
        <v>2</v>
      </c>
      <c r="K40" s="63" t="s">
        <v>55</v>
      </c>
      <c r="L40" s="91" t="s">
        <v>0</v>
      </c>
      <c r="M40" s="63" t="s">
        <v>1</v>
      </c>
      <c r="N40" s="63" t="s">
        <v>2</v>
      </c>
      <c r="O40" s="63" t="s">
        <v>55</v>
      </c>
    </row>
    <row r="41" spans="1:15" ht="18">
      <c r="A41" s="122"/>
      <c r="B41" s="123" t="s">
        <v>73</v>
      </c>
      <c r="C41" s="126" t="s">
        <v>36</v>
      </c>
      <c r="D41" s="90">
        <v>0.12920000000000001</v>
      </c>
      <c r="E41" s="64">
        <v>0.91920000000000002</v>
      </c>
      <c r="F41" s="64">
        <v>0.14050000000000001</v>
      </c>
      <c r="G41" s="64">
        <v>0.89129999999999998</v>
      </c>
      <c r="H41" s="90">
        <v>0.34739999999999999</v>
      </c>
      <c r="I41" s="64">
        <v>0.84970000000000001</v>
      </c>
      <c r="J41" s="64">
        <v>0.40889999999999999</v>
      </c>
      <c r="K41" s="64">
        <v>0.69220000000000004</v>
      </c>
      <c r="L41" s="90">
        <v>0.3589</v>
      </c>
      <c r="M41" s="64">
        <v>0.71850000000000003</v>
      </c>
      <c r="N41" s="64">
        <v>0.4995</v>
      </c>
      <c r="O41" s="64">
        <v>0.62939999999999996</v>
      </c>
    </row>
    <row r="42" spans="1:15" ht="18">
      <c r="A42" s="122"/>
      <c r="B42" s="124" t="s">
        <v>74</v>
      </c>
      <c r="C42" s="127" t="s">
        <v>37</v>
      </c>
      <c r="D42" s="90">
        <v>0.1108</v>
      </c>
      <c r="E42" s="64">
        <v>0.48359999999999997</v>
      </c>
      <c r="F42" s="64">
        <v>0.22919999999999999</v>
      </c>
      <c r="G42" s="64">
        <v>0.82389999999999997</v>
      </c>
      <c r="H42" s="90">
        <v>-0.1239</v>
      </c>
      <c r="I42" s="64">
        <v>0.58230000000000004</v>
      </c>
      <c r="J42" s="64">
        <v>-0.2127</v>
      </c>
      <c r="K42" s="64">
        <v>0.83630000000000004</v>
      </c>
      <c r="L42" s="90">
        <v>0.54269999999999996</v>
      </c>
      <c r="M42" s="64">
        <v>0.89500000000000002</v>
      </c>
      <c r="N42" s="64">
        <v>0.60640000000000005</v>
      </c>
      <c r="O42" s="64">
        <v>0.55920000000000003</v>
      </c>
    </row>
    <row r="43" spans="1:15" ht="18">
      <c r="A43" s="122"/>
      <c r="B43" s="125" t="s">
        <v>72</v>
      </c>
      <c r="C43" s="128" t="s">
        <v>38</v>
      </c>
      <c r="D43" s="90">
        <v>0.1716</v>
      </c>
      <c r="E43" s="64">
        <v>1.1259999999999999</v>
      </c>
      <c r="F43" s="64">
        <v>0.15229999999999999</v>
      </c>
      <c r="G43" s="64">
        <v>0.88229999999999997</v>
      </c>
      <c r="H43" s="90">
        <v>-1.8200000000000001E-2</v>
      </c>
      <c r="I43" s="64">
        <v>0.46029999999999999</v>
      </c>
      <c r="J43" s="64">
        <v>-3.9550000000000002E-2</v>
      </c>
      <c r="K43" s="64">
        <v>0.96930000000000005</v>
      </c>
      <c r="L43" s="90">
        <v>5.4630000000000001</v>
      </c>
      <c r="M43" s="64">
        <v>5.423</v>
      </c>
      <c r="N43" s="64">
        <v>1.0069999999999999</v>
      </c>
      <c r="O43" s="64">
        <v>0.34010000000000001</v>
      </c>
    </row>
    <row r="44" spans="1:15" ht="18">
      <c r="A44" s="122"/>
      <c r="B44" s="36"/>
      <c r="C44" s="57" t="s">
        <v>3</v>
      </c>
      <c r="D44" s="90">
        <v>6.34</v>
      </c>
      <c r="E44" s="64">
        <v>0.31209999999999999</v>
      </c>
      <c r="F44" s="64">
        <v>20.309999999999999</v>
      </c>
      <c r="G44" s="64">
        <v>7.9129999999999995E-9</v>
      </c>
      <c r="H44" s="90">
        <v>6.37</v>
      </c>
      <c r="I44" s="64">
        <v>0.1883</v>
      </c>
      <c r="J44" s="64">
        <v>33.82</v>
      </c>
      <c r="K44" s="64">
        <v>8.5110000000000004E-11</v>
      </c>
      <c r="L44" s="90">
        <v>1.5169999999999999</v>
      </c>
      <c r="M44" s="64">
        <v>4.9219999999999997</v>
      </c>
      <c r="N44" s="64">
        <v>0.30819999999999997</v>
      </c>
      <c r="O44" s="64">
        <v>0.76490000000000002</v>
      </c>
    </row>
    <row r="45" spans="1:15">
      <c r="A45" s="117"/>
      <c r="B45" s="47"/>
      <c r="C45" s="58"/>
      <c r="D45" s="90"/>
      <c r="E45" s="64"/>
      <c r="F45" s="64"/>
      <c r="G45" s="64"/>
      <c r="H45" s="90"/>
      <c r="I45" s="64"/>
      <c r="J45" s="64"/>
      <c r="K45" s="64"/>
      <c r="L45" s="90"/>
      <c r="M45" s="64"/>
      <c r="N45" s="64"/>
      <c r="O45" s="64"/>
    </row>
    <row r="46" spans="1:15" ht="18">
      <c r="A46" s="122" t="s">
        <v>8</v>
      </c>
      <c r="B46" s="36"/>
      <c r="C46" s="58"/>
      <c r="D46" s="91" t="s">
        <v>75</v>
      </c>
      <c r="E46" s="63" t="s">
        <v>76</v>
      </c>
      <c r="F46" s="63" t="s">
        <v>77</v>
      </c>
      <c r="G46" s="63" t="s">
        <v>78</v>
      </c>
      <c r="H46" s="91" t="s">
        <v>75</v>
      </c>
      <c r="I46" s="63" t="s">
        <v>76</v>
      </c>
      <c r="J46" s="63" t="s">
        <v>77</v>
      </c>
      <c r="K46" s="63" t="s">
        <v>78</v>
      </c>
      <c r="L46" s="91" t="s">
        <v>75</v>
      </c>
      <c r="M46" s="63" t="s">
        <v>76</v>
      </c>
      <c r="N46" s="63" t="s">
        <v>77</v>
      </c>
      <c r="O46" s="63" t="s">
        <v>78</v>
      </c>
    </row>
    <row r="47" spans="1:15">
      <c r="A47" s="117"/>
      <c r="B47" s="47"/>
      <c r="C47" s="57" t="s">
        <v>67</v>
      </c>
      <c r="D47" s="100">
        <v>10</v>
      </c>
      <c r="E47" s="64">
        <v>0.7762</v>
      </c>
      <c r="F47" s="64">
        <v>0.60389999999999999</v>
      </c>
      <c r="G47" s="64">
        <v>0.40579999999999999</v>
      </c>
      <c r="H47" s="100">
        <v>10</v>
      </c>
      <c r="I47" s="64">
        <v>0.57789999999999997</v>
      </c>
      <c r="J47" s="64">
        <v>0.78039999999999998</v>
      </c>
      <c r="K47" s="64">
        <v>0.67069999999999996</v>
      </c>
      <c r="L47" s="100">
        <v>10</v>
      </c>
      <c r="M47" s="64">
        <v>0.6976</v>
      </c>
      <c r="N47" s="64">
        <v>0.68</v>
      </c>
      <c r="O47" s="64">
        <v>0.52010000000000001</v>
      </c>
    </row>
    <row r="48" spans="1:15">
      <c r="A48" s="117"/>
      <c r="B48" s="47"/>
      <c r="C48" s="58"/>
      <c r="D48" s="91" t="s">
        <v>0</v>
      </c>
      <c r="E48" s="63" t="s">
        <v>1</v>
      </c>
      <c r="F48" s="63" t="s">
        <v>2</v>
      </c>
      <c r="G48" s="63" t="s">
        <v>55</v>
      </c>
      <c r="H48" s="91" t="s">
        <v>0</v>
      </c>
      <c r="I48" s="63" t="s">
        <v>1</v>
      </c>
      <c r="J48" s="63" t="s">
        <v>2</v>
      </c>
      <c r="K48" s="63" t="s">
        <v>55</v>
      </c>
      <c r="L48" s="91" t="s">
        <v>0</v>
      </c>
      <c r="M48" s="63" t="s">
        <v>1</v>
      </c>
      <c r="N48" s="63" t="s">
        <v>2</v>
      </c>
      <c r="O48" s="63" t="s">
        <v>55</v>
      </c>
    </row>
    <row r="49" spans="1:15" ht="18">
      <c r="A49" s="122"/>
      <c r="B49" s="123" t="s">
        <v>73</v>
      </c>
      <c r="C49" s="126" t="s">
        <v>36</v>
      </c>
      <c r="D49" s="90">
        <v>1.353</v>
      </c>
      <c r="E49" s="64">
        <v>0.58520000000000005</v>
      </c>
      <c r="F49" s="64">
        <v>2.3119999999999998</v>
      </c>
      <c r="G49" s="64">
        <v>6.0139999999999999E-2</v>
      </c>
      <c r="H49" s="90">
        <v>1.2529999999999999</v>
      </c>
      <c r="I49" s="64">
        <v>0.47220000000000001</v>
      </c>
      <c r="J49" s="64">
        <v>2.6539999999999999</v>
      </c>
      <c r="K49" s="64">
        <v>3.7810000000000003E-2</v>
      </c>
      <c r="L49" s="90">
        <v>0.78969999999999996</v>
      </c>
      <c r="M49" s="64">
        <v>0.81720000000000004</v>
      </c>
      <c r="N49" s="64">
        <v>0.96630000000000005</v>
      </c>
      <c r="O49" s="64">
        <v>0.37119999999999997</v>
      </c>
    </row>
    <row r="50" spans="1:15" ht="18">
      <c r="A50" s="122"/>
      <c r="B50" s="124" t="s">
        <v>74</v>
      </c>
      <c r="C50" s="127" t="s">
        <v>37</v>
      </c>
      <c r="D50" s="90">
        <v>1.214</v>
      </c>
      <c r="E50" s="64">
        <v>0.82740000000000002</v>
      </c>
      <c r="F50" s="64">
        <v>1.4670000000000001</v>
      </c>
      <c r="G50" s="64">
        <v>0.19270000000000001</v>
      </c>
      <c r="H50" s="90">
        <v>1.4990000000000001</v>
      </c>
      <c r="I50" s="64">
        <v>0.69720000000000004</v>
      </c>
      <c r="J50" s="64">
        <v>2.15</v>
      </c>
      <c r="K50" s="64">
        <v>7.5090000000000004E-2</v>
      </c>
      <c r="L50" s="90">
        <v>2.3719999999999999</v>
      </c>
      <c r="M50" s="64">
        <v>1.1539999999999999</v>
      </c>
      <c r="N50" s="64">
        <v>2.056</v>
      </c>
      <c r="O50" s="64">
        <v>8.5540000000000005E-2</v>
      </c>
    </row>
    <row r="51" spans="1:15" ht="18">
      <c r="A51" s="122"/>
      <c r="B51" s="125" t="s">
        <v>72</v>
      </c>
      <c r="C51" s="128" t="s">
        <v>38</v>
      </c>
      <c r="D51" s="90">
        <v>-1.075</v>
      </c>
      <c r="E51" s="64">
        <v>0.93179999999999996</v>
      </c>
      <c r="F51" s="64">
        <v>-1.153</v>
      </c>
      <c r="G51" s="64">
        <v>0.29270000000000002</v>
      </c>
      <c r="H51" s="90">
        <v>0.75019999999999998</v>
      </c>
      <c r="I51" s="64">
        <v>0.68379999999999996</v>
      </c>
      <c r="J51" s="64">
        <v>1.097</v>
      </c>
      <c r="K51" s="64">
        <v>0.31469999999999998</v>
      </c>
      <c r="L51" s="90">
        <v>-7.3129999999999997</v>
      </c>
      <c r="M51" s="64">
        <v>15.17</v>
      </c>
      <c r="N51" s="64">
        <v>-0.48209999999999997</v>
      </c>
      <c r="O51" s="64">
        <v>0.64680000000000004</v>
      </c>
    </row>
    <row r="52" spans="1:15" ht="18">
      <c r="A52" s="122"/>
      <c r="B52" s="36"/>
      <c r="C52" s="57" t="s">
        <v>3</v>
      </c>
      <c r="D52" s="90">
        <v>6.3090000000000002</v>
      </c>
      <c r="E52" s="64">
        <v>0.5847</v>
      </c>
      <c r="F52" s="64">
        <v>10.79</v>
      </c>
      <c r="G52" s="64">
        <v>3.7469999999999999E-5</v>
      </c>
      <c r="H52" s="90">
        <v>5.9710000000000001</v>
      </c>
      <c r="I52" s="64">
        <v>0.27079999999999999</v>
      </c>
      <c r="J52" s="64">
        <v>22.05</v>
      </c>
      <c r="K52" s="64">
        <v>5.6889999999999997E-7</v>
      </c>
      <c r="L52" s="90">
        <v>12.94</v>
      </c>
      <c r="M52" s="64">
        <v>13.93</v>
      </c>
      <c r="N52" s="64">
        <v>0.92910000000000004</v>
      </c>
      <c r="O52" s="64">
        <v>0.38869999999999999</v>
      </c>
    </row>
    <row r="53" spans="1:15">
      <c r="A53" s="117"/>
      <c r="B53" s="47"/>
      <c r="C53" s="58"/>
      <c r="D53" s="90"/>
      <c r="E53" s="64"/>
      <c r="F53" s="64"/>
      <c r="G53" s="64"/>
      <c r="H53" s="90"/>
      <c r="I53" s="64"/>
      <c r="J53" s="64"/>
      <c r="K53" s="64"/>
      <c r="L53" s="90"/>
      <c r="M53" s="64"/>
      <c r="N53" s="64"/>
      <c r="O53" s="64"/>
    </row>
    <row r="54" spans="1:15" ht="18">
      <c r="A54" s="122" t="s">
        <v>9</v>
      </c>
      <c r="B54" s="36"/>
      <c r="C54" s="59"/>
      <c r="D54" s="91" t="s">
        <v>75</v>
      </c>
      <c r="E54" s="63" t="s">
        <v>76</v>
      </c>
      <c r="F54" s="63" t="s">
        <v>77</v>
      </c>
      <c r="G54" s="63" t="s">
        <v>78</v>
      </c>
      <c r="H54" s="91" t="s">
        <v>75</v>
      </c>
      <c r="I54" s="63" t="s">
        <v>76</v>
      </c>
      <c r="J54" s="63" t="s">
        <v>77</v>
      </c>
      <c r="K54" s="63" t="s">
        <v>78</v>
      </c>
      <c r="L54" s="91" t="s">
        <v>75</v>
      </c>
      <c r="M54" s="63" t="s">
        <v>76</v>
      </c>
      <c r="N54" s="63" t="s">
        <v>77</v>
      </c>
      <c r="O54" s="63" t="s">
        <v>78</v>
      </c>
    </row>
    <row r="55" spans="1:15">
      <c r="A55" s="117"/>
      <c r="B55" s="47"/>
      <c r="C55" s="60" t="s">
        <v>67</v>
      </c>
      <c r="D55" s="100">
        <v>12</v>
      </c>
      <c r="E55" s="64">
        <v>1.3979999999999999</v>
      </c>
      <c r="F55" s="64">
        <v>0.4199</v>
      </c>
      <c r="G55" s="64">
        <v>0.2024</v>
      </c>
      <c r="H55" s="100">
        <v>12</v>
      </c>
      <c r="I55" s="64">
        <v>1.421</v>
      </c>
      <c r="J55" s="64">
        <v>0.40110000000000001</v>
      </c>
      <c r="K55" s="64">
        <v>0.17649999999999999</v>
      </c>
      <c r="L55" s="100">
        <v>11</v>
      </c>
      <c r="M55" s="64">
        <v>1.42</v>
      </c>
      <c r="N55" s="64">
        <v>0.45900000000000002</v>
      </c>
      <c r="O55" s="64">
        <v>0.22720000000000001</v>
      </c>
    </row>
    <row r="56" spans="1:15">
      <c r="A56" s="117"/>
      <c r="B56" s="47"/>
      <c r="C56" s="59"/>
      <c r="D56" s="91" t="s">
        <v>0</v>
      </c>
      <c r="E56" s="63" t="s">
        <v>1</v>
      </c>
      <c r="F56" s="63" t="s">
        <v>2</v>
      </c>
      <c r="G56" s="63" t="s">
        <v>55</v>
      </c>
      <c r="H56" s="91" t="s">
        <v>0</v>
      </c>
      <c r="I56" s="63" t="s">
        <v>1</v>
      </c>
      <c r="J56" s="63" t="s">
        <v>2</v>
      </c>
      <c r="K56" s="63" t="s">
        <v>55</v>
      </c>
      <c r="L56" s="91" t="s">
        <v>0</v>
      </c>
      <c r="M56" s="63" t="s">
        <v>1</v>
      </c>
      <c r="N56" s="63" t="s">
        <v>2</v>
      </c>
      <c r="O56" s="63" t="s">
        <v>55</v>
      </c>
    </row>
    <row r="57" spans="1:15" ht="18">
      <c r="A57" s="122"/>
      <c r="B57" s="123" t="s">
        <v>73</v>
      </c>
      <c r="C57" s="126" t="s">
        <v>36</v>
      </c>
      <c r="D57" s="90">
        <v>2.2599999999999998</v>
      </c>
      <c r="E57" s="64">
        <v>1.3819999999999999</v>
      </c>
      <c r="F57" s="64">
        <v>1.635</v>
      </c>
      <c r="G57" s="64">
        <v>0.1406</v>
      </c>
      <c r="H57" s="90">
        <v>1.3620000000000001</v>
      </c>
      <c r="I57" s="64">
        <v>1.736</v>
      </c>
      <c r="J57" s="64">
        <v>0.78439999999999999</v>
      </c>
      <c r="K57" s="64">
        <v>0.45540000000000003</v>
      </c>
      <c r="L57" s="90">
        <v>4.1289999999999996</v>
      </c>
      <c r="M57" s="64">
        <v>1.988</v>
      </c>
      <c r="N57" s="64">
        <v>2.0760000000000001</v>
      </c>
      <c r="O57" s="64">
        <v>7.6499999999999999E-2</v>
      </c>
    </row>
    <row r="58" spans="1:15" ht="18">
      <c r="A58" s="122"/>
      <c r="B58" s="124" t="s">
        <v>74</v>
      </c>
      <c r="C58" s="127" t="s">
        <v>37</v>
      </c>
      <c r="D58" s="90">
        <v>1.1890000000000001</v>
      </c>
      <c r="E58" s="64">
        <v>1.244</v>
      </c>
      <c r="F58" s="64">
        <v>0.95569999999999999</v>
      </c>
      <c r="G58" s="64">
        <v>0.36720000000000003</v>
      </c>
      <c r="H58" s="90">
        <v>1.6240000000000001</v>
      </c>
      <c r="I58" s="64">
        <v>1.6319999999999999</v>
      </c>
      <c r="J58" s="64">
        <v>0.99490000000000001</v>
      </c>
      <c r="K58" s="64">
        <v>0.34889999999999999</v>
      </c>
      <c r="L58" s="90">
        <v>-2.1859999999999999</v>
      </c>
      <c r="M58" s="64">
        <v>2.2240000000000002</v>
      </c>
      <c r="N58" s="64">
        <v>-0.98309999999999997</v>
      </c>
      <c r="O58" s="64">
        <v>0.35830000000000001</v>
      </c>
    </row>
    <row r="59" spans="1:15" ht="18">
      <c r="A59" s="122"/>
      <c r="B59" s="125" t="s">
        <v>72</v>
      </c>
      <c r="C59" s="128" t="s">
        <v>38</v>
      </c>
      <c r="D59" s="90">
        <v>1.4019999999999999</v>
      </c>
      <c r="E59" s="64">
        <v>2.0590000000000002</v>
      </c>
      <c r="F59" s="64">
        <v>0.68110000000000004</v>
      </c>
      <c r="G59" s="64">
        <v>0.51500000000000001</v>
      </c>
      <c r="H59" s="90">
        <v>2.9960000000000001E-2</v>
      </c>
      <c r="I59" s="64">
        <v>1.1299999999999999</v>
      </c>
      <c r="J59" s="64">
        <v>2.6509999999999999E-2</v>
      </c>
      <c r="K59" s="64">
        <v>0.97950000000000004</v>
      </c>
      <c r="L59" s="90">
        <v>-8.2940000000000005</v>
      </c>
      <c r="M59" s="64">
        <v>8.2270000000000003</v>
      </c>
      <c r="N59" s="64">
        <v>-1.008</v>
      </c>
      <c r="O59" s="64">
        <v>0.34699999999999998</v>
      </c>
    </row>
    <row r="60" spans="1:15" ht="18">
      <c r="A60" s="122"/>
      <c r="B60" s="36"/>
      <c r="C60" s="57" t="s">
        <v>3</v>
      </c>
      <c r="D60" s="90">
        <v>3.4119999999999999</v>
      </c>
      <c r="E60" s="64">
        <v>0.63660000000000005</v>
      </c>
      <c r="F60" s="64">
        <v>5.359</v>
      </c>
      <c r="G60" s="64">
        <v>6.7849999999999996E-4</v>
      </c>
      <c r="H60" s="90">
        <v>3.2050000000000001</v>
      </c>
      <c r="I60" s="64">
        <v>0.56130000000000002</v>
      </c>
      <c r="J60" s="64">
        <v>5.7089999999999996</v>
      </c>
      <c r="K60" s="64">
        <v>4.4959999999999998E-4</v>
      </c>
      <c r="L60" s="90">
        <v>10.49</v>
      </c>
      <c r="M60" s="64">
        <v>7.3849999999999998</v>
      </c>
      <c r="N60" s="64">
        <v>1.42</v>
      </c>
      <c r="O60" s="64">
        <v>0.1986</v>
      </c>
    </row>
    <row r="61" spans="1:15">
      <c r="A61" s="117"/>
      <c r="B61" s="47"/>
      <c r="C61" s="58"/>
      <c r="D61" s="90"/>
      <c r="E61" s="64"/>
      <c r="F61" s="64"/>
      <c r="G61" s="64"/>
      <c r="H61" s="90"/>
      <c r="I61" s="64"/>
      <c r="J61" s="64"/>
      <c r="K61" s="64"/>
      <c r="L61" s="90"/>
      <c r="M61" s="64"/>
      <c r="N61" s="64"/>
      <c r="O61" s="64"/>
    </row>
    <row r="62" spans="1:15" ht="18">
      <c r="A62" s="122" t="s">
        <v>58</v>
      </c>
      <c r="B62" s="36"/>
      <c r="C62" s="59"/>
      <c r="D62" s="91" t="s">
        <v>75</v>
      </c>
      <c r="E62" s="63" t="s">
        <v>76</v>
      </c>
      <c r="F62" s="63" t="s">
        <v>77</v>
      </c>
      <c r="G62" s="63" t="s">
        <v>78</v>
      </c>
      <c r="H62" s="91" t="s">
        <v>75</v>
      </c>
      <c r="I62" s="63" t="s">
        <v>76</v>
      </c>
      <c r="J62" s="63" t="s">
        <v>77</v>
      </c>
      <c r="K62" s="63" t="s">
        <v>78</v>
      </c>
      <c r="L62" s="91" t="s">
        <v>75</v>
      </c>
      <c r="M62" s="63" t="s">
        <v>76</v>
      </c>
      <c r="N62" s="63" t="s">
        <v>77</v>
      </c>
      <c r="O62" s="63" t="s">
        <v>78</v>
      </c>
    </row>
    <row r="63" spans="1:15">
      <c r="A63" s="117"/>
      <c r="B63" s="47"/>
      <c r="C63" s="60" t="s">
        <v>67</v>
      </c>
      <c r="D63" s="100">
        <v>18</v>
      </c>
      <c r="E63" s="64">
        <v>0.3795</v>
      </c>
      <c r="F63" s="64">
        <v>0.51770000000000005</v>
      </c>
      <c r="G63" s="64">
        <v>0.4143</v>
      </c>
      <c r="H63" s="100">
        <v>18</v>
      </c>
      <c r="I63" s="64">
        <v>0.35470000000000002</v>
      </c>
      <c r="J63" s="64">
        <v>0.57850000000000001</v>
      </c>
      <c r="K63" s="64">
        <v>0.48820000000000002</v>
      </c>
      <c r="L63" s="100">
        <v>18</v>
      </c>
      <c r="M63" s="64">
        <v>0.39510000000000001</v>
      </c>
      <c r="N63" s="64">
        <v>0.47699999999999998</v>
      </c>
      <c r="O63" s="64">
        <v>0.3649</v>
      </c>
    </row>
    <row r="64" spans="1:15">
      <c r="A64" s="117"/>
      <c r="B64" s="47"/>
      <c r="C64" s="59"/>
      <c r="D64" s="91" t="s">
        <v>0</v>
      </c>
      <c r="E64" s="63" t="s">
        <v>1</v>
      </c>
      <c r="F64" s="63" t="s">
        <v>2</v>
      </c>
      <c r="G64" s="63" t="s">
        <v>55</v>
      </c>
      <c r="H64" s="91" t="s">
        <v>0</v>
      </c>
      <c r="I64" s="63" t="s">
        <v>1</v>
      </c>
      <c r="J64" s="63" t="s">
        <v>2</v>
      </c>
      <c r="K64" s="63" t="s">
        <v>55</v>
      </c>
      <c r="L64" s="91" t="s">
        <v>0</v>
      </c>
      <c r="M64" s="63" t="s">
        <v>1</v>
      </c>
      <c r="N64" s="63" t="s">
        <v>2</v>
      </c>
      <c r="O64" s="63" t="s">
        <v>55</v>
      </c>
    </row>
    <row r="65" spans="1:21" ht="18">
      <c r="A65" s="122"/>
      <c r="B65" s="123" t="s">
        <v>73</v>
      </c>
      <c r="C65" s="126" t="s">
        <v>36</v>
      </c>
      <c r="D65" s="90">
        <v>2.2250000000000001</v>
      </c>
      <c r="E65" s="64">
        <v>1.57</v>
      </c>
      <c r="F65" s="64">
        <v>1.417</v>
      </c>
      <c r="G65" s="64">
        <v>0.1784</v>
      </c>
      <c r="H65" s="90">
        <v>2.044</v>
      </c>
      <c r="I65" s="64">
        <v>1.125</v>
      </c>
      <c r="J65" s="64">
        <v>1.8160000000000001</v>
      </c>
      <c r="K65" s="64">
        <v>9.0800000000000006E-2</v>
      </c>
      <c r="L65" s="90">
        <v>2.383</v>
      </c>
      <c r="M65" s="64">
        <v>1.1499999999999999</v>
      </c>
      <c r="N65" s="64">
        <v>2.0720000000000001</v>
      </c>
      <c r="O65" s="64">
        <v>5.7230000000000003E-2</v>
      </c>
    </row>
    <row r="66" spans="1:21" s="15" customFormat="1" ht="18">
      <c r="A66" s="122"/>
      <c r="B66" s="124" t="s">
        <v>74</v>
      </c>
      <c r="C66" s="127" t="s">
        <v>37</v>
      </c>
      <c r="D66" s="90">
        <v>-3.8399999999999997E-2</v>
      </c>
      <c r="E66" s="64">
        <v>0.69850000000000001</v>
      </c>
      <c r="F66" s="64">
        <v>-5.4980000000000001E-2</v>
      </c>
      <c r="G66" s="64">
        <v>0.95689999999999997</v>
      </c>
      <c r="H66" s="90">
        <v>0.2359</v>
      </c>
      <c r="I66" s="64">
        <v>0.48480000000000001</v>
      </c>
      <c r="J66" s="64">
        <v>0.48670000000000002</v>
      </c>
      <c r="K66" s="64">
        <v>0.63400000000000001</v>
      </c>
      <c r="L66" s="90">
        <v>5.0700000000000002E-2</v>
      </c>
      <c r="M66" s="64">
        <v>0.62870000000000004</v>
      </c>
      <c r="N66" s="64">
        <v>8.0649999999999999E-2</v>
      </c>
      <c r="O66" s="64">
        <v>0.93689999999999996</v>
      </c>
      <c r="U66" s="134"/>
    </row>
    <row r="67" spans="1:21" s="15" customFormat="1" ht="18">
      <c r="A67" s="122"/>
      <c r="B67" s="125" t="s">
        <v>72</v>
      </c>
      <c r="C67" s="128" t="s">
        <v>38</v>
      </c>
      <c r="D67" s="90">
        <v>0.82720000000000005</v>
      </c>
      <c r="E67" s="64">
        <v>1.0640000000000001</v>
      </c>
      <c r="F67" s="64">
        <v>0.77759999999999996</v>
      </c>
      <c r="G67" s="64">
        <v>0.44969999999999999</v>
      </c>
      <c r="H67" s="90">
        <v>0.74739999999999995</v>
      </c>
      <c r="I67" s="64">
        <v>0.41880000000000001</v>
      </c>
      <c r="J67" s="64">
        <v>1.7849999999999999</v>
      </c>
      <c r="K67" s="64">
        <v>9.5990000000000006E-2</v>
      </c>
      <c r="L67" s="90">
        <v>3.137</v>
      </c>
      <c r="M67" s="64">
        <v>2.71</v>
      </c>
      <c r="N67" s="64">
        <v>1.1579999999999999</v>
      </c>
      <c r="O67" s="64">
        <v>0.26640000000000003</v>
      </c>
    </row>
    <row r="68" spans="1:21" s="15" customFormat="1" ht="18">
      <c r="A68" s="122"/>
      <c r="B68" s="36"/>
      <c r="C68" s="57" t="s">
        <v>3</v>
      </c>
      <c r="D68" s="90">
        <v>4.7300000000000004</v>
      </c>
      <c r="E68" s="64">
        <v>1.284</v>
      </c>
      <c r="F68" s="64">
        <v>3.6829999999999998</v>
      </c>
      <c r="G68" s="64">
        <v>2.4559999999999998E-3</v>
      </c>
      <c r="H68" s="90">
        <v>4.9859999999999998</v>
      </c>
      <c r="I68" s="64">
        <v>0.92910000000000004</v>
      </c>
      <c r="J68" s="64">
        <v>5.367</v>
      </c>
      <c r="K68" s="64">
        <v>9.9380000000000001E-5</v>
      </c>
      <c r="L68" s="90">
        <v>1.806</v>
      </c>
      <c r="M68" s="64">
        <v>2.7559999999999998</v>
      </c>
      <c r="N68" s="64">
        <v>0.65529999999999999</v>
      </c>
      <c r="O68" s="64">
        <v>0.52290000000000003</v>
      </c>
    </row>
    <row r="69" spans="1:21" s="15" customFormat="1" ht="18">
      <c r="A69" s="47"/>
      <c r="B69" s="36"/>
      <c r="C69" s="47"/>
      <c r="D69" s="90"/>
      <c r="E69" s="64"/>
      <c r="F69" s="64"/>
      <c r="G69" s="64"/>
      <c r="H69" s="90"/>
      <c r="I69" s="64"/>
      <c r="J69" s="64"/>
      <c r="K69" s="64"/>
      <c r="L69" s="90"/>
      <c r="M69" s="64"/>
      <c r="N69" s="64" t="s">
        <v>90</v>
      </c>
      <c r="O69" s="64"/>
    </row>
    <row r="70" spans="1:21" ht="18">
      <c r="A70" s="208" t="s">
        <v>85</v>
      </c>
      <c r="B70" s="105"/>
      <c r="C70" s="54"/>
      <c r="D70" s="91" t="s">
        <v>75</v>
      </c>
      <c r="E70" s="63" t="s">
        <v>76</v>
      </c>
      <c r="F70" s="63" t="s">
        <v>77</v>
      </c>
      <c r="G70" s="63" t="s">
        <v>78</v>
      </c>
      <c r="H70" s="91" t="s">
        <v>75</v>
      </c>
      <c r="I70" s="63" t="s">
        <v>76</v>
      </c>
      <c r="J70" s="63" t="s">
        <v>77</v>
      </c>
      <c r="K70" s="63" t="s">
        <v>78</v>
      </c>
      <c r="L70" s="91" t="s">
        <v>75</v>
      </c>
      <c r="M70" s="63" t="s">
        <v>76</v>
      </c>
      <c r="N70" s="63" t="s">
        <v>77</v>
      </c>
      <c r="O70" s="63" t="s">
        <v>78</v>
      </c>
    </row>
    <row r="71" spans="1:21">
      <c r="A71" s="208"/>
      <c r="B71" s="103"/>
      <c r="C71" s="37" t="s">
        <v>67</v>
      </c>
      <c r="D71" s="100">
        <v>95</v>
      </c>
      <c r="E71" s="64">
        <v>0.2009</v>
      </c>
      <c r="F71" s="64">
        <v>0.79869999999999997</v>
      </c>
      <c r="G71" s="64">
        <v>0.79210000000000003</v>
      </c>
      <c r="H71" s="100">
        <v>95</v>
      </c>
      <c r="I71" s="64">
        <v>0.20399999999999999</v>
      </c>
      <c r="J71" s="64">
        <v>0.7923</v>
      </c>
      <c r="K71" s="64">
        <v>0.78549999999999998</v>
      </c>
      <c r="L71" s="11">
        <v>95</v>
      </c>
      <c r="M71" s="11">
        <v>0.21970000000000001</v>
      </c>
      <c r="N71" s="11">
        <v>0.75919999999999999</v>
      </c>
      <c r="O71" s="11">
        <v>0.75129999999999997</v>
      </c>
    </row>
    <row r="72" spans="1:21" s="15" customFormat="1">
      <c r="A72" s="117"/>
      <c r="B72" s="103"/>
      <c r="C72" s="54"/>
      <c r="D72" s="91" t="s">
        <v>0</v>
      </c>
      <c r="E72" s="63" t="s">
        <v>1</v>
      </c>
      <c r="F72" s="63" t="s">
        <v>2</v>
      </c>
      <c r="G72" s="63" t="s">
        <v>55</v>
      </c>
      <c r="H72" s="91" t="s">
        <v>0</v>
      </c>
      <c r="I72" s="63" t="s">
        <v>1</v>
      </c>
      <c r="J72" s="63" t="s">
        <v>2</v>
      </c>
      <c r="K72" s="63" t="s">
        <v>55</v>
      </c>
      <c r="L72" s="91" t="s">
        <v>0</v>
      </c>
      <c r="M72" s="63" t="s">
        <v>1</v>
      </c>
      <c r="N72" s="63" t="s">
        <v>2</v>
      </c>
      <c r="O72" s="63" t="s">
        <v>55</v>
      </c>
      <c r="P72" s="11"/>
      <c r="Q72" s="11"/>
    </row>
    <row r="73" spans="1:21" s="15" customFormat="1" ht="19">
      <c r="A73" s="122"/>
      <c r="B73" s="123" t="s">
        <v>73</v>
      </c>
      <c r="C73" s="126" t="s">
        <v>36</v>
      </c>
      <c r="D73" s="90">
        <v>1.599</v>
      </c>
      <c r="E73" s="64">
        <v>0.4587</v>
      </c>
      <c r="F73" s="64">
        <v>3.4849999999999999</v>
      </c>
      <c r="G73" s="64">
        <v>7.5969999999999998E-4</v>
      </c>
      <c r="H73" s="90">
        <v>1.3120000000000001</v>
      </c>
      <c r="I73" s="64">
        <v>0.39879999999999999</v>
      </c>
      <c r="J73" s="64">
        <v>3.29</v>
      </c>
      <c r="K73" s="64">
        <v>1.428E-3</v>
      </c>
      <c r="L73" s="11">
        <v>1.488</v>
      </c>
      <c r="M73" s="11">
        <v>0.42230000000000001</v>
      </c>
      <c r="N73" s="11">
        <v>3.5230000000000001</v>
      </c>
      <c r="O73" s="11">
        <v>6.7060000000000004E-4</v>
      </c>
      <c r="Q73" s="131"/>
      <c r="R73" s="132"/>
      <c r="S73" s="132"/>
      <c r="T73" s="132"/>
      <c r="U73" s="133"/>
    </row>
    <row r="74" spans="1:21" s="15" customFormat="1" ht="19">
      <c r="A74" s="122"/>
      <c r="B74" s="124" t="s">
        <v>74</v>
      </c>
      <c r="C74" s="127" t="s">
        <v>37</v>
      </c>
      <c r="D74" s="90">
        <v>0.499</v>
      </c>
      <c r="E74" s="64">
        <v>0.15640000000000001</v>
      </c>
      <c r="F74" s="64">
        <v>3.1909999999999998</v>
      </c>
      <c r="G74" s="64">
        <v>1.9480000000000001E-3</v>
      </c>
      <c r="H74" s="90">
        <v>0.65580000000000005</v>
      </c>
      <c r="I74" s="64">
        <v>0.1221</v>
      </c>
      <c r="J74" s="64">
        <v>5.3719999999999999</v>
      </c>
      <c r="K74" s="64">
        <v>5.9390000000000004E-7</v>
      </c>
      <c r="L74" s="11">
        <v>0.79310000000000003</v>
      </c>
      <c r="M74" s="11">
        <v>0.17119999999999999</v>
      </c>
      <c r="N74" s="11">
        <v>4.633</v>
      </c>
      <c r="O74" s="137">
        <v>1.1970000000000001E-5</v>
      </c>
      <c r="Q74" s="131"/>
      <c r="R74" s="132"/>
      <c r="S74" s="132"/>
      <c r="T74" s="132"/>
      <c r="U74" s="133"/>
    </row>
    <row r="75" spans="1:21" ht="19">
      <c r="A75" s="122"/>
      <c r="B75" s="125" t="s">
        <v>72</v>
      </c>
      <c r="C75" s="128" t="s">
        <v>38</v>
      </c>
      <c r="D75" s="90">
        <v>0.68959999999999999</v>
      </c>
      <c r="E75" s="64">
        <v>0.2581</v>
      </c>
      <c r="F75" s="64">
        <v>2.6720000000000002</v>
      </c>
      <c r="G75" s="64">
        <v>8.94E-3</v>
      </c>
      <c r="H75" s="90">
        <v>3.4849999999999999E-2</v>
      </c>
      <c r="I75" s="64">
        <v>9.9019999999999997E-2</v>
      </c>
      <c r="J75" s="64">
        <v>0.35199999999999998</v>
      </c>
      <c r="K75" s="64">
        <v>0.72570000000000001</v>
      </c>
      <c r="L75" s="11">
        <v>-0.28739999999999999</v>
      </c>
      <c r="M75" s="11">
        <v>0.6845</v>
      </c>
      <c r="N75" s="11">
        <v>-0.41980000000000001</v>
      </c>
      <c r="O75" s="11">
        <v>0.67559999999999998</v>
      </c>
      <c r="Q75" s="131"/>
      <c r="R75" s="132"/>
      <c r="S75" s="132"/>
      <c r="T75" s="132"/>
      <c r="U75" s="132"/>
    </row>
    <row r="76" spans="1:21" ht="19">
      <c r="A76" s="122"/>
      <c r="B76" s="36"/>
      <c r="C76" s="57" t="s">
        <v>3</v>
      </c>
      <c r="D76" s="90">
        <v>5.3470000000000004</v>
      </c>
      <c r="E76" s="64">
        <v>0.37969999999999998</v>
      </c>
      <c r="F76" s="64">
        <v>14.08</v>
      </c>
      <c r="G76" s="64">
        <v>1.3929999999999999E-24</v>
      </c>
      <c r="H76" s="90">
        <v>5.556</v>
      </c>
      <c r="I76" s="64">
        <v>0.32790000000000002</v>
      </c>
      <c r="J76" s="64">
        <v>16.940000000000001</v>
      </c>
      <c r="K76" s="64">
        <v>6.8420000000000003E-30</v>
      </c>
      <c r="L76" s="11">
        <v>5.7370000000000001</v>
      </c>
      <c r="M76" s="11">
        <v>0.75349999999999995</v>
      </c>
      <c r="N76" s="11">
        <v>7.6139999999999999</v>
      </c>
      <c r="O76" s="137">
        <v>2.3980000000000001E-11</v>
      </c>
      <c r="Q76" s="131"/>
      <c r="R76" s="132"/>
      <c r="S76" s="132"/>
      <c r="T76" s="132"/>
      <c r="U76" s="133"/>
    </row>
    <row r="77" spans="1:21">
      <c r="A77" s="10"/>
      <c r="B77" s="17"/>
      <c r="C77" s="66"/>
      <c r="D77" s="66"/>
      <c r="E77" s="66"/>
      <c r="F77" s="79"/>
      <c r="G77" s="80"/>
      <c r="H77" s="80"/>
      <c r="I77" s="80"/>
      <c r="J77" s="81"/>
      <c r="K77" s="80"/>
      <c r="L77" s="80"/>
      <c r="M77" s="80"/>
      <c r="N77" s="81"/>
    </row>
    <row r="78" spans="1:21">
      <c r="A78" s="10"/>
      <c r="B78" s="17"/>
      <c r="C78" s="66"/>
      <c r="D78" s="66"/>
      <c r="E78" s="66"/>
      <c r="F78" s="79"/>
      <c r="G78" s="80"/>
      <c r="H78" s="80"/>
      <c r="I78" s="80"/>
      <c r="J78" s="81"/>
      <c r="K78" s="80"/>
      <c r="L78" s="80"/>
      <c r="M78" s="80"/>
      <c r="N78" s="81"/>
    </row>
    <row r="79" spans="1:21">
      <c r="C79" s="66"/>
      <c r="D79" s="66"/>
      <c r="E79" s="66"/>
      <c r="F79" s="66"/>
      <c r="G79" s="66"/>
      <c r="H79" s="66"/>
      <c r="I79" s="66"/>
      <c r="J79" s="66"/>
      <c r="K79" s="66"/>
      <c r="L79" s="66"/>
      <c r="M79" s="66"/>
      <c r="N79" s="66"/>
    </row>
    <row r="80" spans="1:21" ht="20">
      <c r="A80" s="11" t="s">
        <v>10</v>
      </c>
      <c r="B80" s="11" t="s">
        <v>45</v>
      </c>
      <c r="C80" s="13" t="s">
        <v>35</v>
      </c>
      <c r="D80" s="66" t="s">
        <v>11</v>
      </c>
      <c r="E80" s="82" t="s">
        <v>12</v>
      </c>
      <c r="F80" s="66" t="s">
        <v>13</v>
      </c>
      <c r="G80" s="66" t="s">
        <v>17</v>
      </c>
      <c r="H80" s="83" t="s">
        <v>25</v>
      </c>
      <c r="I80" s="84" t="s">
        <v>26</v>
      </c>
      <c r="J80" s="83" t="s">
        <v>27</v>
      </c>
      <c r="K80" s="83" t="s">
        <v>28</v>
      </c>
      <c r="L80" s="85" t="s">
        <v>30</v>
      </c>
      <c r="M80" s="86" t="s">
        <v>31</v>
      </c>
      <c r="N80" s="85" t="s">
        <v>32</v>
      </c>
      <c r="O80" s="85" t="s">
        <v>33</v>
      </c>
    </row>
    <row r="81" spans="1:15" ht="20">
      <c r="A81" s="47"/>
      <c r="B81" s="47"/>
      <c r="C81" s="47"/>
      <c r="D81" s="73"/>
      <c r="E81" s="76"/>
      <c r="F81" s="73"/>
      <c r="G81" s="73"/>
      <c r="H81" s="75"/>
      <c r="I81" s="75"/>
      <c r="J81" s="75"/>
      <c r="K81" s="75"/>
      <c r="L81" s="75"/>
      <c r="M81" s="75"/>
      <c r="N81" s="75"/>
      <c r="O81" s="75"/>
    </row>
    <row r="82" spans="1:15" ht="23">
      <c r="A82" s="95" t="s">
        <v>86</v>
      </c>
      <c r="B82" s="95"/>
      <c r="C82" s="47"/>
      <c r="D82" s="73"/>
      <c r="E82" s="76"/>
      <c r="F82" s="73"/>
      <c r="G82" s="73"/>
      <c r="H82" s="73"/>
      <c r="I82" s="76"/>
      <c r="J82" s="73"/>
      <c r="K82" s="73"/>
      <c r="L82" s="73"/>
      <c r="M82" s="76"/>
      <c r="N82" s="73"/>
      <c r="O82" s="73"/>
    </row>
    <row r="83" spans="1:15" ht="18">
      <c r="A83" s="40"/>
      <c r="B83" s="40"/>
      <c r="C83" s="46"/>
      <c r="D83" s="93" t="s">
        <v>24</v>
      </c>
      <c r="E83" s="77"/>
      <c r="F83" s="77"/>
      <c r="G83" s="77"/>
      <c r="H83" s="93" t="s">
        <v>29</v>
      </c>
      <c r="I83" s="77"/>
      <c r="J83" s="77"/>
      <c r="K83" s="77"/>
      <c r="L83" s="93" t="s">
        <v>34</v>
      </c>
      <c r="M83" s="77"/>
      <c r="N83" s="77"/>
      <c r="O83" s="77"/>
    </row>
    <row r="84" spans="1:15">
      <c r="A84" s="47"/>
      <c r="B84" s="47"/>
      <c r="C84" s="47"/>
      <c r="D84" s="89"/>
      <c r="E84" s="78"/>
      <c r="F84" s="78"/>
      <c r="G84" s="78"/>
      <c r="H84" s="94"/>
      <c r="I84" s="75"/>
      <c r="J84" s="75"/>
      <c r="K84" s="75"/>
      <c r="L84" s="94"/>
      <c r="M84" s="75"/>
      <c r="N84" s="75"/>
      <c r="O84" s="75"/>
    </row>
    <row r="85" spans="1:15" ht="16">
      <c r="A85" s="49"/>
      <c r="B85" s="49"/>
      <c r="C85" s="48"/>
      <c r="D85" s="91" t="s">
        <v>75</v>
      </c>
      <c r="E85" s="63" t="s">
        <v>76</v>
      </c>
      <c r="F85" s="63" t="s">
        <v>77</v>
      </c>
      <c r="G85" s="63" t="s">
        <v>78</v>
      </c>
      <c r="H85" s="91" t="s">
        <v>75</v>
      </c>
      <c r="I85" s="63" t="s">
        <v>76</v>
      </c>
      <c r="J85" s="63" t="s">
        <v>77</v>
      </c>
      <c r="K85" s="63" t="s">
        <v>78</v>
      </c>
      <c r="L85" s="91" t="s">
        <v>75</v>
      </c>
      <c r="M85" s="63" t="s">
        <v>76</v>
      </c>
      <c r="N85" s="63" t="s">
        <v>77</v>
      </c>
      <c r="O85" s="63" t="s">
        <v>78</v>
      </c>
    </row>
    <row r="86" spans="1:15" ht="18">
      <c r="A86" s="122" t="s">
        <v>4</v>
      </c>
      <c r="B86" s="105"/>
      <c r="C86" s="40" t="s">
        <v>67</v>
      </c>
      <c r="D86" s="100">
        <v>186</v>
      </c>
      <c r="E86" s="64">
        <v>1.3109999999999999</v>
      </c>
      <c r="F86" s="64">
        <v>1.2409999999999999E-2</v>
      </c>
      <c r="G86" s="64">
        <v>-3.869E-3</v>
      </c>
      <c r="H86" s="100">
        <v>186</v>
      </c>
      <c r="I86" s="64">
        <v>1.3140000000000001</v>
      </c>
      <c r="J86" s="64">
        <v>8.5710000000000005E-3</v>
      </c>
      <c r="K86" s="64">
        <v>-7.7710000000000001E-3</v>
      </c>
      <c r="L86" s="100">
        <v>185</v>
      </c>
      <c r="M86" s="64">
        <v>1.3140000000000001</v>
      </c>
      <c r="N86" s="64">
        <v>1.3100000000000001E-2</v>
      </c>
      <c r="O86" s="64">
        <v>-3.2569999999999999E-3</v>
      </c>
    </row>
    <row r="87" spans="1:15" ht="18">
      <c r="A87" s="122"/>
      <c r="B87" s="105"/>
      <c r="C87" s="47"/>
      <c r="D87" s="91" t="s">
        <v>0</v>
      </c>
      <c r="E87" s="63" t="s">
        <v>1</v>
      </c>
      <c r="F87" s="63" t="s">
        <v>2</v>
      </c>
      <c r="G87" s="63" t="s">
        <v>55</v>
      </c>
      <c r="H87" s="91" t="s">
        <v>0</v>
      </c>
      <c r="I87" s="63" t="s">
        <v>1</v>
      </c>
      <c r="J87" s="63" t="s">
        <v>2</v>
      </c>
      <c r="K87" s="63" t="s">
        <v>55</v>
      </c>
      <c r="L87" s="91" t="s">
        <v>0</v>
      </c>
      <c r="M87" s="63" t="s">
        <v>1</v>
      </c>
      <c r="N87" s="63" t="s">
        <v>2</v>
      </c>
      <c r="O87" s="63" t="s">
        <v>55</v>
      </c>
    </row>
    <row r="88" spans="1:15" ht="18">
      <c r="A88" s="122"/>
      <c r="B88" s="123" t="s">
        <v>73</v>
      </c>
      <c r="C88" s="126" t="s">
        <v>36</v>
      </c>
      <c r="D88" s="92">
        <v>-0.11609999999999999</v>
      </c>
      <c r="E88" s="65">
        <v>8.9679999999999996E-2</v>
      </c>
      <c r="F88" s="65">
        <v>-1.294</v>
      </c>
      <c r="G88" s="65">
        <v>0.1971</v>
      </c>
      <c r="H88" s="90">
        <v>-0.10639999999999999</v>
      </c>
      <c r="I88" s="64">
        <v>9.0090000000000003E-2</v>
      </c>
      <c r="J88" s="64">
        <v>-1.181</v>
      </c>
      <c r="K88" s="65">
        <v>0.23910000000000001</v>
      </c>
      <c r="L88" s="92">
        <v>-9.6449999999999994E-2</v>
      </c>
      <c r="M88" s="65">
        <v>9.486E-2</v>
      </c>
      <c r="N88" s="65">
        <v>-1.0169999999999999</v>
      </c>
      <c r="O88" s="65">
        <v>0.31059999999999999</v>
      </c>
    </row>
    <row r="89" spans="1:15" ht="18">
      <c r="A89" s="122"/>
      <c r="B89" s="124" t="s">
        <v>74</v>
      </c>
      <c r="C89" s="127" t="s">
        <v>37</v>
      </c>
      <c r="D89" s="92">
        <v>5.883E-2</v>
      </c>
      <c r="E89" s="65">
        <v>9.1450000000000004E-2</v>
      </c>
      <c r="F89" s="65">
        <v>0.64329999999999998</v>
      </c>
      <c r="G89" s="65">
        <v>0.52080000000000004</v>
      </c>
      <c r="H89" s="90">
        <v>4.4420000000000001E-2</v>
      </c>
      <c r="I89" s="64">
        <v>9.1859999999999997E-2</v>
      </c>
      <c r="J89" s="64">
        <v>0.48359999999999997</v>
      </c>
      <c r="K89" s="65">
        <v>0.62919999999999998</v>
      </c>
      <c r="L89" s="92">
        <v>7.1749999999999994E-2</v>
      </c>
      <c r="M89" s="65">
        <v>9.2069999999999999E-2</v>
      </c>
      <c r="N89" s="65">
        <v>0.77939999999999998</v>
      </c>
      <c r="O89" s="65">
        <v>0.43680000000000002</v>
      </c>
    </row>
    <row r="90" spans="1:15" ht="18">
      <c r="A90" s="122"/>
      <c r="B90" s="125" t="s">
        <v>72</v>
      </c>
      <c r="C90" s="128" t="s">
        <v>38</v>
      </c>
      <c r="D90" s="92">
        <v>-7.1580000000000005E-2</v>
      </c>
      <c r="E90" s="65">
        <v>9.5479999999999995E-2</v>
      </c>
      <c r="F90" s="65">
        <v>-0.74970000000000003</v>
      </c>
      <c r="G90" s="65">
        <v>0.45440000000000003</v>
      </c>
      <c r="H90" s="90">
        <v>-3.4959999999999998E-2</v>
      </c>
      <c r="I90" s="64">
        <v>9.8739999999999994E-2</v>
      </c>
      <c r="J90" s="64">
        <v>-0.35410000000000003</v>
      </c>
      <c r="K90" s="65">
        <v>0.72370000000000001</v>
      </c>
      <c r="L90" s="92">
        <v>-8.5000000000000006E-2</v>
      </c>
      <c r="M90" s="65">
        <v>9.6460000000000004E-2</v>
      </c>
      <c r="N90" s="65">
        <v>-0.88109999999999999</v>
      </c>
      <c r="O90" s="65">
        <v>0.37940000000000002</v>
      </c>
    </row>
    <row r="91" spans="1:15" ht="18">
      <c r="A91" s="122"/>
      <c r="B91" s="36"/>
      <c r="C91" s="57" t="s">
        <v>3</v>
      </c>
      <c r="D91" s="92">
        <v>4.3339999999999996</v>
      </c>
      <c r="E91" s="65">
        <v>9.6820000000000003E-2</v>
      </c>
      <c r="F91" s="65">
        <v>44.76</v>
      </c>
      <c r="G91" s="65">
        <v>3.5510000000000001E-100</v>
      </c>
      <c r="H91" s="90">
        <v>4.3369999999999997</v>
      </c>
      <c r="I91" s="64">
        <v>9.6860000000000002E-2</v>
      </c>
      <c r="J91" s="64">
        <v>44.77</v>
      </c>
      <c r="K91" s="65">
        <v>3.4830000000000002E-100</v>
      </c>
      <c r="L91" s="92">
        <v>4.3360000000000003</v>
      </c>
      <c r="M91" s="65">
        <v>9.7030000000000005E-2</v>
      </c>
      <c r="N91" s="65">
        <v>44.68</v>
      </c>
      <c r="O91" s="65">
        <v>1.055E-99</v>
      </c>
    </row>
    <row r="92" spans="1:15">
      <c r="A92" s="117"/>
      <c r="B92" s="47"/>
      <c r="C92" s="58"/>
      <c r="D92" s="92"/>
      <c r="E92" s="65"/>
      <c r="F92" s="65"/>
      <c r="G92" s="65"/>
      <c r="H92" s="90"/>
      <c r="I92" s="64"/>
      <c r="J92" s="64"/>
      <c r="K92" s="64"/>
      <c r="L92" s="90"/>
      <c r="M92" s="64"/>
      <c r="N92" s="64"/>
      <c r="O92" s="64"/>
    </row>
    <row r="93" spans="1:15" ht="18">
      <c r="A93" s="122" t="s">
        <v>5</v>
      </c>
      <c r="B93" s="36"/>
      <c r="C93" s="58"/>
      <c r="D93" s="108" t="s">
        <v>75</v>
      </c>
      <c r="E93" s="109" t="s">
        <v>76</v>
      </c>
      <c r="F93" s="109" t="s">
        <v>79</v>
      </c>
      <c r="G93" s="109" t="s">
        <v>80</v>
      </c>
      <c r="H93" s="108" t="s">
        <v>75</v>
      </c>
      <c r="I93" s="109" t="s">
        <v>76</v>
      </c>
      <c r="J93" s="109" t="s">
        <v>79</v>
      </c>
      <c r="K93" s="109" t="s">
        <v>80</v>
      </c>
      <c r="L93" s="108" t="s">
        <v>75</v>
      </c>
      <c r="M93" s="109" t="s">
        <v>76</v>
      </c>
      <c r="N93" s="109" t="s">
        <v>79</v>
      </c>
      <c r="O93" s="109" t="s">
        <v>80</v>
      </c>
    </row>
    <row r="94" spans="1:15">
      <c r="A94" s="117"/>
      <c r="B94" s="47"/>
      <c r="C94" s="57" t="s">
        <v>67</v>
      </c>
      <c r="D94" s="100">
        <v>21</v>
      </c>
      <c r="E94" s="64">
        <v>0.57450000000000001</v>
      </c>
      <c r="F94" s="64">
        <v>8.2119999999999999E-2</v>
      </c>
      <c r="G94" s="64">
        <v>-7.986E-2</v>
      </c>
      <c r="H94" s="100">
        <v>21</v>
      </c>
      <c r="I94" s="64">
        <v>0.58160000000000001</v>
      </c>
      <c r="J94" s="64">
        <v>5.9220000000000002E-2</v>
      </c>
      <c r="K94" s="64">
        <v>-0.10680000000000001</v>
      </c>
      <c r="L94" s="100">
        <v>21</v>
      </c>
      <c r="M94" s="64">
        <v>0.57720000000000005</v>
      </c>
      <c r="N94" s="64">
        <v>7.3580000000000007E-2</v>
      </c>
      <c r="O94" s="64">
        <v>-8.9899999999999994E-2</v>
      </c>
    </row>
    <row r="95" spans="1:15">
      <c r="A95" s="117"/>
      <c r="B95" s="47"/>
      <c r="C95" s="58"/>
      <c r="D95" s="91" t="s">
        <v>0</v>
      </c>
      <c r="E95" s="63" t="s">
        <v>1</v>
      </c>
      <c r="F95" s="63" t="s">
        <v>2</v>
      </c>
      <c r="G95" s="63" t="s">
        <v>55</v>
      </c>
      <c r="H95" s="91" t="s">
        <v>0</v>
      </c>
      <c r="I95" s="63" t="s">
        <v>1</v>
      </c>
      <c r="J95" s="63" t="s">
        <v>2</v>
      </c>
      <c r="K95" s="63" t="s">
        <v>55</v>
      </c>
      <c r="L95" s="91" t="s">
        <v>0</v>
      </c>
      <c r="M95" s="63" t="s">
        <v>1</v>
      </c>
      <c r="N95" s="63" t="s">
        <v>2</v>
      </c>
      <c r="O95" s="63" t="s">
        <v>55</v>
      </c>
    </row>
    <row r="96" spans="1:15" ht="18">
      <c r="A96" s="122"/>
      <c r="B96" s="123" t="s">
        <v>73</v>
      </c>
      <c r="C96" s="126" t="s">
        <v>36</v>
      </c>
      <c r="D96" s="90">
        <v>-8.6610000000000003E-3</v>
      </c>
      <c r="E96" s="64">
        <v>0.1305</v>
      </c>
      <c r="F96" s="64">
        <v>-6.6369999999999998E-2</v>
      </c>
      <c r="G96" s="64">
        <v>0.94789999999999996</v>
      </c>
      <c r="H96" s="90">
        <v>9.8040000000000002E-3</v>
      </c>
      <c r="I96" s="64">
        <v>0.1331</v>
      </c>
      <c r="J96" s="64">
        <v>7.3649999999999993E-2</v>
      </c>
      <c r="K96" s="64">
        <v>0.94210000000000005</v>
      </c>
      <c r="L96" s="92">
        <v>-4.8559999999999999E-2</v>
      </c>
      <c r="M96" s="65">
        <v>0.14680000000000001</v>
      </c>
      <c r="N96" s="65">
        <v>-0.33090000000000003</v>
      </c>
      <c r="O96" s="64">
        <v>0.74480000000000002</v>
      </c>
    </row>
    <row r="97" spans="1:15" ht="18">
      <c r="A97" s="122"/>
      <c r="B97" s="124" t="s">
        <v>74</v>
      </c>
      <c r="C97" s="127" t="s">
        <v>37</v>
      </c>
      <c r="D97" s="90">
        <v>0.17</v>
      </c>
      <c r="E97" s="64">
        <v>0.1401</v>
      </c>
      <c r="F97" s="64">
        <v>1.2130000000000001</v>
      </c>
      <c r="G97" s="64">
        <v>0.24149999999999999</v>
      </c>
      <c r="H97" s="90">
        <v>0.14199999999999999</v>
      </c>
      <c r="I97" s="64">
        <v>0.1449</v>
      </c>
      <c r="J97" s="64">
        <v>0.9798</v>
      </c>
      <c r="K97" s="64">
        <v>0.34089999999999998</v>
      </c>
      <c r="L97" s="92">
        <v>6.105E-2</v>
      </c>
      <c r="M97" s="65">
        <v>0.13159999999999999</v>
      </c>
      <c r="N97" s="65">
        <v>0.46389999999999998</v>
      </c>
      <c r="O97" s="64">
        <v>0.64859999999999995</v>
      </c>
    </row>
    <row r="98" spans="1:15" ht="18">
      <c r="A98" s="122"/>
      <c r="B98" s="125" t="s">
        <v>72</v>
      </c>
      <c r="C98" s="128" t="s">
        <v>38</v>
      </c>
      <c r="D98" s="90">
        <v>-8.4659999999999999E-2</v>
      </c>
      <c r="E98" s="64">
        <v>0.13830000000000001</v>
      </c>
      <c r="F98" s="64">
        <v>-0.61219999999999997</v>
      </c>
      <c r="G98" s="64">
        <v>0.54849999999999999</v>
      </c>
      <c r="H98" s="90">
        <v>-3.048E-2</v>
      </c>
      <c r="I98" s="64">
        <v>0.1467</v>
      </c>
      <c r="J98" s="64">
        <v>-0.2079</v>
      </c>
      <c r="K98" s="64">
        <v>0.83779999999999999</v>
      </c>
      <c r="L98" s="92">
        <v>0.14710000000000001</v>
      </c>
      <c r="M98" s="65">
        <v>0.1598</v>
      </c>
      <c r="N98" s="65">
        <v>0.92</v>
      </c>
      <c r="O98" s="64">
        <v>0.37040000000000001</v>
      </c>
    </row>
    <row r="99" spans="1:15" ht="18">
      <c r="A99" s="122"/>
      <c r="B99" s="36"/>
      <c r="C99" s="57" t="s">
        <v>3</v>
      </c>
      <c r="D99" s="90">
        <v>5.15</v>
      </c>
      <c r="E99" s="64">
        <v>0.12570000000000001</v>
      </c>
      <c r="F99" s="64">
        <v>40.98</v>
      </c>
      <c r="G99" s="64">
        <v>1.948E-18</v>
      </c>
      <c r="H99" s="90">
        <v>5.1520000000000001</v>
      </c>
      <c r="I99" s="64">
        <v>0.12720000000000001</v>
      </c>
      <c r="J99" s="64">
        <v>40.51</v>
      </c>
      <c r="K99" s="64">
        <v>2.3650000000000001E-18</v>
      </c>
      <c r="L99" s="92">
        <v>5.1639999999999997</v>
      </c>
      <c r="M99" s="65">
        <v>0.12670000000000001</v>
      </c>
      <c r="N99" s="65">
        <v>40.770000000000003</v>
      </c>
      <c r="O99" s="64">
        <v>2.1310000000000001E-18</v>
      </c>
    </row>
    <row r="100" spans="1:15">
      <c r="A100" s="117"/>
      <c r="B100" s="47"/>
      <c r="C100" s="58"/>
      <c r="D100" s="92"/>
      <c r="E100" s="65"/>
      <c r="F100" s="65"/>
      <c r="G100" s="65"/>
      <c r="H100" s="90"/>
      <c r="I100" s="64"/>
      <c r="J100" s="64"/>
      <c r="K100" s="64"/>
      <c r="L100" s="90"/>
      <c r="M100" s="64"/>
      <c r="N100" s="64"/>
      <c r="O100" s="64"/>
    </row>
    <row r="101" spans="1:15" ht="18">
      <c r="A101" s="122" t="s">
        <v>6</v>
      </c>
      <c r="B101" s="36"/>
      <c r="C101" s="58"/>
      <c r="D101" s="108" t="s">
        <v>75</v>
      </c>
      <c r="E101" s="109" t="s">
        <v>76</v>
      </c>
      <c r="F101" s="109" t="s">
        <v>79</v>
      </c>
      <c r="G101" s="109" t="s">
        <v>80</v>
      </c>
      <c r="H101" s="108" t="s">
        <v>75</v>
      </c>
      <c r="I101" s="109" t="s">
        <v>76</v>
      </c>
      <c r="J101" s="109" t="s">
        <v>79</v>
      </c>
      <c r="K101" s="109" t="s">
        <v>80</v>
      </c>
      <c r="L101" s="108" t="s">
        <v>75</v>
      </c>
      <c r="M101" s="109" t="s">
        <v>76</v>
      </c>
      <c r="N101" s="109" t="s">
        <v>79</v>
      </c>
      <c r="O101" s="109" t="s">
        <v>80</v>
      </c>
    </row>
    <row r="102" spans="1:15">
      <c r="A102" s="117"/>
      <c r="B102" s="47"/>
      <c r="C102" s="57" t="s">
        <v>67</v>
      </c>
      <c r="D102" s="90">
        <v>115</v>
      </c>
      <c r="E102" s="64">
        <v>0.7974</v>
      </c>
      <c r="F102" s="64">
        <v>8.0180000000000001E-2</v>
      </c>
      <c r="G102" s="64">
        <v>5.5320000000000001E-2</v>
      </c>
      <c r="H102" s="90">
        <v>115</v>
      </c>
      <c r="I102" s="64">
        <v>0.81369999999999998</v>
      </c>
      <c r="J102" s="64">
        <v>4.2250000000000003E-2</v>
      </c>
      <c r="K102" s="64">
        <v>1.6369999999999999E-2</v>
      </c>
      <c r="L102" s="92">
        <v>115</v>
      </c>
      <c r="M102" s="65">
        <v>0.80310000000000004</v>
      </c>
      <c r="N102" s="65">
        <v>6.6839999999999997E-2</v>
      </c>
      <c r="O102" s="64">
        <v>4.1619999999999997E-2</v>
      </c>
    </row>
    <row r="103" spans="1:15">
      <c r="A103" s="117"/>
      <c r="B103" s="47"/>
      <c r="C103" s="58"/>
      <c r="D103" s="91" t="s">
        <v>0</v>
      </c>
      <c r="E103" s="63" t="s">
        <v>1</v>
      </c>
      <c r="F103" s="63" t="s">
        <v>2</v>
      </c>
      <c r="G103" s="63" t="s">
        <v>55</v>
      </c>
      <c r="H103" s="91" t="s">
        <v>0</v>
      </c>
      <c r="I103" s="63" t="s">
        <v>1</v>
      </c>
      <c r="J103" s="63" t="s">
        <v>2</v>
      </c>
      <c r="K103" s="63" t="s">
        <v>55</v>
      </c>
      <c r="L103" s="91" t="s">
        <v>0</v>
      </c>
      <c r="M103" s="63" t="s">
        <v>1</v>
      </c>
      <c r="N103" s="63" t="s">
        <v>2</v>
      </c>
      <c r="O103" s="63" t="s">
        <v>55</v>
      </c>
    </row>
    <row r="104" spans="1:15" ht="18">
      <c r="A104" s="122"/>
      <c r="B104" s="123" t="s">
        <v>73</v>
      </c>
      <c r="C104" s="126" t="s">
        <v>36</v>
      </c>
      <c r="D104" s="90">
        <v>-6.9959999999999994E-2</v>
      </c>
      <c r="E104" s="64">
        <v>7.2889999999999996E-2</v>
      </c>
      <c r="F104" s="64">
        <v>-0.95979999999999999</v>
      </c>
      <c r="G104" s="64">
        <v>0.3392</v>
      </c>
      <c r="H104" s="90">
        <v>-2.3789999999999999E-2</v>
      </c>
      <c r="I104" s="64">
        <v>7.3190000000000005E-2</v>
      </c>
      <c r="J104" s="64">
        <v>-0.3251</v>
      </c>
      <c r="K104" s="64">
        <v>0.74570000000000003</v>
      </c>
      <c r="L104" s="92">
        <v>-5.3559999999999997E-3</v>
      </c>
      <c r="M104" s="65">
        <v>7.263E-2</v>
      </c>
      <c r="N104" s="65">
        <v>-7.3749999999999996E-2</v>
      </c>
      <c r="O104" s="64">
        <v>0.94130000000000003</v>
      </c>
    </row>
    <row r="105" spans="1:15" ht="18">
      <c r="A105" s="122"/>
      <c r="B105" s="124" t="s">
        <v>74</v>
      </c>
      <c r="C105" s="127" t="s">
        <v>37</v>
      </c>
      <c r="D105" s="90">
        <v>0.1449</v>
      </c>
      <c r="E105" s="64">
        <v>7.0760000000000003E-2</v>
      </c>
      <c r="F105" s="64">
        <v>2.048</v>
      </c>
      <c r="G105" s="64">
        <v>4.2880000000000001E-2</v>
      </c>
      <c r="H105" s="90">
        <v>0.1583</v>
      </c>
      <c r="I105" s="64">
        <v>7.4859999999999996E-2</v>
      </c>
      <c r="J105" s="64">
        <v>2.1150000000000002</v>
      </c>
      <c r="K105" s="64">
        <v>3.6700000000000003E-2</v>
      </c>
      <c r="L105" s="92">
        <v>0.15809999999999999</v>
      </c>
      <c r="M105" s="65">
        <v>7.2090000000000001E-2</v>
      </c>
      <c r="N105" s="65">
        <v>2.1930000000000001</v>
      </c>
      <c r="O105" s="64">
        <v>3.039E-2</v>
      </c>
    </row>
    <row r="106" spans="1:15" ht="18">
      <c r="A106" s="122"/>
      <c r="B106" s="125" t="s">
        <v>72</v>
      </c>
      <c r="C106" s="128" t="s">
        <v>38</v>
      </c>
      <c r="D106" s="90">
        <v>-0.17810000000000001</v>
      </c>
      <c r="E106" s="64">
        <v>7.3580000000000007E-2</v>
      </c>
      <c r="F106" s="64">
        <v>-2.42</v>
      </c>
      <c r="G106" s="64">
        <v>1.7129999999999999E-2</v>
      </c>
      <c r="H106" s="90">
        <v>-7.442E-2</v>
      </c>
      <c r="I106" s="64">
        <v>7.7200000000000005E-2</v>
      </c>
      <c r="J106" s="64">
        <v>-0.96389999999999998</v>
      </c>
      <c r="K106" s="64">
        <v>0.3372</v>
      </c>
      <c r="L106" s="92">
        <v>-0.14419999999999999</v>
      </c>
      <c r="M106" s="65">
        <v>7.3160000000000003E-2</v>
      </c>
      <c r="N106" s="65">
        <v>-1.9710000000000001</v>
      </c>
      <c r="O106" s="64">
        <v>5.1209999999999999E-2</v>
      </c>
    </row>
    <row r="107" spans="1:15" ht="18">
      <c r="A107" s="122"/>
      <c r="B107" s="36"/>
      <c r="C107" s="57" t="s">
        <v>3</v>
      </c>
      <c r="D107" s="90">
        <v>3.5459999999999998</v>
      </c>
      <c r="E107" s="64">
        <v>7.4510000000000007E-2</v>
      </c>
      <c r="F107" s="64">
        <v>47.59</v>
      </c>
      <c r="G107" s="64">
        <v>1.11E-75</v>
      </c>
      <c r="H107" s="90">
        <v>3.5550000000000002</v>
      </c>
      <c r="I107" s="64">
        <v>7.5999999999999998E-2</v>
      </c>
      <c r="J107" s="64">
        <v>46.78</v>
      </c>
      <c r="K107" s="64">
        <v>6.8359999999999996E-75</v>
      </c>
      <c r="L107" s="92">
        <v>3.5550000000000002</v>
      </c>
      <c r="M107" s="65">
        <v>7.5060000000000002E-2</v>
      </c>
      <c r="N107" s="65">
        <v>47.37</v>
      </c>
      <c r="O107" s="64">
        <v>1.8209999999999999E-75</v>
      </c>
    </row>
    <row r="108" spans="1:15">
      <c r="A108" s="117"/>
      <c r="B108" s="47"/>
      <c r="C108" s="58"/>
      <c r="D108" s="92"/>
      <c r="E108" s="65"/>
      <c r="F108" s="65"/>
      <c r="G108" s="65"/>
      <c r="H108" s="90"/>
      <c r="I108" s="64"/>
      <c r="J108" s="64"/>
      <c r="K108" s="64"/>
      <c r="L108" s="90"/>
      <c r="M108" s="64"/>
      <c r="N108" s="64"/>
      <c r="O108" s="64"/>
    </row>
    <row r="109" spans="1:15" ht="18">
      <c r="A109" s="122" t="s">
        <v>7</v>
      </c>
      <c r="B109" s="36"/>
      <c r="C109" s="58"/>
      <c r="D109" s="108" t="s">
        <v>75</v>
      </c>
      <c r="E109" s="109" t="s">
        <v>76</v>
      </c>
      <c r="F109" s="109" t="s">
        <v>69</v>
      </c>
      <c r="G109" s="109" t="s">
        <v>70</v>
      </c>
      <c r="H109" s="108" t="s">
        <v>75</v>
      </c>
      <c r="I109" s="109" t="s">
        <v>76</v>
      </c>
      <c r="J109" s="109" t="s">
        <v>69</v>
      </c>
      <c r="K109" s="109" t="s">
        <v>70</v>
      </c>
      <c r="L109" s="108" t="s">
        <v>75</v>
      </c>
      <c r="M109" s="109" t="s">
        <v>76</v>
      </c>
      <c r="N109" s="109" t="s">
        <v>69</v>
      </c>
      <c r="O109" s="109" t="s">
        <v>70</v>
      </c>
    </row>
    <row r="110" spans="1:15">
      <c r="A110" s="117"/>
      <c r="B110" s="47"/>
      <c r="C110" s="57" t="s">
        <v>67</v>
      </c>
      <c r="D110" s="100">
        <v>28</v>
      </c>
      <c r="E110" s="64">
        <v>0.35189999999999999</v>
      </c>
      <c r="F110" s="64">
        <v>0.1052</v>
      </c>
      <c r="G110" s="64">
        <v>-6.613E-3</v>
      </c>
      <c r="H110" s="100">
        <v>28</v>
      </c>
      <c r="I110" s="64">
        <v>0.35410000000000003</v>
      </c>
      <c r="J110" s="64">
        <v>9.4310000000000005E-2</v>
      </c>
      <c r="K110" s="64">
        <v>-1.89E-2</v>
      </c>
      <c r="L110" s="100">
        <v>28</v>
      </c>
      <c r="M110" s="64">
        <v>0.35339999999999999</v>
      </c>
      <c r="N110" s="64">
        <v>9.7710000000000005E-2</v>
      </c>
      <c r="O110" s="64">
        <v>-1.507E-2</v>
      </c>
    </row>
    <row r="111" spans="1:15">
      <c r="A111" s="117"/>
      <c r="B111" s="47"/>
      <c r="C111" s="58"/>
      <c r="D111" s="91" t="s">
        <v>0</v>
      </c>
      <c r="E111" s="63" t="s">
        <v>1</v>
      </c>
      <c r="F111" s="63" t="s">
        <v>2</v>
      </c>
      <c r="G111" s="63" t="s">
        <v>55</v>
      </c>
      <c r="H111" s="91" t="s">
        <v>0</v>
      </c>
      <c r="I111" s="63" t="s">
        <v>1</v>
      </c>
      <c r="J111" s="63" t="s">
        <v>2</v>
      </c>
      <c r="K111" s="63" t="s">
        <v>55</v>
      </c>
      <c r="L111" s="91" t="s">
        <v>0</v>
      </c>
      <c r="M111" s="63" t="s">
        <v>1</v>
      </c>
      <c r="N111" s="63" t="s">
        <v>2</v>
      </c>
      <c r="O111" s="63" t="s">
        <v>55</v>
      </c>
    </row>
    <row r="112" spans="1:15" ht="18">
      <c r="A112" s="122"/>
      <c r="B112" s="123" t="s">
        <v>73</v>
      </c>
      <c r="C112" s="126" t="s">
        <v>36</v>
      </c>
      <c r="D112" s="90">
        <v>-7.3499999999999996E-2</v>
      </c>
      <c r="E112" s="64">
        <v>6.7629999999999996E-2</v>
      </c>
      <c r="F112" s="64">
        <v>-1.087</v>
      </c>
      <c r="G112" s="64">
        <v>0.28789999999999999</v>
      </c>
      <c r="H112" s="90">
        <v>-0.1017</v>
      </c>
      <c r="I112" s="64">
        <v>6.6739999999999994E-2</v>
      </c>
      <c r="J112" s="64">
        <v>-1.524</v>
      </c>
      <c r="K112" s="64">
        <v>0.14050000000000001</v>
      </c>
      <c r="L112" s="92">
        <v>-0.1086</v>
      </c>
      <c r="M112" s="65">
        <v>7.1970000000000006E-2</v>
      </c>
      <c r="N112" s="65">
        <v>-1.5089999999999999</v>
      </c>
      <c r="O112" s="64">
        <v>0.14430000000000001</v>
      </c>
    </row>
    <row r="113" spans="1:15" ht="18">
      <c r="A113" s="122"/>
      <c r="B113" s="124" t="s">
        <v>74</v>
      </c>
      <c r="C113" s="127" t="s">
        <v>37</v>
      </c>
      <c r="D113" s="90">
        <v>6.114E-2</v>
      </c>
      <c r="E113" s="64">
        <v>6.8659999999999999E-2</v>
      </c>
      <c r="F113" s="64">
        <v>0.89039999999999997</v>
      </c>
      <c r="G113" s="64">
        <v>0.3821</v>
      </c>
      <c r="H113" s="90">
        <v>4.061E-2</v>
      </c>
      <c r="I113" s="64">
        <v>7.3300000000000004E-2</v>
      </c>
      <c r="J113" s="64">
        <v>0.55400000000000005</v>
      </c>
      <c r="K113" s="64">
        <v>0.5847</v>
      </c>
      <c r="L113" s="92">
        <v>4.9790000000000001E-2</v>
      </c>
      <c r="M113" s="65">
        <v>7.5310000000000002E-2</v>
      </c>
      <c r="N113" s="65">
        <v>0.66110000000000002</v>
      </c>
      <c r="O113" s="64">
        <v>0.51480000000000004</v>
      </c>
    </row>
    <row r="114" spans="1:15" ht="18">
      <c r="A114" s="122"/>
      <c r="B114" s="125" t="s">
        <v>72</v>
      </c>
      <c r="C114" s="128" t="s">
        <v>38</v>
      </c>
      <c r="D114" s="90">
        <v>-2.181E-2</v>
      </c>
      <c r="E114" s="64">
        <v>6.9250000000000006E-2</v>
      </c>
      <c r="F114" s="64">
        <v>-0.315</v>
      </c>
      <c r="G114" s="64">
        <v>0.75549999999999995</v>
      </c>
      <c r="H114" s="90">
        <v>4.7530000000000003E-2</v>
      </c>
      <c r="I114" s="64">
        <v>7.0739999999999997E-2</v>
      </c>
      <c r="J114" s="64">
        <v>0.67200000000000004</v>
      </c>
      <c r="K114" s="64">
        <v>0.50800000000000001</v>
      </c>
      <c r="L114" s="92">
        <v>2.297E-3</v>
      </c>
      <c r="M114" s="65">
        <v>7.3029999999999998E-2</v>
      </c>
      <c r="N114" s="65">
        <v>3.1449999999999999E-2</v>
      </c>
      <c r="O114" s="64">
        <v>0.97519999999999996</v>
      </c>
    </row>
    <row r="115" spans="1:15" ht="18">
      <c r="A115" s="122"/>
      <c r="B115" s="36"/>
      <c r="C115" s="57" t="s">
        <v>3</v>
      </c>
      <c r="D115" s="90">
        <v>7.39</v>
      </c>
      <c r="E115" s="64">
        <v>6.6820000000000004E-2</v>
      </c>
      <c r="F115" s="64">
        <v>110.6</v>
      </c>
      <c r="G115" s="64">
        <v>5.1419999999999998E-34</v>
      </c>
      <c r="H115" s="90">
        <v>7.3879999999999999</v>
      </c>
      <c r="I115" s="64">
        <v>6.7360000000000003E-2</v>
      </c>
      <c r="J115" s="64">
        <v>109.7</v>
      </c>
      <c r="K115" s="64">
        <v>6.2539999999999996E-34</v>
      </c>
      <c r="L115" s="92">
        <v>7.39</v>
      </c>
      <c r="M115" s="65">
        <v>6.7390000000000005E-2</v>
      </c>
      <c r="N115" s="65">
        <v>109.7</v>
      </c>
      <c r="O115" s="64">
        <v>6.2850000000000001E-34</v>
      </c>
    </row>
    <row r="116" spans="1:15">
      <c r="A116" s="117"/>
      <c r="B116" s="47"/>
      <c r="C116" s="58"/>
      <c r="D116" s="92"/>
      <c r="E116" s="65"/>
      <c r="F116" s="65"/>
      <c r="G116" s="65"/>
      <c r="H116" s="90"/>
      <c r="I116" s="64"/>
      <c r="J116" s="64"/>
      <c r="K116" s="64"/>
      <c r="L116" s="90"/>
      <c r="M116" s="64"/>
      <c r="N116" s="64"/>
      <c r="O116" s="64"/>
    </row>
    <row r="117" spans="1:15" ht="18">
      <c r="A117" s="122" t="s">
        <v>8</v>
      </c>
      <c r="B117" s="36"/>
      <c r="C117" s="58"/>
      <c r="D117" s="108" t="s">
        <v>75</v>
      </c>
      <c r="E117" s="109" t="s">
        <v>76</v>
      </c>
      <c r="F117" s="109" t="s">
        <v>69</v>
      </c>
      <c r="G117" s="109" t="s">
        <v>70</v>
      </c>
      <c r="H117" s="108" t="s">
        <v>75</v>
      </c>
      <c r="I117" s="109" t="s">
        <v>76</v>
      </c>
      <c r="J117" s="109" t="s">
        <v>69</v>
      </c>
      <c r="K117" s="109" t="s">
        <v>70</v>
      </c>
      <c r="L117" s="108" t="s">
        <v>75</v>
      </c>
      <c r="M117" s="109" t="s">
        <v>76</v>
      </c>
      <c r="N117" s="109" t="s">
        <v>69</v>
      </c>
      <c r="O117" s="109" t="s">
        <v>70</v>
      </c>
    </row>
    <row r="118" spans="1:15">
      <c r="A118" s="117"/>
      <c r="B118" s="47"/>
      <c r="C118" s="57" t="s">
        <v>67</v>
      </c>
      <c r="D118" s="100">
        <v>8</v>
      </c>
      <c r="E118" s="64">
        <v>0.26690000000000003</v>
      </c>
      <c r="F118" s="64">
        <v>5.978E-2</v>
      </c>
      <c r="G118" s="64">
        <v>-0.64539999999999997</v>
      </c>
      <c r="H118" s="100">
        <v>8</v>
      </c>
      <c r="I118" s="64">
        <v>0.21079999999999999</v>
      </c>
      <c r="J118" s="64">
        <v>0.41370000000000001</v>
      </c>
      <c r="K118" s="64">
        <v>-2.606E-2</v>
      </c>
      <c r="L118" s="100">
        <v>8</v>
      </c>
      <c r="M118" s="64">
        <v>0.1983</v>
      </c>
      <c r="N118" s="64">
        <v>0.48080000000000001</v>
      </c>
      <c r="O118" s="64">
        <v>9.1450000000000004E-2</v>
      </c>
    </row>
    <row r="119" spans="1:15">
      <c r="A119" s="117"/>
      <c r="B119" s="47"/>
      <c r="C119" s="58"/>
      <c r="D119" s="91" t="s">
        <v>0</v>
      </c>
      <c r="E119" s="63" t="s">
        <v>1</v>
      </c>
      <c r="F119" s="63" t="s">
        <v>2</v>
      </c>
      <c r="G119" s="63" t="s">
        <v>55</v>
      </c>
      <c r="H119" s="91" t="s">
        <v>0</v>
      </c>
      <c r="I119" s="63" t="s">
        <v>1</v>
      </c>
      <c r="J119" s="63" t="s">
        <v>2</v>
      </c>
      <c r="K119" s="63" t="s">
        <v>55</v>
      </c>
      <c r="L119" s="91" t="s">
        <v>0</v>
      </c>
      <c r="M119" s="63" t="s">
        <v>1</v>
      </c>
      <c r="N119" s="63" t="s">
        <v>2</v>
      </c>
      <c r="O119" s="63" t="s">
        <v>55</v>
      </c>
    </row>
    <row r="120" spans="1:15" ht="18">
      <c r="A120" s="122"/>
      <c r="B120" s="123" t="s">
        <v>73</v>
      </c>
      <c r="C120" s="126" t="s">
        <v>36</v>
      </c>
      <c r="D120" s="90">
        <v>1.8749999999999999E-2</v>
      </c>
      <c r="E120" s="64">
        <v>0.15939999999999999</v>
      </c>
      <c r="F120" s="64">
        <v>0.1177</v>
      </c>
      <c r="G120" s="64">
        <v>0.91200000000000003</v>
      </c>
      <c r="H120" s="90">
        <v>-2.2280000000000001E-2</v>
      </c>
      <c r="I120" s="64">
        <v>0.13220000000000001</v>
      </c>
      <c r="J120" s="64">
        <v>-0.16850000000000001</v>
      </c>
      <c r="K120" s="64">
        <v>0.87439999999999996</v>
      </c>
      <c r="L120" s="92">
        <v>0.1774</v>
      </c>
      <c r="M120" s="65">
        <v>0.13569999999999999</v>
      </c>
      <c r="N120" s="65">
        <v>1.3069999999999999</v>
      </c>
      <c r="O120" s="64">
        <v>0.2611</v>
      </c>
    </row>
    <row r="121" spans="1:15" ht="18">
      <c r="A121" s="122"/>
      <c r="B121" s="124" t="s">
        <v>74</v>
      </c>
      <c r="C121" s="127" t="s">
        <v>37</v>
      </c>
      <c r="D121" s="90">
        <v>-1.46E-2</v>
      </c>
      <c r="E121" s="64">
        <v>0.15989999999999999</v>
      </c>
      <c r="F121" s="64">
        <v>-9.1319999999999998E-2</v>
      </c>
      <c r="G121" s="64">
        <v>0.93159999999999998</v>
      </c>
      <c r="H121" s="90">
        <v>-7.5539999999999996E-2</v>
      </c>
      <c r="I121" s="64">
        <v>0.14080000000000001</v>
      </c>
      <c r="J121" s="64">
        <v>-0.53639999999999999</v>
      </c>
      <c r="K121" s="64">
        <v>0.62009999999999998</v>
      </c>
      <c r="L121" s="92">
        <v>-0.2203</v>
      </c>
      <c r="M121" s="65">
        <v>0.1168</v>
      </c>
      <c r="N121" s="65">
        <v>-1.8859999999999999</v>
      </c>
      <c r="O121" s="64">
        <v>0.13239999999999999</v>
      </c>
    </row>
    <row r="122" spans="1:15" ht="18">
      <c r="A122" s="122"/>
      <c r="B122" s="125" t="s">
        <v>72</v>
      </c>
      <c r="C122" s="128" t="s">
        <v>38</v>
      </c>
      <c r="D122" s="90">
        <v>5.0790000000000002E-2</v>
      </c>
      <c r="E122" s="64">
        <v>0.1087</v>
      </c>
      <c r="F122" s="64">
        <v>0.46710000000000002</v>
      </c>
      <c r="G122" s="64">
        <v>0.66469999999999996</v>
      </c>
      <c r="H122" s="90">
        <v>-0.15770000000000001</v>
      </c>
      <c r="I122" s="64">
        <v>9.4390000000000002E-2</v>
      </c>
      <c r="J122" s="64">
        <v>-1.671</v>
      </c>
      <c r="K122" s="64">
        <v>0.1701</v>
      </c>
      <c r="L122" s="92">
        <v>-2.6030000000000001E-2</v>
      </c>
      <c r="M122" s="65">
        <v>0.1061</v>
      </c>
      <c r="N122" s="65">
        <v>-0.24529999999999999</v>
      </c>
      <c r="O122" s="64">
        <v>0.81830000000000003</v>
      </c>
    </row>
    <row r="123" spans="1:15" ht="18">
      <c r="A123" s="122"/>
      <c r="B123" s="36"/>
      <c r="C123" s="57" t="s">
        <v>3</v>
      </c>
      <c r="D123" s="90">
        <v>6.2320000000000002</v>
      </c>
      <c r="E123" s="64">
        <v>9.4359999999999999E-2</v>
      </c>
      <c r="F123" s="64">
        <v>66.05</v>
      </c>
      <c r="G123" s="64">
        <v>3.1479999999999999E-7</v>
      </c>
      <c r="H123" s="90">
        <v>6.2320000000000002</v>
      </c>
      <c r="I123" s="64">
        <v>7.4520000000000003E-2</v>
      </c>
      <c r="J123" s="64">
        <v>83.64</v>
      </c>
      <c r="K123" s="64">
        <v>1.2249999999999999E-7</v>
      </c>
      <c r="L123" s="92">
        <v>6.2320000000000002</v>
      </c>
      <c r="M123" s="65">
        <v>7.0120000000000002E-2</v>
      </c>
      <c r="N123" s="65">
        <v>88.88</v>
      </c>
      <c r="O123" s="64">
        <v>9.6050000000000003E-8</v>
      </c>
    </row>
    <row r="124" spans="1:15">
      <c r="A124" s="117"/>
      <c r="B124" s="47"/>
      <c r="C124" s="58"/>
      <c r="D124" s="92"/>
      <c r="E124" s="65"/>
      <c r="F124" s="65"/>
      <c r="G124" s="65"/>
      <c r="H124" s="90"/>
      <c r="I124" s="64"/>
      <c r="J124" s="64"/>
      <c r="K124" s="64"/>
      <c r="L124" s="90"/>
      <c r="M124" s="64"/>
      <c r="N124" s="64"/>
      <c r="O124" s="64"/>
    </row>
    <row r="125" spans="1:15" ht="18">
      <c r="A125" s="122" t="s">
        <v>9</v>
      </c>
      <c r="B125" s="36"/>
      <c r="C125" s="59"/>
      <c r="D125" s="108" t="s">
        <v>75</v>
      </c>
      <c r="E125" s="109" t="s">
        <v>76</v>
      </c>
      <c r="F125" s="109" t="s">
        <v>69</v>
      </c>
      <c r="G125" s="109" t="s">
        <v>70</v>
      </c>
      <c r="H125" s="108" t="s">
        <v>75</v>
      </c>
      <c r="I125" s="109" t="s">
        <v>76</v>
      </c>
      <c r="J125" s="109" t="s">
        <v>69</v>
      </c>
      <c r="K125" s="109" t="s">
        <v>70</v>
      </c>
      <c r="L125" s="108" t="s">
        <v>75</v>
      </c>
      <c r="M125" s="109" t="s">
        <v>76</v>
      </c>
      <c r="N125" s="109" t="s">
        <v>69</v>
      </c>
      <c r="O125" s="109" t="s">
        <v>70</v>
      </c>
    </row>
    <row r="126" spans="1:15">
      <c r="A126" s="117"/>
      <c r="B126" s="47"/>
      <c r="C126" s="60" t="s">
        <v>67</v>
      </c>
      <c r="D126" s="100">
        <v>62</v>
      </c>
      <c r="E126" s="64">
        <v>0.92449999999999999</v>
      </c>
      <c r="F126" s="64">
        <v>9.9460000000000007E-2</v>
      </c>
      <c r="G126" s="64">
        <v>5.2880000000000003E-2</v>
      </c>
      <c r="H126" s="100">
        <v>62</v>
      </c>
      <c r="I126" s="64">
        <v>0.90129999999999999</v>
      </c>
      <c r="J126" s="64">
        <v>0.14410000000000001</v>
      </c>
      <c r="K126" s="64">
        <v>9.987E-2</v>
      </c>
      <c r="L126" s="100">
        <v>61</v>
      </c>
      <c r="M126" s="64">
        <v>0.91620000000000001</v>
      </c>
      <c r="N126" s="64">
        <v>0.1229</v>
      </c>
      <c r="O126" s="64">
        <v>7.6719999999999997E-2</v>
      </c>
    </row>
    <row r="127" spans="1:15">
      <c r="A127" s="117"/>
      <c r="B127" s="47"/>
      <c r="C127" s="59"/>
      <c r="D127" s="91" t="s">
        <v>0</v>
      </c>
      <c r="E127" s="63" t="s">
        <v>1</v>
      </c>
      <c r="F127" s="63" t="s">
        <v>2</v>
      </c>
      <c r="G127" s="63" t="s">
        <v>55</v>
      </c>
      <c r="H127" s="91" t="s">
        <v>0</v>
      </c>
      <c r="I127" s="63" t="s">
        <v>1</v>
      </c>
      <c r="J127" s="63" t="s">
        <v>2</v>
      </c>
      <c r="K127" s="63" t="s">
        <v>55</v>
      </c>
      <c r="L127" s="91" t="s">
        <v>0</v>
      </c>
      <c r="M127" s="63" t="s">
        <v>1</v>
      </c>
      <c r="N127" s="63" t="s">
        <v>2</v>
      </c>
      <c r="O127" s="63" t="s">
        <v>55</v>
      </c>
    </row>
    <row r="128" spans="1:15" ht="18">
      <c r="A128" s="122"/>
      <c r="B128" s="123" t="s">
        <v>73</v>
      </c>
      <c r="C128" s="126" t="s">
        <v>36</v>
      </c>
      <c r="D128" s="90">
        <v>0.17699999999999999</v>
      </c>
      <c r="E128" s="64">
        <v>0.11799999999999999</v>
      </c>
      <c r="F128" s="64">
        <v>1.5</v>
      </c>
      <c r="G128" s="64">
        <v>0.1389</v>
      </c>
      <c r="H128" s="90">
        <v>0.20480000000000001</v>
      </c>
      <c r="I128" s="64">
        <v>0.1118</v>
      </c>
      <c r="J128" s="64">
        <v>1.831</v>
      </c>
      <c r="K128" s="64">
        <v>7.22E-2</v>
      </c>
      <c r="L128" s="92">
        <v>0.25530000000000003</v>
      </c>
      <c r="M128" s="65">
        <v>0.12790000000000001</v>
      </c>
      <c r="N128" s="65">
        <v>1.996</v>
      </c>
      <c r="O128" s="64">
        <v>5.0680000000000003E-2</v>
      </c>
    </row>
    <row r="129" spans="1:17" ht="18">
      <c r="A129" s="122"/>
      <c r="B129" s="124" t="s">
        <v>74</v>
      </c>
      <c r="C129" s="127" t="s">
        <v>37</v>
      </c>
      <c r="D129" s="90">
        <v>-0.22059999999999999</v>
      </c>
      <c r="E129" s="64">
        <v>0.11559999999999999</v>
      </c>
      <c r="F129" s="64">
        <v>-1.909</v>
      </c>
      <c r="G129" s="64">
        <v>6.1199999999999997E-2</v>
      </c>
      <c r="H129" s="90">
        <v>-0.21790000000000001</v>
      </c>
      <c r="I129" s="64">
        <v>0.1139</v>
      </c>
      <c r="J129" s="64">
        <v>-1.913</v>
      </c>
      <c r="K129" s="64">
        <v>6.0699999999999997E-2</v>
      </c>
      <c r="L129" s="92">
        <v>-0.14499999999999999</v>
      </c>
      <c r="M129" s="65">
        <v>0.114</v>
      </c>
      <c r="N129" s="65">
        <v>-1.272</v>
      </c>
      <c r="O129" s="64">
        <v>0.20849999999999999</v>
      </c>
    </row>
    <row r="130" spans="1:17" ht="18">
      <c r="A130" s="122"/>
      <c r="B130" s="125" t="s">
        <v>72</v>
      </c>
      <c r="C130" s="128" t="s">
        <v>38</v>
      </c>
      <c r="D130" s="90">
        <v>7.8039999999999998E-2</v>
      </c>
      <c r="E130" s="64">
        <v>0.1207</v>
      </c>
      <c r="F130" s="64">
        <v>0.64670000000000005</v>
      </c>
      <c r="G130" s="64">
        <v>0.52039999999999997</v>
      </c>
      <c r="H130" s="90">
        <v>0.18160000000000001</v>
      </c>
      <c r="I130" s="64">
        <v>0.1181</v>
      </c>
      <c r="J130" s="64">
        <v>1.5369999999999999</v>
      </c>
      <c r="K130" s="64">
        <v>0.12970000000000001</v>
      </c>
      <c r="L130" s="92">
        <v>0.20019999999999999</v>
      </c>
      <c r="M130" s="65">
        <v>0.1174</v>
      </c>
      <c r="N130" s="65">
        <v>1.7050000000000001</v>
      </c>
      <c r="O130" s="64">
        <v>9.3549999999999994E-2</v>
      </c>
    </row>
    <row r="131" spans="1:17" ht="18">
      <c r="A131" s="122"/>
      <c r="B131" s="36"/>
      <c r="C131" s="57" t="s">
        <v>3</v>
      </c>
      <c r="D131" s="90">
        <v>4.0869999999999997</v>
      </c>
      <c r="E131" s="64">
        <v>0.1177</v>
      </c>
      <c r="F131" s="64">
        <v>34.74</v>
      </c>
      <c r="G131" s="64">
        <v>1.6169999999999999E-40</v>
      </c>
      <c r="H131" s="90">
        <v>4.0780000000000003</v>
      </c>
      <c r="I131" s="64">
        <v>0.1149</v>
      </c>
      <c r="J131" s="64">
        <v>35.49</v>
      </c>
      <c r="K131" s="64">
        <v>4.9660000000000004E-41</v>
      </c>
      <c r="L131" s="92">
        <v>4.0549999999999997</v>
      </c>
      <c r="M131" s="65">
        <v>0.11749999999999999</v>
      </c>
      <c r="N131" s="65">
        <v>34.520000000000003</v>
      </c>
      <c r="O131" s="64">
        <v>6.6819999999999996E-40</v>
      </c>
    </row>
    <row r="132" spans="1:17">
      <c r="A132" s="117"/>
      <c r="B132" s="47"/>
      <c r="C132" s="47"/>
      <c r="D132" s="92"/>
      <c r="E132" s="65"/>
      <c r="F132" s="65"/>
      <c r="G132" s="65"/>
      <c r="H132" s="90"/>
      <c r="I132" s="64"/>
      <c r="J132" s="64"/>
      <c r="K132" s="64"/>
      <c r="L132" s="90"/>
      <c r="M132" s="64"/>
      <c r="N132" s="64"/>
      <c r="O132" s="64"/>
    </row>
    <row r="139" spans="1:17" ht="18">
      <c r="A139" s="20" t="s">
        <v>10</v>
      </c>
      <c r="B139" s="20" t="s">
        <v>11</v>
      </c>
      <c r="C139" s="15" t="s">
        <v>12</v>
      </c>
      <c r="D139" s="15" t="s">
        <v>13</v>
      </c>
      <c r="E139" s="15" t="s">
        <v>14</v>
      </c>
      <c r="F139" s="15" t="s">
        <v>39</v>
      </c>
      <c r="G139" s="15" t="s">
        <v>40</v>
      </c>
      <c r="H139" s="15" t="s">
        <v>41</v>
      </c>
      <c r="I139" s="15" t="s">
        <v>42</v>
      </c>
      <c r="J139" s="15" t="s">
        <v>43</v>
      </c>
      <c r="K139" s="15" t="s">
        <v>44</v>
      </c>
      <c r="L139" s="15" t="s">
        <v>35</v>
      </c>
      <c r="M139" s="15" t="s">
        <v>45</v>
      </c>
      <c r="N139" s="15" t="s">
        <v>46</v>
      </c>
      <c r="P139" s="15"/>
      <c r="Q139" s="15"/>
    </row>
    <row r="140" spans="1:17" ht="18">
      <c r="A140" s="24" t="s">
        <v>23</v>
      </c>
      <c r="B140" s="24"/>
      <c r="C140" s="25"/>
      <c r="D140" s="25"/>
      <c r="E140" s="25"/>
      <c r="F140" s="26"/>
      <c r="G140" s="27"/>
      <c r="H140" s="27"/>
      <c r="I140" s="27"/>
      <c r="J140" s="28"/>
      <c r="K140" s="27"/>
      <c r="L140" s="27"/>
      <c r="M140" s="27"/>
      <c r="N140" s="28"/>
      <c r="P140" s="15"/>
      <c r="Q140" s="15"/>
    </row>
    <row r="141" spans="1:17" ht="18">
      <c r="A141" s="18" t="s">
        <v>47</v>
      </c>
      <c r="B141" s="20"/>
      <c r="C141" s="15" t="s">
        <v>24</v>
      </c>
      <c r="D141" s="15"/>
      <c r="E141" s="15"/>
      <c r="F141" s="15"/>
      <c r="G141" s="15" t="s">
        <v>29</v>
      </c>
      <c r="H141" s="15"/>
      <c r="I141" s="15"/>
      <c r="J141" s="15"/>
      <c r="K141" s="15" t="s">
        <v>34</v>
      </c>
      <c r="L141" s="15"/>
      <c r="M141" s="15"/>
      <c r="N141" s="15"/>
      <c r="P141" s="15"/>
      <c r="Q141" s="15"/>
    </row>
    <row r="142" spans="1:17">
      <c r="A142" s="21"/>
      <c r="B142" s="15"/>
      <c r="C142" s="30" t="s">
        <v>0</v>
      </c>
      <c r="D142" s="30" t="s">
        <v>1</v>
      </c>
      <c r="E142" s="30" t="s">
        <v>2</v>
      </c>
      <c r="F142" s="30" t="s">
        <v>55</v>
      </c>
      <c r="G142" s="30" t="s">
        <v>0</v>
      </c>
      <c r="H142" s="30" t="s">
        <v>1</v>
      </c>
      <c r="I142" s="30" t="s">
        <v>2</v>
      </c>
      <c r="J142" s="30" t="s">
        <v>55</v>
      </c>
      <c r="K142" s="30" t="s">
        <v>0</v>
      </c>
      <c r="L142" s="30" t="s">
        <v>1</v>
      </c>
      <c r="M142" s="30" t="s">
        <v>2</v>
      </c>
      <c r="N142" s="30" t="s">
        <v>55</v>
      </c>
    </row>
    <row r="143" spans="1:17">
      <c r="A143" s="10" t="s">
        <v>4</v>
      </c>
      <c r="B143" s="18" t="s">
        <v>36</v>
      </c>
      <c r="C143" s="33">
        <v>-0.37630000000000002</v>
      </c>
      <c r="D143" s="33">
        <v>8.4510000000000002E-2</v>
      </c>
      <c r="E143" s="33">
        <v>-4.452</v>
      </c>
      <c r="F143" s="33">
        <v>1.219E-5</v>
      </c>
      <c r="G143" s="34">
        <v>-0.35099999999999998</v>
      </c>
      <c r="H143" s="34">
        <v>8.3409999999999998E-2</v>
      </c>
      <c r="I143" s="34">
        <v>-4.2080000000000002</v>
      </c>
      <c r="J143" s="33">
        <v>3.4459999999999999E-5</v>
      </c>
      <c r="K143" s="34">
        <v>-0.3271</v>
      </c>
      <c r="L143" s="34">
        <v>8.6819999999999994E-2</v>
      </c>
      <c r="M143" s="34">
        <v>-3.7679999999999998</v>
      </c>
      <c r="N143" s="33">
        <v>2.0039999999999999E-4</v>
      </c>
    </row>
    <row r="144" spans="1:17">
      <c r="A144" s="10"/>
      <c r="B144" s="18" t="s">
        <v>37</v>
      </c>
      <c r="C144" s="33">
        <v>-2.1940000000000001E-2</v>
      </c>
      <c r="D144" s="33">
        <v>8.3640000000000006E-2</v>
      </c>
      <c r="E144" s="33">
        <v>-0.26229999999999998</v>
      </c>
      <c r="F144" s="33">
        <v>0.79330000000000001</v>
      </c>
      <c r="G144" s="34">
        <v>1.958E-2</v>
      </c>
      <c r="H144" s="34">
        <v>8.3409999999999998E-2</v>
      </c>
      <c r="I144" s="34">
        <v>0.23469999999999999</v>
      </c>
      <c r="J144" s="33">
        <v>0.81459999999999999</v>
      </c>
      <c r="K144" s="34">
        <v>0.1105</v>
      </c>
      <c r="L144" s="34">
        <v>8.3470000000000003E-2</v>
      </c>
      <c r="M144" s="34">
        <v>1.3240000000000001</v>
      </c>
      <c r="N144" s="33">
        <v>0.1867</v>
      </c>
    </row>
    <row r="145" spans="1:15">
      <c r="A145" s="10"/>
      <c r="B145" s="18" t="s">
        <v>38</v>
      </c>
      <c r="C145" s="33">
        <v>-5.3940000000000002E-2</v>
      </c>
      <c r="D145" s="33">
        <v>8.4680000000000005E-2</v>
      </c>
      <c r="E145" s="33">
        <v>-0.63690000000000002</v>
      </c>
      <c r="F145" s="33">
        <v>0.52470000000000006</v>
      </c>
      <c r="G145" s="34">
        <v>-4.6239999999999996E-3</v>
      </c>
      <c r="H145" s="34">
        <v>8.3610000000000004E-2</v>
      </c>
      <c r="I145" s="34">
        <v>-5.5309999999999998E-2</v>
      </c>
      <c r="J145" s="33">
        <v>0.95589999999999997</v>
      </c>
      <c r="K145" s="34">
        <v>-0.13819999999999999</v>
      </c>
      <c r="L145" s="34">
        <v>8.5559999999999997E-2</v>
      </c>
      <c r="M145" s="34">
        <v>-1.615</v>
      </c>
      <c r="N145" s="33">
        <v>0.10730000000000001</v>
      </c>
    </row>
    <row r="146" spans="1:15">
      <c r="A146" s="10"/>
      <c r="B146" s="18" t="s">
        <v>3</v>
      </c>
      <c r="C146" s="33">
        <v>4.367</v>
      </c>
      <c r="D146" s="33">
        <v>8.2780000000000006E-2</v>
      </c>
      <c r="E146" s="33">
        <v>52.76</v>
      </c>
      <c r="F146" s="33">
        <v>2.0210000000000002E-149</v>
      </c>
      <c r="G146" s="34">
        <v>4.367</v>
      </c>
      <c r="H146" s="34">
        <v>8.3059999999999995E-2</v>
      </c>
      <c r="I146" s="34">
        <v>52.58</v>
      </c>
      <c r="J146" s="33">
        <v>4.8129999999999996E-149</v>
      </c>
      <c r="K146" s="34">
        <v>4.3689999999999998</v>
      </c>
      <c r="L146" s="34">
        <v>8.2799999999999999E-2</v>
      </c>
      <c r="M146" s="34">
        <v>52.77</v>
      </c>
      <c r="N146" s="33">
        <v>4.0529999999999998E-149</v>
      </c>
      <c r="O146" s="15"/>
    </row>
    <row r="147" spans="1:15">
      <c r="A147" s="10" t="s">
        <v>5</v>
      </c>
      <c r="B147" s="18" t="s">
        <v>36</v>
      </c>
      <c r="C147" s="33">
        <v>3.0759999999999999E-2</v>
      </c>
      <c r="D147" s="33">
        <v>0.1338</v>
      </c>
      <c r="E147" s="33">
        <v>0.2298</v>
      </c>
      <c r="F147" s="33">
        <v>0.82079999999999997</v>
      </c>
      <c r="G147" s="34">
        <v>4.6440000000000002E-2</v>
      </c>
      <c r="H147" s="34">
        <v>0.13600000000000001</v>
      </c>
      <c r="I147" s="34">
        <v>0.34139999999999998</v>
      </c>
      <c r="J147" s="33">
        <v>0.73680000000000001</v>
      </c>
      <c r="K147" s="34">
        <v>-4.4920000000000002E-2</v>
      </c>
      <c r="L147" s="34">
        <v>0.14949999999999999</v>
      </c>
      <c r="M147" s="34">
        <v>-0.30049999999999999</v>
      </c>
      <c r="N147" s="33">
        <v>0.76729999999999998</v>
      </c>
      <c r="O147" s="15"/>
    </row>
    <row r="148" spans="1:15">
      <c r="A148" s="10"/>
      <c r="B148" s="18" t="s">
        <v>37</v>
      </c>
      <c r="C148" s="33">
        <v>0.13400000000000001</v>
      </c>
      <c r="D148" s="33">
        <v>0.1447</v>
      </c>
      <c r="E148" s="33">
        <v>0.92600000000000005</v>
      </c>
      <c r="F148" s="33">
        <v>0.36670000000000003</v>
      </c>
      <c r="G148" s="34">
        <v>0.11</v>
      </c>
      <c r="H148" s="34">
        <v>0.14929999999999999</v>
      </c>
      <c r="I148" s="34">
        <v>0.73709999999999998</v>
      </c>
      <c r="J148" s="33">
        <v>0.47060000000000002</v>
      </c>
      <c r="K148" s="34">
        <v>3.6179999999999997E-2</v>
      </c>
      <c r="L148" s="34">
        <v>0.13070000000000001</v>
      </c>
      <c r="M148" s="34">
        <v>0.27679999999999999</v>
      </c>
      <c r="N148" s="33">
        <v>0.78510000000000002</v>
      </c>
      <c r="O148" s="15"/>
    </row>
    <row r="149" spans="1:15">
      <c r="A149" s="10"/>
      <c r="B149" s="18" t="s">
        <v>38</v>
      </c>
      <c r="C149" s="33">
        <v>-9.6329999999999999E-2</v>
      </c>
      <c r="D149" s="33">
        <v>0.14510000000000001</v>
      </c>
      <c r="E149" s="33">
        <v>-0.66379999999999995</v>
      </c>
      <c r="F149" s="33">
        <v>0.51519999999999999</v>
      </c>
      <c r="G149" s="34">
        <v>-3.601E-3</v>
      </c>
      <c r="H149" s="34">
        <v>0.15179999999999999</v>
      </c>
      <c r="I149" s="34">
        <v>-2.3720000000000001E-2</v>
      </c>
      <c r="J149" s="33">
        <v>0.98129999999999995</v>
      </c>
      <c r="K149" s="34">
        <v>0.19719999999999999</v>
      </c>
      <c r="L149" s="34">
        <v>0.15110000000000001</v>
      </c>
      <c r="M149" s="34">
        <v>1.3049999999999999</v>
      </c>
      <c r="N149" s="33">
        <v>0.20830000000000001</v>
      </c>
    </row>
    <row r="150" spans="1:15">
      <c r="A150" s="10"/>
      <c r="B150" s="18" t="s">
        <v>3</v>
      </c>
      <c r="C150" s="33">
        <v>5.1890000000000001</v>
      </c>
      <c r="D150" s="33">
        <v>0.1288</v>
      </c>
      <c r="E150" s="33">
        <v>40.29</v>
      </c>
      <c r="F150" s="33">
        <v>4.2690000000000002E-19</v>
      </c>
      <c r="G150" s="34">
        <v>5.1890000000000001</v>
      </c>
      <c r="H150" s="34">
        <v>0.12970000000000001</v>
      </c>
      <c r="I150" s="34">
        <v>40.020000000000003</v>
      </c>
      <c r="J150" s="33">
        <v>4.8129999999999999E-19</v>
      </c>
      <c r="K150" s="34">
        <v>5.1890000000000001</v>
      </c>
      <c r="L150" s="34">
        <v>0.12540000000000001</v>
      </c>
      <c r="M150" s="34">
        <v>41.37</v>
      </c>
      <c r="N150" s="33">
        <v>2.668E-19</v>
      </c>
    </row>
    <row r="151" spans="1:15">
      <c r="A151" s="10" t="s">
        <v>6</v>
      </c>
      <c r="B151" s="18" t="s">
        <v>36</v>
      </c>
      <c r="C151" s="33">
        <v>-3.4290000000000001E-2</v>
      </c>
      <c r="D151" s="33">
        <v>6.9589999999999999E-2</v>
      </c>
      <c r="E151" s="33">
        <v>-0.49270000000000003</v>
      </c>
      <c r="F151" s="33">
        <v>0.623</v>
      </c>
      <c r="G151" s="34">
        <v>1.0489999999999999E-2</v>
      </c>
      <c r="H151" s="34">
        <v>6.8919999999999995E-2</v>
      </c>
      <c r="I151" s="34">
        <v>0.15210000000000001</v>
      </c>
      <c r="J151" s="33">
        <v>0.87929999999999997</v>
      </c>
      <c r="K151" s="34">
        <v>2.0140000000000002E-2</v>
      </c>
      <c r="L151" s="34">
        <v>6.9349999999999995E-2</v>
      </c>
      <c r="M151" s="34">
        <v>0.29039999999999999</v>
      </c>
      <c r="N151" s="33">
        <v>0.77190000000000003</v>
      </c>
    </row>
    <row r="152" spans="1:15">
      <c r="A152" s="10"/>
      <c r="B152" s="18" t="s">
        <v>37</v>
      </c>
      <c r="C152" s="33">
        <v>0.1244</v>
      </c>
      <c r="D152" s="33">
        <v>6.9169999999999995E-2</v>
      </c>
      <c r="E152" s="33">
        <v>1.798</v>
      </c>
      <c r="F152" s="33">
        <v>7.4160000000000004E-2</v>
      </c>
      <c r="G152" s="34">
        <v>0.14299999999999999</v>
      </c>
      <c r="H152" s="34">
        <v>6.9419999999999996E-2</v>
      </c>
      <c r="I152" s="34">
        <v>2.0590000000000002</v>
      </c>
      <c r="J152" s="33">
        <v>4.1149999999999999E-2</v>
      </c>
      <c r="K152" s="34">
        <v>0.1406</v>
      </c>
      <c r="L152" s="34">
        <v>6.8959999999999994E-2</v>
      </c>
      <c r="M152" s="34">
        <v>2.0390000000000001</v>
      </c>
      <c r="N152" s="33">
        <v>4.317E-2</v>
      </c>
    </row>
    <row r="153" spans="1:15">
      <c r="A153" s="10"/>
      <c r="B153" s="18" t="s">
        <v>38</v>
      </c>
      <c r="C153" s="33">
        <v>-0.1676</v>
      </c>
      <c r="D153" s="33">
        <v>6.9809999999999997E-2</v>
      </c>
      <c r="E153" s="33">
        <v>-2.4009999999999998</v>
      </c>
      <c r="F153" s="33">
        <v>1.7569999999999999E-2</v>
      </c>
      <c r="G153" s="34">
        <v>-4.7829999999999998E-2</v>
      </c>
      <c r="H153" s="34">
        <v>6.9220000000000004E-2</v>
      </c>
      <c r="I153" s="34">
        <v>-0.69089999999999996</v>
      </c>
      <c r="J153" s="33">
        <v>0.49070000000000003</v>
      </c>
      <c r="K153" s="34">
        <v>-6.5979999999999997E-2</v>
      </c>
      <c r="L153" s="34">
        <v>6.9339999999999999E-2</v>
      </c>
      <c r="M153" s="34">
        <v>-0.95150000000000001</v>
      </c>
      <c r="N153" s="33">
        <v>0.34279999999999999</v>
      </c>
    </row>
    <row r="154" spans="1:15">
      <c r="A154" s="10"/>
      <c r="B154" s="18" t="s">
        <v>3</v>
      </c>
      <c r="C154" s="33">
        <v>3.5619999999999998</v>
      </c>
      <c r="D154" s="33">
        <v>6.7449999999999996E-2</v>
      </c>
      <c r="E154" s="33">
        <v>52.81</v>
      </c>
      <c r="F154" s="33">
        <v>1.0979999999999999E-99</v>
      </c>
      <c r="G154" s="34">
        <v>3.5619999999999998</v>
      </c>
      <c r="H154" s="34">
        <v>6.8220000000000003E-2</v>
      </c>
      <c r="I154" s="34">
        <v>52.21</v>
      </c>
      <c r="J154" s="33">
        <v>5.6060000000000001E-99</v>
      </c>
      <c r="K154" s="34">
        <v>3.5619999999999998</v>
      </c>
      <c r="L154" s="34">
        <v>6.8150000000000002E-2</v>
      </c>
      <c r="M154" s="34">
        <v>52.27</v>
      </c>
      <c r="N154" s="33">
        <v>4.8580000000000001E-99</v>
      </c>
    </row>
    <row r="155" spans="1:15">
      <c r="A155" s="10" t="s">
        <v>7</v>
      </c>
      <c r="B155" s="18" t="s">
        <v>36</v>
      </c>
      <c r="C155" s="33">
        <v>-7.4569999999999997E-2</v>
      </c>
      <c r="D155" s="33">
        <v>6.515E-2</v>
      </c>
      <c r="E155" s="33">
        <v>-1.145</v>
      </c>
      <c r="F155" s="33">
        <v>0.26240000000000002</v>
      </c>
      <c r="G155" s="34">
        <v>-9.6299999999999997E-2</v>
      </c>
      <c r="H155" s="34">
        <v>6.2179999999999999E-2</v>
      </c>
      <c r="I155" s="34">
        <v>-1.5489999999999999</v>
      </c>
      <c r="J155" s="33">
        <v>0.1331</v>
      </c>
      <c r="K155" s="34">
        <v>-0.1052</v>
      </c>
      <c r="L155" s="34">
        <v>6.8210000000000007E-2</v>
      </c>
      <c r="M155" s="34">
        <v>-1.542</v>
      </c>
      <c r="N155" s="33">
        <v>0.1348</v>
      </c>
    </row>
    <row r="156" spans="1:15">
      <c r="A156" s="10"/>
      <c r="B156" s="18" t="s">
        <v>37</v>
      </c>
      <c r="C156" s="33">
        <v>5.7149999999999999E-2</v>
      </c>
      <c r="D156" s="33">
        <v>6.368E-2</v>
      </c>
      <c r="E156" s="33">
        <v>0.89739999999999998</v>
      </c>
      <c r="F156" s="33">
        <v>0.3775</v>
      </c>
      <c r="G156" s="34">
        <v>3.524E-2</v>
      </c>
      <c r="H156" s="34">
        <v>6.2729999999999994E-2</v>
      </c>
      <c r="I156" s="34">
        <v>0.56179999999999997</v>
      </c>
      <c r="J156" s="33">
        <v>0.57889999999999997</v>
      </c>
      <c r="K156" s="34">
        <v>3.134E-2</v>
      </c>
      <c r="L156" s="34">
        <v>6.6729999999999998E-2</v>
      </c>
      <c r="M156" s="34">
        <v>0.46960000000000002</v>
      </c>
      <c r="N156" s="33">
        <v>0.64239999999999997</v>
      </c>
    </row>
    <row r="157" spans="1:15">
      <c r="A157" s="10"/>
      <c r="B157" s="18" t="s">
        <v>38</v>
      </c>
      <c r="C157" s="33">
        <v>-7.2690000000000003E-3</v>
      </c>
      <c r="D157" s="33">
        <v>6.4060000000000006E-2</v>
      </c>
      <c r="E157" s="33">
        <v>-0.1135</v>
      </c>
      <c r="F157" s="33">
        <v>0.91049999999999998</v>
      </c>
      <c r="G157" s="34">
        <v>3.7670000000000002E-2</v>
      </c>
      <c r="H157" s="34">
        <v>6.3100000000000003E-2</v>
      </c>
      <c r="I157" s="34">
        <v>0.59699999999999998</v>
      </c>
      <c r="J157" s="33">
        <v>0.5554</v>
      </c>
      <c r="K157" s="34">
        <v>9.7739999999999997E-3</v>
      </c>
      <c r="L157" s="34">
        <v>6.9570000000000007E-2</v>
      </c>
      <c r="M157" s="34">
        <v>0.14050000000000001</v>
      </c>
      <c r="N157" s="33">
        <v>0.88929999999999998</v>
      </c>
    </row>
    <row r="158" spans="1:15">
      <c r="A158" s="10"/>
      <c r="B158" s="18" t="s">
        <v>3</v>
      </c>
      <c r="C158" s="33">
        <v>7.3979999999999997</v>
      </c>
      <c r="D158" s="33">
        <v>6.0449999999999997E-2</v>
      </c>
      <c r="E158" s="33">
        <v>122.4</v>
      </c>
      <c r="F158" s="33">
        <v>1.342E-38</v>
      </c>
      <c r="G158" s="34">
        <v>7.3979999999999997</v>
      </c>
      <c r="H158" s="34">
        <v>6.0609999999999997E-2</v>
      </c>
      <c r="I158" s="34">
        <v>122.1</v>
      </c>
      <c r="J158" s="33">
        <v>1.439E-38</v>
      </c>
      <c r="K158" s="34">
        <v>7.3979999999999997</v>
      </c>
      <c r="L158" s="34">
        <v>6.0789999999999997E-2</v>
      </c>
      <c r="M158" s="34">
        <v>121.7</v>
      </c>
      <c r="N158" s="33">
        <v>1.5630000000000001E-38</v>
      </c>
    </row>
    <row r="159" spans="1:15">
      <c r="A159" s="10" t="s">
        <v>8</v>
      </c>
      <c r="B159" s="18" t="s">
        <v>36</v>
      </c>
      <c r="C159" s="33">
        <v>1.8749999999999999E-2</v>
      </c>
      <c r="D159" s="33">
        <v>0.15939999999999999</v>
      </c>
      <c r="E159" s="33">
        <v>0.1177</v>
      </c>
      <c r="F159" s="33">
        <v>0.91200000000000003</v>
      </c>
      <c r="G159" s="34">
        <v>-2.2280000000000001E-2</v>
      </c>
      <c r="H159" s="34">
        <v>0.13220000000000001</v>
      </c>
      <c r="I159" s="34">
        <v>-0.16850000000000001</v>
      </c>
      <c r="J159" s="33">
        <v>0.87439999999999996</v>
      </c>
      <c r="K159" s="34">
        <v>0.1774</v>
      </c>
      <c r="L159" s="34">
        <v>0.13569999999999999</v>
      </c>
      <c r="M159" s="34">
        <v>1.3069999999999999</v>
      </c>
      <c r="N159" s="33">
        <v>0.2611</v>
      </c>
    </row>
    <row r="160" spans="1:15">
      <c r="A160" s="10"/>
      <c r="B160" s="18" t="s">
        <v>37</v>
      </c>
      <c r="C160" s="33">
        <v>-1.46E-2</v>
      </c>
      <c r="D160" s="33">
        <v>0.15989999999999999</v>
      </c>
      <c r="E160" s="33">
        <v>-9.1319999999999998E-2</v>
      </c>
      <c r="F160" s="33">
        <v>0.93159999999999998</v>
      </c>
      <c r="G160" s="34">
        <v>-7.5539999999999996E-2</v>
      </c>
      <c r="H160" s="34">
        <v>0.14080000000000001</v>
      </c>
      <c r="I160" s="34">
        <v>-0.53639999999999999</v>
      </c>
      <c r="J160" s="33">
        <v>0.62009999999999998</v>
      </c>
      <c r="K160" s="34">
        <v>-0.2203</v>
      </c>
      <c r="L160" s="34">
        <v>0.1168</v>
      </c>
      <c r="M160" s="34">
        <v>-1.8859999999999999</v>
      </c>
      <c r="N160" s="33">
        <v>0.13239999999999999</v>
      </c>
    </row>
    <row r="161" spans="1:14">
      <c r="A161" s="10"/>
      <c r="B161" s="18" t="s">
        <v>38</v>
      </c>
      <c r="C161" s="33">
        <v>5.0790000000000002E-2</v>
      </c>
      <c r="D161" s="33">
        <v>0.1087</v>
      </c>
      <c r="E161" s="33">
        <v>0.46710000000000002</v>
      </c>
      <c r="F161" s="33">
        <v>0.66469999999999996</v>
      </c>
      <c r="G161" s="34">
        <v>-0.15770000000000001</v>
      </c>
      <c r="H161" s="34">
        <v>9.4390000000000002E-2</v>
      </c>
      <c r="I161" s="34">
        <v>-1.671</v>
      </c>
      <c r="J161" s="33">
        <v>0.1701</v>
      </c>
      <c r="K161" s="34">
        <v>-2.6030000000000001E-2</v>
      </c>
      <c r="L161" s="34">
        <v>0.1061</v>
      </c>
      <c r="M161" s="34">
        <v>-0.24529999999999999</v>
      </c>
      <c r="N161" s="33">
        <v>0.81830000000000003</v>
      </c>
    </row>
    <row r="162" spans="1:14">
      <c r="A162" s="10"/>
      <c r="B162" s="18" t="s">
        <v>3</v>
      </c>
      <c r="C162" s="33">
        <v>6.2320000000000002</v>
      </c>
      <c r="D162" s="33">
        <v>9.4359999999999999E-2</v>
      </c>
      <c r="E162" s="33">
        <v>66.05</v>
      </c>
      <c r="F162" s="33">
        <v>3.1479999999999999E-7</v>
      </c>
      <c r="G162" s="34">
        <v>6.2320000000000002</v>
      </c>
      <c r="H162" s="34">
        <v>7.4520000000000003E-2</v>
      </c>
      <c r="I162" s="34">
        <v>83.64</v>
      </c>
      <c r="J162" s="33">
        <v>1.2249999999999999E-7</v>
      </c>
      <c r="K162" s="34">
        <v>6.2320000000000002</v>
      </c>
      <c r="L162" s="34">
        <v>7.0120000000000002E-2</v>
      </c>
      <c r="M162" s="34">
        <v>88.88</v>
      </c>
      <c r="N162" s="33">
        <v>9.6050000000000003E-8</v>
      </c>
    </row>
    <row r="163" spans="1:14">
      <c r="A163" s="10" t="s">
        <v>9</v>
      </c>
      <c r="B163" s="16" t="s">
        <v>36</v>
      </c>
      <c r="C163" s="33">
        <v>0.16619999999999999</v>
      </c>
      <c r="D163" s="33">
        <v>0.1139</v>
      </c>
      <c r="E163" s="33">
        <v>1.4590000000000001</v>
      </c>
      <c r="F163" s="33">
        <v>0.1492</v>
      </c>
      <c r="G163" s="34">
        <v>0.20100000000000001</v>
      </c>
      <c r="H163" s="34">
        <v>0.108</v>
      </c>
      <c r="I163" s="34">
        <v>1.861</v>
      </c>
      <c r="J163" s="33">
        <v>6.701E-2</v>
      </c>
      <c r="K163" s="34">
        <v>0.25609999999999999</v>
      </c>
      <c r="L163" s="34">
        <v>0.1221</v>
      </c>
      <c r="M163" s="34">
        <v>2.097</v>
      </c>
      <c r="N163" s="33">
        <v>3.9750000000000001E-2</v>
      </c>
    </row>
    <row r="164" spans="1:14">
      <c r="A164" s="10"/>
      <c r="B164" s="16" t="s">
        <v>37</v>
      </c>
      <c r="C164" s="33">
        <v>-0.2082</v>
      </c>
      <c r="D164" s="33">
        <v>0.1099</v>
      </c>
      <c r="E164" s="33">
        <v>-1.893</v>
      </c>
      <c r="F164" s="33">
        <v>6.2570000000000001E-2</v>
      </c>
      <c r="G164" s="34">
        <v>-0.2175</v>
      </c>
      <c r="H164" s="34">
        <v>0.1109</v>
      </c>
      <c r="I164" s="34">
        <v>-1.9610000000000001</v>
      </c>
      <c r="J164" s="33">
        <v>5.3999999999999999E-2</v>
      </c>
      <c r="K164" s="34">
        <v>-0.1439</v>
      </c>
      <c r="L164" s="34">
        <v>0.1104</v>
      </c>
      <c r="M164" s="34">
        <v>-1.304</v>
      </c>
      <c r="N164" s="33">
        <v>0.1968</v>
      </c>
    </row>
    <row r="165" spans="1:14">
      <c r="A165" s="10"/>
      <c r="B165" s="18" t="s">
        <v>38</v>
      </c>
      <c r="C165" s="33">
        <v>4.6800000000000001E-2</v>
      </c>
      <c r="D165" s="33">
        <v>0.1137</v>
      </c>
      <c r="E165" s="33">
        <v>0.41149999999999998</v>
      </c>
      <c r="F165" s="33">
        <v>0.68200000000000005</v>
      </c>
      <c r="G165" s="34">
        <v>0.1389</v>
      </c>
      <c r="H165" s="34">
        <v>0.1106</v>
      </c>
      <c r="I165" s="34">
        <v>1.256</v>
      </c>
      <c r="J165" s="33">
        <v>0.2135</v>
      </c>
      <c r="K165" s="34">
        <v>0.18110000000000001</v>
      </c>
      <c r="L165" s="34">
        <v>0.10929999999999999</v>
      </c>
      <c r="M165" s="34">
        <v>1.657</v>
      </c>
      <c r="N165" s="33">
        <v>0.1022</v>
      </c>
    </row>
    <row r="166" spans="1:14">
      <c r="A166" s="10"/>
      <c r="B166" s="18" t="s">
        <v>3</v>
      </c>
      <c r="C166" s="33">
        <v>4.0919999999999996</v>
      </c>
      <c r="D166" s="33">
        <v>0.1085</v>
      </c>
      <c r="E166" s="33">
        <v>37.71</v>
      </c>
      <c r="F166" s="33">
        <v>2.571E-47</v>
      </c>
      <c r="G166" s="34">
        <v>4.0919999999999996</v>
      </c>
      <c r="H166" s="34">
        <v>0.10639999999999999</v>
      </c>
      <c r="I166" s="34">
        <v>38.47</v>
      </c>
      <c r="J166" s="33">
        <v>7.0529999999999999E-48</v>
      </c>
      <c r="K166" s="34">
        <v>4.069</v>
      </c>
      <c r="L166" s="34">
        <v>0.1082</v>
      </c>
      <c r="M166" s="34">
        <v>37.6</v>
      </c>
      <c r="N166" s="33">
        <v>9.1589999999999992E-47</v>
      </c>
    </row>
    <row r="167" spans="1:14">
      <c r="A167" s="207" t="s">
        <v>56</v>
      </c>
      <c r="B167" s="207"/>
      <c r="C167" s="207"/>
      <c r="D167" s="207"/>
      <c r="E167" s="207"/>
      <c r="F167" s="207"/>
      <c r="G167" s="207"/>
      <c r="H167" s="207"/>
      <c r="I167" s="207"/>
      <c r="J167" s="207"/>
      <c r="K167" s="207"/>
      <c r="L167" s="207"/>
      <c r="M167" s="207"/>
      <c r="N167" s="207"/>
    </row>
    <row r="168" spans="1:14">
      <c r="A168" s="207"/>
      <c r="B168" s="207"/>
      <c r="C168" s="207"/>
      <c r="D168" s="207"/>
      <c r="E168" s="207"/>
      <c r="F168" s="207"/>
      <c r="G168" s="207"/>
      <c r="H168" s="207"/>
      <c r="I168" s="207"/>
      <c r="J168" s="207"/>
      <c r="K168" s="207"/>
      <c r="L168" s="207"/>
      <c r="M168" s="207"/>
      <c r="N168" s="207"/>
    </row>
    <row r="179" spans="1:15" ht="23">
      <c r="A179" s="95"/>
      <c r="B179" s="95"/>
      <c r="C179" s="47"/>
      <c r="D179" s="39"/>
      <c r="E179" s="41"/>
      <c r="F179" s="39"/>
      <c r="G179" s="39"/>
      <c r="H179" s="39"/>
      <c r="I179" s="41"/>
      <c r="J179" s="39"/>
      <c r="K179" s="39"/>
      <c r="L179" s="39"/>
      <c r="M179" s="41"/>
      <c r="N179" s="39"/>
      <c r="O179" s="39"/>
    </row>
    <row r="180" spans="1:15">
      <c r="A180" s="121"/>
    </row>
  </sheetData>
  <mergeCells count="2">
    <mergeCell ref="A167:N168"/>
    <mergeCell ref="A70:A71"/>
  </mergeCells>
  <conditionalFormatting sqref="F143:F145 F147:F149 F151:F153 F155:F157 F159:F161 F163:F165">
    <cfRule type="cellIs" dxfId="127" priority="27" operator="lessThan">
      <formula>0.05</formula>
    </cfRule>
  </conditionalFormatting>
  <conditionalFormatting sqref="J143:J145 J147:J149 J151:J153 J155:J157 J159:J161 J163:J165">
    <cfRule type="cellIs" dxfId="126" priority="26" operator="lessThan">
      <formula>0.05</formula>
    </cfRule>
  </conditionalFormatting>
  <conditionalFormatting sqref="N143:N145 N147:N149 N151:N153 N155:N157 N159:N161 N163:N165">
    <cfRule type="cellIs" dxfId="125" priority="25" operator="lessThan">
      <formula>0.05</formula>
    </cfRule>
  </conditionalFormatting>
  <conditionalFormatting sqref="G128:G131">
    <cfRule type="cellIs" dxfId="124" priority="17" operator="lessThan">
      <formula>0.05</formula>
    </cfRule>
  </conditionalFormatting>
  <conditionalFormatting sqref="O88:O91 O96:O99 O104:O107 O112:O115 O120:O123 O128:O131">
    <cfRule type="cellIs" dxfId="123" priority="19" operator="lessThan">
      <formula>0.05</formula>
    </cfRule>
  </conditionalFormatting>
  <conditionalFormatting sqref="G88:G91 G96:G99 G104:G107 G112:G115 G120:G123 K128:K131">
    <cfRule type="cellIs" dxfId="122" priority="21" operator="lessThan">
      <formula>0.05</formula>
    </cfRule>
  </conditionalFormatting>
  <conditionalFormatting sqref="K96:K99 K104:K107 K112:K115 K120:K123">
    <cfRule type="cellIs" dxfId="121" priority="20" operator="lessThan">
      <formula>0.05</formula>
    </cfRule>
  </conditionalFormatting>
  <conditionalFormatting sqref="K88:K91">
    <cfRule type="cellIs" dxfId="120" priority="18" operator="lessThan">
      <formula>0.05</formula>
    </cfRule>
  </conditionalFormatting>
  <conditionalFormatting sqref="G65:G68">
    <cfRule type="cellIs" dxfId="119" priority="7" operator="lessThan">
      <formula>0.05</formula>
    </cfRule>
  </conditionalFormatting>
  <conditionalFormatting sqref="G17:G20 G25:G28 G33:G36 G41:G44 G49:G52 G57:G60">
    <cfRule type="cellIs" dxfId="118" priority="9" operator="lessThan">
      <formula>0.05</formula>
    </cfRule>
  </conditionalFormatting>
  <conditionalFormatting sqref="O17:O20 O25:O28 O33:O36 O41:O44 O49:O52 O57:O60">
    <cfRule type="cellIs" dxfId="117" priority="3" operator="lessThan">
      <formula>0.05</formula>
    </cfRule>
  </conditionalFormatting>
  <conditionalFormatting sqref="K73:K76">
    <cfRule type="cellIs" dxfId="116" priority="5" operator="lessThan">
      <formula>0.05</formula>
    </cfRule>
  </conditionalFormatting>
  <conditionalFormatting sqref="G73:G76">
    <cfRule type="cellIs" dxfId="115" priority="8" operator="lessThan">
      <formula>0.05</formula>
    </cfRule>
  </conditionalFormatting>
  <conditionalFormatting sqref="K17:K20 K25:K28 K41:K44 K49:K52 K57:K60">
    <cfRule type="cellIs" dxfId="114" priority="6" operator="lessThan">
      <formula>0.05</formula>
    </cfRule>
  </conditionalFormatting>
  <conditionalFormatting sqref="K65:K68">
    <cfRule type="cellIs" dxfId="113" priority="4" operator="lessThan">
      <formula>0.05</formula>
    </cfRule>
  </conditionalFormatting>
  <conditionalFormatting sqref="O65:O68">
    <cfRule type="cellIs" dxfId="112" priority="1" operator="lessThan">
      <formula>0.05</formula>
    </cfRule>
  </conditionalFormatting>
  <pageMargins left="0.75" right="0.75" top="1" bottom="1" header="0.5" footer="0.5"/>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1"/>
  <sheetViews>
    <sheetView topLeftCell="A97" workbookViewId="0">
      <pane xSplit="1" topLeftCell="G1" activePane="topRight" state="frozen"/>
      <selection activeCell="A44" sqref="A44"/>
      <selection pane="topRight" activeCell="B17" sqref="B17:B19"/>
    </sheetView>
  </sheetViews>
  <sheetFormatPr baseColWidth="10" defaultRowHeight="15" x14ac:dyDescent="0"/>
  <cols>
    <col min="1" max="1" width="15.1640625" style="11" customWidth="1"/>
    <col min="2" max="2" width="13.5" style="13" customWidth="1"/>
    <col min="3" max="9" width="10.83203125" style="11"/>
    <col min="10" max="14" width="11.33203125" style="11" customWidth="1"/>
    <col min="15" max="16384" width="10.83203125" style="11"/>
  </cols>
  <sheetData>
    <row r="1" spans="1:15" ht="23">
      <c r="A1" s="23" t="s">
        <v>66</v>
      </c>
    </row>
    <row r="2" spans="1:15" ht="23">
      <c r="A2" s="23"/>
    </row>
    <row r="3" spans="1:15" ht="23">
      <c r="A3" s="23"/>
    </row>
    <row r="4" spans="1:15" ht="23">
      <c r="A4" s="23"/>
      <c r="E4" s="11" t="s">
        <v>0</v>
      </c>
      <c r="F4" s="11" t="s">
        <v>1</v>
      </c>
      <c r="G4" s="11" t="s">
        <v>2</v>
      </c>
      <c r="H4" s="11" t="s">
        <v>91</v>
      </c>
    </row>
    <row r="5" spans="1:15" ht="23">
      <c r="A5" s="23"/>
      <c r="D5" s="11" t="s">
        <v>93</v>
      </c>
      <c r="E5" s="11">
        <v>-2.5950000000000002</v>
      </c>
      <c r="F5" s="11">
        <v>2.637</v>
      </c>
      <c r="G5" s="11">
        <v>-0.98409999999999997</v>
      </c>
      <c r="H5" s="11">
        <v>0.32769999999999999</v>
      </c>
    </row>
    <row r="6" spans="1:15" ht="23">
      <c r="A6" s="23"/>
      <c r="D6" s="11" t="s">
        <v>94</v>
      </c>
      <c r="E6" s="11">
        <v>3.4270000000000002E-2</v>
      </c>
      <c r="F6" s="11">
        <v>0.58330000000000004</v>
      </c>
      <c r="G6" s="11">
        <v>5.8749999999999997E-2</v>
      </c>
      <c r="H6" s="11">
        <v>0.95330000000000004</v>
      </c>
    </row>
    <row r="7" spans="1:15" ht="23">
      <c r="A7" s="23"/>
      <c r="D7" s="11" t="s">
        <v>95</v>
      </c>
      <c r="E7" s="11">
        <v>-0.94299999999999995</v>
      </c>
      <c r="F7" s="11">
        <v>1.075</v>
      </c>
      <c r="G7" s="11">
        <v>-0.877</v>
      </c>
      <c r="H7" s="11">
        <v>0.38279999999999997</v>
      </c>
    </row>
    <row r="8" spans="1:15">
      <c r="D8" s="11" t="s">
        <v>3</v>
      </c>
      <c r="E8" s="11">
        <v>-2.2530000000000001E-2</v>
      </c>
      <c r="F8" s="11">
        <v>2.818E-2</v>
      </c>
      <c r="G8" s="11">
        <v>-0.79959999999999998</v>
      </c>
      <c r="H8" s="11">
        <v>0.42609999999999998</v>
      </c>
    </row>
    <row r="9" spans="1:15" ht="20">
      <c r="A9" s="11" t="s">
        <v>10</v>
      </c>
      <c r="B9" s="11" t="s">
        <v>45</v>
      </c>
      <c r="C9" s="13" t="s">
        <v>35</v>
      </c>
      <c r="D9" s="11" t="s">
        <v>11</v>
      </c>
      <c r="E9" s="19" t="s">
        <v>12</v>
      </c>
      <c r="F9" s="11" t="s">
        <v>13</v>
      </c>
      <c r="G9" s="11" t="s">
        <v>17</v>
      </c>
      <c r="H9" s="42" t="s">
        <v>25</v>
      </c>
      <c r="I9" s="43" t="s">
        <v>26</v>
      </c>
      <c r="J9" s="42" t="s">
        <v>27</v>
      </c>
      <c r="K9" s="42" t="s">
        <v>28</v>
      </c>
      <c r="L9" s="44" t="s">
        <v>30</v>
      </c>
      <c r="M9" s="45" t="s">
        <v>31</v>
      </c>
      <c r="N9" s="44" t="s">
        <v>32</v>
      </c>
      <c r="O9" s="44" t="s">
        <v>33</v>
      </c>
    </row>
    <row r="10" spans="1:15" ht="20">
      <c r="A10" s="10"/>
      <c r="B10" s="10"/>
      <c r="C10" s="10"/>
      <c r="E10" s="19"/>
      <c r="H10" s="61"/>
      <c r="I10" s="61"/>
      <c r="J10" s="61"/>
      <c r="K10" s="61"/>
      <c r="L10" s="62"/>
      <c r="M10" s="62"/>
      <c r="N10" s="62"/>
      <c r="O10" s="62"/>
    </row>
    <row r="11" spans="1:15" ht="23">
      <c r="A11" s="95" t="s">
        <v>68</v>
      </c>
      <c r="B11" s="95"/>
      <c r="C11" s="47"/>
      <c r="D11" s="39"/>
      <c r="E11" s="41"/>
      <c r="F11" s="39"/>
      <c r="G11" s="39"/>
      <c r="H11" s="39"/>
      <c r="I11" s="41"/>
      <c r="J11" s="39"/>
      <c r="K11" s="39"/>
      <c r="L11" s="39"/>
      <c r="M11" s="41"/>
      <c r="N11" s="39"/>
      <c r="O11" s="39"/>
    </row>
    <row r="12" spans="1:15" s="15" customFormat="1" ht="18">
      <c r="A12" s="40"/>
      <c r="B12" s="40"/>
      <c r="C12" s="55"/>
      <c r="D12" s="87" t="s">
        <v>24</v>
      </c>
      <c r="E12" s="46"/>
      <c r="F12" s="46"/>
      <c r="G12" s="46"/>
      <c r="H12" s="87" t="s">
        <v>29</v>
      </c>
      <c r="I12" s="46"/>
      <c r="J12" s="46"/>
      <c r="K12" s="46"/>
      <c r="L12" s="87" t="s">
        <v>34</v>
      </c>
      <c r="M12" s="46"/>
      <c r="N12" s="46"/>
      <c r="O12" s="46"/>
    </row>
    <row r="13" spans="1:15" s="15" customFormat="1">
      <c r="A13" s="47"/>
      <c r="B13" s="47"/>
      <c r="C13" s="58"/>
      <c r="D13" s="88"/>
      <c r="E13" s="38"/>
      <c r="F13" s="38"/>
      <c r="G13" s="38"/>
      <c r="H13" s="88"/>
      <c r="I13" s="38"/>
      <c r="J13" s="38"/>
      <c r="K13" s="38"/>
      <c r="L13" s="88"/>
      <c r="M13" s="38"/>
      <c r="N13" s="38"/>
      <c r="O13" s="38"/>
    </row>
    <row r="14" spans="1:15" s="15" customFormat="1" ht="18">
      <c r="A14" s="129"/>
      <c r="B14" s="101"/>
      <c r="C14" s="56"/>
      <c r="D14" s="91" t="s">
        <v>75</v>
      </c>
      <c r="E14" s="63" t="s">
        <v>76</v>
      </c>
      <c r="F14" s="63" t="s">
        <v>77</v>
      </c>
      <c r="G14" s="63" t="s">
        <v>78</v>
      </c>
      <c r="H14" s="91" t="s">
        <v>75</v>
      </c>
      <c r="I14" s="63" t="s">
        <v>76</v>
      </c>
      <c r="J14" s="63" t="s">
        <v>77</v>
      </c>
      <c r="K14" s="63" t="s">
        <v>78</v>
      </c>
      <c r="L14" s="91" t="s">
        <v>75</v>
      </c>
      <c r="M14" s="63" t="s">
        <v>76</v>
      </c>
      <c r="N14" s="63" t="s">
        <v>77</v>
      </c>
      <c r="O14" s="63" t="s">
        <v>78</v>
      </c>
    </row>
    <row r="15" spans="1:15" s="15" customFormat="1" ht="18">
      <c r="A15" s="130" t="s">
        <v>4</v>
      </c>
      <c r="B15" s="36"/>
      <c r="C15" s="57" t="s">
        <v>67</v>
      </c>
      <c r="D15" s="100">
        <v>70</v>
      </c>
      <c r="E15" s="64">
        <v>1.363</v>
      </c>
      <c r="F15" s="64">
        <v>2.094E-2</v>
      </c>
      <c r="G15" s="64">
        <v>-2.3560000000000001E-2</v>
      </c>
      <c r="H15" s="100">
        <v>70</v>
      </c>
      <c r="I15" s="64">
        <v>1.3149999999999999</v>
      </c>
      <c r="J15" s="64">
        <v>8.9020000000000002E-2</v>
      </c>
      <c r="K15" s="64">
        <v>4.761E-2</v>
      </c>
      <c r="L15" s="100">
        <v>68</v>
      </c>
      <c r="M15" s="64">
        <v>1.3089999999999999</v>
      </c>
      <c r="N15" s="64">
        <v>3.3099999999999997E-2</v>
      </c>
      <c r="O15" s="64">
        <v>-1.222E-2</v>
      </c>
    </row>
    <row r="16" spans="1:15" s="15" customFormat="1" ht="18">
      <c r="A16" s="130"/>
      <c r="B16" s="36"/>
      <c r="C16" s="58"/>
      <c r="D16" s="63" t="s">
        <v>0</v>
      </c>
      <c r="E16" s="63" t="s">
        <v>1</v>
      </c>
      <c r="F16" s="63" t="s">
        <v>2</v>
      </c>
      <c r="G16" s="63" t="s">
        <v>55</v>
      </c>
      <c r="H16" s="63" t="s">
        <v>0</v>
      </c>
      <c r="I16" s="63" t="s">
        <v>1</v>
      </c>
      <c r="J16" s="63" t="s">
        <v>2</v>
      </c>
      <c r="K16" s="63" t="s">
        <v>55</v>
      </c>
      <c r="L16" s="63" t="s">
        <v>0</v>
      </c>
      <c r="M16" s="63" t="s">
        <v>1</v>
      </c>
      <c r="N16" s="63" t="s">
        <v>2</v>
      </c>
      <c r="O16" s="63" t="s">
        <v>55</v>
      </c>
    </row>
    <row r="17" spans="1:15" ht="18">
      <c r="A17" s="130"/>
      <c r="B17" s="123" t="s">
        <v>73</v>
      </c>
      <c r="C17" s="126" t="s">
        <v>36</v>
      </c>
      <c r="D17" s="90">
        <v>1.08</v>
      </c>
      <c r="E17" s="64">
        <v>2.1389999999999998</v>
      </c>
      <c r="F17" s="64">
        <v>0.50480000000000003</v>
      </c>
      <c r="G17" s="65">
        <v>0.61539999999999995</v>
      </c>
      <c r="H17" s="90">
        <v>-0.76770000000000005</v>
      </c>
      <c r="I17" s="64">
        <v>1.724</v>
      </c>
      <c r="J17" s="64">
        <v>-0.44540000000000002</v>
      </c>
      <c r="K17" s="65">
        <v>0.65749999999999997</v>
      </c>
      <c r="L17" s="90">
        <v>1.6910000000000001</v>
      </c>
      <c r="M17" s="64">
        <v>1.448</v>
      </c>
      <c r="N17" s="64">
        <v>1.167</v>
      </c>
      <c r="O17" s="65">
        <v>0.24729999999999999</v>
      </c>
    </row>
    <row r="18" spans="1:15" ht="18">
      <c r="A18" s="130"/>
      <c r="B18" s="124" t="s">
        <v>74</v>
      </c>
      <c r="C18" s="127" t="s">
        <v>37</v>
      </c>
      <c r="D18" s="90">
        <v>0.61360000000000003</v>
      </c>
      <c r="E18" s="64">
        <v>0.63600000000000001</v>
      </c>
      <c r="F18" s="64">
        <v>0.96479999999999999</v>
      </c>
      <c r="G18" s="65">
        <v>0.33810000000000001</v>
      </c>
      <c r="H18" s="90">
        <v>1.248</v>
      </c>
      <c r="I18" s="64">
        <v>0.61850000000000005</v>
      </c>
      <c r="J18" s="64">
        <v>2.0179999999999998</v>
      </c>
      <c r="K18" s="65">
        <v>4.7629999999999999E-2</v>
      </c>
      <c r="L18" s="90">
        <v>-1.5689999999999999E-2</v>
      </c>
      <c r="M18" s="64">
        <v>0.73719999999999997</v>
      </c>
      <c r="N18" s="64">
        <v>-2.128E-2</v>
      </c>
      <c r="O18" s="65">
        <v>0.98309999999999997</v>
      </c>
    </row>
    <row r="19" spans="1:15" ht="18">
      <c r="A19" s="130"/>
      <c r="B19" s="125" t="s">
        <v>72</v>
      </c>
      <c r="C19" s="128" t="s">
        <v>38</v>
      </c>
      <c r="D19" s="90">
        <v>0.26250000000000001</v>
      </c>
      <c r="E19" s="64">
        <v>0.58950000000000002</v>
      </c>
      <c r="F19" s="64">
        <v>0.44529999999999997</v>
      </c>
      <c r="G19" s="65">
        <v>0.65759999999999996</v>
      </c>
      <c r="H19" s="90">
        <v>-0.3755</v>
      </c>
      <c r="I19" s="64">
        <v>0.35680000000000001</v>
      </c>
      <c r="J19" s="64">
        <v>-1.052</v>
      </c>
      <c r="K19" s="65">
        <v>0.29649999999999999</v>
      </c>
      <c r="L19" s="90">
        <v>-1.9350000000000001</v>
      </c>
      <c r="M19" s="64">
        <v>3.3580000000000001</v>
      </c>
      <c r="N19" s="64">
        <v>-0.57620000000000005</v>
      </c>
      <c r="O19" s="65">
        <v>0.5665</v>
      </c>
    </row>
    <row r="20" spans="1:15" ht="18">
      <c r="A20" s="130"/>
      <c r="B20" s="36"/>
      <c r="C20" s="57" t="s">
        <v>3</v>
      </c>
      <c r="D20" s="90">
        <v>-4.5949999999999998E-2</v>
      </c>
      <c r="E20" s="64">
        <v>0.17</v>
      </c>
      <c r="F20" s="64">
        <v>-0.27029999999999998</v>
      </c>
      <c r="G20" s="65">
        <v>0.78779999999999994</v>
      </c>
      <c r="H20" s="90">
        <v>-8.1909999999999997E-2</v>
      </c>
      <c r="I20" s="64">
        <v>0.16120000000000001</v>
      </c>
      <c r="J20" s="64">
        <v>-0.5081</v>
      </c>
      <c r="K20" s="65">
        <v>0.61309999999999998</v>
      </c>
      <c r="L20" s="90">
        <v>-4.7800000000000002E-2</v>
      </c>
      <c r="M20" s="64">
        <v>0.1605</v>
      </c>
      <c r="N20" s="64">
        <v>-0.29780000000000001</v>
      </c>
      <c r="O20" s="65">
        <v>0.76680000000000004</v>
      </c>
    </row>
    <row r="21" spans="1:15">
      <c r="A21" s="129"/>
      <c r="B21" s="47"/>
      <c r="C21" s="58"/>
      <c r="D21" s="90"/>
      <c r="E21" s="64"/>
      <c r="F21" s="64"/>
      <c r="G21" s="64"/>
      <c r="H21" s="90"/>
      <c r="I21" s="64"/>
      <c r="J21" s="64"/>
      <c r="K21" s="64"/>
      <c r="L21" s="90"/>
      <c r="M21" s="64"/>
      <c r="N21" s="64"/>
      <c r="O21" s="64"/>
    </row>
    <row r="22" spans="1:15" ht="18">
      <c r="A22" s="130" t="s">
        <v>5</v>
      </c>
      <c r="B22" s="36"/>
      <c r="C22" s="58"/>
      <c r="D22" s="91" t="s">
        <v>75</v>
      </c>
      <c r="E22" s="63" t="s">
        <v>76</v>
      </c>
      <c r="F22" s="63" t="s">
        <v>77</v>
      </c>
      <c r="G22" s="63" t="s">
        <v>78</v>
      </c>
      <c r="H22" s="91" t="s">
        <v>75</v>
      </c>
      <c r="I22" s="63" t="s">
        <v>76</v>
      </c>
      <c r="J22" s="63" t="s">
        <v>77</v>
      </c>
      <c r="K22" s="63" t="s">
        <v>78</v>
      </c>
      <c r="L22" s="91" t="s">
        <v>75</v>
      </c>
      <c r="M22" s="63" t="s">
        <v>76</v>
      </c>
      <c r="N22" s="63" t="s">
        <v>77</v>
      </c>
      <c r="O22" s="63" t="s">
        <v>78</v>
      </c>
    </row>
    <row r="23" spans="1:15">
      <c r="A23" s="129"/>
      <c r="B23" s="47"/>
      <c r="C23" s="57" t="s">
        <v>67</v>
      </c>
      <c r="D23" s="100">
        <v>10</v>
      </c>
      <c r="E23" s="64">
        <v>1.2090000000000001</v>
      </c>
      <c r="F23" s="64">
        <v>0.1741</v>
      </c>
      <c r="G23" s="64">
        <v>-0.23880000000000001</v>
      </c>
      <c r="H23" s="100">
        <v>10</v>
      </c>
      <c r="I23" s="64">
        <v>1.171</v>
      </c>
      <c r="J23" s="64">
        <v>0.22470000000000001</v>
      </c>
      <c r="K23" s="64">
        <v>-0.16289999999999999</v>
      </c>
      <c r="L23" s="100">
        <v>10</v>
      </c>
      <c r="M23" s="64">
        <v>0.99099999999999999</v>
      </c>
      <c r="N23" s="64">
        <v>0.4451</v>
      </c>
      <c r="O23" s="64">
        <v>0.16769999999999999</v>
      </c>
    </row>
    <row r="24" spans="1:15">
      <c r="A24" s="129"/>
      <c r="B24" s="47"/>
      <c r="C24" s="58"/>
      <c r="D24" s="91" t="s">
        <v>0</v>
      </c>
      <c r="E24" s="63" t="s">
        <v>1</v>
      </c>
      <c r="F24" s="63" t="s">
        <v>2</v>
      </c>
      <c r="G24" s="63" t="s">
        <v>55</v>
      </c>
      <c r="H24" s="91" t="s">
        <v>0</v>
      </c>
      <c r="I24" s="63" t="s">
        <v>1</v>
      </c>
      <c r="J24" s="63" t="s">
        <v>2</v>
      </c>
      <c r="K24" s="63" t="s">
        <v>55</v>
      </c>
      <c r="L24" s="91" t="s">
        <v>0</v>
      </c>
      <c r="M24" s="63" t="s">
        <v>1</v>
      </c>
      <c r="N24" s="63" t="s">
        <v>2</v>
      </c>
      <c r="O24" s="63" t="s">
        <v>55</v>
      </c>
    </row>
    <row r="25" spans="1:15" ht="18">
      <c r="A25" s="130"/>
      <c r="B25" s="123" t="s">
        <v>73</v>
      </c>
      <c r="C25" s="126" t="s">
        <v>36</v>
      </c>
      <c r="D25" s="90">
        <v>-0.21859999999999999</v>
      </c>
      <c r="E25" s="64">
        <v>2.5590000000000002</v>
      </c>
      <c r="F25" s="64">
        <v>-8.5440000000000002E-2</v>
      </c>
      <c r="G25" s="64">
        <v>0.93469999999999998</v>
      </c>
      <c r="H25" s="90">
        <v>-0.38569999999999999</v>
      </c>
      <c r="I25" s="64">
        <v>2.4569999999999999</v>
      </c>
      <c r="J25" s="64">
        <v>-0.157</v>
      </c>
      <c r="K25" s="64">
        <v>0.88039999999999996</v>
      </c>
      <c r="L25" s="90">
        <v>-0.34449999999999997</v>
      </c>
      <c r="M25" s="64">
        <v>1.966</v>
      </c>
      <c r="N25" s="64">
        <v>-0.17519999999999999</v>
      </c>
      <c r="O25" s="64">
        <v>0.86670000000000003</v>
      </c>
    </row>
    <row r="26" spans="1:15" ht="18">
      <c r="A26" s="130"/>
      <c r="B26" s="124" t="s">
        <v>74</v>
      </c>
      <c r="C26" s="127" t="s">
        <v>37</v>
      </c>
      <c r="D26" s="90">
        <v>1.7260000000000001E-2</v>
      </c>
      <c r="E26" s="64">
        <v>0.92889999999999995</v>
      </c>
      <c r="F26" s="64">
        <v>1.8589999999999999E-2</v>
      </c>
      <c r="G26" s="64">
        <v>0.98580000000000001</v>
      </c>
      <c r="H26" s="90">
        <v>1.897</v>
      </c>
      <c r="I26" s="64">
        <v>1.5720000000000001</v>
      </c>
      <c r="J26" s="64">
        <v>1.2070000000000001</v>
      </c>
      <c r="K26" s="64">
        <v>0.2727</v>
      </c>
      <c r="L26" s="90">
        <v>3.5739999999999998</v>
      </c>
      <c r="M26" s="64">
        <v>1.95</v>
      </c>
      <c r="N26" s="64">
        <v>1.8320000000000001</v>
      </c>
      <c r="O26" s="64">
        <v>0.1166</v>
      </c>
    </row>
    <row r="27" spans="1:15" ht="18">
      <c r="A27" s="130"/>
      <c r="B27" s="125" t="s">
        <v>72</v>
      </c>
      <c r="C27" s="128" t="s">
        <v>38</v>
      </c>
      <c r="D27" s="90">
        <v>-1.2290000000000001</v>
      </c>
      <c r="E27" s="64">
        <v>1.125</v>
      </c>
      <c r="F27" s="64">
        <v>-1.0920000000000001</v>
      </c>
      <c r="G27" s="64">
        <v>0.31659999999999999</v>
      </c>
      <c r="H27" s="90">
        <v>-1.474</v>
      </c>
      <c r="I27" s="64">
        <v>1.397</v>
      </c>
      <c r="J27" s="64">
        <v>-1.0549999999999999</v>
      </c>
      <c r="K27" s="64">
        <v>0.33210000000000001</v>
      </c>
      <c r="L27" s="90">
        <v>-4.6710000000000003</v>
      </c>
      <c r="M27" s="64">
        <v>5.7590000000000003</v>
      </c>
      <c r="N27" s="64">
        <v>-0.81100000000000005</v>
      </c>
      <c r="O27" s="64">
        <v>0.44829999999999998</v>
      </c>
    </row>
    <row r="28" spans="1:15" ht="18">
      <c r="A28" s="130"/>
      <c r="B28" s="36"/>
      <c r="C28" s="57" t="s">
        <v>3</v>
      </c>
      <c r="D28" s="90">
        <v>-0.36470000000000002</v>
      </c>
      <c r="E28" s="64">
        <v>0.41839999999999999</v>
      </c>
      <c r="F28" s="64">
        <v>-0.87150000000000005</v>
      </c>
      <c r="G28" s="64">
        <v>0.41699999999999998</v>
      </c>
      <c r="H28" s="90">
        <v>-0.17080000000000001</v>
      </c>
      <c r="I28" s="64">
        <v>0.42399999999999999</v>
      </c>
      <c r="J28" s="64">
        <v>-0.40279999999999999</v>
      </c>
      <c r="K28" s="64">
        <v>0.70109999999999995</v>
      </c>
      <c r="L28" s="90">
        <v>-0.24909999999999999</v>
      </c>
      <c r="M28" s="64">
        <v>0.34350000000000003</v>
      </c>
      <c r="N28" s="64">
        <v>-0.72509999999999997</v>
      </c>
      <c r="O28" s="64">
        <v>0.49569999999999997</v>
      </c>
    </row>
    <row r="29" spans="1:15">
      <c r="A29" s="129"/>
      <c r="B29" s="47"/>
      <c r="C29" s="58"/>
      <c r="D29" s="90"/>
      <c r="E29" s="64"/>
      <c r="F29" s="64"/>
      <c r="G29" s="64"/>
      <c r="H29" s="90"/>
      <c r="I29" s="64"/>
      <c r="J29" s="64"/>
      <c r="K29" s="64"/>
      <c r="L29" s="90"/>
      <c r="M29" s="64"/>
      <c r="N29" s="64"/>
      <c r="O29" s="64"/>
    </row>
    <row r="30" spans="1:15" ht="18">
      <c r="A30" s="130" t="s">
        <v>6</v>
      </c>
      <c r="B30" s="36"/>
      <c r="C30" s="58"/>
      <c r="D30" s="91" t="s">
        <v>75</v>
      </c>
      <c r="E30" s="63" t="s">
        <v>76</v>
      </c>
      <c r="F30" s="63" t="s">
        <v>77</v>
      </c>
      <c r="G30" s="63" t="s">
        <v>78</v>
      </c>
      <c r="H30" s="91" t="s">
        <v>75</v>
      </c>
      <c r="I30" s="63" t="s">
        <v>76</v>
      </c>
      <c r="J30" s="63" t="s">
        <v>77</v>
      </c>
      <c r="K30" s="63" t="s">
        <v>78</v>
      </c>
      <c r="L30" s="91" t="s">
        <v>75</v>
      </c>
      <c r="M30" s="63" t="s">
        <v>76</v>
      </c>
      <c r="N30" s="63" t="s">
        <v>77</v>
      </c>
      <c r="O30" s="63" t="s">
        <v>78</v>
      </c>
    </row>
    <row r="31" spans="1:15">
      <c r="A31" s="129"/>
      <c r="B31" s="47"/>
      <c r="C31" s="57" t="s">
        <v>67</v>
      </c>
      <c r="D31" s="100">
        <v>42</v>
      </c>
      <c r="E31" s="64">
        <v>1.1839999999999999</v>
      </c>
      <c r="F31" s="64">
        <v>8.4659999999999996E-3</v>
      </c>
      <c r="G31" s="64">
        <v>-6.9809999999999997E-2</v>
      </c>
      <c r="H31" s="100">
        <v>42</v>
      </c>
      <c r="I31" s="64">
        <v>1.0960000000000001</v>
      </c>
      <c r="J31" s="64">
        <v>0.15129999999999999</v>
      </c>
      <c r="K31" s="64">
        <v>8.4309999999999996E-2</v>
      </c>
      <c r="L31" s="100">
        <v>42</v>
      </c>
      <c r="M31" s="64">
        <v>1.1599999999999999</v>
      </c>
      <c r="N31" s="64">
        <v>4.8469999999999999E-2</v>
      </c>
      <c r="O31" s="64">
        <v>-2.665E-2</v>
      </c>
    </row>
    <row r="32" spans="1:15">
      <c r="A32" s="129"/>
      <c r="B32" s="47"/>
      <c r="C32" s="58"/>
      <c r="D32" s="91" t="s">
        <v>0</v>
      </c>
      <c r="E32" s="63" t="s">
        <v>1</v>
      </c>
      <c r="F32" s="63" t="s">
        <v>2</v>
      </c>
      <c r="G32" s="63" t="s">
        <v>55</v>
      </c>
      <c r="H32" s="91" t="s">
        <v>0</v>
      </c>
      <c r="I32" s="63" t="s">
        <v>1</v>
      </c>
      <c r="J32" s="63" t="s">
        <v>2</v>
      </c>
      <c r="K32" s="63" t="s">
        <v>55</v>
      </c>
      <c r="L32" s="91" t="s">
        <v>0</v>
      </c>
      <c r="M32" s="63" t="s">
        <v>1</v>
      </c>
      <c r="N32" s="63" t="s">
        <v>2</v>
      </c>
      <c r="O32" s="63" t="s">
        <v>55</v>
      </c>
    </row>
    <row r="33" spans="1:15" ht="18">
      <c r="A33" s="130"/>
      <c r="B33" s="123" t="s">
        <v>73</v>
      </c>
      <c r="C33" s="126" t="s">
        <v>36</v>
      </c>
      <c r="D33" s="90">
        <v>-1.1539999999999999</v>
      </c>
      <c r="E33" s="64">
        <v>2.1110000000000002</v>
      </c>
      <c r="F33" s="64">
        <v>-0.54679999999999995</v>
      </c>
      <c r="G33" s="64">
        <v>0.5877</v>
      </c>
      <c r="H33" s="90">
        <v>-1.8540000000000001</v>
      </c>
      <c r="I33" s="64">
        <v>1.605</v>
      </c>
      <c r="J33" s="64">
        <v>-1.155</v>
      </c>
      <c r="K33" s="64">
        <v>0.25540000000000002</v>
      </c>
      <c r="L33" s="90">
        <v>0.28660000000000002</v>
      </c>
      <c r="M33" s="64">
        <v>1.4219999999999999</v>
      </c>
      <c r="N33" s="64">
        <v>0.2016</v>
      </c>
      <c r="O33" s="64">
        <v>0.84130000000000005</v>
      </c>
    </row>
    <row r="34" spans="1:15" ht="18">
      <c r="A34" s="130"/>
      <c r="B34" s="124" t="s">
        <v>74</v>
      </c>
      <c r="C34" s="127" t="s">
        <v>37</v>
      </c>
      <c r="D34" s="90">
        <v>3.2329999999999998E-2</v>
      </c>
      <c r="E34" s="64">
        <v>0.65790000000000004</v>
      </c>
      <c r="F34" s="64">
        <v>4.9149999999999999E-2</v>
      </c>
      <c r="G34" s="64">
        <v>0.96109999999999995</v>
      </c>
      <c r="H34" s="90">
        <v>0.41289999999999999</v>
      </c>
      <c r="I34" s="64">
        <v>0.67049999999999998</v>
      </c>
      <c r="J34" s="64">
        <v>0.61570000000000003</v>
      </c>
      <c r="K34" s="64">
        <v>0.54169999999999996</v>
      </c>
      <c r="L34" s="90">
        <v>0.1794</v>
      </c>
      <c r="M34" s="64">
        <v>0.95650000000000002</v>
      </c>
      <c r="N34" s="64">
        <v>0.18759999999999999</v>
      </c>
      <c r="O34" s="64">
        <v>0.85219999999999996</v>
      </c>
    </row>
    <row r="35" spans="1:15" ht="18">
      <c r="A35" s="130"/>
      <c r="B35" s="125" t="s">
        <v>72</v>
      </c>
      <c r="C35" s="128" t="s">
        <v>38</v>
      </c>
      <c r="D35" s="90">
        <v>2.503E-2</v>
      </c>
      <c r="E35" s="64">
        <v>0.62450000000000006</v>
      </c>
      <c r="F35" s="64">
        <v>4.0070000000000001E-2</v>
      </c>
      <c r="G35" s="64">
        <v>0.96819999999999995</v>
      </c>
      <c r="H35" s="90">
        <v>-0.90769999999999995</v>
      </c>
      <c r="I35" s="64">
        <v>0.38190000000000002</v>
      </c>
      <c r="J35" s="64">
        <v>-2.3769999999999998</v>
      </c>
      <c r="K35" s="64">
        <v>2.2610000000000002E-2</v>
      </c>
      <c r="L35" s="90">
        <v>-5.0359999999999996</v>
      </c>
      <c r="M35" s="64">
        <v>3.89</v>
      </c>
      <c r="N35" s="64">
        <v>-1.2949999999999999</v>
      </c>
      <c r="O35" s="64">
        <v>0.20319999999999999</v>
      </c>
    </row>
    <row r="36" spans="1:15" ht="18">
      <c r="A36" s="130"/>
      <c r="B36" s="36"/>
      <c r="C36" s="57" t="s">
        <v>3</v>
      </c>
      <c r="D36" s="90">
        <v>-0.11650000000000001</v>
      </c>
      <c r="E36" s="64">
        <v>0.19689999999999999</v>
      </c>
      <c r="F36" s="64">
        <v>-0.59150000000000003</v>
      </c>
      <c r="G36" s="64">
        <v>0.55769999999999997</v>
      </c>
      <c r="H36" s="90">
        <v>-0.14760000000000001</v>
      </c>
      <c r="I36" s="64">
        <v>0.17810000000000001</v>
      </c>
      <c r="J36" s="64">
        <v>-0.82879999999999998</v>
      </c>
      <c r="K36" s="64">
        <v>0.41239999999999999</v>
      </c>
      <c r="L36" s="90">
        <v>-6.6449999999999995E-2</v>
      </c>
      <c r="M36" s="64">
        <v>0.1852</v>
      </c>
      <c r="N36" s="64">
        <v>-0.35880000000000001</v>
      </c>
      <c r="O36" s="64">
        <v>0.72170000000000001</v>
      </c>
    </row>
    <row r="37" spans="1:15">
      <c r="A37" s="129"/>
      <c r="B37" s="47"/>
      <c r="C37" s="58"/>
      <c r="D37" s="90"/>
      <c r="E37" s="64"/>
      <c r="F37" s="64"/>
      <c r="G37" s="64"/>
      <c r="H37" s="90"/>
      <c r="I37" s="64"/>
      <c r="J37" s="64"/>
      <c r="K37" s="64"/>
      <c r="L37" s="90"/>
      <c r="M37" s="64"/>
      <c r="N37" s="64"/>
      <c r="O37" s="64"/>
    </row>
    <row r="38" spans="1:15" ht="18">
      <c r="A38" s="130" t="s">
        <v>7</v>
      </c>
      <c r="B38" s="36"/>
      <c r="C38" s="58"/>
      <c r="D38" s="91" t="s">
        <v>75</v>
      </c>
      <c r="E38" s="63" t="s">
        <v>76</v>
      </c>
      <c r="F38" s="63" t="s">
        <v>77</v>
      </c>
      <c r="G38" s="63" t="s">
        <v>78</v>
      </c>
      <c r="H38" s="91" t="s">
        <v>75</v>
      </c>
      <c r="I38" s="63" t="s">
        <v>76</v>
      </c>
      <c r="J38" s="63" t="s">
        <v>77</v>
      </c>
      <c r="K38" s="63" t="s">
        <v>78</v>
      </c>
      <c r="L38" s="91" t="s">
        <v>75</v>
      </c>
      <c r="M38" s="63" t="s">
        <v>76</v>
      </c>
      <c r="N38" s="63" t="s">
        <v>77</v>
      </c>
      <c r="O38" s="63" t="s">
        <v>78</v>
      </c>
    </row>
    <row r="39" spans="1:15">
      <c r="A39" s="129"/>
      <c r="B39" s="47"/>
      <c r="C39" s="57" t="s">
        <v>67</v>
      </c>
      <c r="D39" s="100">
        <v>12</v>
      </c>
      <c r="E39" s="64">
        <v>1.0609999999999999</v>
      </c>
      <c r="F39" s="64">
        <v>0.105</v>
      </c>
      <c r="G39" s="64">
        <v>-0.2306</v>
      </c>
      <c r="H39" s="100">
        <v>12</v>
      </c>
      <c r="I39" s="64">
        <v>1.083</v>
      </c>
      <c r="J39" s="64">
        <v>6.7159999999999997E-2</v>
      </c>
      <c r="K39" s="64">
        <v>-0.28270000000000001</v>
      </c>
      <c r="L39" s="100">
        <v>12</v>
      </c>
      <c r="M39" s="64">
        <v>1.0329999999999999</v>
      </c>
      <c r="N39" s="64">
        <v>0.15090000000000001</v>
      </c>
      <c r="O39" s="64">
        <v>-0.16750000000000001</v>
      </c>
    </row>
    <row r="40" spans="1:15">
      <c r="A40" s="129"/>
      <c r="B40" s="47"/>
      <c r="C40" s="58"/>
      <c r="D40" s="91" t="s">
        <v>0</v>
      </c>
      <c r="E40" s="63" t="s">
        <v>1</v>
      </c>
      <c r="F40" s="63" t="s">
        <v>2</v>
      </c>
      <c r="G40" s="63" t="s">
        <v>55</v>
      </c>
      <c r="H40" s="91" t="s">
        <v>0</v>
      </c>
      <c r="I40" s="63" t="s">
        <v>1</v>
      </c>
      <c r="J40" s="63" t="s">
        <v>2</v>
      </c>
      <c r="K40" s="63" t="s">
        <v>55</v>
      </c>
      <c r="L40" s="91" t="s">
        <v>0</v>
      </c>
      <c r="M40" s="63" t="s">
        <v>1</v>
      </c>
      <c r="N40" s="63" t="s">
        <v>2</v>
      </c>
      <c r="O40" s="63" t="s">
        <v>55</v>
      </c>
    </row>
    <row r="41" spans="1:15" ht="18">
      <c r="A41" s="130"/>
      <c r="B41" s="123" t="s">
        <v>73</v>
      </c>
      <c r="C41" s="126" t="s">
        <v>36</v>
      </c>
      <c r="D41" s="90">
        <v>-1.1220000000000001</v>
      </c>
      <c r="E41" s="64">
        <v>1.7509999999999999</v>
      </c>
      <c r="F41" s="64">
        <v>-0.64119999999999999</v>
      </c>
      <c r="G41" s="64">
        <v>0.5393</v>
      </c>
      <c r="H41" s="90">
        <v>-0.35010000000000002</v>
      </c>
      <c r="I41" s="64">
        <v>1.9119999999999999</v>
      </c>
      <c r="J41" s="64">
        <v>-0.18310000000000001</v>
      </c>
      <c r="K41" s="64">
        <v>0.85929999999999995</v>
      </c>
      <c r="L41" s="90">
        <v>-0.48330000000000001</v>
      </c>
      <c r="M41" s="64">
        <v>1.8240000000000001</v>
      </c>
      <c r="N41" s="64">
        <v>-0.26500000000000001</v>
      </c>
      <c r="O41" s="64">
        <v>0.79769999999999996</v>
      </c>
    </row>
    <row r="42" spans="1:15" ht="18">
      <c r="A42" s="130"/>
      <c r="B42" s="124" t="s">
        <v>74</v>
      </c>
      <c r="C42" s="127" t="s">
        <v>37</v>
      </c>
      <c r="D42" s="90">
        <v>0.70389999999999997</v>
      </c>
      <c r="E42" s="64">
        <v>0.95820000000000005</v>
      </c>
      <c r="F42" s="64">
        <v>0.73460000000000003</v>
      </c>
      <c r="G42" s="64">
        <v>0.48359999999999997</v>
      </c>
      <c r="H42" s="90">
        <v>-0.40939999999999999</v>
      </c>
      <c r="I42" s="64">
        <v>0.79700000000000004</v>
      </c>
      <c r="J42" s="64">
        <v>-0.51359999999999995</v>
      </c>
      <c r="K42" s="64">
        <v>0.62139999999999995</v>
      </c>
      <c r="L42" s="90">
        <v>0.56020000000000003</v>
      </c>
      <c r="M42" s="64">
        <v>1.4570000000000001</v>
      </c>
      <c r="N42" s="64">
        <v>0.38450000000000001</v>
      </c>
      <c r="O42" s="64">
        <v>0.71060000000000001</v>
      </c>
    </row>
    <row r="43" spans="1:15" ht="18">
      <c r="A43" s="130"/>
      <c r="B43" s="125" t="s">
        <v>72</v>
      </c>
      <c r="C43" s="128" t="s">
        <v>38</v>
      </c>
      <c r="D43" s="90">
        <v>-1.331</v>
      </c>
      <c r="E43" s="64">
        <v>1.58</v>
      </c>
      <c r="F43" s="64">
        <v>-0.84250000000000003</v>
      </c>
      <c r="G43" s="64">
        <v>0.42399999999999999</v>
      </c>
      <c r="H43" s="90">
        <v>0.25790000000000002</v>
      </c>
      <c r="I43" s="64">
        <v>0.57830000000000004</v>
      </c>
      <c r="J43" s="64">
        <v>0.44600000000000001</v>
      </c>
      <c r="K43" s="64">
        <v>0.66739999999999999</v>
      </c>
      <c r="L43" s="90">
        <v>5.4560000000000004</v>
      </c>
      <c r="M43" s="64">
        <v>6.7679999999999998</v>
      </c>
      <c r="N43" s="64">
        <v>0.80610000000000004</v>
      </c>
      <c r="O43" s="64">
        <v>0.44350000000000001</v>
      </c>
    </row>
    <row r="44" spans="1:15" ht="18">
      <c r="A44" s="130"/>
      <c r="B44" s="36"/>
      <c r="C44" s="57" t="s">
        <v>3</v>
      </c>
      <c r="D44" s="90">
        <v>-0.20380000000000001</v>
      </c>
      <c r="E44" s="64">
        <v>0.32740000000000002</v>
      </c>
      <c r="F44" s="64">
        <v>-0.62250000000000005</v>
      </c>
      <c r="G44" s="64">
        <v>0.55100000000000005</v>
      </c>
      <c r="H44" s="90">
        <v>-0.20810000000000001</v>
      </c>
      <c r="I44" s="64">
        <v>0.3427</v>
      </c>
      <c r="J44" s="64">
        <v>-0.60740000000000005</v>
      </c>
      <c r="K44" s="64">
        <v>0.5605</v>
      </c>
      <c r="L44" s="90">
        <v>-0.20100000000000001</v>
      </c>
      <c r="M44" s="64">
        <v>0.32729999999999998</v>
      </c>
      <c r="N44" s="64">
        <v>-0.61429999999999996</v>
      </c>
      <c r="O44" s="64">
        <v>0.55610000000000004</v>
      </c>
    </row>
    <row r="45" spans="1:15">
      <c r="A45" s="129"/>
      <c r="B45" s="47"/>
      <c r="C45" s="58"/>
      <c r="D45" s="90"/>
      <c r="E45" s="64"/>
      <c r="F45" s="64"/>
      <c r="G45" s="64"/>
      <c r="H45" s="90"/>
      <c r="I45" s="64"/>
      <c r="J45" s="64"/>
      <c r="K45" s="64"/>
      <c r="L45" s="90"/>
      <c r="M45" s="64"/>
      <c r="N45" s="64"/>
      <c r="O45" s="64"/>
    </row>
    <row r="46" spans="1:15" ht="18">
      <c r="A46" s="130" t="s">
        <v>8</v>
      </c>
      <c r="B46" s="36"/>
      <c r="C46" s="58"/>
      <c r="D46" s="91" t="s">
        <v>75</v>
      </c>
      <c r="E46" s="63" t="s">
        <v>76</v>
      </c>
      <c r="F46" s="63" t="s">
        <v>77</v>
      </c>
      <c r="G46" s="63" t="s">
        <v>78</v>
      </c>
      <c r="H46" s="91" t="s">
        <v>75</v>
      </c>
      <c r="I46" s="63" t="s">
        <v>76</v>
      </c>
      <c r="J46" s="63" t="s">
        <v>77</v>
      </c>
      <c r="K46" s="63" t="s">
        <v>78</v>
      </c>
      <c r="L46" s="91" t="s">
        <v>75</v>
      </c>
      <c r="M46" s="63" t="s">
        <v>76</v>
      </c>
      <c r="N46" s="63" t="s">
        <v>77</v>
      </c>
      <c r="O46" s="63" t="s">
        <v>78</v>
      </c>
    </row>
    <row r="47" spans="1:15">
      <c r="A47" s="129"/>
      <c r="B47" s="47"/>
      <c r="C47" s="57" t="s">
        <v>67</v>
      </c>
      <c r="D47" s="100">
        <v>9</v>
      </c>
      <c r="E47" s="64">
        <v>0.70499999999999996</v>
      </c>
      <c r="F47" s="64">
        <v>0.76559999999999995</v>
      </c>
      <c r="G47" s="64">
        <v>0.62490000000000001</v>
      </c>
      <c r="H47" s="100">
        <v>9</v>
      </c>
      <c r="I47" s="64">
        <v>0.61880000000000002</v>
      </c>
      <c r="J47" s="64">
        <v>0.81940000000000002</v>
      </c>
      <c r="K47" s="64">
        <v>0.71099999999999997</v>
      </c>
      <c r="L47" s="100">
        <v>9</v>
      </c>
      <c r="M47" s="64">
        <v>0.82920000000000005</v>
      </c>
      <c r="N47" s="64">
        <v>0.67569999999999997</v>
      </c>
      <c r="O47" s="64">
        <v>0.48110000000000003</v>
      </c>
    </row>
    <row r="48" spans="1:15">
      <c r="A48" s="129"/>
      <c r="B48" s="47"/>
      <c r="C48" s="58"/>
      <c r="D48" s="91" t="s">
        <v>0</v>
      </c>
      <c r="E48" s="63" t="s">
        <v>1</v>
      </c>
      <c r="F48" s="63" t="s">
        <v>2</v>
      </c>
      <c r="G48" s="63" t="s">
        <v>55</v>
      </c>
      <c r="H48" s="91" t="s">
        <v>0</v>
      </c>
      <c r="I48" s="63" t="s">
        <v>1</v>
      </c>
      <c r="J48" s="63" t="s">
        <v>2</v>
      </c>
      <c r="K48" s="63" t="s">
        <v>55</v>
      </c>
      <c r="L48" s="91" t="s">
        <v>0</v>
      </c>
      <c r="M48" s="63" t="s">
        <v>1</v>
      </c>
      <c r="N48" s="63" t="s">
        <v>2</v>
      </c>
      <c r="O48" s="63" t="s">
        <v>55</v>
      </c>
    </row>
    <row r="49" spans="1:15" ht="18">
      <c r="A49" s="130"/>
      <c r="B49" s="123" t="s">
        <v>73</v>
      </c>
      <c r="C49" s="126" t="s">
        <v>36</v>
      </c>
      <c r="D49" s="90">
        <v>4.0979999999999999</v>
      </c>
      <c r="E49" s="64">
        <v>1.2190000000000001</v>
      </c>
      <c r="F49" s="64">
        <v>3.363</v>
      </c>
      <c r="G49" s="64">
        <v>2.0029999999999999E-2</v>
      </c>
      <c r="H49" s="90">
        <v>1.847</v>
      </c>
      <c r="I49" s="64">
        <v>1.141</v>
      </c>
      <c r="J49" s="64">
        <v>1.619</v>
      </c>
      <c r="K49" s="64">
        <v>0.16639999999999999</v>
      </c>
      <c r="L49" s="90">
        <v>0.54900000000000004</v>
      </c>
      <c r="M49" s="64">
        <v>1.8560000000000001</v>
      </c>
      <c r="N49" s="64">
        <v>0.29580000000000001</v>
      </c>
      <c r="O49" s="64">
        <v>0.77929999999999999</v>
      </c>
    </row>
    <row r="50" spans="1:15" ht="18">
      <c r="A50" s="130"/>
      <c r="B50" s="124" t="s">
        <v>74</v>
      </c>
      <c r="C50" s="127" t="s">
        <v>37</v>
      </c>
      <c r="D50" s="90">
        <v>1.9770000000000001</v>
      </c>
      <c r="E50" s="64">
        <v>0.72560000000000002</v>
      </c>
      <c r="F50" s="64">
        <v>2.7250000000000001</v>
      </c>
      <c r="G50" s="64">
        <v>4.1520000000000001E-2</v>
      </c>
      <c r="H50" s="90">
        <v>2.097</v>
      </c>
      <c r="I50" s="64">
        <v>0.60289999999999999</v>
      </c>
      <c r="J50" s="64">
        <v>3.4790000000000001</v>
      </c>
      <c r="K50" s="64">
        <v>1.7680000000000001E-2</v>
      </c>
      <c r="L50" s="90">
        <v>2.456</v>
      </c>
      <c r="M50" s="64">
        <v>1.0820000000000001</v>
      </c>
      <c r="N50" s="64">
        <v>2.27</v>
      </c>
      <c r="O50" s="64">
        <v>7.2459999999999997E-2</v>
      </c>
    </row>
    <row r="51" spans="1:15" ht="18">
      <c r="A51" s="130"/>
      <c r="B51" s="125" t="s">
        <v>72</v>
      </c>
      <c r="C51" s="128" t="s">
        <v>38</v>
      </c>
      <c r="D51" s="90">
        <v>-1.542</v>
      </c>
      <c r="E51" s="64">
        <v>0.51380000000000003</v>
      </c>
      <c r="F51" s="64">
        <v>-3.0019999999999998</v>
      </c>
      <c r="G51" s="64">
        <v>3.0030000000000001E-2</v>
      </c>
      <c r="H51" s="90">
        <v>0.21609999999999999</v>
      </c>
      <c r="I51" s="64">
        <v>0.50029999999999997</v>
      </c>
      <c r="J51" s="64">
        <v>0.432</v>
      </c>
      <c r="K51" s="64">
        <v>0.68369999999999997</v>
      </c>
      <c r="L51" s="90">
        <v>-3.1429999999999998</v>
      </c>
      <c r="M51" s="64">
        <v>10.65</v>
      </c>
      <c r="N51" s="64">
        <v>-0.29499999999999998</v>
      </c>
      <c r="O51" s="64">
        <v>0.77980000000000005</v>
      </c>
    </row>
    <row r="52" spans="1:15" ht="18">
      <c r="A52" s="130"/>
      <c r="B52" s="36"/>
      <c r="C52" s="57" t="s">
        <v>3</v>
      </c>
      <c r="D52" s="90">
        <v>0.42830000000000001</v>
      </c>
      <c r="E52" s="64">
        <v>0.28489999999999999</v>
      </c>
      <c r="F52" s="64">
        <v>1.5029999999999999</v>
      </c>
      <c r="G52" s="64">
        <v>0.19309999999999999</v>
      </c>
      <c r="H52" s="90">
        <v>6.4820000000000003E-2</v>
      </c>
      <c r="I52" s="64">
        <v>0.26829999999999998</v>
      </c>
      <c r="J52" s="64">
        <v>0.24160000000000001</v>
      </c>
      <c r="K52" s="64">
        <v>0.81869999999999998</v>
      </c>
      <c r="L52" s="90">
        <v>-6.9790000000000005E-2</v>
      </c>
      <c r="M52" s="64">
        <v>0.38279999999999997</v>
      </c>
      <c r="N52" s="64">
        <v>-0.18229999999999999</v>
      </c>
      <c r="O52" s="64">
        <v>0.86250000000000004</v>
      </c>
    </row>
    <row r="53" spans="1:15">
      <c r="A53" s="129"/>
      <c r="B53" s="47"/>
      <c r="C53" s="58"/>
      <c r="D53" s="90"/>
      <c r="E53" s="64"/>
      <c r="F53" s="64"/>
      <c r="G53" s="64"/>
      <c r="H53" s="90"/>
      <c r="I53" s="64"/>
      <c r="J53" s="64"/>
      <c r="K53" s="64"/>
      <c r="L53" s="90"/>
      <c r="M53" s="64"/>
      <c r="N53" s="64"/>
      <c r="O53" s="64"/>
    </row>
    <row r="54" spans="1:15" ht="18">
      <c r="A54" s="130" t="s">
        <v>9</v>
      </c>
      <c r="B54" s="36"/>
      <c r="C54" s="59"/>
      <c r="D54" s="91" t="s">
        <v>75</v>
      </c>
      <c r="E54" s="63" t="s">
        <v>76</v>
      </c>
      <c r="F54" s="63" t="s">
        <v>77</v>
      </c>
      <c r="G54" s="63" t="s">
        <v>78</v>
      </c>
      <c r="H54" s="91" t="s">
        <v>75</v>
      </c>
      <c r="I54" s="63" t="s">
        <v>76</v>
      </c>
      <c r="J54" s="63" t="s">
        <v>77</v>
      </c>
      <c r="K54" s="63" t="s">
        <v>78</v>
      </c>
      <c r="L54" s="91" t="s">
        <v>75</v>
      </c>
      <c r="M54" s="63" t="s">
        <v>76</v>
      </c>
      <c r="N54" s="63" t="s">
        <v>77</v>
      </c>
      <c r="O54" s="63" t="s">
        <v>78</v>
      </c>
    </row>
    <row r="55" spans="1:15">
      <c r="A55" s="129"/>
      <c r="B55" s="47"/>
      <c r="C55" s="60" t="s">
        <v>67</v>
      </c>
      <c r="D55" s="100">
        <v>11</v>
      </c>
      <c r="E55" s="64">
        <v>2.0499999999999998</v>
      </c>
      <c r="F55" s="64">
        <v>0.22359999999999999</v>
      </c>
      <c r="G55" s="64">
        <v>-0.10920000000000001</v>
      </c>
      <c r="H55" s="100">
        <v>11</v>
      </c>
      <c r="I55" s="64">
        <v>2.012</v>
      </c>
      <c r="J55" s="64">
        <v>0.25209999999999999</v>
      </c>
      <c r="K55" s="64">
        <v>-6.8449999999999997E-2</v>
      </c>
      <c r="L55" s="100">
        <v>9</v>
      </c>
      <c r="M55" s="64">
        <v>2.246</v>
      </c>
      <c r="N55" s="64">
        <v>0.30640000000000001</v>
      </c>
      <c r="O55" s="64">
        <v>-0.10970000000000001</v>
      </c>
    </row>
    <row r="56" spans="1:15">
      <c r="A56" s="129"/>
      <c r="B56" s="47"/>
      <c r="C56" s="59"/>
      <c r="D56" s="91" t="s">
        <v>0</v>
      </c>
      <c r="E56" s="63" t="s">
        <v>1</v>
      </c>
      <c r="F56" s="63" t="s">
        <v>2</v>
      </c>
      <c r="G56" s="63" t="s">
        <v>55</v>
      </c>
      <c r="H56" s="91" t="s">
        <v>0</v>
      </c>
      <c r="I56" s="63" t="s">
        <v>1</v>
      </c>
      <c r="J56" s="63" t="s">
        <v>2</v>
      </c>
      <c r="K56" s="63" t="s">
        <v>55</v>
      </c>
      <c r="L56" s="91" t="s">
        <v>0</v>
      </c>
      <c r="M56" s="63" t="s">
        <v>1</v>
      </c>
      <c r="N56" s="63" t="s">
        <v>2</v>
      </c>
      <c r="O56" s="63" t="s">
        <v>55</v>
      </c>
    </row>
    <row r="57" spans="1:15" ht="18">
      <c r="A57" s="130"/>
      <c r="B57" s="123" t="s">
        <v>73</v>
      </c>
      <c r="C57" s="126" t="s">
        <v>36</v>
      </c>
      <c r="D57" s="90">
        <v>0.2225</v>
      </c>
      <c r="E57" s="64">
        <v>2.931</v>
      </c>
      <c r="F57" s="64">
        <v>7.5889999999999999E-2</v>
      </c>
      <c r="G57" s="64">
        <v>0.94159999999999999</v>
      </c>
      <c r="H57" s="90">
        <v>-3.0529999999999999</v>
      </c>
      <c r="I57" s="64">
        <v>3.1230000000000002</v>
      </c>
      <c r="J57" s="64">
        <v>-0.97770000000000001</v>
      </c>
      <c r="K57" s="64">
        <v>0.36080000000000001</v>
      </c>
      <c r="L57" s="90">
        <v>3.7930000000000001</v>
      </c>
      <c r="M57" s="64">
        <v>5.2569999999999997</v>
      </c>
      <c r="N57" s="64">
        <v>0.72160000000000002</v>
      </c>
      <c r="O57" s="64">
        <v>0.50290000000000001</v>
      </c>
    </row>
    <row r="58" spans="1:15" ht="18">
      <c r="A58" s="130"/>
      <c r="B58" s="124" t="s">
        <v>74</v>
      </c>
      <c r="C58" s="127" t="s">
        <v>37</v>
      </c>
      <c r="D58" s="90">
        <v>1.129</v>
      </c>
      <c r="E58" s="64">
        <v>1.5960000000000001</v>
      </c>
      <c r="F58" s="64">
        <v>0.70699999999999996</v>
      </c>
      <c r="G58" s="64">
        <v>0.50239999999999996</v>
      </c>
      <c r="H58" s="90">
        <v>2.3650000000000002</v>
      </c>
      <c r="I58" s="64">
        <v>1.774</v>
      </c>
      <c r="J58" s="64">
        <v>1.333</v>
      </c>
      <c r="K58" s="64">
        <v>0.2243</v>
      </c>
      <c r="L58" s="90">
        <v>-2.7330000000000001</v>
      </c>
      <c r="M58" s="64">
        <v>2.7069999999999999</v>
      </c>
      <c r="N58" s="64">
        <v>-1.01</v>
      </c>
      <c r="O58" s="64">
        <v>0.3589</v>
      </c>
    </row>
    <row r="59" spans="1:15" ht="18">
      <c r="A59" s="130"/>
      <c r="B59" s="125" t="s">
        <v>72</v>
      </c>
      <c r="C59" s="128" t="s">
        <v>38</v>
      </c>
      <c r="D59" s="90">
        <v>2.484</v>
      </c>
      <c r="E59" s="64">
        <v>2.085</v>
      </c>
      <c r="F59" s="64">
        <v>1.1910000000000001</v>
      </c>
      <c r="G59" s="64">
        <v>0.27229999999999999</v>
      </c>
      <c r="H59" s="90">
        <v>0.88539999999999996</v>
      </c>
      <c r="I59" s="64">
        <v>1.635</v>
      </c>
      <c r="J59" s="64">
        <v>0.54159999999999997</v>
      </c>
      <c r="K59" s="64">
        <v>0.60489999999999999</v>
      </c>
      <c r="L59" s="90">
        <v>-9.3759999999999994</v>
      </c>
      <c r="M59" s="64">
        <v>15.04</v>
      </c>
      <c r="N59" s="64">
        <v>-0.62350000000000005</v>
      </c>
      <c r="O59" s="64">
        <v>0.56030000000000002</v>
      </c>
    </row>
    <row r="60" spans="1:15" ht="18">
      <c r="A60" s="130"/>
      <c r="B60" s="36"/>
      <c r="C60" s="57" t="s">
        <v>3</v>
      </c>
      <c r="D60" s="90">
        <v>-0.4723</v>
      </c>
      <c r="E60" s="64">
        <v>0.63839999999999997</v>
      </c>
      <c r="F60" s="64">
        <v>-0.7399</v>
      </c>
      <c r="G60" s="64">
        <v>0.4834</v>
      </c>
      <c r="H60" s="90">
        <v>-0.57779999999999998</v>
      </c>
      <c r="I60" s="64">
        <v>0.62350000000000005</v>
      </c>
      <c r="J60" s="64">
        <v>-0.92669999999999997</v>
      </c>
      <c r="K60" s="64">
        <v>0.38490000000000002</v>
      </c>
      <c r="L60" s="90">
        <v>-0.51029999999999998</v>
      </c>
      <c r="M60" s="64">
        <v>0.75349999999999995</v>
      </c>
      <c r="N60" s="64">
        <v>-0.67720000000000002</v>
      </c>
      <c r="O60" s="64">
        <v>0.52839999999999998</v>
      </c>
    </row>
    <row r="61" spans="1:15">
      <c r="A61" s="129"/>
      <c r="B61" s="47"/>
      <c r="C61" s="58"/>
      <c r="D61" s="90"/>
      <c r="E61" s="64"/>
      <c r="F61" s="64"/>
      <c r="G61" s="64"/>
      <c r="H61" s="90"/>
      <c r="I61" s="64"/>
      <c r="J61" s="64"/>
      <c r="K61" s="64"/>
      <c r="L61" s="90"/>
      <c r="M61" s="64"/>
      <c r="N61" s="64"/>
      <c r="O61" s="64"/>
    </row>
    <row r="62" spans="1:15" ht="18">
      <c r="A62" s="130" t="s">
        <v>58</v>
      </c>
      <c r="B62" s="36"/>
      <c r="C62" s="59"/>
      <c r="D62" s="91" t="s">
        <v>75</v>
      </c>
      <c r="E62" s="63" t="s">
        <v>76</v>
      </c>
      <c r="F62" s="63" t="s">
        <v>77</v>
      </c>
      <c r="G62" s="63" t="s">
        <v>78</v>
      </c>
      <c r="H62" s="91" t="s">
        <v>75</v>
      </c>
      <c r="I62" s="63" t="s">
        <v>76</v>
      </c>
      <c r="J62" s="63" t="s">
        <v>77</v>
      </c>
      <c r="K62" s="63" t="s">
        <v>78</v>
      </c>
      <c r="L62" s="91" t="s">
        <v>75</v>
      </c>
      <c r="M62" s="63" t="s">
        <v>76</v>
      </c>
      <c r="N62" s="63" t="s">
        <v>77</v>
      </c>
      <c r="O62" s="63" t="s">
        <v>78</v>
      </c>
    </row>
    <row r="63" spans="1:15">
      <c r="A63" s="129"/>
      <c r="B63" s="47"/>
      <c r="C63" s="60" t="s">
        <v>67</v>
      </c>
      <c r="D63" s="100">
        <v>17</v>
      </c>
      <c r="E63" s="64">
        <v>0.5222</v>
      </c>
      <c r="F63" s="64">
        <v>0.1118</v>
      </c>
      <c r="G63" s="64">
        <v>-9.3130000000000004E-2</v>
      </c>
      <c r="H63" s="100">
        <v>17</v>
      </c>
      <c r="I63" s="64">
        <v>0.4773</v>
      </c>
      <c r="J63" s="64">
        <v>0.25779999999999997</v>
      </c>
      <c r="K63" s="64">
        <v>8.6559999999999998E-2</v>
      </c>
      <c r="L63" s="100">
        <v>17</v>
      </c>
      <c r="M63" s="64">
        <v>0.50590000000000002</v>
      </c>
      <c r="N63" s="64">
        <v>0.1663</v>
      </c>
      <c r="O63" s="64">
        <v>-2.613E-2</v>
      </c>
    </row>
    <row r="64" spans="1:15">
      <c r="A64" s="129"/>
      <c r="B64" s="47"/>
      <c r="C64" s="59"/>
      <c r="D64" s="91" t="s">
        <v>0</v>
      </c>
      <c r="E64" s="63" t="s">
        <v>1</v>
      </c>
      <c r="F64" s="63" t="s">
        <v>2</v>
      </c>
      <c r="G64" s="63" t="s">
        <v>55</v>
      </c>
      <c r="H64" s="91" t="s">
        <v>0</v>
      </c>
      <c r="I64" s="63" t="s">
        <v>1</v>
      </c>
      <c r="J64" s="63" t="s">
        <v>2</v>
      </c>
      <c r="K64" s="63" t="s">
        <v>55</v>
      </c>
      <c r="L64" s="91" t="s">
        <v>0</v>
      </c>
      <c r="M64" s="63" t="s">
        <v>1</v>
      </c>
      <c r="N64" s="63" t="s">
        <v>2</v>
      </c>
      <c r="O64" s="63" t="s">
        <v>55</v>
      </c>
    </row>
    <row r="65" spans="1:15" ht="15" customHeight="1">
      <c r="A65" s="130"/>
      <c r="B65" s="123" t="s">
        <v>73</v>
      </c>
      <c r="C65" s="126" t="s">
        <v>36</v>
      </c>
      <c r="D65" s="90">
        <v>-1.9370000000000001</v>
      </c>
      <c r="E65" s="64">
        <v>5.4459999999999997</v>
      </c>
      <c r="F65" s="64">
        <v>-0.35580000000000001</v>
      </c>
      <c r="G65" s="64">
        <v>0.72770000000000001</v>
      </c>
      <c r="H65" s="90">
        <v>-2.6120000000000001</v>
      </c>
      <c r="I65" s="64">
        <v>4.1790000000000003</v>
      </c>
      <c r="J65" s="64">
        <v>-0.62490000000000001</v>
      </c>
      <c r="K65" s="64">
        <v>0.54279999999999995</v>
      </c>
      <c r="L65" s="90">
        <v>-5.03</v>
      </c>
      <c r="M65" s="64">
        <v>3.9750000000000001</v>
      </c>
      <c r="N65" s="64">
        <v>-1.2649999999999999</v>
      </c>
      <c r="O65" s="64">
        <v>0.22800000000000001</v>
      </c>
    </row>
    <row r="66" spans="1:15" ht="18">
      <c r="A66" s="130"/>
      <c r="B66" s="124" t="s">
        <v>74</v>
      </c>
      <c r="C66" s="127" t="s">
        <v>37</v>
      </c>
      <c r="D66" s="90">
        <v>1.5369999999999999</v>
      </c>
      <c r="E66" s="64">
        <v>1.603</v>
      </c>
      <c r="F66" s="64">
        <v>0.95879999999999999</v>
      </c>
      <c r="G66" s="64">
        <v>0.35520000000000002</v>
      </c>
      <c r="H66" s="90">
        <v>0.53339999999999999</v>
      </c>
      <c r="I66" s="64">
        <v>1.274</v>
      </c>
      <c r="J66" s="64">
        <v>0.41870000000000002</v>
      </c>
      <c r="K66" s="64">
        <v>0.68230000000000002</v>
      </c>
      <c r="L66" s="90">
        <v>7.7179999999999999E-2</v>
      </c>
      <c r="M66" s="64">
        <v>1.1000000000000001</v>
      </c>
      <c r="N66" s="64">
        <v>7.0180000000000006E-2</v>
      </c>
      <c r="O66" s="64">
        <v>0.94510000000000005</v>
      </c>
    </row>
    <row r="67" spans="1:15" ht="18">
      <c r="A67" s="130"/>
      <c r="B67" s="125" t="s">
        <v>72</v>
      </c>
      <c r="C67" s="128" t="s">
        <v>38</v>
      </c>
      <c r="D67" s="90">
        <v>1.994</v>
      </c>
      <c r="E67" s="64">
        <v>1.641</v>
      </c>
      <c r="F67" s="64">
        <v>1.2150000000000001</v>
      </c>
      <c r="G67" s="64">
        <v>0.24590000000000001</v>
      </c>
      <c r="H67" s="90">
        <v>1.0640000000000001</v>
      </c>
      <c r="I67" s="64">
        <v>0.50139999999999996</v>
      </c>
      <c r="J67" s="64">
        <v>2.1230000000000002</v>
      </c>
      <c r="K67" s="64">
        <v>5.355E-2</v>
      </c>
      <c r="L67" s="90">
        <v>2.6190000000000002</v>
      </c>
      <c r="M67" s="64">
        <v>2.3559999999999999</v>
      </c>
      <c r="N67" s="64">
        <v>1.1120000000000001</v>
      </c>
      <c r="O67" s="64">
        <v>0.2863</v>
      </c>
    </row>
    <row r="68" spans="1:15" ht="18">
      <c r="A68" s="130"/>
      <c r="B68" s="36"/>
      <c r="C68" s="57" t="s">
        <v>3</v>
      </c>
      <c r="D68" s="90">
        <v>2.921E-2</v>
      </c>
      <c r="E68" s="64">
        <v>0.1827</v>
      </c>
      <c r="F68" s="64">
        <v>0.15989999999999999</v>
      </c>
      <c r="G68" s="64">
        <v>0.87539999999999996</v>
      </c>
      <c r="H68" s="90">
        <v>-0.1019</v>
      </c>
      <c r="I68" s="64">
        <v>0.16189999999999999</v>
      </c>
      <c r="J68" s="64">
        <v>-0.62960000000000005</v>
      </c>
      <c r="K68" s="64">
        <v>0.53990000000000005</v>
      </c>
      <c r="L68" s="90">
        <v>-0.18210000000000001</v>
      </c>
      <c r="M68" s="64">
        <v>0.16539999999999999</v>
      </c>
      <c r="N68" s="64">
        <v>-1.101</v>
      </c>
      <c r="O68" s="64">
        <v>0.29099999999999998</v>
      </c>
    </row>
    <row r="69" spans="1:15" ht="18">
      <c r="A69" s="130"/>
      <c r="B69" s="36"/>
      <c r="C69" s="57"/>
      <c r="D69" s="90"/>
      <c r="E69" s="64"/>
      <c r="F69" s="64"/>
      <c r="G69" s="64"/>
      <c r="H69" s="90"/>
      <c r="I69" s="64"/>
      <c r="J69" s="64"/>
      <c r="K69" s="64"/>
      <c r="L69" s="90"/>
      <c r="M69" s="64"/>
      <c r="N69" s="64"/>
      <c r="O69" s="64"/>
    </row>
    <row r="70" spans="1:15" ht="18">
      <c r="A70" s="210" t="s">
        <v>85</v>
      </c>
      <c r="B70" s="105"/>
      <c r="C70" s="54"/>
      <c r="D70" s="91" t="s">
        <v>75</v>
      </c>
      <c r="E70" s="63" t="s">
        <v>76</v>
      </c>
      <c r="F70" s="63" t="s">
        <v>77</v>
      </c>
      <c r="G70" s="63" t="s">
        <v>78</v>
      </c>
      <c r="H70" s="91" t="s">
        <v>75</v>
      </c>
      <c r="I70" s="63" t="s">
        <v>76</v>
      </c>
      <c r="J70" s="63" t="s">
        <v>77</v>
      </c>
      <c r="K70" s="63" t="s">
        <v>78</v>
      </c>
      <c r="L70" s="91" t="s">
        <v>75</v>
      </c>
      <c r="M70" s="63" t="s">
        <v>76</v>
      </c>
      <c r="N70" s="63" t="s">
        <v>77</v>
      </c>
      <c r="O70" s="63" t="s">
        <v>78</v>
      </c>
    </row>
    <row r="71" spans="1:15">
      <c r="A71" s="210"/>
      <c r="B71" s="103"/>
      <c r="C71" s="37" t="s">
        <v>67</v>
      </c>
      <c r="D71" s="100">
        <v>94</v>
      </c>
      <c r="E71" s="64">
        <v>0.2626</v>
      </c>
      <c r="F71" s="64">
        <v>8.4169999999999991E-3</v>
      </c>
      <c r="G71" s="64">
        <v>-2.4639999999999999E-2</v>
      </c>
      <c r="H71" s="100">
        <v>94</v>
      </c>
      <c r="I71" s="64">
        <v>0.26179999999999998</v>
      </c>
      <c r="J71" s="64">
        <v>1.469E-2</v>
      </c>
      <c r="K71" s="64">
        <v>-1.8159999999999999E-2</v>
      </c>
      <c r="L71" s="100">
        <v>94</v>
      </c>
      <c r="M71" s="64">
        <v>0.26069999999999999</v>
      </c>
      <c r="N71" s="64">
        <v>2.308E-2</v>
      </c>
      <c r="O71" s="64">
        <v>-9.4859999999999996E-3</v>
      </c>
    </row>
    <row r="72" spans="1:15">
      <c r="A72" s="129"/>
      <c r="B72" s="103"/>
      <c r="C72" s="54"/>
      <c r="D72" s="91" t="s">
        <v>0</v>
      </c>
      <c r="E72" s="63" t="s">
        <v>1</v>
      </c>
      <c r="F72" s="63" t="s">
        <v>2</v>
      </c>
      <c r="G72" s="63" t="s">
        <v>55</v>
      </c>
      <c r="H72" s="91" t="s">
        <v>0</v>
      </c>
      <c r="I72" s="63" t="s">
        <v>1</v>
      </c>
      <c r="J72" s="63" t="s">
        <v>2</v>
      </c>
      <c r="K72" s="63" t="s">
        <v>55</v>
      </c>
      <c r="L72" s="91" t="s">
        <v>0</v>
      </c>
      <c r="M72" s="63" t="s">
        <v>1</v>
      </c>
      <c r="N72" s="63" t="s">
        <v>2</v>
      </c>
      <c r="O72" s="63" t="s">
        <v>55</v>
      </c>
    </row>
    <row r="73" spans="1:15" ht="18">
      <c r="A73" s="130"/>
      <c r="B73" s="123" t="s">
        <v>73</v>
      </c>
      <c r="C73" s="126" t="s">
        <v>36</v>
      </c>
      <c r="D73" s="90">
        <v>-0.27950000000000003</v>
      </c>
      <c r="E73" s="64">
        <v>2.2410000000000001</v>
      </c>
      <c r="F73" s="64">
        <v>-0.12470000000000001</v>
      </c>
      <c r="G73" s="64">
        <v>0.90100000000000002</v>
      </c>
      <c r="H73" s="90">
        <v>0.23899999999999999</v>
      </c>
      <c r="I73" s="64">
        <v>1.9530000000000001</v>
      </c>
      <c r="J73" s="64">
        <v>0.12239999999999999</v>
      </c>
      <c r="K73" s="64">
        <v>0.90290000000000004</v>
      </c>
      <c r="L73" s="90">
        <v>-1.2969999999999999</v>
      </c>
      <c r="M73" s="64">
        <v>1.3180000000000001</v>
      </c>
      <c r="N73" s="64">
        <v>-0.98409999999999997</v>
      </c>
      <c r="O73" s="64">
        <v>0.32769999999999999</v>
      </c>
    </row>
    <row r="74" spans="1:15" ht="18">
      <c r="A74" s="130"/>
      <c r="B74" s="124" t="s">
        <v>74</v>
      </c>
      <c r="C74" s="127" t="s">
        <v>37</v>
      </c>
      <c r="D74" s="90">
        <v>-4.2569999999999997E-2</v>
      </c>
      <c r="E74" s="64">
        <v>0.97319999999999995</v>
      </c>
      <c r="F74" s="64">
        <v>-4.3740000000000001E-2</v>
      </c>
      <c r="G74" s="64">
        <v>0.96519999999999995</v>
      </c>
      <c r="H74" s="90">
        <v>-0.4728</v>
      </c>
      <c r="I74" s="64">
        <v>0.64390000000000003</v>
      </c>
      <c r="J74" s="64">
        <v>-0.73419999999999996</v>
      </c>
      <c r="K74" s="64">
        <v>0.4647</v>
      </c>
      <c r="L74" s="90">
        <v>3.4270000000000002E-2</v>
      </c>
      <c r="M74" s="64">
        <v>0.58330000000000004</v>
      </c>
      <c r="N74" s="64">
        <v>5.8749999999999997E-2</v>
      </c>
      <c r="O74" s="64">
        <v>0.95330000000000004</v>
      </c>
    </row>
    <row r="75" spans="1:15" ht="18">
      <c r="A75" s="130"/>
      <c r="B75" s="125" t="s">
        <v>72</v>
      </c>
      <c r="C75" s="128" t="s">
        <v>38</v>
      </c>
      <c r="D75" s="90">
        <v>0.45710000000000001</v>
      </c>
      <c r="E75" s="64">
        <v>0.81210000000000004</v>
      </c>
      <c r="F75" s="64">
        <v>0.56289999999999996</v>
      </c>
      <c r="G75" s="64">
        <v>0.57489999999999997</v>
      </c>
      <c r="H75" s="90">
        <v>0.20519999999999999</v>
      </c>
      <c r="I75" s="64">
        <v>0.22320000000000001</v>
      </c>
      <c r="J75" s="64">
        <v>0.9194</v>
      </c>
      <c r="K75" s="64">
        <v>0.36030000000000001</v>
      </c>
      <c r="L75" s="90">
        <v>-0.94299999999999995</v>
      </c>
      <c r="M75" s="64">
        <v>1.075</v>
      </c>
      <c r="N75" s="64">
        <v>-0.877</v>
      </c>
      <c r="O75" s="64">
        <v>0.38279999999999997</v>
      </c>
    </row>
    <row r="76" spans="1:15" ht="18">
      <c r="A76" s="130"/>
      <c r="B76" s="105"/>
      <c r="C76" s="57" t="s">
        <v>3</v>
      </c>
      <c r="D76" s="90">
        <v>-1.821E-2</v>
      </c>
      <c r="E76" s="64">
        <v>2.9559999999999999E-2</v>
      </c>
      <c r="F76" s="64">
        <v>-0.61599999999999999</v>
      </c>
      <c r="G76" s="64">
        <v>0.53939999999999999</v>
      </c>
      <c r="H76" s="90">
        <v>-2.2919999999999999E-2</v>
      </c>
      <c r="I76" s="64">
        <v>2.8740000000000002E-2</v>
      </c>
      <c r="J76" s="64">
        <v>-0.79759999999999998</v>
      </c>
      <c r="K76" s="64">
        <v>0.42720000000000002</v>
      </c>
      <c r="L76" s="90">
        <v>-2.2530000000000001E-2</v>
      </c>
      <c r="M76" s="64">
        <v>2.818E-2</v>
      </c>
      <c r="N76" s="64">
        <v>-0.79959999999999998</v>
      </c>
      <c r="O76" s="64">
        <v>0.42609999999999998</v>
      </c>
    </row>
    <row r="77" spans="1:15">
      <c r="A77" s="207" t="s">
        <v>56</v>
      </c>
      <c r="B77" s="207"/>
      <c r="C77" s="209"/>
      <c r="D77" s="209"/>
      <c r="E77" s="209"/>
      <c r="F77" s="209"/>
      <c r="G77" s="209"/>
      <c r="H77" s="209"/>
      <c r="I77" s="209"/>
      <c r="J77" s="209"/>
      <c r="K77" s="209"/>
      <c r="L77" s="209"/>
      <c r="M77" s="209"/>
      <c r="N77" s="209"/>
    </row>
    <row r="78" spans="1:15">
      <c r="A78" s="207"/>
      <c r="B78" s="207"/>
      <c r="C78" s="209"/>
      <c r="D78" s="209"/>
      <c r="E78" s="209"/>
      <c r="F78" s="209"/>
      <c r="G78" s="209"/>
      <c r="H78" s="209"/>
      <c r="I78" s="209"/>
      <c r="J78" s="209"/>
      <c r="K78" s="209"/>
      <c r="L78" s="209"/>
      <c r="M78" s="209"/>
      <c r="N78" s="209"/>
    </row>
    <row r="79" spans="1:15">
      <c r="C79" s="66"/>
      <c r="D79" s="66"/>
      <c r="E79" s="66"/>
      <c r="F79" s="66"/>
      <c r="G79" s="66"/>
      <c r="H79" s="66"/>
      <c r="I79" s="66"/>
      <c r="J79" s="66"/>
      <c r="K79" s="66"/>
      <c r="L79" s="66"/>
      <c r="M79" s="66"/>
      <c r="N79" s="66"/>
    </row>
    <row r="80" spans="1:15">
      <c r="C80" s="66"/>
      <c r="D80" s="66"/>
      <c r="E80" s="66"/>
      <c r="F80" s="66"/>
      <c r="G80" s="66"/>
      <c r="H80" s="66"/>
      <c r="I80" s="66"/>
      <c r="J80" s="66"/>
      <c r="K80" s="66"/>
      <c r="L80" s="66"/>
      <c r="M80" s="66"/>
      <c r="N80" s="66"/>
    </row>
    <row r="81" spans="1:15" ht="20">
      <c r="A81" s="50" t="s">
        <v>10</v>
      </c>
      <c r="B81" s="50" t="s">
        <v>45</v>
      </c>
      <c r="C81" s="51" t="s">
        <v>35</v>
      </c>
      <c r="D81" s="67" t="s">
        <v>11</v>
      </c>
      <c r="E81" s="68" t="s">
        <v>12</v>
      </c>
      <c r="F81" s="67" t="s">
        <v>13</v>
      </c>
      <c r="G81" s="67" t="s">
        <v>17</v>
      </c>
      <c r="H81" s="69" t="s">
        <v>25</v>
      </c>
      <c r="I81" s="70" t="s">
        <v>26</v>
      </c>
      <c r="J81" s="69" t="s">
        <v>27</v>
      </c>
      <c r="K81" s="69" t="s">
        <v>28</v>
      </c>
      <c r="L81" s="71" t="s">
        <v>30</v>
      </c>
      <c r="M81" s="72" t="s">
        <v>31</v>
      </c>
      <c r="N81" s="71" t="s">
        <v>32</v>
      </c>
      <c r="O81" s="71" t="s">
        <v>33</v>
      </c>
    </row>
    <row r="82" spans="1:15" ht="20">
      <c r="A82" s="47"/>
      <c r="B82" s="47"/>
      <c r="C82" s="47"/>
      <c r="D82" s="73"/>
      <c r="E82" s="74"/>
      <c r="F82" s="73"/>
      <c r="G82" s="73"/>
      <c r="H82" s="75"/>
      <c r="I82" s="75"/>
      <c r="J82" s="75"/>
      <c r="K82" s="75"/>
      <c r="L82" s="75"/>
      <c r="M82" s="75"/>
      <c r="N82" s="75"/>
      <c r="O82" s="75"/>
    </row>
    <row r="83" spans="1:15" ht="23">
      <c r="A83" s="95" t="s">
        <v>71</v>
      </c>
      <c r="B83" s="95"/>
      <c r="C83" s="47"/>
      <c r="D83" s="73"/>
      <c r="E83" s="76"/>
      <c r="F83" s="73"/>
      <c r="G83" s="73"/>
      <c r="H83" s="73"/>
      <c r="I83" s="76"/>
      <c r="J83" s="73"/>
      <c r="K83" s="73"/>
      <c r="L83" s="73"/>
      <c r="M83" s="76"/>
      <c r="N83" s="73"/>
      <c r="O83" s="73"/>
    </row>
    <row r="84" spans="1:15" ht="18">
      <c r="A84" s="40"/>
      <c r="B84" s="40"/>
      <c r="C84" s="46"/>
      <c r="D84" s="93" t="s">
        <v>24</v>
      </c>
      <c r="E84" s="77"/>
      <c r="F84" s="77"/>
      <c r="G84" s="77"/>
      <c r="H84" s="93" t="s">
        <v>29</v>
      </c>
      <c r="I84" s="77"/>
      <c r="J84" s="77"/>
      <c r="K84" s="77"/>
      <c r="L84" s="93" t="s">
        <v>34</v>
      </c>
      <c r="M84" s="75"/>
      <c r="N84" s="75"/>
      <c r="O84" s="63"/>
    </row>
    <row r="85" spans="1:15" ht="18">
      <c r="A85" s="117"/>
      <c r="B85" s="47"/>
      <c r="C85" s="47"/>
      <c r="D85" s="93"/>
      <c r="E85" s="77"/>
      <c r="F85" s="77"/>
      <c r="G85" s="77"/>
      <c r="H85" s="94"/>
      <c r="I85" s="75"/>
      <c r="J85" s="75"/>
      <c r="K85" s="75"/>
      <c r="L85" s="94"/>
      <c r="M85" s="75"/>
      <c r="N85" s="75"/>
      <c r="O85" s="64"/>
    </row>
    <row r="86" spans="1:15" ht="18">
      <c r="A86" s="117"/>
      <c r="B86" s="101"/>
      <c r="C86" s="48"/>
      <c r="D86" s="91" t="s">
        <v>75</v>
      </c>
      <c r="E86" s="63" t="s">
        <v>76</v>
      </c>
      <c r="F86" s="63" t="s">
        <v>77</v>
      </c>
      <c r="G86" s="63" t="s">
        <v>78</v>
      </c>
      <c r="H86" s="91" t="s">
        <v>75</v>
      </c>
      <c r="I86" s="63" t="s">
        <v>76</v>
      </c>
      <c r="J86" s="63" t="s">
        <v>77</v>
      </c>
      <c r="K86" s="63" t="s">
        <v>78</v>
      </c>
      <c r="L86" s="91" t="s">
        <v>75</v>
      </c>
      <c r="M86" s="63" t="s">
        <v>76</v>
      </c>
      <c r="N86" s="63" t="s">
        <v>77</v>
      </c>
      <c r="O86" s="63" t="s">
        <v>78</v>
      </c>
    </row>
    <row r="87" spans="1:15" ht="18">
      <c r="A87" s="122" t="s">
        <v>4</v>
      </c>
      <c r="B87" s="36"/>
      <c r="C87" s="40" t="s">
        <v>67</v>
      </c>
      <c r="D87" s="100">
        <v>185</v>
      </c>
      <c r="E87" s="64">
        <v>1.2110000000000001</v>
      </c>
      <c r="F87" s="64">
        <v>0.39629999999999999</v>
      </c>
      <c r="G87" s="64">
        <v>0.38629999999999998</v>
      </c>
      <c r="H87" s="100">
        <v>185</v>
      </c>
      <c r="I87" s="64">
        <v>1.21</v>
      </c>
      <c r="J87" s="64">
        <v>0.39679999999999999</v>
      </c>
      <c r="K87" s="64">
        <v>0.38679999999999998</v>
      </c>
      <c r="L87" s="100">
        <v>183</v>
      </c>
      <c r="M87" s="64">
        <v>1.258</v>
      </c>
      <c r="N87" s="64">
        <v>0.3417</v>
      </c>
      <c r="O87" s="64">
        <v>0.33069999999999999</v>
      </c>
    </row>
    <row r="88" spans="1:15" ht="18">
      <c r="A88" s="122"/>
      <c r="B88" s="36"/>
      <c r="C88" s="47"/>
      <c r="D88" s="91" t="s">
        <v>0</v>
      </c>
      <c r="E88" s="63" t="s">
        <v>1</v>
      </c>
      <c r="F88" s="63" t="s">
        <v>2</v>
      </c>
      <c r="G88" s="63" t="s">
        <v>55</v>
      </c>
      <c r="H88" s="91" t="s">
        <v>0</v>
      </c>
      <c r="I88" s="63" t="s">
        <v>1</v>
      </c>
      <c r="J88" s="63" t="s">
        <v>2</v>
      </c>
      <c r="K88" s="63" t="s">
        <v>55</v>
      </c>
      <c r="L88" s="91" t="s">
        <v>0</v>
      </c>
      <c r="M88" s="63" t="s">
        <v>1</v>
      </c>
      <c r="N88" s="63" t="s">
        <v>2</v>
      </c>
      <c r="O88" s="63" t="s">
        <v>55</v>
      </c>
    </row>
    <row r="89" spans="1:15" ht="18">
      <c r="A89" s="122"/>
      <c r="B89" s="123" t="s">
        <v>73</v>
      </c>
      <c r="C89" s="126" t="s">
        <v>36</v>
      </c>
      <c r="D89" s="92">
        <v>2.2360000000000002</v>
      </c>
      <c r="E89" s="65">
        <v>0.22789999999999999</v>
      </c>
      <c r="F89" s="65">
        <v>9.8130000000000006</v>
      </c>
      <c r="G89" s="65">
        <v>1.706E-18</v>
      </c>
      <c r="H89" s="90">
        <v>2.4140000000000001</v>
      </c>
      <c r="I89" s="64">
        <v>0.22639999999999999</v>
      </c>
      <c r="J89" s="64">
        <v>10.66</v>
      </c>
      <c r="K89" s="65">
        <v>6.6140000000000003E-21</v>
      </c>
      <c r="L89" s="92">
        <v>2.1760000000000002</v>
      </c>
      <c r="M89" s="65">
        <v>0.2263</v>
      </c>
      <c r="N89" s="65">
        <v>9.6170000000000009</v>
      </c>
      <c r="O89" s="65">
        <v>6.5010000000000003E-18</v>
      </c>
    </row>
    <row r="90" spans="1:15" ht="18">
      <c r="A90" s="122"/>
      <c r="B90" s="124" t="s">
        <v>74</v>
      </c>
      <c r="C90" s="127" t="s">
        <v>37</v>
      </c>
      <c r="D90" s="92">
        <v>-1.086E-2</v>
      </c>
      <c r="E90" s="65">
        <v>0.1459</v>
      </c>
      <c r="F90" s="65">
        <v>-7.4399999999999994E-2</v>
      </c>
      <c r="G90" s="65">
        <v>0.94079999999999997</v>
      </c>
      <c r="H90" s="90">
        <v>-7.1640000000000002E-3</v>
      </c>
      <c r="I90" s="64">
        <v>0.1318</v>
      </c>
      <c r="J90" s="64">
        <v>-5.4339999999999999E-2</v>
      </c>
      <c r="K90" s="65">
        <v>0.95669999999999999</v>
      </c>
      <c r="L90" s="92">
        <v>0.26450000000000001</v>
      </c>
      <c r="M90" s="65">
        <v>0.1249</v>
      </c>
      <c r="N90" s="65">
        <v>2.117</v>
      </c>
      <c r="O90" s="65">
        <v>3.5659999999999997E-2</v>
      </c>
    </row>
    <row r="91" spans="1:15" ht="18">
      <c r="A91" s="122"/>
      <c r="B91" s="125" t="s">
        <v>72</v>
      </c>
      <c r="C91" s="128" t="s">
        <v>38</v>
      </c>
      <c r="D91" s="92">
        <v>-0.24859999999999999</v>
      </c>
      <c r="E91" s="65">
        <v>0.1014</v>
      </c>
      <c r="F91" s="65">
        <v>-2.4510000000000001</v>
      </c>
      <c r="G91" s="65">
        <v>1.5180000000000001E-2</v>
      </c>
      <c r="H91" s="90">
        <v>0.1346</v>
      </c>
      <c r="I91" s="64">
        <v>7.8009999999999996E-2</v>
      </c>
      <c r="J91" s="64">
        <v>1.7250000000000001</v>
      </c>
      <c r="K91" s="65">
        <v>8.6230000000000001E-2</v>
      </c>
      <c r="L91" s="92">
        <v>6.3619999999999996E-2</v>
      </c>
      <c r="M91" s="65">
        <v>7.0940000000000003E-2</v>
      </c>
      <c r="N91" s="65">
        <v>0.89680000000000004</v>
      </c>
      <c r="O91" s="65">
        <v>0.371</v>
      </c>
    </row>
    <row r="92" spans="1:15" ht="18">
      <c r="A92" s="122"/>
      <c r="B92" s="36"/>
      <c r="C92" s="57" t="s">
        <v>3</v>
      </c>
      <c r="D92" s="92">
        <v>6.6559999999999994E-2</v>
      </c>
      <c r="E92" s="65">
        <v>8.9279999999999998E-2</v>
      </c>
      <c r="F92" s="65">
        <v>0.74550000000000005</v>
      </c>
      <c r="G92" s="65">
        <v>0.45689999999999997</v>
      </c>
      <c r="H92" s="90">
        <v>7.2819999999999996E-2</v>
      </c>
      <c r="I92" s="64">
        <v>8.9289999999999994E-2</v>
      </c>
      <c r="J92" s="64">
        <v>0.81559999999999999</v>
      </c>
      <c r="K92" s="65">
        <v>0.4158</v>
      </c>
      <c r="L92" s="92">
        <v>8.3000000000000004E-2</v>
      </c>
      <c r="M92" s="65">
        <v>9.3329999999999996E-2</v>
      </c>
      <c r="N92" s="65">
        <v>0.88929999999999998</v>
      </c>
      <c r="O92" s="65">
        <v>0.375</v>
      </c>
    </row>
    <row r="93" spans="1:15">
      <c r="A93" s="117"/>
      <c r="B93" s="47"/>
      <c r="C93" s="58"/>
      <c r="D93" s="92"/>
      <c r="E93" s="65"/>
      <c r="F93" s="65"/>
      <c r="G93" s="65"/>
      <c r="H93" s="90"/>
      <c r="I93" s="64"/>
      <c r="J93" s="64"/>
      <c r="K93" s="64"/>
      <c r="L93" s="90"/>
      <c r="M93" s="64"/>
      <c r="N93" s="64"/>
      <c r="O93" s="64"/>
    </row>
    <row r="94" spans="1:15" ht="18">
      <c r="A94" s="122" t="s">
        <v>5</v>
      </c>
      <c r="B94" s="36"/>
      <c r="C94" s="58"/>
      <c r="D94" s="91" t="s">
        <v>75</v>
      </c>
      <c r="E94" s="63" t="s">
        <v>76</v>
      </c>
      <c r="F94" s="63" t="s">
        <v>77</v>
      </c>
      <c r="G94" s="63" t="s">
        <v>78</v>
      </c>
      <c r="H94" s="91" t="s">
        <v>75</v>
      </c>
      <c r="I94" s="63" t="s">
        <v>76</v>
      </c>
      <c r="J94" s="63" t="s">
        <v>77</v>
      </c>
      <c r="K94" s="63" t="s">
        <v>78</v>
      </c>
      <c r="L94" s="91" t="s">
        <v>75</v>
      </c>
      <c r="M94" s="63" t="s">
        <v>76</v>
      </c>
      <c r="N94" s="63" t="s">
        <v>77</v>
      </c>
      <c r="O94" s="63" t="s">
        <v>78</v>
      </c>
    </row>
    <row r="95" spans="1:15">
      <c r="A95" s="117"/>
      <c r="B95" s="47"/>
      <c r="C95" s="57" t="s">
        <v>67</v>
      </c>
      <c r="D95" s="100">
        <v>20</v>
      </c>
      <c r="E95" s="64">
        <v>0.91720000000000002</v>
      </c>
      <c r="F95" s="64">
        <v>0.14699999999999999</v>
      </c>
      <c r="G95" s="64">
        <v>-1.294E-2</v>
      </c>
      <c r="H95" s="100">
        <v>20</v>
      </c>
      <c r="I95" s="64">
        <v>0.92400000000000004</v>
      </c>
      <c r="J95" s="64">
        <v>0.13420000000000001</v>
      </c>
      <c r="K95" s="64">
        <v>-2.8160000000000001E-2</v>
      </c>
      <c r="L95" s="100">
        <v>20</v>
      </c>
      <c r="M95" s="64">
        <v>0.90239999999999998</v>
      </c>
      <c r="N95" s="64">
        <v>0.17430000000000001</v>
      </c>
      <c r="O95" s="64">
        <v>1.9429999999999999E-2</v>
      </c>
    </row>
    <row r="96" spans="1:15">
      <c r="A96" s="117"/>
      <c r="B96" s="47"/>
      <c r="C96" s="58"/>
      <c r="D96" s="91" t="s">
        <v>0</v>
      </c>
      <c r="E96" s="63" t="s">
        <v>1</v>
      </c>
      <c r="F96" s="63" t="s">
        <v>2</v>
      </c>
      <c r="G96" s="63" t="s">
        <v>55</v>
      </c>
      <c r="H96" s="91" t="s">
        <v>0</v>
      </c>
      <c r="I96" s="63" t="s">
        <v>1</v>
      </c>
      <c r="J96" s="63" t="s">
        <v>2</v>
      </c>
      <c r="K96" s="63" t="s">
        <v>55</v>
      </c>
      <c r="L96" s="91" t="s">
        <v>0</v>
      </c>
      <c r="M96" s="63" t="s">
        <v>1</v>
      </c>
      <c r="N96" s="63" t="s">
        <v>2</v>
      </c>
      <c r="O96" s="63" t="s">
        <v>55</v>
      </c>
    </row>
    <row r="97" spans="1:15" ht="18">
      <c r="A97" s="122"/>
      <c r="B97" s="123" t="s">
        <v>73</v>
      </c>
      <c r="C97" s="126" t="s">
        <v>36</v>
      </c>
      <c r="D97" s="90">
        <v>-0.4425</v>
      </c>
      <c r="E97" s="64">
        <v>0.45860000000000001</v>
      </c>
      <c r="F97" s="64">
        <v>-0.9647</v>
      </c>
      <c r="G97" s="64">
        <v>0.34899999999999998</v>
      </c>
      <c r="H97" s="90">
        <v>-8.4790000000000004E-2</v>
      </c>
      <c r="I97" s="64">
        <v>0.31619999999999998</v>
      </c>
      <c r="J97" s="64">
        <v>-0.26819999999999999</v>
      </c>
      <c r="K97" s="64">
        <v>0.79200000000000004</v>
      </c>
      <c r="L97" s="92">
        <v>-7.4139999999999998E-2</v>
      </c>
      <c r="M97" s="65">
        <v>0.29170000000000001</v>
      </c>
      <c r="N97" s="65">
        <v>-0.25409999999999999</v>
      </c>
      <c r="O97" s="64">
        <v>0.80259999999999998</v>
      </c>
    </row>
    <row r="98" spans="1:15" ht="18">
      <c r="A98" s="122"/>
      <c r="B98" s="124" t="s">
        <v>74</v>
      </c>
      <c r="C98" s="127" t="s">
        <v>37</v>
      </c>
      <c r="D98" s="90">
        <v>0.48730000000000001</v>
      </c>
      <c r="E98" s="64">
        <v>0.34539999999999998</v>
      </c>
      <c r="F98" s="64">
        <v>1.411</v>
      </c>
      <c r="G98" s="64">
        <v>0.17749999999999999</v>
      </c>
      <c r="H98" s="90">
        <v>0.34320000000000001</v>
      </c>
      <c r="I98" s="64">
        <v>0.28439999999999999</v>
      </c>
      <c r="J98" s="64">
        <v>1.2070000000000001</v>
      </c>
      <c r="K98" s="64">
        <v>0.24490000000000001</v>
      </c>
      <c r="L98" s="92">
        <v>-2.5440000000000001E-2</v>
      </c>
      <c r="M98" s="65">
        <v>0.2132</v>
      </c>
      <c r="N98" s="65">
        <v>-0.1193</v>
      </c>
      <c r="O98" s="64">
        <v>0.90649999999999997</v>
      </c>
    </row>
    <row r="99" spans="1:15" ht="18">
      <c r="A99" s="122"/>
      <c r="B99" s="125" t="s">
        <v>72</v>
      </c>
      <c r="C99" s="128" t="s">
        <v>38</v>
      </c>
      <c r="D99" s="90">
        <v>-0.26540000000000002</v>
      </c>
      <c r="E99" s="64">
        <v>0.20849999999999999</v>
      </c>
      <c r="F99" s="64">
        <v>-1.2729999999999999</v>
      </c>
      <c r="G99" s="64">
        <v>0.2213</v>
      </c>
      <c r="H99" s="90">
        <v>6.6519999999999996E-2</v>
      </c>
      <c r="I99" s="64">
        <v>0.2082</v>
      </c>
      <c r="J99" s="64">
        <v>0.3196</v>
      </c>
      <c r="K99" s="64">
        <v>0.75339999999999996</v>
      </c>
      <c r="L99" s="92">
        <v>0.28860000000000002</v>
      </c>
      <c r="M99" s="65">
        <v>0.16830000000000001</v>
      </c>
      <c r="N99" s="65">
        <v>1.714</v>
      </c>
      <c r="O99" s="64">
        <v>0.10580000000000001</v>
      </c>
    </row>
    <row r="100" spans="1:15" ht="18">
      <c r="A100" s="122"/>
      <c r="B100" s="36"/>
      <c r="C100" s="57" t="s">
        <v>3</v>
      </c>
      <c r="D100" s="90">
        <v>-8.5339999999999999E-2</v>
      </c>
      <c r="E100" s="64">
        <v>0.22989999999999999</v>
      </c>
      <c r="F100" s="64">
        <v>-0.37109999999999999</v>
      </c>
      <c r="G100" s="64">
        <v>0.71540000000000004</v>
      </c>
      <c r="H100" s="90">
        <v>4.3620000000000004E-3</v>
      </c>
      <c r="I100" s="64">
        <v>0.2177</v>
      </c>
      <c r="J100" s="64">
        <v>2.0039999999999999E-2</v>
      </c>
      <c r="K100" s="64">
        <v>0.98429999999999995</v>
      </c>
      <c r="L100" s="92">
        <v>1.6480000000000002E-2</v>
      </c>
      <c r="M100" s="65">
        <v>0.2097</v>
      </c>
      <c r="N100" s="65">
        <v>7.8579999999999997E-2</v>
      </c>
      <c r="O100" s="64">
        <v>0.93830000000000002</v>
      </c>
    </row>
    <row r="101" spans="1:15">
      <c r="A101" s="117"/>
      <c r="B101" s="47"/>
      <c r="C101" s="58"/>
      <c r="D101" s="92"/>
      <c r="E101" s="65"/>
      <c r="F101" s="65"/>
      <c r="G101" s="65"/>
      <c r="H101" s="90"/>
      <c r="I101" s="64"/>
      <c r="J101" s="64"/>
      <c r="K101" s="64"/>
      <c r="L101" s="90"/>
      <c r="M101" s="64"/>
      <c r="N101" s="64"/>
      <c r="O101" s="64"/>
    </row>
    <row r="102" spans="1:15" ht="18">
      <c r="A102" s="122" t="s">
        <v>6</v>
      </c>
      <c r="B102" s="36"/>
      <c r="C102" s="58"/>
      <c r="D102" s="91" t="s">
        <v>75</v>
      </c>
      <c r="E102" s="63" t="s">
        <v>76</v>
      </c>
      <c r="F102" s="63" t="s">
        <v>77</v>
      </c>
      <c r="G102" s="63" t="s">
        <v>78</v>
      </c>
      <c r="H102" s="91" t="s">
        <v>75</v>
      </c>
      <c r="I102" s="63" t="s">
        <v>76</v>
      </c>
      <c r="J102" s="63" t="s">
        <v>77</v>
      </c>
      <c r="K102" s="63" t="s">
        <v>78</v>
      </c>
      <c r="L102" s="91" t="s">
        <v>75</v>
      </c>
      <c r="M102" s="63" t="s">
        <v>76</v>
      </c>
      <c r="N102" s="63" t="s">
        <v>77</v>
      </c>
      <c r="O102" s="63" t="s">
        <v>78</v>
      </c>
    </row>
    <row r="103" spans="1:15">
      <c r="A103" s="117"/>
      <c r="B103" s="47"/>
      <c r="C103" s="57" t="s">
        <v>67</v>
      </c>
      <c r="D103" s="100">
        <v>114</v>
      </c>
      <c r="E103" s="64">
        <v>0.85780000000000001</v>
      </c>
      <c r="F103" s="64">
        <v>9.7379999999999994E-2</v>
      </c>
      <c r="G103" s="64">
        <v>7.2760000000000005E-2</v>
      </c>
      <c r="H103" s="100">
        <v>114</v>
      </c>
      <c r="I103" s="64">
        <v>0.89639999999999997</v>
      </c>
      <c r="J103" s="64">
        <v>1.43E-2</v>
      </c>
      <c r="K103" s="64">
        <v>-1.2579999999999999E-2</v>
      </c>
      <c r="L103" s="100">
        <v>114</v>
      </c>
      <c r="M103" s="64">
        <v>0.8821</v>
      </c>
      <c r="N103" s="64">
        <v>4.5350000000000001E-2</v>
      </c>
      <c r="O103" s="64">
        <v>1.932E-2</v>
      </c>
    </row>
    <row r="104" spans="1:15">
      <c r="A104" s="117"/>
      <c r="B104" s="47"/>
      <c r="C104" s="58"/>
      <c r="D104" s="91" t="s">
        <v>0</v>
      </c>
      <c r="E104" s="63" t="s">
        <v>1</v>
      </c>
      <c r="F104" s="63" t="s">
        <v>2</v>
      </c>
      <c r="G104" s="63" t="s">
        <v>55</v>
      </c>
      <c r="H104" s="91" t="s">
        <v>0</v>
      </c>
      <c r="I104" s="63" t="s">
        <v>1</v>
      </c>
      <c r="J104" s="63" t="s">
        <v>2</v>
      </c>
      <c r="K104" s="63" t="s">
        <v>55</v>
      </c>
      <c r="L104" s="91" t="s">
        <v>0</v>
      </c>
      <c r="M104" s="63" t="s">
        <v>1</v>
      </c>
      <c r="N104" s="63" t="s">
        <v>2</v>
      </c>
      <c r="O104" s="63" t="s">
        <v>55</v>
      </c>
    </row>
    <row r="105" spans="1:15" ht="18">
      <c r="A105" s="122"/>
      <c r="B105" s="123" t="s">
        <v>73</v>
      </c>
      <c r="C105" s="126" t="s">
        <v>36</v>
      </c>
      <c r="D105" s="90">
        <v>0.2641</v>
      </c>
      <c r="E105" s="64">
        <v>0.32919999999999999</v>
      </c>
      <c r="F105" s="64">
        <v>0.80210000000000004</v>
      </c>
      <c r="G105" s="64">
        <v>0.42420000000000002</v>
      </c>
      <c r="H105" s="90">
        <v>0.35749999999999998</v>
      </c>
      <c r="I105" s="64">
        <v>0.35049999999999998</v>
      </c>
      <c r="J105" s="64">
        <v>1.02</v>
      </c>
      <c r="K105" s="64">
        <v>0.30990000000000001</v>
      </c>
      <c r="L105" s="92">
        <v>0.49580000000000002</v>
      </c>
      <c r="M105" s="65">
        <v>0.31019999999999998</v>
      </c>
      <c r="N105" s="65">
        <v>1.5980000000000001</v>
      </c>
      <c r="O105" s="64">
        <v>0.1129</v>
      </c>
    </row>
    <row r="106" spans="1:15" ht="18">
      <c r="A106" s="122"/>
      <c r="B106" s="124" t="s">
        <v>74</v>
      </c>
      <c r="C106" s="127" t="s">
        <v>37</v>
      </c>
      <c r="D106" s="90">
        <v>-8.3210000000000003E-3</v>
      </c>
      <c r="E106" s="64">
        <v>0.14419999999999999</v>
      </c>
      <c r="F106" s="64">
        <v>-5.7700000000000001E-2</v>
      </c>
      <c r="G106" s="64">
        <v>0.95409999999999995</v>
      </c>
      <c r="H106" s="90">
        <v>1.6539999999999999E-2</v>
      </c>
      <c r="I106" s="64">
        <v>0.1133</v>
      </c>
      <c r="J106" s="64">
        <v>0.14610000000000001</v>
      </c>
      <c r="K106" s="64">
        <v>0.8841</v>
      </c>
      <c r="L106" s="92">
        <v>2.332E-2</v>
      </c>
      <c r="M106" s="65">
        <v>0.115</v>
      </c>
      <c r="N106" s="65">
        <v>0.20269999999999999</v>
      </c>
      <c r="O106" s="64">
        <v>0.83979999999999999</v>
      </c>
    </row>
    <row r="107" spans="1:15" ht="18">
      <c r="A107" s="122"/>
      <c r="B107" s="125" t="s">
        <v>72</v>
      </c>
      <c r="C107" s="128" t="s">
        <v>38</v>
      </c>
      <c r="D107" s="90">
        <v>-0.28320000000000001</v>
      </c>
      <c r="E107" s="64">
        <v>8.5389999999999994E-2</v>
      </c>
      <c r="F107" s="64">
        <v>-3.3159999999999998</v>
      </c>
      <c r="G107" s="64">
        <v>1.237E-3</v>
      </c>
      <c r="H107" s="90">
        <v>-5.176E-2</v>
      </c>
      <c r="I107" s="64">
        <v>7.4679999999999996E-2</v>
      </c>
      <c r="J107" s="64">
        <v>-0.69299999999999995</v>
      </c>
      <c r="K107" s="64">
        <v>0.48970000000000002</v>
      </c>
      <c r="L107" s="92">
        <v>-0.12280000000000001</v>
      </c>
      <c r="M107" s="65">
        <v>6.2420000000000003E-2</v>
      </c>
      <c r="N107" s="65">
        <v>-1.9670000000000001</v>
      </c>
      <c r="O107" s="64">
        <v>5.1729999999999998E-2</v>
      </c>
    </row>
    <row r="108" spans="1:15" ht="18">
      <c r="A108" s="122"/>
      <c r="B108" s="36"/>
      <c r="C108" s="57" t="s">
        <v>3</v>
      </c>
      <c r="D108" s="90">
        <v>1.9E-2</v>
      </c>
      <c r="E108" s="64">
        <v>8.1759999999999999E-2</v>
      </c>
      <c r="F108" s="64">
        <v>0.23230000000000001</v>
      </c>
      <c r="G108" s="64">
        <v>0.81669999999999998</v>
      </c>
      <c r="H108" s="90">
        <v>1.9439999999999999E-2</v>
      </c>
      <c r="I108" s="64">
        <v>8.5569999999999993E-2</v>
      </c>
      <c r="J108" s="64">
        <v>0.22720000000000001</v>
      </c>
      <c r="K108" s="64">
        <v>0.82069999999999999</v>
      </c>
      <c r="L108" s="92">
        <v>2.47E-2</v>
      </c>
      <c r="M108" s="65">
        <v>8.3779999999999993E-2</v>
      </c>
      <c r="N108" s="65">
        <v>0.29480000000000001</v>
      </c>
      <c r="O108" s="64">
        <v>0.76870000000000005</v>
      </c>
    </row>
    <row r="109" spans="1:15">
      <c r="A109" s="117"/>
      <c r="B109" s="47"/>
      <c r="C109" s="58"/>
      <c r="D109" s="92"/>
      <c r="E109" s="65"/>
      <c r="F109" s="65"/>
      <c r="G109" s="65"/>
      <c r="H109" s="90"/>
      <c r="I109" s="64"/>
      <c r="J109" s="64"/>
      <c r="K109" s="64"/>
      <c r="L109" s="90"/>
      <c r="M109" s="64"/>
      <c r="N109" s="64"/>
      <c r="O109" s="64"/>
    </row>
    <row r="110" spans="1:15" ht="18">
      <c r="A110" s="122" t="s">
        <v>7</v>
      </c>
      <c r="B110" s="36"/>
      <c r="C110" s="58"/>
      <c r="D110" s="91" t="s">
        <v>75</v>
      </c>
      <c r="E110" s="63" t="s">
        <v>76</v>
      </c>
      <c r="F110" s="63" t="s">
        <v>77</v>
      </c>
      <c r="G110" s="63" t="s">
        <v>78</v>
      </c>
      <c r="H110" s="91" t="s">
        <v>75</v>
      </c>
      <c r="I110" s="63" t="s">
        <v>76</v>
      </c>
      <c r="J110" s="63" t="s">
        <v>77</v>
      </c>
      <c r="K110" s="63" t="s">
        <v>78</v>
      </c>
      <c r="L110" s="91" t="s">
        <v>75</v>
      </c>
      <c r="M110" s="63" t="s">
        <v>76</v>
      </c>
      <c r="N110" s="63" t="s">
        <v>77</v>
      </c>
      <c r="O110" s="63" t="s">
        <v>78</v>
      </c>
    </row>
    <row r="111" spans="1:15">
      <c r="A111" s="117"/>
      <c r="B111" s="47"/>
      <c r="C111" s="57" t="s">
        <v>67</v>
      </c>
      <c r="D111" s="100">
        <v>27</v>
      </c>
      <c r="E111" s="64">
        <v>0.49990000000000001</v>
      </c>
      <c r="F111" s="64">
        <v>6.5750000000000003E-2</v>
      </c>
      <c r="G111" s="64">
        <v>-5.611E-2</v>
      </c>
      <c r="H111" s="100">
        <v>27</v>
      </c>
      <c r="I111" s="64">
        <v>0.45739999999999997</v>
      </c>
      <c r="J111" s="64">
        <v>0.21790000000000001</v>
      </c>
      <c r="K111" s="64">
        <v>0.1159</v>
      </c>
      <c r="L111" s="100">
        <v>27</v>
      </c>
      <c r="M111" s="64">
        <v>0.4798</v>
      </c>
      <c r="N111" s="64">
        <v>0.1394</v>
      </c>
      <c r="O111" s="64">
        <v>2.7109999999999999E-2</v>
      </c>
    </row>
    <row r="112" spans="1:15">
      <c r="A112" s="117"/>
      <c r="B112" s="47"/>
      <c r="C112" s="58"/>
      <c r="D112" s="91" t="s">
        <v>0</v>
      </c>
      <c r="E112" s="63" t="s">
        <v>1</v>
      </c>
      <c r="F112" s="63" t="s">
        <v>2</v>
      </c>
      <c r="G112" s="63" t="s">
        <v>55</v>
      </c>
      <c r="H112" s="91" t="s">
        <v>0</v>
      </c>
      <c r="I112" s="63" t="s">
        <v>1</v>
      </c>
      <c r="J112" s="63" t="s">
        <v>2</v>
      </c>
      <c r="K112" s="63" t="s">
        <v>55</v>
      </c>
      <c r="L112" s="91" t="s">
        <v>0</v>
      </c>
      <c r="M112" s="63" t="s">
        <v>1</v>
      </c>
      <c r="N112" s="63" t="s">
        <v>2</v>
      </c>
      <c r="O112" s="63" t="s">
        <v>55</v>
      </c>
    </row>
    <row r="113" spans="1:15" ht="18">
      <c r="A113" s="122"/>
      <c r="B113" s="123" t="s">
        <v>73</v>
      </c>
      <c r="C113" s="126" t="s">
        <v>36</v>
      </c>
      <c r="D113" s="90">
        <v>-0.2135</v>
      </c>
      <c r="E113" s="64">
        <v>0.2697</v>
      </c>
      <c r="F113" s="64">
        <v>-0.79139999999999999</v>
      </c>
      <c r="G113" s="64">
        <v>0.43680000000000002</v>
      </c>
      <c r="H113" s="90">
        <v>-0.30099999999999999</v>
      </c>
      <c r="I113" s="64">
        <v>0.251</v>
      </c>
      <c r="J113" s="64">
        <v>-1.1990000000000001</v>
      </c>
      <c r="K113" s="64">
        <v>0.24260000000000001</v>
      </c>
      <c r="L113" s="92">
        <v>-0.18640000000000001</v>
      </c>
      <c r="M113" s="65">
        <v>0.29330000000000001</v>
      </c>
      <c r="N113" s="65">
        <v>-0.63570000000000004</v>
      </c>
      <c r="O113" s="64">
        <v>0.53120000000000001</v>
      </c>
    </row>
    <row r="114" spans="1:15" ht="18">
      <c r="A114" s="122"/>
      <c r="B114" s="124" t="s">
        <v>74</v>
      </c>
      <c r="C114" s="127" t="s">
        <v>37</v>
      </c>
      <c r="D114" s="90">
        <v>-0.1115</v>
      </c>
      <c r="E114" s="64">
        <v>0.1086</v>
      </c>
      <c r="F114" s="64">
        <v>-1.0269999999999999</v>
      </c>
      <c r="G114" s="64">
        <v>0.31519999999999998</v>
      </c>
      <c r="H114" s="90">
        <v>-0.1143</v>
      </c>
      <c r="I114" s="64">
        <v>9.1179999999999997E-2</v>
      </c>
      <c r="J114" s="64">
        <v>-1.2529999999999999</v>
      </c>
      <c r="K114" s="64">
        <v>0.22270000000000001</v>
      </c>
      <c r="L114" s="92">
        <v>-0.2016</v>
      </c>
      <c r="M114" s="65">
        <v>0.1389</v>
      </c>
      <c r="N114" s="65">
        <v>-1.4510000000000001</v>
      </c>
      <c r="O114" s="64">
        <v>0.16020000000000001</v>
      </c>
    </row>
    <row r="115" spans="1:15" ht="18">
      <c r="A115" s="122"/>
      <c r="B115" s="125" t="s">
        <v>72</v>
      </c>
      <c r="C115" s="128" t="s">
        <v>38</v>
      </c>
      <c r="D115" s="90">
        <v>1.243E-2</v>
      </c>
      <c r="E115" s="64">
        <v>8.9399999999999993E-2</v>
      </c>
      <c r="F115" s="64">
        <v>0.13900000000000001</v>
      </c>
      <c r="G115" s="64">
        <v>0.89070000000000005</v>
      </c>
      <c r="H115" s="90">
        <v>0.12690000000000001</v>
      </c>
      <c r="I115" s="64">
        <v>7.6770000000000005E-2</v>
      </c>
      <c r="J115" s="64">
        <v>1.653</v>
      </c>
      <c r="K115" s="64">
        <v>0.1119</v>
      </c>
      <c r="L115" s="92">
        <v>2.4279999999999999E-2</v>
      </c>
      <c r="M115" s="65">
        <v>6.7460000000000006E-2</v>
      </c>
      <c r="N115" s="65">
        <v>0.36</v>
      </c>
      <c r="O115" s="64">
        <v>0.72209999999999996</v>
      </c>
    </row>
    <row r="116" spans="1:15" ht="18">
      <c r="A116" s="122"/>
      <c r="B116" s="36"/>
      <c r="C116" s="57" t="s">
        <v>3</v>
      </c>
      <c r="D116" s="90">
        <v>1.023E-3</v>
      </c>
      <c r="E116" s="64">
        <v>0.10249999999999999</v>
      </c>
      <c r="F116" s="64">
        <v>9.979E-3</v>
      </c>
      <c r="G116" s="64">
        <v>0.99209999999999998</v>
      </c>
      <c r="H116" s="90">
        <v>-1.503E-2</v>
      </c>
      <c r="I116" s="64">
        <v>9.4799999999999995E-2</v>
      </c>
      <c r="J116" s="64">
        <v>-0.15859999999999999</v>
      </c>
      <c r="K116" s="64">
        <v>0.87539999999999996</v>
      </c>
      <c r="L116" s="92">
        <v>7.9560000000000004E-4</v>
      </c>
      <c r="M116" s="65">
        <v>0.1011</v>
      </c>
      <c r="N116" s="65">
        <v>7.8720000000000005E-3</v>
      </c>
      <c r="O116" s="64">
        <v>0.99380000000000002</v>
      </c>
    </row>
    <row r="117" spans="1:15">
      <c r="A117" s="117"/>
      <c r="B117" s="47"/>
      <c r="C117" s="58"/>
      <c r="D117" s="92"/>
      <c r="E117" s="65"/>
      <c r="F117" s="65"/>
      <c r="G117" s="65"/>
      <c r="H117" s="90"/>
      <c r="I117" s="64"/>
      <c r="J117" s="64"/>
      <c r="K117" s="64"/>
      <c r="L117" s="90"/>
      <c r="M117" s="64"/>
      <c r="N117" s="64"/>
      <c r="O117" s="64"/>
    </row>
    <row r="118" spans="1:15" ht="18">
      <c r="A118" s="122" t="s">
        <v>8</v>
      </c>
      <c r="B118" s="36"/>
      <c r="C118" s="58"/>
      <c r="D118" s="91" t="s">
        <v>75</v>
      </c>
      <c r="E118" s="63" t="s">
        <v>76</v>
      </c>
      <c r="F118" s="63" t="s">
        <v>77</v>
      </c>
      <c r="G118" s="63" t="s">
        <v>78</v>
      </c>
      <c r="H118" s="91" t="s">
        <v>75</v>
      </c>
      <c r="I118" s="63" t="s">
        <v>76</v>
      </c>
      <c r="J118" s="63" t="s">
        <v>77</v>
      </c>
      <c r="K118" s="63" t="s">
        <v>78</v>
      </c>
      <c r="L118" s="91" t="s">
        <v>75</v>
      </c>
      <c r="M118" s="63" t="s">
        <v>76</v>
      </c>
      <c r="N118" s="63" t="s">
        <v>77</v>
      </c>
      <c r="O118" s="63" t="s">
        <v>78</v>
      </c>
    </row>
    <row r="119" spans="1:15">
      <c r="A119" s="117"/>
      <c r="B119" s="47"/>
      <c r="C119" s="57" t="s">
        <v>67</v>
      </c>
      <c r="D119" s="100">
        <v>7</v>
      </c>
      <c r="E119" s="64">
        <v>0.18240000000000001</v>
      </c>
      <c r="F119" s="64">
        <v>0.84730000000000005</v>
      </c>
      <c r="G119" s="64">
        <v>0.6946</v>
      </c>
      <c r="H119" s="100">
        <v>7</v>
      </c>
      <c r="I119" s="64">
        <v>0.19520000000000001</v>
      </c>
      <c r="J119" s="64">
        <v>0.82499999999999996</v>
      </c>
      <c r="K119" s="64">
        <v>0.65010000000000001</v>
      </c>
      <c r="L119" s="100">
        <v>7</v>
      </c>
      <c r="M119" s="64">
        <v>0.34489999999999998</v>
      </c>
      <c r="N119" s="64">
        <v>0.45400000000000001</v>
      </c>
      <c r="O119" s="64">
        <v>-9.1910000000000006E-2</v>
      </c>
    </row>
    <row r="120" spans="1:15">
      <c r="A120" s="117"/>
      <c r="B120" s="47"/>
      <c r="C120" s="58"/>
      <c r="D120" s="91" t="s">
        <v>0</v>
      </c>
      <c r="E120" s="63" t="s">
        <v>1</v>
      </c>
      <c r="F120" s="63" t="s">
        <v>2</v>
      </c>
      <c r="G120" s="63" t="s">
        <v>55</v>
      </c>
      <c r="H120" s="91" t="s">
        <v>0</v>
      </c>
      <c r="I120" s="63" t="s">
        <v>1</v>
      </c>
      <c r="J120" s="63" t="s">
        <v>2</v>
      </c>
      <c r="K120" s="63" t="s">
        <v>55</v>
      </c>
      <c r="L120" s="91" t="s">
        <v>0</v>
      </c>
      <c r="M120" s="63" t="s">
        <v>1</v>
      </c>
      <c r="N120" s="63" t="s">
        <v>2</v>
      </c>
      <c r="O120" s="63" t="s">
        <v>55</v>
      </c>
    </row>
    <row r="121" spans="1:15" ht="18">
      <c r="A121" s="122"/>
      <c r="B121" s="123" t="s">
        <v>73</v>
      </c>
      <c r="C121" s="126" t="s">
        <v>36</v>
      </c>
      <c r="D121" s="90">
        <v>-0.24049999999999999</v>
      </c>
      <c r="E121" s="64">
        <v>8.4680000000000005E-2</v>
      </c>
      <c r="F121" s="64">
        <v>-2.84</v>
      </c>
      <c r="G121" s="64">
        <v>6.5619999999999998E-2</v>
      </c>
      <c r="H121" s="90">
        <v>-0.32269999999999999</v>
      </c>
      <c r="I121" s="64">
        <v>0.1079</v>
      </c>
      <c r="J121" s="64">
        <v>-2.9889999999999999</v>
      </c>
      <c r="K121" s="64">
        <v>5.8169999999999999E-2</v>
      </c>
      <c r="L121" s="92">
        <v>-0.2361</v>
      </c>
      <c r="M121" s="65">
        <v>0.52149999999999996</v>
      </c>
      <c r="N121" s="65">
        <v>-0.45269999999999999</v>
      </c>
      <c r="O121" s="64">
        <v>0.68149999999999999</v>
      </c>
    </row>
    <row r="122" spans="1:15" ht="18">
      <c r="A122" s="122"/>
      <c r="B122" s="124" t="s">
        <v>74</v>
      </c>
      <c r="C122" s="127" t="s">
        <v>37</v>
      </c>
      <c r="D122" s="90">
        <v>0.13539999999999999</v>
      </c>
      <c r="E122" s="64">
        <v>9.4630000000000006E-2</v>
      </c>
      <c r="F122" s="64">
        <v>1.431</v>
      </c>
      <c r="G122" s="64">
        <v>0.24779999999999999</v>
      </c>
      <c r="H122" s="90">
        <v>0.20349999999999999</v>
      </c>
      <c r="I122" s="64">
        <v>0.10879999999999999</v>
      </c>
      <c r="J122" s="64">
        <v>1.87</v>
      </c>
      <c r="K122" s="64">
        <v>0.15820000000000001</v>
      </c>
      <c r="L122" s="92">
        <v>-3.2300000000000002E-2</v>
      </c>
      <c r="M122" s="65">
        <v>0.34279999999999999</v>
      </c>
      <c r="N122" s="65">
        <v>-9.4210000000000002E-2</v>
      </c>
      <c r="O122" s="64">
        <v>0.93089999999999995</v>
      </c>
    </row>
    <row r="123" spans="1:15" ht="18">
      <c r="A123" s="122"/>
      <c r="B123" s="125" t="s">
        <v>72</v>
      </c>
      <c r="C123" s="128" t="s">
        <v>38</v>
      </c>
      <c r="D123" s="90">
        <v>0.1449</v>
      </c>
      <c r="E123" s="64">
        <v>5.2549999999999999E-2</v>
      </c>
      <c r="F123" s="64">
        <v>2.7570000000000001</v>
      </c>
      <c r="G123" s="64">
        <v>7.0330000000000004E-2</v>
      </c>
      <c r="H123" s="90">
        <v>-8.8169999999999998E-2</v>
      </c>
      <c r="I123" s="64">
        <v>7.3719999999999994E-2</v>
      </c>
      <c r="J123" s="64">
        <v>-1.196</v>
      </c>
      <c r="K123" s="64">
        <v>0.31759999999999999</v>
      </c>
      <c r="L123" s="92">
        <v>7.077E-2</v>
      </c>
      <c r="M123" s="65">
        <v>0.15359999999999999</v>
      </c>
      <c r="N123" s="65">
        <v>0.46060000000000001</v>
      </c>
      <c r="O123" s="64">
        <v>0.6764</v>
      </c>
    </row>
    <row r="124" spans="1:15" ht="18">
      <c r="A124" s="122"/>
      <c r="B124" s="36"/>
      <c r="C124" s="57" t="s">
        <v>3</v>
      </c>
      <c r="D124" s="90">
        <v>-9.2069999999999999E-2</v>
      </c>
      <c r="E124" s="64">
        <v>7.0800000000000002E-2</v>
      </c>
      <c r="F124" s="64">
        <v>-1.3</v>
      </c>
      <c r="G124" s="64">
        <v>0.28439999999999999</v>
      </c>
      <c r="H124" s="90">
        <v>-9.1359999999999997E-2</v>
      </c>
      <c r="I124" s="64">
        <v>7.7460000000000001E-2</v>
      </c>
      <c r="J124" s="64">
        <v>-1.179</v>
      </c>
      <c r="K124" s="64">
        <v>0.32319999999999999</v>
      </c>
      <c r="L124" s="92">
        <v>-7.9680000000000001E-2</v>
      </c>
      <c r="M124" s="65">
        <v>0.17630000000000001</v>
      </c>
      <c r="N124" s="65">
        <v>-0.45190000000000002</v>
      </c>
      <c r="O124" s="64">
        <v>0.68200000000000005</v>
      </c>
    </row>
    <row r="125" spans="1:15">
      <c r="A125" s="117"/>
      <c r="B125" s="47"/>
      <c r="C125" s="58"/>
      <c r="D125" s="92"/>
      <c r="E125" s="65"/>
      <c r="F125" s="65"/>
      <c r="G125" s="65"/>
      <c r="H125" s="90"/>
      <c r="I125" s="64"/>
      <c r="J125" s="64"/>
      <c r="K125" s="64"/>
      <c r="L125" s="90"/>
      <c r="M125" s="64"/>
      <c r="N125" s="64"/>
      <c r="O125" s="64"/>
    </row>
    <row r="126" spans="1:15" ht="18">
      <c r="A126" s="122" t="s">
        <v>9</v>
      </c>
      <c r="B126" s="36"/>
      <c r="C126" s="59"/>
      <c r="D126" s="91" t="s">
        <v>75</v>
      </c>
      <c r="E126" s="63" t="s">
        <v>76</v>
      </c>
      <c r="F126" s="63" t="s">
        <v>77</v>
      </c>
      <c r="G126" s="63" t="s">
        <v>78</v>
      </c>
      <c r="H126" s="91" t="s">
        <v>75</v>
      </c>
      <c r="I126" s="63" t="s">
        <v>76</v>
      </c>
      <c r="J126" s="63" t="s">
        <v>77</v>
      </c>
      <c r="K126" s="63" t="s">
        <v>78</v>
      </c>
      <c r="L126" s="91" t="s">
        <v>75</v>
      </c>
      <c r="M126" s="63" t="s">
        <v>76</v>
      </c>
      <c r="N126" s="63" t="s">
        <v>77</v>
      </c>
      <c r="O126" s="63" t="s">
        <v>78</v>
      </c>
    </row>
    <row r="127" spans="1:15" s="50" customFormat="1">
      <c r="A127" s="117"/>
      <c r="B127" s="47"/>
      <c r="C127" s="60" t="s">
        <v>67</v>
      </c>
      <c r="D127" s="100">
        <v>61</v>
      </c>
      <c r="E127" s="64">
        <v>1.1759999999999999</v>
      </c>
      <c r="F127" s="64">
        <v>1.431E-3</v>
      </c>
      <c r="G127" s="64">
        <v>-5.1119999999999999E-2</v>
      </c>
      <c r="H127" s="100">
        <v>61</v>
      </c>
      <c r="I127" s="64">
        <v>1.1719999999999999</v>
      </c>
      <c r="J127" s="64">
        <v>8.2220000000000001E-3</v>
      </c>
      <c r="K127" s="64">
        <v>-4.3979999999999998E-2</v>
      </c>
      <c r="L127" s="100">
        <v>61</v>
      </c>
      <c r="M127" s="64">
        <v>1.1719999999999999</v>
      </c>
      <c r="N127" s="64">
        <v>8.2220000000000001E-3</v>
      </c>
      <c r="O127" s="64">
        <v>-4.3979999999999998E-2</v>
      </c>
    </row>
    <row r="128" spans="1:15" s="50" customFormat="1">
      <c r="A128" s="117"/>
      <c r="B128" s="47"/>
      <c r="C128" s="59"/>
      <c r="D128" s="91" t="s">
        <v>0</v>
      </c>
      <c r="E128" s="63" t="s">
        <v>1</v>
      </c>
      <c r="F128" s="63" t="s">
        <v>2</v>
      </c>
      <c r="G128" s="63" t="s">
        <v>55</v>
      </c>
      <c r="H128" s="91" t="s">
        <v>0</v>
      </c>
      <c r="I128" s="63" t="s">
        <v>1</v>
      </c>
      <c r="J128" s="63" t="s">
        <v>2</v>
      </c>
      <c r="K128" s="63" t="s">
        <v>55</v>
      </c>
      <c r="L128" s="91" t="s">
        <v>0</v>
      </c>
      <c r="M128" s="63" t="s">
        <v>1</v>
      </c>
      <c r="N128" s="63" t="s">
        <v>2</v>
      </c>
      <c r="O128" s="63" t="s">
        <v>55</v>
      </c>
    </row>
    <row r="129" spans="1:15" s="50" customFormat="1" ht="18">
      <c r="A129" s="122"/>
      <c r="B129" s="123" t="s">
        <v>73</v>
      </c>
      <c r="C129" s="126" t="s">
        <v>36</v>
      </c>
      <c r="D129" s="90">
        <v>8.6430000000000007E-2</v>
      </c>
      <c r="E129" s="64">
        <v>0.54559999999999997</v>
      </c>
      <c r="F129" s="64">
        <v>0.15840000000000001</v>
      </c>
      <c r="G129" s="64">
        <v>0.87470000000000003</v>
      </c>
      <c r="H129" s="90">
        <v>0.22320000000000001</v>
      </c>
      <c r="I129" s="64">
        <v>0.48680000000000001</v>
      </c>
      <c r="J129" s="64">
        <v>0.45860000000000001</v>
      </c>
      <c r="K129" s="64">
        <v>0.64829999999999999</v>
      </c>
      <c r="L129" s="92">
        <v>0.22320000000000001</v>
      </c>
      <c r="M129" s="65">
        <v>0.48680000000000001</v>
      </c>
      <c r="N129" s="65">
        <v>0.45860000000000001</v>
      </c>
      <c r="O129" s="64">
        <v>0.64829999999999999</v>
      </c>
    </row>
    <row r="130" spans="1:15" s="50" customFormat="1" ht="18">
      <c r="A130" s="122"/>
      <c r="B130" s="124" t="s">
        <v>74</v>
      </c>
      <c r="C130" s="127" t="s">
        <v>37</v>
      </c>
      <c r="D130" s="90">
        <v>2.722E-4</v>
      </c>
      <c r="E130" s="64">
        <v>0.21829999999999999</v>
      </c>
      <c r="F130" s="64">
        <v>1.2470000000000001E-3</v>
      </c>
      <c r="G130" s="64">
        <v>0.999</v>
      </c>
      <c r="H130" s="90">
        <v>-9.776E-2</v>
      </c>
      <c r="I130" s="64">
        <v>0.27500000000000002</v>
      </c>
      <c r="J130" s="64">
        <v>-0.35549999999999998</v>
      </c>
      <c r="K130" s="64">
        <v>0.72360000000000002</v>
      </c>
      <c r="L130" s="92">
        <v>-9.776E-2</v>
      </c>
      <c r="M130" s="65">
        <v>0.27500000000000002</v>
      </c>
      <c r="N130" s="65">
        <v>-0.35549999999999998</v>
      </c>
      <c r="O130" s="64">
        <v>0.72360000000000002</v>
      </c>
    </row>
    <row r="131" spans="1:15" s="50" customFormat="1" ht="18">
      <c r="A131" s="122"/>
      <c r="B131" s="125" t="s">
        <v>72</v>
      </c>
      <c r="C131" s="128" t="s">
        <v>38</v>
      </c>
      <c r="D131" s="90">
        <v>-2.9049999999999999E-2</v>
      </c>
      <c r="E131" s="64">
        <v>0.12859999999999999</v>
      </c>
      <c r="F131" s="64">
        <v>-0.22589999999999999</v>
      </c>
      <c r="G131" s="64">
        <v>0.82210000000000005</v>
      </c>
      <c r="H131" s="90">
        <v>3.9370000000000002E-2</v>
      </c>
      <c r="I131" s="64">
        <v>0.1225</v>
      </c>
      <c r="J131" s="64">
        <v>0.32140000000000002</v>
      </c>
      <c r="K131" s="64">
        <v>0.74909999999999999</v>
      </c>
      <c r="L131" s="92">
        <v>3.9370000000000002E-2</v>
      </c>
      <c r="M131" s="65">
        <v>0.1225</v>
      </c>
      <c r="N131" s="65">
        <v>0.32140000000000002</v>
      </c>
      <c r="O131" s="64">
        <v>0.74909999999999999</v>
      </c>
    </row>
    <row r="132" spans="1:15" s="50" customFormat="1" ht="18">
      <c r="A132" s="36"/>
      <c r="B132" s="36"/>
      <c r="C132" s="57" t="s">
        <v>3</v>
      </c>
      <c r="D132" s="90">
        <v>4.675E-2</v>
      </c>
      <c r="E132" s="64">
        <v>0.15890000000000001</v>
      </c>
      <c r="F132" s="64">
        <v>0.29420000000000002</v>
      </c>
      <c r="G132" s="64">
        <v>0.76970000000000005</v>
      </c>
      <c r="H132" s="90">
        <v>5.142E-2</v>
      </c>
      <c r="I132" s="64">
        <v>0.15720000000000001</v>
      </c>
      <c r="J132" s="64">
        <v>0.3271</v>
      </c>
      <c r="K132" s="64">
        <v>0.74480000000000002</v>
      </c>
      <c r="L132" s="92">
        <v>5.142E-2</v>
      </c>
      <c r="M132" s="65">
        <v>0.15720000000000001</v>
      </c>
      <c r="N132" s="65">
        <v>0.3271</v>
      </c>
      <c r="O132" s="64">
        <v>0.74480000000000002</v>
      </c>
    </row>
    <row r="133" spans="1:15" s="50" customFormat="1">
      <c r="A133" s="47"/>
      <c r="B133" s="47"/>
      <c r="C133" s="47"/>
      <c r="D133" s="92"/>
      <c r="E133" s="65"/>
      <c r="F133" s="65"/>
      <c r="G133" s="65"/>
      <c r="H133" s="90"/>
      <c r="I133" s="64"/>
      <c r="J133" s="64"/>
      <c r="K133" s="64"/>
      <c r="L133" s="90"/>
      <c r="M133" s="64"/>
      <c r="N133" s="64"/>
      <c r="O133" s="64"/>
    </row>
    <row r="134" spans="1:15" s="50" customFormat="1" ht="18">
      <c r="A134" s="52"/>
      <c r="B134" s="53"/>
      <c r="C134" s="52"/>
      <c r="D134" s="67"/>
      <c r="E134" s="67"/>
      <c r="F134" s="67"/>
      <c r="G134" s="67"/>
      <c r="H134" s="106"/>
      <c r="I134" s="106"/>
      <c r="J134" s="106"/>
      <c r="K134" s="106"/>
      <c r="L134" s="106"/>
      <c r="M134" s="106"/>
      <c r="N134" s="106"/>
      <c r="O134" s="106"/>
    </row>
    <row r="135" spans="1:15">
      <c r="A135" s="52"/>
      <c r="B135" s="52"/>
      <c r="C135" s="52"/>
      <c r="D135" s="67"/>
      <c r="E135" s="67"/>
      <c r="F135" s="67"/>
      <c r="G135" s="67"/>
      <c r="H135" s="106"/>
      <c r="I135" s="106"/>
      <c r="J135" s="106"/>
      <c r="K135" s="106"/>
      <c r="L135" s="106"/>
      <c r="M135" s="106"/>
      <c r="N135" s="106"/>
      <c r="O135" s="106"/>
    </row>
    <row r="136" spans="1:15">
      <c r="A136" s="52"/>
      <c r="B136" s="52"/>
      <c r="C136" s="52"/>
      <c r="D136" s="67"/>
      <c r="E136" s="67"/>
      <c r="F136" s="67"/>
      <c r="G136" s="67"/>
      <c r="H136" s="106"/>
      <c r="I136" s="106"/>
      <c r="J136" s="106"/>
      <c r="K136" s="106"/>
      <c r="L136" s="106"/>
      <c r="M136" s="106"/>
      <c r="N136" s="106"/>
      <c r="O136" s="106"/>
    </row>
    <row r="137" spans="1:15" ht="18">
      <c r="A137" s="52"/>
      <c r="B137" s="107"/>
      <c r="C137" s="52"/>
      <c r="D137" s="67"/>
      <c r="E137" s="67"/>
      <c r="F137" s="67"/>
      <c r="G137" s="67"/>
      <c r="H137" s="106"/>
      <c r="I137" s="106"/>
      <c r="J137" s="106"/>
      <c r="K137" s="106"/>
      <c r="L137" s="106"/>
      <c r="M137" s="106"/>
      <c r="N137" s="106"/>
      <c r="O137" s="106"/>
    </row>
    <row r="138" spans="1:15" ht="18">
      <c r="A138" s="52"/>
      <c r="B138" s="107"/>
      <c r="C138" s="52"/>
      <c r="D138" s="67"/>
      <c r="E138" s="67"/>
      <c r="F138" s="67"/>
      <c r="G138" s="67"/>
      <c r="H138" s="106"/>
      <c r="I138" s="106"/>
      <c r="J138" s="106"/>
      <c r="K138" s="106"/>
      <c r="L138" s="106"/>
      <c r="M138" s="106"/>
      <c r="N138" s="106"/>
      <c r="O138" s="106"/>
    </row>
    <row r="139" spans="1:15" ht="18">
      <c r="A139" s="52"/>
      <c r="B139" s="107"/>
      <c r="C139" s="52"/>
      <c r="D139" s="67"/>
      <c r="E139" s="67"/>
      <c r="F139" s="67"/>
      <c r="G139" s="67"/>
      <c r="H139" s="106"/>
      <c r="I139" s="106"/>
      <c r="J139" s="106"/>
      <c r="K139" s="106"/>
      <c r="L139" s="106"/>
      <c r="M139" s="106"/>
      <c r="N139" s="106"/>
      <c r="O139" s="106"/>
    </row>
    <row r="140" spans="1:15" ht="18">
      <c r="A140" s="52"/>
      <c r="B140" s="53"/>
      <c r="C140" s="52"/>
      <c r="D140" s="67"/>
      <c r="E140" s="67"/>
      <c r="F140" s="67"/>
      <c r="G140" s="67"/>
      <c r="H140" s="106"/>
      <c r="I140" s="106"/>
      <c r="J140" s="106"/>
      <c r="K140" s="106"/>
      <c r="L140" s="106"/>
      <c r="M140" s="106"/>
      <c r="N140" s="106"/>
      <c r="O140" s="106"/>
    </row>
    <row r="141" spans="1:15">
      <c r="A141" s="50"/>
      <c r="B141" s="51"/>
      <c r="C141" s="50"/>
      <c r="D141" s="50"/>
      <c r="E141" s="50"/>
      <c r="F141" s="50"/>
      <c r="G141" s="50"/>
      <c r="H141" s="50"/>
      <c r="I141" s="50"/>
      <c r="J141" s="50"/>
      <c r="K141" s="50"/>
      <c r="L141" s="50"/>
      <c r="M141" s="50"/>
      <c r="N141" s="50"/>
      <c r="O141" s="50"/>
    </row>
  </sheetData>
  <mergeCells count="2">
    <mergeCell ref="A77:N78"/>
    <mergeCell ref="A70:A71"/>
  </mergeCells>
  <conditionalFormatting sqref="O89:O92 O97:O100 O105:O108 O113:O116 O121:O124 O129:O132">
    <cfRule type="cellIs" dxfId="65" priority="19" operator="lessThan">
      <formula>0.05</formula>
    </cfRule>
  </conditionalFormatting>
  <conditionalFormatting sqref="G89:G92 G97:G100 G105:G108 G113:G116 G121:G124 G129:G132">
    <cfRule type="cellIs" dxfId="64" priority="21" operator="lessThan">
      <formula>0.05</formula>
    </cfRule>
  </conditionalFormatting>
  <conditionalFormatting sqref="K89:K92 K97:K100 K105:K108 K113:K116 K121:K124 K129:K132">
    <cfRule type="cellIs" dxfId="63" priority="20" operator="lessThan">
      <formula>0.05</formula>
    </cfRule>
  </conditionalFormatting>
  <conditionalFormatting sqref="G17:G20 G25:G28 G33:G36 G41:G44 G49:G52 G57:G60">
    <cfRule type="cellIs" dxfId="62" priority="12" operator="lessThan">
      <formula>0.05</formula>
    </cfRule>
  </conditionalFormatting>
  <conditionalFormatting sqref="G73:G76">
    <cfRule type="cellIs" dxfId="61" priority="11" operator="lessThan">
      <formula>0.05</formula>
    </cfRule>
  </conditionalFormatting>
  <conditionalFormatting sqref="G65:G68">
    <cfRule type="cellIs" dxfId="60" priority="10" operator="lessThan">
      <formula>0.05</formula>
    </cfRule>
  </conditionalFormatting>
  <conditionalFormatting sqref="K17:K20 K25:K28 K33:K36 K41:K44 K49:K52 K57:K60">
    <cfRule type="cellIs" dxfId="59" priority="9" operator="lessThan">
      <formula>0.05</formula>
    </cfRule>
  </conditionalFormatting>
  <conditionalFormatting sqref="K73:K76">
    <cfRule type="cellIs" dxfId="58" priority="8" operator="lessThan">
      <formula>0.05</formula>
    </cfRule>
  </conditionalFormatting>
  <conditionalFormatting sqref="K65:K68">
    <cfRule type="cellIs" dxfId="57" priority="7" operator="lessThan">
      <formula>0.05</formula>
    </cfRule>
  </conditionalFormatting>
  <conditionalFormatting sqref="O17:O20 O25:O28 O33:O36 O41:O44 O49:O52 O57:O60">
    <cfRule type="cellIs" dxfId="56" priority="3" operator="lessThan">
      <formula>0.05</formula>
    </cfRule>
  </conditionalFormatting>
  <conditionalFormatting sqref="O73:O76">
    <cfRule type="cellIs" dxfId="55" priority="2" operator="lessThan">
      <formula>0.05</formula>
    </cfRule>
  </conditionalFormatting>
  <conditionalFormatting sqref="O65:O68">
    <cfRule type="cellIs" dxfId="54" priority="1" operator="lessThan">
      <formula>0.05</formula>
    </cfRule>
  </conditionalFormatting>
  <pageMargins left="0.75" right="0.75" top="1" bottom="1" header="0.5" footer="0.5"/>
  <pageSetup orientation="portrait" horizontalDpi="4294967292" verticalDpi="4294967292"/>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41"/>
  <sheetViews>
    <sheetView zoomScale="125" zoomScaleNormal="125" zoomScalePageLayoutView="125" workbookViewId="0">
      <selection activeCell="U8" sqref="U8"/>
    </sheetView>
  </sheetViews>
  <sheetFormatPr baseColWidth="10" defaultRowHeight="15" x14ac:dyDescent="0"/>
  <cols>
    <col min="3" max="14" width="2.5" customWidth="1"/>
    <col min="15" max="20" width="4" customWidth="1"/>
    <col min="21" max="21" width="14.83203125" style="192" customWidth="1"/>
  </cols>
  <sheetData>
    <row r="2" spans="1:21" ht="18">
      <c r="A2" s="185" t="s">
        <v>193</v>
      </c>
      <c r="B2" s="97"/>
      <c r="C2" s="97"/>
      <c r="D2" s="97"/>
      <c r="E2" s="97"/>
      <c r="F2" s="97"/>
      <c r="G2" s="97"/>
      <c r="H2" s="97"/>
      <c r="I2" s="97"/>
      <c r="J2" s="97"/>
      <c r="K2" s="97"/>
      <c r="L2" s="97"/>
      <c r="M2" s="97"/>
      <c r="N2" s="97"/>
      <c r="O2" s="97"/>
      <c r="P2" s="97"/>
      <c r="Q2" s="97"/>
      <c r="R2" s="97"/>
      <c r="S2" s="97"/>
      <c r="T2" s="97"/>
      <c r="U2" s="194"/>
    </row>
    <row r="3" spans="1:21" s="96" customFormat="1" ht="15" customHeight="1">
      <c r="A3" s="184"/>
      <c r="B3" s="184"/>
      <c r="C3" s="184"/>
      <c r="D3" s="211" t="s">
        <v>195</v>
      </c>
      <c r="E3" s="211"/>
      <c r="F3" s="211"/>
      <c r="G3" s="211"/>
      <c r="H3" s="211"/>
      <c r="I3" s="211"/>
      <c r="J3" s="211"/>
      <c r="K3" s="211"/>
      <c r="L3" s="211"/>
      <c r="M3" s="211"/>
      <c r="N3" s="212"/>
      <c r="O3" s="213" t="s">
        <v>189</v>
      </c>
      <c r="P3" s="214"/>
      <c r="Q3" s="214"/>
      <c r="R3" s="214"/>
      <c r="S3" s="214"/>
      <c r="T3" s="215"/>
      <c r="U3" s="218" t="s">
        <v>194</v>
      </c>
    </row>
    <row r="4" spans="1:21" s="96" customFormat="1" ht="15" customHeight="1">
      <c r="A4" s="184"/>
      <c r="B4" s="184"/>
      <c r="C4" s="211" t="s">
        <v>185</v>
      </c>
      <c r="D4" s="211"/>
      <c r="E4" s="211"/>
      <c r="F4" s="211"/>
      <c r="G4" s="211"/>
      <c r="H4" s="211"/>
      <c r="I4" s="211" t="s">
        <v>186</v>
      </c>
      <c r="J4" s="211"/>
      <c r="K4" s="211"/>
      <c r="L4" s="211"/>
      <c r="M4" s="211"/>
      <c r="N4" s="211"/>
      <c r="O4" s="216" t="s">
        <v>196</v>
      </c>
      <c r="P4" s="217"/>
      <c r="Q4" s="217"/>
      <c r="R4" s="211" t="s">
        <v>197</v>
      </c>
      <c r="S4" s="211"/>
      <c r="T4" s="212"/>
      <c r="U4" s="218"/>
    </row>
    <row r="5" spans="1:21" s="96" customFormat="1" ht="15" customHeight="1">
      <c r="A5" s="184"/>
      <c r="B5" s="184"/>
      <c r="C5" s="211" t="s">
        <v>187</v>
      </c>
      <c r="D5" s="211"/>
      <c r="E5" s="211"/>
      <c r="F5" s="211" t="s">
        <v>188</v>
      </c>
      <c r="G5" s="211"/>
      <c r="H5" s="211"/>
      <c r="I5" s="211" t="s">
        <v>187</v>
      </c>
      <c r="J5" s="211"/>
      <c r="K5" s="211"/>
      <c r="L5" s="211" t="s">
        <v>188</v>
      </c>
      <c r="M5" s="211"/>
      <c r="N5" s="211"/>
      <c r="O5" s="197"/>
      <c r="P5" s="198"/>
      <c r="Q5" s="198"/>
      <c r="R5" s="177"/>
      <c r="S5" s="177"/>
      <c r="T5" s="199"/>
      <c r="U5" s="196"/>
    </row>
    <row r="6" spans="1:21" ht="33">
      <c r="A6" s="176"/>
      <c r="B6" s="176"/>
      <c r="C6" s="190" t="s">
        <v>24</v>
      </c>
      <c r="D6" s="190" t="s">
        <v>29</v>
      </c>
      <c r="E6" s="190" t="s">
        <v>34</v>
      </c>
      <c r="F6" s="191" t="s">
        <v>24</v>
      </c>
      <c r="G6" s="190" t="s">
        <v>29</v>
      </c>
      <c r="H6" s="190" t="s">
        <v>34</v>
      </c>
      <c r="I6" s="191" t="s">
        <v>24</v>
      </c>
      <c r="J6" s="190" t="s">
        <v>29</v>
      </c>
      <c r="K6" s="190" t="s">
        <v>34</v>
      </c>
      <c r="L6" s="191" t="s">
        <v>24</v>
      </c>
      <c r="M6" s="190" t="s">
        <v>29</v>
      </c>
      <c r="N6" s="190" t="s">
        <v>34</v>
      </c>
      <c r="O6" s="191" t="s">
        <v>24</v>
      </c>
      <c r="P6" s="195" t="s">
        <v>29</v>
      </c>
      <c r="Q6" s="195" t="s">
        <v>34</v>
      </c>
      <c r="R6" s="191" t="s">
        <v>24</v>
      </c>
      <c r="S6" s="190" t="s">
        <v>29</v>
      </c>
      <c r="T6" s="190" t="s">
        <v>34</v>
      </c>
      <c r="U6" s="193"/>
    </row>
    <row r="7" spans="1:21">
      <c r="A7" s="178" t="s">
        <v>104</v>
      </c>
      <c r="B7" s="182" t="s">
        <v>73</v>
      </c>
      <c r="C7" s="179" t="s">
        <v>190</v>
      </c>
      <c r="D7" s="179" t="s">
        <v>190</v>
      </c>
      <c r="E7" s="179" t="s">
        <v>190</v>
      </c>
      <c r="F7" s="188" t="s">
        <v>75</v>
      </c>
      <c r="G7" s="179" t="s">
        <v>75</v>
      </c>
      <c r="H7" s="179" t="s">
        <v>75</v>
      </c>
      <c r="I7" s="188" t="s">
        <v>75</v>
      </c>
      <c r="J7" s="179" t="s">
        <v>75</v>
      </c>
      <c r="K7" s="179" t="s">
        <v>75</v>
      </c>
      <c r="L7" s="188" t="s">
        <v>190</v>
      </c>
      <c r="M7" s="179" t="s">
        <v>190</v>
      </c>
      <c r="N7" s="179" t="s">
        <v>190</v>
      </c>
      <c r="O7" s="188">
        <f>IF(C7=F7, 1, 0)</f>
        <v>0</v>
      </c>
      <c r="P7" s="179">
        <f>IF(D7=G7, 1, 0)</f>
        <v>0</v>
      </c>
      <c r="Q7" s="179">
        <f>IF(E7=H7, 1, 0)</f>
        <v>0</v>
      </c>
      <c r="R7" s="188">
        <f>IF(I7=L7, 1, 0)</f>
        <v>0</v>
      </c>
      <c r="S7" s="179">
        <f>IF(J7=M7, 1, 0)</f>
        <v>0</v>
      </c>
      <c r="T7" s="179">
        <f>IF(K7=N7, 1, 0)</f>
        <v>0</v>
      </c>
      <c r="U7" s="201" t="s">
        <v>198</v>
      </c>
    </row>
    <row r="8" spans="1:21">
      <c r="A8" s="178"/>
      <c r="B8" s="183" t="s">
        <v>74</v>
      </c>
      <c r="C8" s="179" t="s">
        <v>75</v>
      </c>
      <c r="D8" s="179" t="s">
        <v>75</v>
      </c>
      <c r="E8" s="179" t="s">
        <v>75</v>
      </c>
      <c r="F8" s="188" t="s">
        <v>75</v>
      </c>
      <c r="G8" s="179" t="s">
        <v>75</v>
      </c>
      <c r="H8" s="179" t="s">
        <v>75</v>
      </c>
      <c r="I8" s="188" t="s">
        <v>75</v>
      </c>
      <c r="J8" s="179" t="s">
        <v>190</v>
      </c>
      <c r="K8" s="179" t="s">
        <v>75</v>
      </c>
      <c r="L8" s="188" t="s">
        <v>75</v>
      </c>
      <c r="M8" s="179" t="s">
        <v>75</v>
      </c>
      <c r="N8" s="179" t="s">
        <v>190</v>
      </c>
      <c r="O8" s="188">
        <f>IF(C8=F8, 1, 0)</f>
        <v>1</v>
      </c>
      <c r="P8" s="179">
        <f t="shared" ref="P8:P30" si="0">IF(D8=G8, 1, 0)</f>
        <v>1</v>
      </c>
      <c r="Q8" s="179">
        <f t="shared" ref="Q8:Q30" si="1">IF(E8=H8, 1, 0)</f>
        <v>1</v>
      </c>
      <c r="R8" s="188">
        <f t="shared" ref="R8:R30" si="2">IF(F8=I8, 1, 0)</f>
        <v>1</v>
      </c>
      <c r="S8" s="179">
        <f t="shared" ref="S8:S30" si="3">IF(G8=J8, 1, 0)</f>
        <v>0</v>
      </c>
      <c r="T8" s="179">
        <f t="shared" ref="T8:T30" si="4">IF(H8=K8, 1, 0)</f>
        <v>1</v>
      </c>
      <c r="U8" s="202">
        <f>COUNTIF(O7:T10, 1)/COUNT(O7:T10)*100</f>
        <v>58.333333333333336</v>
      </c>
    </row>
    <row r="9" spans="1:21">
      <c r="A9" s="178"/>
      <c r="B9" s="186" t="s">
        <v>72</v>
      </c>
      <c r="C9" s="179" t="s">
        <v>75</v>
      </c>
      <c r="D9" s="179" t="s">
        <v>75</v>
      </c>
      <c r="E9" s="179" t="s">
        <v>75</v>
      </c>
      <c r="F9" s="188" t="s">
        <v>75</v>
      </c>
      <c r="G9" s="179" t="s">
        <v>75</v>
      </c>
      <c r="H9" s="179" t="s">
        <v>75</v>
      </c>
      <c r="I9" s="188" t="s">
        <v>75</v>
      </c>
      <c r="J9" s="179" t="s">
        <v>75</v>
      </c>
      <c r="K9" s="179" t="s">
        <v>75</v>
      </c>
      <c r="L9" s="188" t="s">
        <v>75</v>
      </c>
      <c r="M9" s="179" t="s">
        <v>190</v>
      </c>
      <c r="N9" s="179" t="s">
        <v>75</v>
      </c>
      <c r="O9" s="188">
        <f t="shared" ref="O9:O29" si="5">IF(C9=F9, 1, 0)</f>
        <v>1</v>
      </c>
      <c r="P9" s="179">
        <f t="shared" si="0"/>
        <v>1</v>
      </c>
      <c r="Q9" s="179">
        <f t="shared" si="1"/>
        <v>1</v>
      </c>
      <c r="R9" s="188">
        <f t="shared" si="2"/>
        <v>1</v>
      </c>
      <c r="S9" s="179">
        <f t="shared" si="3"/>
        <v>1</v>
      </c>
      <c r="T9" s="179">
        <f t="shared" si="4"/>
        <v>1</v>
      </c>
      <c r="U9" s="201" t="s">
        <v>199</v>
      </c>
    </row>
    <row r="10" spans="1:21" ht="16" thickBot="1">
      <c r="A10" s="180"/>
      <c r="B10" s="187" t="s">
        <v>67</v>
      </c>
      <c r="C10" s="181" t="s">
        <v>190</v>
      </c>
      <c r="D10" s="181" t="s">
        <v>190</v>
      </c>
      <c r="E10" s="181" t="s">
        <v>190</v>
      </c>
      <c r="F10" s="189" t="s">
        <v>75</v>
      </c>
      <c r="G10" s="181" t="s">
        <v>75</v>
      </c>
      <c r="H10" s="181" t="s">
        <v>75</v>
      </c>
      <c r="I10" s="189" t="s">
        <v>75</v>
      </c>
      <c r="J10" s="181" t="s">
        <v>75</v>
      </c>
      <c r="K10" s="181" t="s">
        <v>75</v>
      </c>
      <c r="L10" s="189" t="s">
        <v>190</v>
      </c>
      <c r="M10" s="181" t="s">
        <v>190</v>
      </c>
      <c r="N10" s="181" t="s">
        <v>190</v>
      </c>
      <c r="O10" s="189">
        <f t="shared" si="5"/>
        <v>0</v>
      </c>
      <c r="P10" s="181">
        <f t="shared" si="0"/>
        <v>0</v>
      </c>
      <c r="Q10" s="181">
        <f t="shared" si="1"/>
        <v>0</v>
      </c>
      <c r="R10" s="189">
        <f t="shared" si="2"/>
        <v>1</v>
      </c>
      <c r="S10" s="181">
        <f t="shared" si="3"/>
        <v>1</v>
      </c>
      <c r="T10" s="181">
        <f t="shared" si="4"/>
        <v>1</v>
      </c>
      <c r="U10" s="203">
        <f>COUNTIF(I7:N10, "Y")/24*100</f>
        <v>37.5</v>
      </c>
    </row>
    <row r="11" spans="1:21">
      <c r="A11" s="178" t="s">
        <v>5</v>
      </c>
      <c r="B11" s="182" t="s">
        <v>73</v>
      </c>
      <c r="C11" s="179" t="s">
        <v>75</v>
      </c>
      <c r="D11" s="179" t="s">
        <v>75</v>
      </c>
      <c r="E11" s="179" t="s">
        <v>75</v>
      </c>
      <c r="F11" s="188" t="s">
        <v>75</v>
      </c>
      <c r="G11" s="179" t="s">
        <v>75</v>
      </c>
      <c r="H11" s="179" t="s">
        <v>75</v>
      </c>
      <c r="I11" s="188" t="s">
        <v>75</v>
      </c>
      <c r="J11" s="179" t="s">
        <v>75</v>
      </c>
      <c r="K11" s="179" t="s">
        <v>75</v>
      </c>
      <c r="L11" s="188" t="s">
        <v>75</v>
      </c>
      <c r="M11" s="179" t="s">
        <v>75</v>
      </c>
      <c r="N11" s="179" t="s">
        <v>75</v>
      </c>
      <c r="O11" s="188">
        <f t="shared" si="5"/>
        <v>1</v>
      </c>
      <c r="P11" s="179">
        <f t="shared" si="0"/>
        <v>1</v>
      </c>
      <c r="Q11" s="179">
        <f t="shared" si="1"/>
        <v>1</v>
      </c>
      <c r="R11" s="188">
        <f t="shared" si="2"/>
        <v>1</v>
      </c>
      <c r="S11" s="179">
        <f t="shared" si="3"/>
        <v>1</v>
      </c>
      <c r="T11" s="179">
        <f t="shared" si="4"/>
        <v>1</v>
      </c>
      <c r="U11" s="201" t="s">
        <v>198</v>
      </c>
    </row>
    <row r="12" spans="1:21">
      <c r="A12" s="178"/>
      <c r="B12" s="183" t="s">
        <v>74</v>
      </c>
      <c r="C12" s="179" t="s">
        <v>75</v>
      </c>
      <c r="D12" s="179" t="s">
        <v>190</v>
      </c>
      <c r="E12" s="179" t="s">
        <v>75</v>
      </c>
      <c r="F12" s="188" t="s">
        <v>75</v>
      </c>
      <c r="G12" s="179" t="s">
        <v>75</v>
      </c>
      <c r="H12" s="179" t="s">
        <v>75</v>
      </c>
      <c r="I12" s="188" t="s">
        <v>75</v>
      </c>
      <c r="J12" s="179" t="s">
        <v>75</v>
      </c>
      <c r="K12" s="179" t="s">
        <v>75</v>
      </c>
      <c r="L12" s="188" t="s">
        <v>75</v>
      </c>
      <c r="M12" s="179" t="s">
        <v>75</v>
      </c>
      <c r="N12" s="179" t="s">
        <v>75</v>
      </c>
      <c r="O12" s="188">
        <f t="shared" si="5"/>
        <v>1</v>
      </c>
      <c r="P12" s="179">
        <f t="shared" si="0"/>
        <v>0</v>
      </c>
      <c r="Q12" s="179">
        <f t="shared" si="1"/>
        <v>1</v>
      </c>
      <c r="R12" s="188">
        <f t="shared" si="2"/>
        <v>1</v>
      </c>
      <c r="S12" s="179">
        <f t="shared" si="3"/>
        <v>1</v>
      </c>
      <c r="T12" s="179">
        <f t="shared" si="4"/>
        <v>1</v>
      </c>
      <c r="U12" s="202">
        <f>COUNTIF(O11:T14, 1)/COUNT(O11:T14)*100</f>
        <v>91.666666666666657</v>
      </c>
    </row>
    <row r="13" spans="1:21">
      <c r="A13" s="178"/>
      <c r="B13" s="186" t="s">
        <v>72</v>
      </c>
      <c r="C13" s="179" t="s">
        <v>75</v>
      </c>
      <c r="D13" s="179" t="s">
        <v>75</v>
      </c>
      <c r="E13" s="179" t="s">
        <v>75</v>
      </c>
      <c r="F13" s="188" t="s">
        <v>75</v>
      </c>
      <c r="G13" s="179" t="s">
        <v>75</v>
      </c>
      <c r="H13" s="179" t="s">
        <v>75</v>
      </c>
      <c r="I13" s="188" t="s">
        <v>75</v>
      </c>
      <c r="J13" s="179" t="s">
        <v>75</v>
      </c>
      <c r="K13" s="179" t="s">
        <v>75</v>
      </c>
      <c r="L13" s="188" t="s">
        <v>75</v>
      </c>
      <c r="M13" s="179" t="s">
        <v>75</v>
      </c>
      <c r="N13" s="179" t="s">
        <v>75</v>
      </c>
      <c r="O13" s="188">
        <f t="shared" si="5"/>
        <v>1</v>
      </c>
      <c r="P13" s="179">
        <f t="shared" si="0"/>
        <v>1</v>
      </c>
      <c r="Q13" s="179">
        <f t="shared" si="1"/>
        <v>1</v>
      </c>
      <c r="R13" s="188">
        <f t="shared" si="2"/>
        <v>1</v>
      </c>
      <c r="S13" s="179">
        <f t="shared" si="3"/>
        <v>1</v>
      </c>
      <c r="T13" s="179">
        <f t="shared" si="4"/>
        <v>1</v>
      </c>
      <c r="U13" s="201" t="s">
        <v>199</v>
      </c>
    </row>
    <row r="14" spans="1:21" ht="16" thickBot="1">
      <c r="A14" s="180"/>
      <c r="B14" s="187" t="s">
        <v>67</v>
      </c>
      <c r="C14" s="181" t="s">
        <v>75</v>
      </c>
      <c r="D14" s="181" t="s">
        <v>190</v>
      </c>
      <c r="E14" s="181" t="s">
        <v>75</v>
      </c>
      <c r="F14" s="189" t="s">
        <v>75</v>
      </c>
      <c r="G14" s="181" t="s">
        <v>75</v>
      </c>
      <c r="H14" s="181" t="s">
        <v>75</v>
      </c>
      <c r="I14" s="189" t="s">
        <v>75</v>
      </c>
      <c r="J14" s="181" t="s">
        <v>75</v>
      </c>
      <c r="K14" s="181" t="s">
        <v>75</v>
      </c>
      <c r="L14" s="189" t="s">
        <v>75</v>
      </c>
      <c r="M14" s="181" t="s">
        <v>75</v>
      </c>
      <c r="N14" s="181" t="s">
        <v>75</v>
      </c>
      <c r="O14" s="189">
        <f t="shared" si="5"/>
        <v>1</v>
      </c>
      <c r="P14" s="181">
        <f t="shared" si="0"/>
        <v>0</v>
      </c>
      <c r="Q14" s="181">
        <f t="shared" si="1"/>
        <v>1</v>
      </c>
      <c r="R14" s="189">
        <f t="shared" si="2"/>
        <v>1</v>
      </c>
      <c r="S14" s="181">
        <f t="shared" si="3"/>
        <v>1</v>
      </c>
      <c r="T14" s="181">
        <f t="shared" si="4"/>
        <v>1</v>
      </c>
      <c r="U14" s="203">
        <f>COUNTIF(I11:N14, "Y")/24*100</f>
        <v>0</v>
      </c>
    </row>
    <row r="15" spans="1:21">
      <c r="A15" s="178" t="s">
        <v>6</v>
      </c>
      <c r="B15" s="182" t="s">
        <v>73</v>
      </c>
      <c r="C15" s="179" t="s">
        <v>190</v>
      </c>
      <c r="D15" s="179" t="s">
        <v>190</v>
      </c>
      <c r="E15" s="179" t="s">
        <v>190</v>
      </c>
      <c r="F15" s="188" t="s">
        <v>75</v>
      </c>
      <c r="G15" s="179" t="s">
        <v>75</v>
      </c>
      <c r="H15" s="179" t="s">
        <v>75</v>
      </c>
      <c r="I15" s="188" t="s">
        <v>75</v>
      </c>
      <c r="J15" s="179" t="s">
        <v>75</v>
      </c>
      <c r="K15" s="179" t="s">
        <v>75</v>
      </c>
      <c r="L15" s="188" t="s">
        <v>75</v>
      </c>
      <c r="M15" s="179" t="s">
        <v>75</v>
      </c>
      <c r="N15" s="179" t="s">
        <v>75</v>
      </c>
      <c r="O15" s="188">
        <f t="shared" si="5"/>
        <v>0</v>
      </c>
      <c r="P15" s="179">
        <f t="shared" si="0"/>
        <v>0</v>
      </c>
      <c r="Q15" s="179">
        <f t="shared" si="1"/>
        <v>0</v>
      </c>
      <c r="R15" s="188">
        <f t="shared" si="2"/>
        <v>1</v>
      </c>
      <c r="S15" s="179">
        <f t="shared" si="3"/>
        <v>1</v>
      </c>
      <c r="T15" s="179">
        <f t="shared" si="4"/>
        <v>1</v>
      </c>
      <c r="U15" s="201" t="s">
        <v>198</v>
      </c>
    </row>
    <row r="16" spans="1:21">
      <c r="A16" s="178"/>
      <c r="B16" s="183" t="s">
        <v>74</v>
      </c>
      <c r="C16" s="179" t="s">
        <v>75</v>
      </c>
      <c r="D16" s="179" t="s">
        <v>75</v>
      </c>
      <c r="E16" s="179" t="s">
        <v>75</v>
      </c>
      <c r="F16" s="188" t="s">
        <v>75</v>
      </c>
      <c r="G16" s="179" t="s">
        <v>190</v>
      </c>
      <c r="H16" s="179" t="s">
        <v>190</v>
      </c>
      <c r="I16" s="188" t="s">
        <v>75</v>
      </c>
      <c r="J16" s="179" t="s">
        <v>75</v>
      </c>
      <c r="K16" s="179" t="s">
        <v>75</v>
      </c>
      <c r="L16" s="188" t="s">
        <v>75</v>
      </c>
      <c r="M16" s="179" t="s">
        <v>75</v>
      </c>
      <c r="N16" s="179" t="s">
        <v>75</v>
      </c>
      <c r="O16" s="188">
        <f t="shared" si="5"/>
        <v>1</v>
      </c>
      <c r="P16" s="179">
        <f t="shared" si="0"/>
        <v>0</v>
      </c>
      <c r="Q16" s="179">
        <f t="shared" si="1"/>
        <v>0</v>
      </c>
      <c r="R16" s="188">
        <f t="shared" si="2"/>
        <v>1</v>
      </c>
      <c r="S16" s="179">
        <f t="shared" si="3"/>
        <v>0</v>
      </c>
      <c r="T16" s="179">
        <f t="shared" si="4"/>
        <v>0</v>
      </c>
      <c r="U16" s="202">
        <f>COUNTIF(O15:T18, 1)/COUNT(O15:T18)*100</f>
        <v>45.833333333333329</v>
      </c>
    </row>
    <row r="17" spans="1:21">
      <c r="A17" s="178"/>
      <c r="B17" s="186" t="s">
        <v>72</v>
      </c>
      <c r="C17" s="179" t="s">
        <v>75</v>
      </c>
      <c r="D17" s="179" t="s">
        <v>75</v>
      </c>
      <c r="E17" s="179" t="s">
        <v>75</v>
      </c>
      <c r="F17" s="188" t="s">
        <v>190</v>
      </c>
      <c r="G17" s="179" t="s">
        <v>75</v>
      </c>
      <c r="H17" s="179" t="s">
        <v>75</v>
      </c>
      <c r="I17" s="188" t="s">
        <v>75</v>
      </c>
      <c r="J17" s="179" t="s">
        <v>190</v>
      </c>
      <c r="K17" s="179" t="s">
        <v>75</v>
      </c>
      <c r="L17" s="188" t="s">
        <v>190</v>
      </c>
      <c r="M17" s="179" t="s">
        <v>75</v>
      </c>
      <c r="N17" s="179" t="s">
        <v>75</v>
      </c>
      <c r="O17" s="188">
        <f t="shared" si="5"/>
        <v>0</v>
      </c>
      <c r="P17" s="179">
        <f t="shared" si="0"/>
        <v>1</v>
      </c>
      <c r="Q17" s="179">
        <f t="shared" si="1"/>
        <v>1</v>
      </c>
      <c r="R17" s="188">
        <f t="shared" si="2"/>
        <v>0</v>
      </c>
      <c r="S17" s="179">
        <f t="shared" si="3"/>
        <v>0</v>
      </c>
      <c r="T17" s="179">
        <f t="shared" si="4"/>
        <v>1</v>
      </c>
      <c r="U17" s="201" t="s">
        <v>199</v>
      </c>
    </row>
    <row r="18" spans="1:21" ht="16" thickBot="1">
      <c r="A18" s="180"/>
      <c r="B18" s="187" t="s">
        <v>67</v>
      </c>
      <c r="C18" s="181" t="s">
        <v>190</v>
      </c>
      <c r="D18" s="181" t="s">
        <v>190</v>
      </c>
      <c r="E18" s="181" t="s">
        <v>190</v>
      </c>
      <c r="F18" s="189" t="s">
        <v>190</v>
      </c>
      <c r="G18" s="181" t="s">
        <v>75</v>
      </c>
      <c r="H18" s="181" t="s">
        <v>75</v>
      </c>
      <c r="I18" s="189" t="s">
        <v>75</v>
      </c>
      <c r="J18" s="181" t="s">
        <v>75</v>
      </c>
      <c r="K18" s="181" t="s">
        <v>75</v>
      </c>
      <c r="L18" s="189" t="s">
        <v>190</v>
      </c>
      <c r="M18" s="181" t="s">
        <v>75</v>
      </c>
      <c r="N18" s="181" t="s">
        <v>75</v>
      </c>
      <c r="O18" s="189">
        <f t="shared" si="5"/>
        <v>1</v>
      </c>
      <c r="P18" s="181">
        <f t="shared" si="0"/>
        <v>0</v>
      </c>
      <c r="Q18" s="181">
        <f t="shared" si="1"/>
        <v>0</v>
      </c>
      <c r="R18" s="189">
        <f t="shared" si="2"/>
        <v>0</v>
      </c>
      <c r="S18" s="181">
        <f t="shared" si="3"/>
        <v>1</v>
      </c>
      <c r="T18" s="181">
        <f t="shared" si="4"/>
        <v>1</v>
      </c>
      <c r="U18" s="203">
        <f>COUNTIF(I15:N18, "Y")/24*100</f>
        <v>12.5</v>
      </c>
    </row>
    <row r="19" spans="1:21">
      <c r="A19" s="178" t="s">
        <v>7</v>
      </c>
      <c r="B19" s="182" t="s">
        <v>73</v>
      </c>
      <c r="C19" s="179" t="s">
        <v>75</v>
      </c>
      <c r="D19" s="179" t="s">
        <v>75</v>
      </c>
      <c r="E19" s="179" t="s">
        <v>75</v>
      </c>
      <c r="F19" s="188" t="s">
        <v>75</v>
      </c>
      <c r="G19" s="179" t="s">
        <v>75</v>
      </c>
      <c r="H19" s="179" t="s">
        <v>75</v>
      </c>
      <c r="I19" s="188" t="s">
        <v>75</v>
      </c>
      <c r="J19" s="179" t="s">
        <v>75</v>
      </c>
      <c r="K19" s="179" t="s">
        <v>75</v>
      </c>
      <c r="L19" s="188" t="s">
        <v>75</v>
      </c>
      <c r="M19" s="179" t="s">
        <v>75</v>
      </c>
      <c r="N19" s="179" t="s">
        <v>75</v>
      </c>
      <c r="O19" s="188">
        <f t="shared" si="5"/>
        <v>1</v>
      </c>
      <c r="P19" s="179">
        <f t="shared" si="0"/>
        <v>1</v>
      </c>
      <c r="Q19" s="179">
        <f t="shared" si="1"/>
        <v>1</v>
      </c>
      <c r="R19" s="188">
        <f t="shared" si="2"/>
        <v>1</v>
      </c>
      <c r="S19" s="179">
        <f t="shared" si="3"/>
        <v>1</v>
      </c>
      <c r="T19" s="179">
        <f t="shared" si="4"/>
        <v>1</v>
      </c>
      <c r="U19" s="201" t="s">
        <v>198</v>
      </c>
    </row>
    <row r="20" spans="1:21">
      <c r="A20" s="178"/>
      <c r="B20" s="183" t="s">
        <v>74</v>
      </c>
      <c r="C20" s="179" t="s">
        <v>75</v>
      </c>
      <c r="D20" s="179" t="s">
        <v>75</v>
      </c>
      <c r="E20" s="179" t="s">
        <v>75</v>
      </c>
      <c r="F20" s="188" t="s">
        <v>75</v>
      </c>
      <c r="G20" s="179" t="s">
        <v>75</v>
      </c>
      <c r="H20" s="179" t="s">
        <v>75</v>
      </c>
      <c r="I20" s="188" t="s">
        <v>75</v>
      </c>
      <c r="J20" s="179" t="s">
        <v>75</v>
      </c>
      <c r="K20" s="179" t="s">
        <v>75</v>
      </c>
      <c r="L20" s="188" t="s">
        <v>75</v>
      </c>
      <c r="M20" s="179" t="s">
        <v>75</v>
      </c>
      <c r="N20" s="179" t="s">
        <v>75</v>
      </c>
      <c r="O20" s="188">
        <f t="shared" si="5"/>
        <v>1</v>
      </c>
      <c r="P20" s="179">
        <f t="shared" si="0"/>
        <v>1</v>
      </c>
      <c r="Q20" s="179">
        <f t="shared" si="1"/>
        <v>1</v>
      </c>
      <c r="R20" s="188">
        <f t="shared" si="2"/>
        <v>1</v>
      </c>
      <c r="S20" s="179">
        <f t="shared" si="3"/>
        <v>1</v>
      </c>
      <c r="T20" s="179">
        <f t="shared" si="4"/>
        <v>1</v>
      </c>
      <c r="U20" s="202">
        <f>COUNTIF(O19:T22, 1)/COUNT(O19:T22)*100</f>
        <v>100</v>
      </c>
    </row>
    <row r="21" spans="1:21">
      <c r="A21" s="178"/>
      <c r="B21" s="186" t="s">
        <v>72</v>
      </c>
      <c r="C21" s="179" t="s">
        <v>75</v>
      </c>
      <c r="D21" s="179" t="s">
        <v>75</v>
      </c>
      <c r="E21" s="179" t="s">
        <v>75</v>
      </c>
      <c r="F21" s="188" t="s">
        <v>75</v>
      </c>
      <c r="G21" s="179" t="s">
        <v>75</v>
      </c>
      <c r="H21" s="179" t="s">
        <v>75</v>
      </c>
      <c r="I21" s="188" t="s">
        <v>75</v>
      </c>
      <c r="J21" s="179" t="s">
        <v>75</v>
      </c>
      <c r="K21" s="179" t="s">
        <v>75</v>
      </c>
      <c r="L21" s="188" t="s">
        <v>75</v>
      </c>
      <c r="M21" s="179" t="s">
        <v>75</v>
      </c>
      <c r="N21" s="179" t="s">
        <v>75</v>
      </c>
      <c r="O21" s="188">
        <f t="shared" si="5"/>
        <v>1</v>
      </c>
      <c r="P21" s="179">
        <f t="shared" si="0"/>
        <v>1</v>
      </c>
      <c r="Q21" s="179">
        <f t="shared" si="1"/>
        <v>1</v>
      </c>
      <c r="R21" s="188">
        <f t="shared" si="2"/>
        <v>1</v>
      </c>
      <c r="S21" s="179">
        <f t="shared" si="3"/>
        <v>1</v>
      </c>
      <c r="T21" s="179">
        <f t="shared" si="4"/>
        <v>1</v>
      </c>
      <c r="U21" s="201" t="s">
        <v>199</v>
      </c>
    </row>
    <row r="22" spans="1:21" ht="16" thickBot="1">
      <c r="A22" s="180"/>
      <c r="B22" s="187" t="s">
        <v>67</v>
      </c>
      <c r="C22" s="181" t="s">
        <v>75</v>
      </c>
      <c r="D22" s="181" t="s">
        <v>75</v>
      </c>
      <c r="E22" s="181" t="s">
        <v>75</v>
      </c>
      <c r="F22" s="189" t="s">
        <v>75</v>
      </c>
      <c r="G22" s="181" t="s">
        <v>75</v>
      </c>
      <c r="H22" s="181" t="s">
        <v>75</v>
      </c>
      <c r="I22" s="189" t="s">
        <v>75</v>
      </c>
      <c r="J22" s="181" t="s">
        <v>75</v>
      </c>
      <c r="K22" s="181" t="s">
        <v>75</v>
      </c>
      <c r="L22" s="189" t="s">
        <v>75</v>
      </c>
      <c r="M22" s="181" t="s">
        <v>75</v>
      </c>
      <c r="N22" s="181" t="s">
        <v>75</v>
      </c>
      <c r="O22" s="189">
        <f t="shared" si="5"/>
        <v>1</v>
      </c>
      <c r="P22" s="181">
        <f t="shared" si="0"/>
        <v>1</v>
      </c>
      <c r="Q22" s="181">
        <f t="shared" si="1"/>
        <v>1</v>
      </c>
      <c r="R22" s="189">
        <f t="shared" si="2"/>
        <v>1</v>
      </c>
      <c r="S22" s="181">
        <f t="shared" si="3"/>
        <v>1</v>
      </c>
      <c r="T22" s="181">
        <f t="shared" si="4"/>
        <v>1</v>
      </c>
      <c r="U22" s="203">
        <f>COUNTIF(I19:N22, "Y")/24*100</f>
        <v>0</v>
      </c>
    </row>
    <row r="23" spans="1:21">
      <c r="A23" s="178" t="s">
        <v>8</v>
      </c>
      <c r="B23" s="182" t="s">
        <v>73</v>
      </c>
      <c r="C23" s="179" t="s">
        <v>75</v>
      </c>
      <c r="D23" s="179" t="s">
        <v>190</v>
      </c>
      <c r="E23" s="179" t="s">
        <v>75</v>
      </c>
      <c r="F23" s="188" t="s">
        <v>75</v>
      </c>
      <c r="G23" s="179" t="s">
        <v>75</v>
      </c>
      <c r="H23" s="179" t="s">
        <v>75</v>
      </c>
      <c r="I23" s="188" t="s">
        <v>190</v>
      </c>
      <c r="J23" s="179" t="s">
        <v>75</v>
      </c>
      <c r="K23" s="179" t="s">
        <v>75</v>
      </c>
      <c r="L23" s="188" t="s">
        <v>75</v>
      </c>
      <c r="M23" s="179" t="s">
        <v>75</v>
      </c>
      <c r="N23" s="179" t="s">
        <v>75</v>
      </c>
      <c r="O23" s="188">
        <f t="shared" si="5"/>
        <v>1</v>
      </c>
      <c r="P23" s="179">
        <f t="shared" si="0"/>
        <v>0</v>
      </c>
      <c r="Q23" s="179">
        <f t="shared" si="1"/>
        <v>1</v>
      </c>
      <c r="R23" s="188">
        <f t="shared" si="2"/>
        <v>0</v>
      </c>
      <c r="S23" s="179">
        <f t="shared" si="3"/>
        <v>1</v>
      </c>
      <c r="T23" s="179">
        <f t="shared" si="4"/>
        <v>1</v>
      </c>
      <c r="U23" s="201" t="s">
        <v>198</v>
      </c>
    </row>
    <row r="24" spans="1:21">
      <c r="A24" s="178"/>
      <c r="B24" s="183" t="s">
        <v>74</v>
      </c>
      <c r="C24" s="179" t="s">
        <v>75</v>
      </c>
      <c r="D24" s="179" t="s">
        <v>75</v>
      </c>
      <c r="E24" s="179" t="s">
        <v>75</v>
      </c>
      <c r="F24" s="188" t="s">
        <v>75</v>
      </c>
      <c r="G24" s="179" t="s">
        <v>75</v>
      </c>
      <c r="H24" s="179" t="s">
        <v>75</v>
      </c>
      <c r="I24" s="188" t="s">
        <v>190</v>
      </c>
      <c r="J24" s="179" t="s">
        <v>190</v>
      </c>
      <c r="K24" s="179" t="s">
        <v>75</v>
      </c>
      <c r="L24" s="188" t="s">
        <v>75</v>
      </c>
      <c r="M24" s="179" t="s">
        <v>75</v>
      </c>
      <c r="N24" s="179" t="s">
        <v>75</v>
      </c>
      <c r="O24" s="188">
        <f t="shared" si="5"/>
        <v>1</v>
      </c>
      <c r="P24" s="179">
        <f t="shared" si="0"/>
        <v>1</v>
      </c>
      <c r="Q24" s="179">
        <f t="shared" si="1"/>
        <v>1</v>
      </c>
      <c r="R24" s="188">
        <f t="shared" si="2"/>
        <v>0</v>
      </c>
      <c r="S24" s="179">
        <f t="shared" si="3"/>
        <v>0</v>
      </c>
      <c r="T24" s="179">
        <f t="shared" si="4"/>
        <v>1</v>
      </c>
      <c r="U24" s="202">
        <f>COUNTIF(O23:T26, 1)/COUNT(O23:T26)*100</f>
        <v>66.666666666666657</v>
      </c>
    </row>
    <row r="25" spans="1:21">
      <c r="A25" s="178"/>
      <c r="B25" s="186" t="s">
        <v>72</v>
      </c>
      <c r="C25" s="179" t="s">
        <v>75</v>
      </c>
      <c r="D25" s="179" t="s">
        <v>75</v>
      </c>
      <c r="E25" s="179" t="s">
        <v>75</v>
      </c>
      <c r="F25" s="188" t="s">
        <v>75</v>
      </c>
      <c r="G25" s="179" t="s">
        <v>75</v>
      </c>
      <c r="H25" s="179" t="s">
        <v>75</v>
      </c>
      <c r="I25" s="188" t="s">
        <v>190</v>
      </c>
      <c r="J25" s="179" t="s">
        <v>75</v>
      </c>
      <c r="K25" s="179" t="s">
        <v>75</v>
      </c>
      <c r="L25" s="188" t="s">
        <v>75</v>
      </c>
      <c r="M25" s="179" t="s">
        <v>75</v>
      </c>
      <c r="N25" s="179" t="s">
        <v>75</v>
      </c>
      <c r="O25" s="188">
        <f t="shared" si="5"/>
        <v>1</v>
      </c>
      <c r="P25" s="179">
        <f t="shared" si="0"/>
        <v>1</v>
      </c>
      <c r="Q25" s="179">
        <f t="shared" si="1"/>
        <v>1</v>
      </c>
      <c r="R25" s="188">
        <f t="shared" si="2"/>
        <v>0</v>
      </c>
      <c r="S25" s="179">
        <f t="shared" si="3"/>
        <v>1</v>
      </c>
      <c r="T25" s="179">
        <f t="shared" si="4"/>
        <v>1</v>
      </c>
      <c r="U25" s="201" t="s">
        <v>199</v>
      </c>
    </row>
    <row r="26" spans="1:21" ht="16" thickBot="1">
      <c r="A26" s="180"/>
      <c r="B26" s="187" t="s">
        <v>67</v>
      </c>
      <c r="C26" s="181" t="s">
        <v>75</v>
      </c>
      <c r="D26" s="181" t="s">
        <v>190</v>
      </c>
      <c r="E26" s="181" t="s">
        <v>75</v>
      </c>
      <c r="F26" s="189" t="s">
        <v>75</v>
      </c>
      <c r="G26" s="181" t="s">
        <v>75</v>
      </c>
      <c r="H26" s="181" t="s">
        <v>75</v>
      </c>
      <c r="I26" s="189" t="s">
        <v>190</v>
      </c>
      <c r="J26" s="181" t="s">
        <v>190</v>
      </c>
      <c r="K26" s="181" t="s">
        <v>75</v>
      </c>
      <c r="L26" s="189" t="s">
        <v>75</v>
      </c>
      <c r="M26" s="181" t="s">
        <v>75</v>
      </c>
      <c r="N26" s="181" t="s">
        <v>75</v>
      </c>
      <c r="O26" s="189">
        <f t="shared" si="5"/>
        <v>1</v>
      </c>
      <c r="P26" s="181">
        <f t="shared" si="0"/>
        <v>0</v>
      </c>
      <c r="Q26" s="181">
        <f t="shared" si="1"/>
        <v>1</v>
      </c>
      <c r="R26" s="189">
        <f t="shared" si="2"/>
        <v>0</v>
      </c>
      <c r="S26" s="181">
        <f t="shared" si="3"/>
        <v>0</v>
      </c>
      <c r="T26" s="181">
        <f t="shared" si="4"/>
        <v>1</v>
      </c>
      <c r="U26" s="203">
        <f>COUNTIF(I23:N26, "Y")/24*100</f>
        <v>25</v>
      </c>
    </row>
    <row r="27" spans="1:21">
      <c r="A27" s="178" t="s">
        <v>9</v>
      </c>
      <c r="B27" s="182" t="s">
        <v>73</v>
      </c>
      <c r="C27" s="179" t="s">
        <v>75</v>
      </c>
      <c r="D27" s="179" t="s">
        <v>75</v>
      </c>
      <c r="E27" s="179" t="s">
        <v>75</v>
      </c>
      <c r="F27" s="188" t="s">
        <v>75</v>
      </c>
      <c r="G27" s="179" t="s">
        <v>75</v>
      </c>
      <c r="H27" s="179" t="s">
        <v>190</v>
      </c>
      <c r="I27" s="188" t="s">
        <v>75</v>
      </c>
      <c r="J27" s="179" t="s">
        <v>75</v>
      </c>
      <c r="K27" s="179" t="s">
        <v>75</v>
      </c>
      <c r="L27" s="188" t="s">
        <v>75</v>
      </c>
      <c r="M27" s="179" t="s">
        <v>75</v>
      </c>
      <c r="N27" s="179" t="s">
        <v>75</v>
      </c>
      <c r="O27" s="188">
        <f t="shared" si="5"/>
        <v>1</v>
      </c>
      <c r="P27" s="179">
        <f t="shared" si="0"/>
        <v>1</v>
      </c>
      <c r="Q27" s="179">
        <f t="shared" si="1"/>
        <v>0</v>
      </c>
      <c r="R27" s="188">
        <f t="shared" si="2"/>
        <v>1</v>
      </c>
      <c r="S27" s="179">
        <f t="shared" si="3"/>
        <v>1</v>
      </c>
      <c r="T27" s="179">
        <f t="shared" si="4"/>
        <v>0</v>
      </c>
      <c r="U27" s="201" t="s">
        <v>198</v>
      </c>
    </row>
    <row r="28" spans="1:21">
      <c r="A28" s="178"/>
      <c r="B28" s="183" t="s">
        <v>74</v>
      </c>
      <c r="C28" s="179" t="s">
        <v>75</v>
      </c>
      <c r="D28" s="179" t="s">
        <v>75</v>
      </c>
      <c r="E28" s="179" t="s">
        <v>75</v>
      </c>
      <c r="F28" s="188" t="s">
        <v>190</v>
      </c>
      <c r="G28" s="179" t="s">
        <v>190</v>
      </c>
      <c r="H28" s="179" t="s">
        <v>75</v>
      </c>
      <c r="I28" s="188" t="s">
        <v>75</v>
      </c>
      <c r="J28" s="179" t="s">
        <v>75</v>
      </c>
      <c r="K28" s="179" t="s">
        <v>75</v>
      </c>
      <c r="L28" s="188" t="s">
        <v>75</v>
      </c>
      <c r="M28" s="179" t="s">
        <v>75</v>
      </c>
      <c r="N28" s="179" t="s">
        <v>75</v>
      </c>
      <c r="O28" s="188">
        <f t="shared" si="5"/>
        <v>0</v>
      </c>
      <c r="P28" s="179">
        <f>IF(D28=G28, 1, 0)</f>
        <v>0</v>
      </c>
      <c r="Q28" s="179">
        <f t="shared" si="1"/>
        <v>1</v>
      </c>
      <c r="R28" s="188">
        <f t="shared" si="2"/>
        <v>0</v>
      </c>
      <c r="S28" s="179">
        <f t="shared" si="3"/>
        <v>0</v>
      </c>
      <c r="T28" s="179">
        <f t="shared" si="4"/>
        <v>1</v>
      </c>
      <c r="U28" s="202">
        <f>COUNTIF(O27:T30, 1)/COUNT(O27:T30)*100</f>
        <v>58.333333333333336</v>
      </c>
    </row>
    <row r="29" spans="1:21">
      <c r="A29" s="178"/>
      <c r="B29" s="186" t="s">
        <v>72</v>
      </c>
      <c r="C29" s="179" t="s">
        <v>75</v>
      </c>
      <c r="D29" s="179" t="s">
        <v>75</v>
      </c>
      <c r="E29" s="179" t="s">
        <v>75</v>
      </c>
      <c r="F29" s="188" t="s">
        <v>75</v>
      </c>
      <c r="G29" s="179" t="s">
        <v>75</v>
      </c>
      <c r="H29" s="179" t="s">
        <v>75</v>
      </c>
      <c r="I29" s="188" t="s">
        <v>75</v>
      </c>
      <c r="J29" s="179" t="s">
        <v>75</v>
      </c>
      <c r="K29" s="179" t="s">
        <v>75</v>
      </c>
      <c r="L29" s="188" t="s">
        <v>75</v>
      </c>
      <c r="M29" s="179" t="s">
        <v>75</v>
      </c>
      <c r="N29" s="179" t="s">
        <v>190</v>
      </c>
      <c r="O29" s="188">
        <f t="shared" si="5"/>
        <v>1</v>
      </c>
      <c r="P29" s="179">
        <f>IF(D29=G29, 1, 0)</f>
        <v>1</v>
      </c>
      <c r="Q29" s="179">
        <f t="shared" si="1"/>
        <v>1</v>
      </c>
      <c r="R29" s="188">
        <f t="shared" si="2"/>
        <v>1</v>
      </c>
      <c r="S29" s="179">
        <f t="shared" si="3"/>
        <v>1</v>
      </c>
      <c r="T29" s="179">
        <f t="shared" si="4"/>
        <v>1</v>
      </c>
      <c r="U29" s="201" t="s">
        <v>199</v>
      </c>
    </row>
    <row r="30" spans="1:21" ht="16" thickBot="1">
      <c r="A30" s="180"/>
      <c r="B30" s="187" t="s">
        <v>67</v>
      </c>
      <c r="C30" s="181" t="s">
        <v>75</v>
      </c>
      <c r="D30" s="181" t="s">
        <v>75</v>
      </c>
      <c r="E30" s="181" t="s">
        <v>75</v>
      </c>
      <c r="F30" s="189" t="s">
        <v>75</v>
      </c>
      <c r="G30" s="181" t="s">
        <v>190</v>
      </c>
      <c r="H30" s="181" t="s">
        <v>190</v>
      </c>
      <c r="I30" s="189" t="s">
        <v>75</v>
      </c>
      <c r="J30" s="181" t="s">
        <v>75</v>
      </c>
      <c r="K30" s="181" t="s">
        <v>75</v>
      </c>
      <c r="L30" s="189" t="s">
        <v>75</v>
      </c>
      <c r="M30" s="181" t="s">
        <v>75</v>
      </c>
      <c r="N30" s="181" t="s">
        <v>75</v>
      </c>
      <c r="O30" s="189">
        <f>IF(C30=F30, 1, 0)</f>
        <v>1</v>
      </c>
      <c r="P30" s="181">
        <f t="shared" si="0"/>
        <v>0</v>
      </c>
      <c r="Q30" s="181">
        <f t="shared" si="1"/>
        <v>0</v>
      </c>
      <c r="R30" s="189">
        <f t="shared" si="2"/>
        <v>1</v>
      </c>
      <c r="S30" s="181">
        <f t="shared" si="3"/>
        <v>0</v>
      </c>
      <c r="T30" s="181">
        <f t="shared" si="4"/>
        <v>0</v>
      </c>
      <c r="U30" s="203">
        <f>COUNTIF(I27:N30, "Y")/24*100</f>
        <v>4.1666666666666661</v>
      </c>
    </row>
    <row r="31" spans="1:21">
      <c r="A31" s="178" t="s">
        <v>58</v>
      </c>
      <c r="B31" s="182" t="s">
        <v>73</v>
      </c>
      <c r="C31" s="179" t="s">
        <v>75</v>
      </c>
      <c r="D31" s="179" t="s">
        <v>75</v>
      </c>
      <c r="E31" s="179" t="s">
        <v>75</v>
      </c>
      <c r="F31" s="188" t="s">
        <v>192</v>
      </c>
      <c r="G31" s="179" t="s">
        <v>192</v>
      </c>
      <c r="H31" s="179" t="s">
        <v>192</v>
      </c>
      <c r="I31" s="188" t="s">
        <v>75</v>
      </c>
      <c r="J31" s="179" t="s">
        <v>75</v>
      </c>
      <c r="K31" s="179" t="s">
        <v>75</v>
      </c>
      <c r="L31" s="188" t="s">
        <v>192</v>
      </c>
      <c r="M31" s="179" t="s">
        <v>192</v>
      </c>
      <c r="N31" s="179" t="s">
        <v>192</v>
      </c>
      <c r="O31" s="188" t="s">
        <v>192</v>
      </c>
      <c r="P31" s="179" t="s">
        <v>192</v>
      </c>
      <c r="Q31" s="179" t="s">
        <v>192</v>
      </c>
      <c r="R31" s="188" t="s">
        <v>192</v>
      </c>
      <c r="S31" s="179" t="s">
        <v>192</v>
      </c>
      <c r="T31" s="179" t="s">
        <v>192</v>
      </c>
      <c r="U31" s="204" t="s">
        <v>192</v>
      </c>
    </row>
    <row r="32" spans="1:21">
      <c r="A32" s="178"/>
      <c r="B32" s="183" t="s">
        <v>74</v>
      </c>
      <c r="C32" s="179" t="s">
        <v>75</v>
      </c>
      <c r="D32" s="179" t="s">
        <v>75</v>
      </c>
      <c r="E32" s="179" t="s">
        <v>75</v>
      </c>
      <c r="F32" s="188" t="s">
        <v>192</v>
      </c>
      <c r="G32" s="179" t="s">
        <v>192</v>
      </c>
      <c r="H32" s="179" t="s">
        <v>192</v>
      </c>
      <c r="I32" s="188" t="s">
        <v>75</v>
      </c>
      <c r="J32" s="179" t="s">
        <v>75</v>
      </c>
      <c r="K32" s="179" t="s">
        <v>75</v>
      </c>
      <c r="L32" s="188" t="s">
        <v>192</v>
      </c>
      <c r="M32" s="179" t="s">
        <v>192</v>
      </c>
      <c r="N32" s="179" t="s">
        <v>192</v>
      </c>
      <c r="O32" s="188" t="s">
        <v>192</v>
      </c>
      <c r="P32" s="179" t="s">
        <v>192</v>
      </c>
      <c r="Q32" s="179" t="s">
        <v>192</v>
      </c>
      <c r="R32" s="188" t="s">
        <v>192</v>
      </c>
      <c r="S32" s="179" t="s">
        <v>192</v>
      </c>
      <c r="T32" s="179" t="s">
        <v>192</v>
      </c>
      <c r="U32" s="202" t="s">
        <v>192</v>
      </c>
    </row>
    <row r="33" spans="1:21">
      <c r="A33" s="178"/>
      <c r="B33" s="186" t="s">
        <v>72</v>
      </c>
      <c r="C33" s="179" t="s">
        <v>75</v>
      </c>
      <c r="D33" s="179" t="s">
        <v>75</v>
      </c>
      <c r="E33" s="179" t="s">
        <v>75</v>
      </c>
      <c r="F33" s="188" t="s">
        <v>192</v>
      </c>
      <c r="G33" s="179" t="s">
        <v>192</v>
      </c>
      <c r="H33" s="179" t="s">
        <v>192</v>
      </c>
      <c r="I33" s="188" t="s">
        <v>75</v>
      </c>
      <c r="J33" s="179" t="s">
        <v>75</v>
      </c>
      <c r="K33" s="179" t="s">
        <v>75</v>
      </c>
      <c r="L33" s="188" t="s">
        <v>192</v>
      </c>
      <c r="M33" s="179" t="s">
        <v>192</v>
      </c>
      <c r="N33" s="179" t="s">
        <v>192</v>
      </c>
      <c r="O33" s="188" t="s">
        <v>192</v>
      </c>
      <c r="P33" s="179" t="s">
        <v>192</v>
      </c>
      <c r="Q33" s="179" t="s">
        <v>192</v>
      </c>
      <c r="R33" s="188" t="s">
        <v>192</v>
      </c>
      <c r="S33" s="179" t="s">
        <v>192</v>
      </c>
      <c r="T33" s="179" t="s">
        <v>192</v>
      </c>
      <c r="U33" s="201" t="s">
        <v>199</v>
      </c>
    </row>
    <row r="34" spans="1:21" ht="16" thickBot="1">
      <c r="A34" s="180"/>
      <c r="B34" s="187" t="s">
        <v>67</v>
      </c>
      <c r="C34" s="181" t="s">
        <v>190</v>
      </c>
      <c r="D34" s="181" t="s">
        <v>190</v>
      </c>
      <c r="E34" s="181" t="s">
        <v>190</v>
      </c>
      <c r="F34" s="189" t="s">
        <v>192</v>
      </c>
      <c r="G34" s="181" t="s">
        <v>192</v>
      </c>
      <c r="H34" s="181" t="s">
        <v>192</v>
      </c>
      <c r="I34" s="189" t="s">
        <v>75</v>
      </c>
      <c r="J34" s="181" t="s">
        <v>75</v>
      </c>
      <c r="K34" s="181" t="s">
        <v>75</v>
      </c>
      <c r="L34" s="189" t="s">
        <v>192</v>
      </c>
      <c r="M34" s="181" t="s">
        <v>192</v>
      </c>
      <c r="N34" s="181" t="s">
        <v>192</v>
      </c>
      <c r="O34" s="189" t="s">
        <v>192</v>
      </c>
      <c r="P34" s="181" t="s">
        <v>192</v>
      </c>
      <c r="Q34" s="181" t="s">
        <v>192</v>
      </c>
      <c r="R34" s="189" t="s">
        <v>192</v>
      </c>
      <c r="S34" s="181" t="s">
        <v>192</v>
      </c>
      <c r="T34" s="181" t="s">
        <v>192</v>
      </c>
      <c r="U34" s="203">
        <f>COUNTIF(I31:K34, "Y")/12*100</f>
        <v>0</v>
      </c>
    </row>
    <row r="35" spans="1:21">
      <c r="A35" s="178" t="s">
        <v>191</v>
      </c>
      <c r="B35" s="182" t="s">
        <v>73</v>
      </c>
      <c r="C35" s="179" t="s">
        <v>190</v>
      </c>
      <c r="D35" s="179" t="s">
        <v>190</v>
      </c>
      <c r="E35" s="179" t="s">
        <v>190</v>
      </c>
      <c r="F35" s="188" t="s">
        <v>192</v>
      </c>
      <c r="G35" s="179" t="s">
        <v>192</v>
      </c>
      <c r="H35" s="179" t="s">
        <v>192</v>
      </c>
      <c r="I35" s="188" t="s">
        <v>75</v>
      </c>
      <c r="J35" s="179" t="s">
        <v>75</v>
      </c>
      <c r="K35" s="179" t="s">
        <v>75</v>
      </c>
      <c r="L35" s="188" t="s">
        <v>192</v>
      </c>
      <c r="M35" s="179" t="s">
        <v>192</v>
      </c>
      <c r="N35" s="179" t="s">
        <v>192</v>
      </c>
      <c r="O35" s="188" t="s">
        <v>192</v>
      </c>
      <c r="P35" s="179" t="s">
        <v>192</v>
      </c>
      <c r="Q35" s="179" t="s">
        <v>192</v>
      </c>
      <c r="R35" s="188" t="s">
        <v>192</v>
      </c>
      <c r="S35" s="179" t="s">
        <v>192</v>
      </c>
      <c r="T35" s="179" t="s">
        <v>192</v>
      </c>
      <c r="U35" s="202" t="s">
        <v>192</v>
      </c>
    </row>
    <row r="36" spans="1:21">
      <c r="A36" s="178" t="s">
        <v>58</v>
      </c>
      <c r="B36" s="183" t="s">
        <v>74</v>
      </c>
      <c r="C36" s="179" t="s">
        <v>190</v>
      </c>
      <c r="D36" s="179" t="s">
        <v>190</v>
      </c>
      <c r="E36" s="179" t="s">
        <v>190</v>
      </c>
      <c r="F36" s="188" t="s">
        <v>192</v>
      </c>
      <c r="G36" s="179" t="s">
        <v>192</v>
      </c>
      <c r="H36" s="179" t="s">
        <v>192</v>
      </c>
      <c r="I36" s="188" t="s">
        <v>75</v>
      </c>
      <c r="J36" s="179" t="s">
        <v>75</v>
      </c>
      <c r="K36" s="179" t="s">
        <v>75</v>
      </c>
      <c r="L36" s="188" t="s">
        <v>192</v>
      </c>
      <c r="M36" s="179" t="s">
        <v>192</v>
      </c>
      <c r="N36" s="179" t="s">
        <v>192</v>
      </c>
      <c r="O36" s="188" t="s">
        <v>192</v>
      </c>
      <c r="P36" s="179" t="s">
        <v>192</v>
      </c>
      <c r="Q36" s="179" t="s">
        <v>192</v>
      </c>
      <c r="R36" s="188" t="s">
        <v>192</v>
      </c>
      <c r="S36" s="179" t="s">
        <v>192</v>
      </c>
      <c r="T36" s="179" t="s">
        <v>192</v>
      </c>
      <c r="U36" s="202" t="s">
        <v>192</v>
      </c>
    </row>
    <row r="37" spans="1:21">
      <c r="A37" s="178"/>
      <c r="B37" s="186" t="s">
        <v>72</v>
      </c>
      <c r="C37" s="179" t="s">
        <v>190</v>
      </c>
      <c r="D37" s="179" t="s">
        <v>75</v>
      </c>
      <c r="E37" s="179" t="s">
        <v>75</v>
      </c>
      <c r="F37" s="188" t="s">
        <v>192</v>
      </c>
      <c r="G37" s="179" t="s">
        <v>192</v>
      </c>
      <c r="H37" s="179" t="s">
        <v>192</v>
      </c>
      <c r="I37" s="188" t="s">
        <v>75</v>
      </c>
      <c r="J37" s="179" t="s">
        <v>75</v>
      </c>
      <c r="K37" s="179" t="s">
        <v>75</v>
      </c>
      <c r="L37" s="188" t="s">
        <v>192</v>
      </c>
      <c r="M37" s="179" t="s">
        <v>192</v>
      </c>
      <c r="N37" s="179" t="s">
        <v>192</v>
      </c>
      <c r="O37" s="188" t="s">
        <v>192</v>
      </c>
      <c r="P37" s="179" t="s">
        <v>192</v>
      </c>
      <c r="Q37" s="179" t="s">
        <v>192</v>
      </c>
      <c r="R37" s="188" t="s">
        <v>192</v>
      </c>
      <c r="S37" s="179" t="s">
        <v>192</v>
      </c>
      <c r="T37" s="179" t="s">
        <v>192</v>
      </c>
      <c r="U37" s="201" t="s">
        <v>199</v>
      </c>
    </row>
    <row r="38" spans="1:21" ht="16" thickBot="1">
      <c r="A38" s="180"/>
      <c r="B38" s="187" t="s">
        <v>67</v>
      </c>
      <c r="C38" s="181" t="s">
        <v>190</v>
      </c>
      <c r="D38" s="181" t="s">
        <v>190</v>
      </c>
      <c r="E38" s="181" t="s">
        <v>190</v>
      </c>
      <c r="F38" s="189" t="s">
        <v>192</v>
      </c>
      <c r="G38" s="181" t="s">
        <v>192</v>
      </c>
      <c r="H38" s="181" t="s">
        <v>192</v>
      </c>
      <c r="I38" s="189" t="s">
        <v>75</v>
      </c>
      <c r="J38" s="181" t="s">
        <v>75</v>
      </c>
      <c r="K38" s="181" t="s">
        <v>75</v>
      </c>
      <c r="L38" s="189" t="s">
        <v>192</v>
      </c>
      <c r="M38" s="181" t="s">
        <v>192</v>
      </c>
      <c r="N38" s="181" t="s">
        <v>192</v>
      </c>
      <c r="O38" s="189" t="s">
        <v>192</v>
      </c>
      <c r="P38" s="181" t="s">
        <v>192</v>
      </c>
      <c r="Q38" s="181" t="s">
        <v>192</v>
      </c>
      <c r="R38" s="189" t="s">
        <v>192</v>
      </c>
      <c r="S38" s="181" t="s">
        <v>192</v>
      </c>
      <c r="T38" s="181" t="s">
        <v>192</v>
      </c>
      <c r="U38" s="203">
        <f>COUNTIF(I35:K38, "Y")/12*100</f>
        <v>0</v>
      </c>
    </row>
    <row r="39" spans="1:21">
      <c r="A39" s="97"/>
      <c r="B39" s="110"/>
      <c r="C39" s="97"/>
      <c r="D39" s="97"/>
      <c r="E39" s="97"/>
      <c r="F39" s="97"/>
      <c r="G39" s="97"/>
      <c r="H39" s="97"/>
      <c r="I39" s="97"/>
      <c r="J39" s="97"/>
      <c r="K39" s="97"/>
      <c r="L39" s="97"/>
      <c r="M39" s="97"/>
      <c r="N39" s="97"/>
      <c r="O39" s="97"/>
      <c r="P39" s="97"/>
      <c r="Q39" s="97"/>
      <c r="R39" s="97"/>
      <c r="S39" s="97"/>
      <c r="T39" s="97"/>
      <c r="U39" s="194"/>
    </row>
    <row r="40" spans="1:21">
      <c r="A40" s="39"/>
      <c r="B40" s="39"/>
      <c r="C40" s="39"/>
      <c r="D40" s="39"/>
      <c r="E40" s="39"/>
      <c r="F40" s="39"/>
      <c r="G40" s="39"/>
      <c r="H40" s="39"/>
      <c r="I40" s="39"/>
      <c r="J40" s="48"/>
      <c r="K40" s="97"/>
      <c r="L40" s="97"/>
      <c r="M40" s="48"/>
      <c r="N40" s="48"/>
      <c r="O40" s="48"/>
      <c r="P40" s="48"/>
      <c r="Q40" s="48"/>
      <c r="R40" s="48"/>
      <c r="S40" s="48"/>
      <c r="T40" s="97"/>
      <c r="U40" s="194"/>
    </row>
    <row r="41" spans="1:21">
      <c r="A41" s="97"/>
      <c r="B41" s="97"/>
      <c r="C41" s="97"/>
      <c r="D41" s="97"/>
      <c r="E41" s="97"/>
      <c r="F41" s="97"/>
      <c r="G41" s="97"/>
      <c r="H41" s="97"/>
      <c r="I41" s="97"/>
      <c r="J41" s="97"/>
      <c r="K41" s="97"/>
      <c r="L41" s="97"/>
      <c r="M41" s="97"/>
      <c r="N41" s="97"/>
      <c r="O41" s="97"/>
      <c r="P41" s="97"/>
      <c r="Q41" s="97"/>
      <c r="R41" s="97"/>
      <c r="S41" s="97"/>
      <c r="T41" s="97"/>
      <c r="U41" s="194"/>
    </row>
  </sheetData>
  <mergeCells count="11">
    <mergeCell ref="D3:N3"/>
    <mergeCell ref="O3:T3"/>
    <mergeCell ref="R4:T4"/>
    <mergeCell ref="O4:Q4"/>
    <mergeCell ref="U3:U4"/>
    <mergeCell ref="C5:E5"/>
    <mergeCell ref="F5:H5"/>
    <mergeCell ref="C4:H4"/>
    <mergeCell ref="I4:N4"/>
    <mergeCell ref="I5:K5"/>
    <mergeCell ref="L5:N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52"/>
  <sheetViews>
    <sheetView showGridLines="0" topLeftCell="A23" workbookViewId="0">
      <selection activeCell="B28" sqref="B28:K52"/>
    </sheetView>
  </sheetViews>
  <sheetFormatPr baseColWidth="10" defaultRowHeight="15" x14ac:dyDescent="0"/>
  <sheetData>
    <row r="1" spans="2:12" ht="18">
      <c r="B1" s="4"/>
      <c r="C1" s="223" t="s">
        <v>162</v>
      </c>
      <c r="D1" s="224"/>
      <c r="E1" s="224"/>
      <c r="F1" s="224"/>
      <c r="G1" s="224"/>
      <c r="H1" s="224"/>
      <c r="I1" s="224"/>
      <c r="J1" s="224"/>
      <c r="K1" s="224"/>
      <c r="L1" s="4"/>
    </row>
    <row r="2" spans="2:12" ht="16" thickBot="1">
      <c r="C2" s="219"/>
      <c r="D2" s="219"/>
      <c r="E2" s="219"/>
      <c r="F2" s="219"/>
      <c r="G2" s="219"/>
      <c r="H2" s="219"/>
      <c r="I2" s="219"/>
      <c r="J2" s="219"/>
      <c r="K2" s="219"/>
      <c r="L2" s="169"/>
    </row>
    <row r="3" spans="2:12">
      <c r="C3" s="141"/>
      <c r="D3" s="225" t="s">
        <v>163</v>
      </c>
      <c r="E3" s="225"/>
      <c r="F3" s="225"/>
      <c r="G3" s="225"/>
      <c r="H3" s="225"/>
      <c r="I3" s="225"/>
      <c r="J3" s="225"/>
      <c r="K3" s="225"/>
      <c r="L3" s="170"/>
    </row>
    <row r="4" spans="2:12" ht="16" thickBot="1">
      <c r="C4" s="166"/>
      <c r="D4" s="219"/>
      <c r="E4" s="219"/>
      <c r="F4" s="219"/>
      <c r="G4" s="219"/>
      <c r="H4" s="219"/>
      <c r="I4" s="219"/>
      <c r="J4" s="219"/>
      <c r="K4" s="219"/>
      <c r="L4" s="169"/>
    </row>
    <row r="5" spans="2:12">
      <c r="C5" s="141"/>
      <c r="D5" s="222"/>
      <c r="E5" s="222"/>
      <c r="F5" s="222"/>
      <c r="G5" s="222"/>
      <c r="H5" s="222"/>
      <c r="I5" s="222"/>
      <c r="J5" s="222"/>
      <c r="K5" s="222"/>
      <c r="L5" s="169"/>
    </row>
    <row r="6" spans="2:12" ht="28">
      <c r="C6" s="141"/>
      <c r="D6" s="139" t="s">
        <v>104</v>
      </c>
      <c r="E6" s="139" t="s">
        <v>5</v>
      </c>
      <c r="F6" s="139" t="s">
        <v>6</v>
      </c>
      <c r="G6" s="139" t="s">
        <v>7</v>
      </c>
      <c r="H6" s="139" t="s">
        <v>8</v>
      </c>
      <c r="I6" s="139" t="s">
        <v>9</v>
      </c>
      <c r="J6" s="139" t="s">
        <v>58</v>
      </c>
      <c r="K6" s="139" t="s">
        <v>85</v>
      </c>
      <c r="L6" s="139"/>
    </row>
    <row r="7" spans="2:12" ht="16" thickBot="1">
      <c r="C7" s="219"/>
      <c r="D7" s="219"/>
      <c r="E7" s="219"/>
      <c r="F7" s="219"/>
      <c r="G7" s="219"/>
      <c r="H7" s="219"/>
      <c r="I7" s="219"/>
      <c r="J7" s="219"/>
      <c r="K7" s="219"/>
      <c r="L7" s="169"/>
    </row>
    <row r="8" spans="2:12">
      <c r="B8" s="159" t="s">
        <v>84</v>
      </c>
      <c r="C8" s="159" t="s">
        <v>140</v>
      </c>
      <c r="D8" s="159">
        <v>-4.7E-2</v>
      </c>
      <c r="E8" s="159">
        <v>-8.4000000000000005E-2</v>
      </c>
      <c r="F8" s="159">
        <v>-3.7999999999999999E-2</v>
      </c>
      <c r="G8" s="159">
        <v>-1.2E-2</v>
      </c>
      <c r="H8" s="159">
        <v>-3.6999999999999998E-2</v>
      </c>
      <c r="I8" s="159">
        <v>-5.7000000000000002E-2</v>
      </c>
      <c r="J8" s="159">
        <v>-0.30399999999999999</v>
      </c>
      <c r="K8" s="159">
        <v>-0.42899999999999999</v>
      </c>
      <c r="L8" s="159"/>
    </row>
    <row r="9" spans="2:12">
      <c r="B9" s="167"/>
      <c r="C9" s="159" t="s">
        <v>141</v>
      </c>
      <c r="D9" s="159">
        <v>-6.0000000000000001E-3</v>
      </c>
      <c r="E9" s="159">
        <v>-2.3E-2</v>
      </c>
      <c r="F9" s="159">
        <v>-8.0000000000000002E-3</v>
      </c>
      <c r="G9" s="159">
        <v>-1.2999999999999999E-2</v>
      </c>
      <c r="H9" s="159">
        <v>-1.2999999999999999E-2</v>
      </c>
      <c r="I9" s="159">
        <v>-1.9E-2</v>
      </c>
      <c r="J9" s="159">
        <v>-7.0999999999999994E-2</v>
      </c>
      <c r="K9" s="159">
        <v>-1.4E-2</v>
      </c>
      <c r="L9" s="159"/>
    </row>
    <row r="10" spans="2:12">
      <c r="B10" s="167"/>
      <c r="C10" s="159" t="s">
        <v>142</v>
      </c>
      <c r="D10" s="159">
        <v>-7.4240000000000004</v>
      </c>
      <c r="E10" s="159">
        <v>-3.7269999999999999</v>
      </c>
      <c r="F10" s="159">
        <v>-4.6550000000000002</v>
      </c>
      <c r="G10" s="159">
        <v>-0.92300000000000004</v>
      </c>
      <c r="H10" s="159">
        <v>-2.76</v>
      </c>
      <c r="I10" s="159">
        <v>-2.9340000000000002</v>
      </c>
      <c r="J10" s="159">
        <v>-4.3019999999999996</v>
      </c>
      <c r="K10" s="159">
        <v>-30.788</v>
      </c>
      <c r="L10" s="159"/>
    </row>
    <row r="11" spans="2:12">
      <c r="B11" s="167"/>
      <c r="C11" s="162" t="s">
        <v>143</v>
      </c>
      <c r="D11" s="162" t="s">
        <v>144</v>
      </c>
      <c r="E11" s="162" t="s">
        <v>146</v>
      </c>
      <c r="F11" s="162" t="s">
        <v>154</v>
      </c>
      <c r="G11" s="162">
        <v>0.36599999999999999</v>
      </c>
      <c r="H11" s="162" t="s">
        <v>159</v>
      </c>
      <c r="I11" s="162" t="s">
        <v>174</v>
      </c>
      <c r="J11" s="162" t="s">
        <v>155</v>
      </c>
      <c r="K11" s="162" t="s">
        <v>144</v>
      </c>
      <c r="L11" s="159"/>
    </row>
    <row r="12" spans="2:12">
      <c r="B12" s="159" t="s">
        <v>3</v>
      </c>
      <c r="C12" s="159" t="s">
        <v>140</v>
      </c>
      <c r="D12" s="159">
        <v>5.5519999999999996</v>
      </c>
      <c r="E12" s="159">
        <v>6.3319999999999999</v>
      </c>
      <c r="F12" s="159">
        <v>4.867</v>
      </c>
      <c r="G12" s="159">
        <v>6.7469999999999999</v>
      </c>
      <c r="H12" s="159">
        <v>6.3680000000000003</v>
      </c>
      <c r="I12" s="159">
        <v>4.8280000000000003</v>
      </c>
      <c r="J12" s="159">
        <v>7.0119999999999996</v>
      </c>
      <c r="K12" s="159">
        <v>7.2619999999999996</v>
      </c>
      <c r="L12" s="159"/>
    </row>
    <row r="13" spans="2:12">
      <c r="B13" s="167"/>
      <c r="C13" s="159" t="s">
        <v>141</v>
      </c>
      <c r="D13" s="159">
        <v>-0.17499999999999999</v>
      </c>
      <c r="E13" s="159">
        <v>-0.68799999999999994</v>
      </c>
      <c r="F13" s="159">
        <v>-0.193</v>
      </c>
      <c r="G13" s="159">
        <v>-0.38900000000000001</v>
      </c>
      <c r="H13" s="159">
        <v>-0.52500000000000002</v>
      </c>
      <c r="I13" s="159">
        <v>-0.873</v>
      </c>
      <c r="J13" s="159">
        <v>-0.153</v>
      </c>
      <c r="K13" s="159">
        <v>-1.7000000000000001E-2</v>
      </c>
      <c r="L13" s="159"/>
    </row>
    <row r="14" spans="2:12">
      <c r="B14" s="167"/>
      <c r="C14" s="159" t="s">
        <v>142</v>
      </c>
      <c r="D14" s="159">
        <v>31.722000000000001</v>
      </c>
      <c r="E14" s="159">
        <v>9.1989999999999998</v>
      </c>
      <c r="F14" s="159">
        <v>25.271000000000001</v>
      </c>
      <c r="G14" s="159">
        <v>17.332999999999998</v>
      </c>
      <c r="H14" s="159">
        <v>12.12</v>
      </c>
      <c r="I14" s="159">
        <v>5.5279999999999996</v>
      </c>
      <c r="J14" s="159">
        <v>45.817</v>
      </c>
      <c r="K14" s="159">
        <v>433.49599999999998</v>
      </c>
      <c r="L14" s="159"/>
    </row>
    <row r="15" spans="2:12">
      <c r="B15" s="167"/>
      <c r="C15" s="159" t="s">
        <v>143</v>
      </c>
      <c r="D15" s="159" t="s">
        <v>144</v>
      </c>
      <c r="E15" s="159" t="s">
        <v>149</v>
      </c>
      <c r="F15" s="159" t="s">
        <v>144</v>
      </c>
      <c r="G15" s="159" t="s">
        <v>144</v>
      </c>
      <c r="H15" s="159" t="s">
        <v>149</v>
      </c>
      <c r="I15" s="159" t="s">
        <v>152</v>
      </c>
      <c r="J15" s="159" t="s">
        <v>144</v>
      </c>
      <c r="K15" s="159" t="s">
        <v>144</v>
      </c>
      <c r="L15" s="159"/>
    </row>
    <row r="16" spans="2:12" ht="16" thickBot="1">
      <c r="B16" s="168"/>
      <c r="C16" s="220"/>
      <c r="D16" s="220"/>
      <c r="E16" s="220"/>
      <c r="F16" s="220"/>
      <c r="G16" s="220"/>
      <c r="H16" s="220"/>
      <c r="I16" s="220"/>
      <c r="J16" s="220"/>
      <c r="K16" s="220"/>
      <c r="L16" s="171"/>
    </row>
    <row r="17" spans="2:12">
      <c r="B17" s="168"/>
      <c r="C17" s="159" t="s">
        <v>97</v>
      </c>
      <c r="D17" s="159">
        <v>227</v>
      </c>
      <c r="E17" s="159">
        <v>20</v>
      </c>
      <c r="F17" s="159">
        <v>129</v>
      </c>
      <c r="G17" s="159">
        <v>26</v>
      </c>
      <c r="H17" s="159">
        <v>14</v>
      </c>
      <c r="I17" s="159">
        <v>19</v>
      </c>
      <c r="J17" s="159">
        <v>19</v>
      </c>
      <c r="K17" s="159">
        <v>189</v>
      </c>
      <c r="L17" s="159"/>
    </row>
    <row r="18" spans="2:12" ht="16">
      <c r="B18" s="168"/>
      <c r="C18" s="159" t="s">
        <v>125</v>
      </c>
      <c r="D18" s="159">
        <v>0.19700000000000001</v>
      </c>
      <c r="E18" s="159">
        <v>0.436</v>
      </c>
      <c r="F18" s="159">
        <v>0.14599999999999999</v>
      </c>
      <c r="G18" s="159">
        <v>3.4000000000000002E-2</v>
      </c>
      <c r="H18" s="159">
        <v>0.38800000000000001</v>
      </c>
      <c r="I18" s="159">
        <v>0.33600000000000002</v>
      </c>
      <c r="J18" s="159">
        <v>0.52100000000000002</v>
      </c>
      <c r="K18" s="159">
        <v>0.83499999999999996</v>
      </c>
      <c r="L18" s="159"/>
    </row>
    <row r="19" spans="2:12" ht="16">
      <c r="B19" s="168"/>
      <c r="C19" s="159" t="s">
        <v>124</v>
      </c>
      <c r="D19" s="159">
        <v>0.193</v>
      </c>
      <c r="E19" s="159">
        <v>0.40400000000000003</v>
      </c>
      <c r="F19" s="159">
        <v>0.13900000000000001</v>
      </c>
      <c r="G19" s="159">
        <v>-6.0000000000000001E-3</v>
      </c>
      <c r="H19" s="159">
        <v>0.33700000000000002</v>
      </c>
      <c r="I19" s="159">
        <v>0.29699999999999999</v>
      </c>
      <c r="J19" s="159">
        <v>0.49299999999999999</v>
      </c>
      <c r="K19" s="159">
        <v>0.83399999999999996</v>
      </c>
      <c r="L19" s="159"/>
    </row>
    <row r="20" spans="2:12" ht="28">
      <c r="B20" s="168"/>
      <c r="C20" s="159" t="s">
        <v>98</v>
      </c>
      <c r="D20" s="159">
        <v>1.3859999999999999</v>
      </c>
      <c r="E20" s="159">
        <v>0.96</v>
      </c>
      <c r="F20" s="159">
        <v>1.056</v>
      </c>
      <c r="G20" s="159">
        <v>0.58399999999999996</v>
      </c>
      <c r="H20" s="159">
        <v>0.78200000000000003</v>
      </c>
      <c r="I20" s="159">
        <v>1.1319999999999999</v>
      </c>
      <c r="J20" s="159">
        <v>0.35</v>
      </c>
      <c r="K20" s="159">
        <v>0.17899999999999999</v>
      </c>
      <c r="L20" s="159"/>
    </row>
    <row r="21" spans="2:12" ht="16">
      <c r="B21" s="168"/>
      <c r="C21" s="159" t="s">
        <v>105</v>
      </c>
      <c r="D21" s="162" t="s">
        <v>166</v>
      </c>
      <c r="E21" s="162" t="s">
        <v>167</v>
      </c>
      <c r="F21" s="162" t="s">
        <v>168</v>
      </c>
      <c r="G21" s="162">
        <v>0.85099999999999998</v>
      </c>
      <c r="H21" s="162" t="s">
        <v>169</v>
      </c>
      <c r="I21" s="162" t="s">
        <v>170</v>
      </c>
      <c r="J21" s="162" t="s">
        <v>171</v>
      </c>
      <c r="K21" s="162" t="s">
        <v>172</v>
      </c>
      <c r="L21" s="159"/>
    </row>
    <row r="22" spans="2:12">
      <c r="B22" s="168"/>
      <c r="C22" s="159"/>
      <c r="D22" s="159"/>
      <c r="E22" s="159"/>
      <c r="F22" s="159"/>
      <c r="G22" s="159"/>
      <c r="H22" s="159"/>
      <c r="I22" s="159"/>
      <c r="J22" s="159"/>
      <c r="K22" s="159"/>
      <c r="L22" s="159"/>
    </row>
    <row r="23" spans="2:12">
      <c r="B23" s="173"/>
      <c r="C23" s="159" t="s">
        <v>176</v>
      </c>
      <c r="D23" s="159" t="s">
        <v>18</v>
      </c>
      <c r="E23" s="159" t="s">
        <v>18</v>
      </c>
      <c r="F23" s="159" t="s">
        <v>18</v>
      </c>
      <c r="G23" s="159" t="s">
        <v>19</v>
      </c>
      <c r="H23" s="159" t="s">
        <v>18</v>
      </c>
      <c r="I23" s="159" t="s">
        <v>18</v>
      </c>
      <c r="J23" s="159" t="s">
        <v>18</v>
      </c>
      <c r="K23" s="159" t="s">
        <v>18</v>
      </c>
      <c r="L23" s="159"/>
    </row>
    <row r="24" spans="2:12" ht="16" thickBot="1">
      <c r="C24" s="219"/>
      <c r="D24" s="219"/>
      <c r="E24" s="219"/>
      <c r="F24" s="219"/>
      <c r="G24" s="219"/>
      <c r="H24" s="219"/>
      <c r="I24" s="219"/>
      <c r="J24" s="219"/>
      <c r="K24" s="219"/>
      <c r="L24" s="169"/>
    </row>
    <row r="25" spans="2:12" ht="16" customHeight="1">
      <c r="C25" s="138" t="s">
        <v>106</v>
      </c>
      <c r="D25" s="221" t="s">
        <v>139</v>
      </c>
      <c r="E25" s="221"/>
      <c r="F25" s="221"/>
      <c r="G25" s="221"/>
      <c r="H25" s="221"/>
      <c r="I25" s="221"/>
      <c r="J25" s="146"/>
      <c r="K25" s="146"/>
      <c r="L25" s="172"/>
    </row>
    <row r="28" spans="2:12" ht="18">
      <c r="C28" s="223" t="s">
        <v>175</v>
      </c>
      <c r="D28" s="224"/>
      <c r="E28" s="224"/>
      <c r="F28" s="224"/>
      <c r="G28" s="224"/>
      <c r="H28" s="224"/>
      <c r="I28" s="224"/>
    </row>
    <row r="29" spans="2:12" ht="16" thickBot="1">
      <c r="C29" s="219"/>
      <c r="D29" s="219"/>
      <c r="E29" s="219"/>
      <c r="F29" s="219"/>
      <c r="G29" s="219"/>
      <c r="H29" s="219"/>
      <c r="I29" s="219"/>
    </row>
    <row r="30" spans="2:12">
      <c r="C30" s="141"/>
      <c r="D30" s="225" t="s">
        <v>163</v>
      </c>
      <c r="E30" s="225"/>
      <c r="F30" s="225"/>
      <c r="G30" s="225"/>
      <c r="H30" s="225"/>
      <c r="I30" s="225"/>
    </row>
    <row r="31" spans="2:12" ht="16" thickBot="1">
      <c r="C31" s="166"/>
      <c r="D31" s="219"/>
      <c r="E31" s="219"/>
      <c r="F31" s="219"/>
      <c r="G31" s="219"/>
      <c r="H31" s="219"/>
      <c r="I31" s="219"/>
    </row>
    <row r="32" spans="2:12">
      <c r="C32" s="141"/>
      <c r="D32" s="222"/>
      <c r="E32" s="222"/>
      <c r="F32" s="222"/>
      <c r="G32" s="222"/>
      <c r="H32" s="222"/>
      <c r="I32" s="222"/>
    </row>
    <row r="33" spans="2:11" ht="28">
      <c r="C33" s="141"/>
      <c r="D33" s="139" t="s">
        <v>104</v>
      </c>
      <c r="E33" s="139" t="s">
        <v>5</v>
      </c>
      <c r="F33" s="139" t="s">
        <v>6</v>
      </c>
      <c r="G33" s="139" t="s">
        <v>7</v>
      </c>
      <c r="H33" s="139" t="s">
        <v>8</v>
      </c>
      <c r="I33" s="139" t="s">
        <v>9</v>
      </c>
    </row>
    <row r="34" spans="2:11" ht="16" thickBot="1">
      <c r="C34" s="219"/>
      <c r="D34" s="219"/>
      <c r="E34" s="219"/>
      <c r="F34" s="219"/>
      <c r="G34" s="219"/>
      <c r="H34" s="219"/>
      <c r="I34" s="219"/>
    </row>
    <row r="35" spans="2:11">
      <c r="B35" s="159" t="s">
        <v>84</v>
      </c>
      <c r="C35" s="159" t="s">
        <v>140</v>
      </c>
      <c r="D35" s="159">
        <v>2.8000000000000001E-2</v>
      </c>
      <c r="E35" s="159">
        <v>1E-3</v>
      </c>
      <c r="F35" s="159">
        <v>0.01</v>
      </c>
      <c r="G35" s="159">
        <v>4.0000000000000001E-3</v>
      </c>
      <c r="H35" s="159">
        <v>-4.0000000000000001E-3</v>
      </c>
      <c r="I35" s="159">
        <v>-2.4E-2</v>
      </c>
    </row>
    <row r="36" spans="2:11">
      <c r="B36" s="167"/>
      <c r="C36" s="159" t="s">
        <v>141</v>
      </c>
      <c r="D36" s="159">
        <v>-7.0000000000000001E-3</v>
      </c>
      <c r="E36" s="159">
        <v>-1.0999999999999999E-2</v>
      </c>
      <c r="F36" s="159">
        <v>-6.0000000000000001E-3</v>
      </c>
      <c r="G36" s="159">
        <v>-4.0000000000000001E-3</v>
      </c>
      <c r="H36" s="159">
        <v>-6.0000000000000001E-3</v>
      </c>
      <c r="I36" s="159">
        <v>-8.9999999999999993E-3</v>
      </c>
    </row>
    <row r="37" spans="2:11">
      <c r="B37" s="167"/>
      <c r="C37" s="159" t="s">
        <v>142</v>
      </c>
      <c r="D37" s="159">
        <v>3.992</v>
      </c>
      <c r="E37" s="159">
        <v>0.12</v>
      </c>
      <c r="F37" s="159">
        <v>1.619</v>
      </c>
      <c r="G37" s="159">
        <v>1.054</v>
      </c>
      <c r="H37" s="159">
        <v>-0.79500000000000004</v>
      </c>
      <c r="I37" s="159">
        <v>-2.5830000000000002</v>
      </c>
    </row>
    <row r="38" spans="2:11">
      <c r="B38" s="167"/>
      <c r="C38" s="162" t="s">
        <v>143</v>
      </c>
      <c r="D38" s="162" t="s">
        <v>151</v>
      </c>
      <c r="E38" s="162">
        <v>0.90600000000000003</v>
      </c>
      <c r="F38" s="162">
        <v>0.108</v>
      </c>
      <c r="G38" s="162">
        <v>0.30099999999999999</v>
      </c>
      <c r="H38" s="162">
        <v>0.45700000000000002</v>
      </c>
      <c r="I38" s="162" t="s">
        <v>173</v>
      </c>
    </row>
    <row r="39" spans="2:11">
      <c r="B39" s="159" t="s">
        <v>3</v>
      </c>
      <c r="C39" s="159" t="s">
        <v>140</v>
      </c>
      <c r="D39" s="159">
        <v>3.8809999999999998</v>
      </c>
      <c r="E39" s="159">
        <v>5.1630000000000003</v>
      </c>
      <c r="F39" s="159">
        <v>3.431</v>
      </c>
      <c r="G39" s="159">
        <v>7.3040000000000003</v>
      </c>
      <c r="H39" s="159">
        <v>6.367</v>
      </c>
      <c r="I39" s="159">
        <v>4.4569999999999999</v>
      </c>
    </row>
    <row r="40" spans="2:11">
      <c r="B40" s="167"/>
      <c r="C40" s="159" t="s">
        <v>141</v>
      </c>
      <c r="D40" s="159">
        <v>-0.13500000000000001</v>
      </c>
      <c r="E40" s="159">
        <v>-0.253</v>
      </c>
      <c r="F40" s="159">
        <v>-0.106</v>
      </c>
      <c r="G40" s="159">
        <v>-0.108</v>
      </c>
      <c r="H40" s="159">
        <v>-0.186</v>
      </c>
      <c r="I40" s="159">
        <v>-0.17699999999999999</v>
      </c>
    </row>
    <row r="41" spans="2:11">
      <c r="B41" s="167"/>
      <c r="C41" s="159" t="s">
        <v>142</v>
      </c>
      <c r="D41" s="159">
        <v>28.7</v>
      </c>
      <c r="E41" s="159">
        <v>20.436</v>
      </c>
      <c r="F41" s="159">
        <v>32.51</v>
      </c>
      <c r="G41" s="159">
        <v>67.704999999999998</v>
      </c>
      <c r="H41" s="159">
        <v>34.274000000000001</v>
      </c>
      <c r="I41" s="159">
        <v>25.146000000000001</v>
      </c>
    </row>
    <row r="42" spans="2:11">
      <c r="B42" s="167"/>
      <c r="C42" s="159" t="s">
        <v>143</v>
      </c>
      <c r="D42" s="159" t="s">
        <v>144</v>
      </c>
      <c r="E42" s="159" t="s">
        <v>144</v>
      </c>
      <c r="F42" s="159" t="s">
        <v>144</v>
      </c>
      <c r="G42" s="159" t="s">
        <v>144</v>
      </c>
      <c r="H42" s="159" t="s">
        <v>149</v>
      </c>
      <c r="I42" s="159" t="s">
        <v>144</v>
      </c>
    </row>
    <row r="43" spans="2:11" ht="16" thickBot="1">
      <c r="C43" s="219"/>
      <c r="D43" s="220"/>
      <c r="E43" s="220"/>
      <c r="F43" s="220"/>
      <c r="G43" s="220"/>
      <c r="H43" s="220"/>
      <c r="I43" s="220"/>
    </row>
    <row r="44" spans="2:11">
      <c r="C44" s="140" t="s">
        <v>97</v>
      </c>
      <c r="D44" s="159">
        <v>289</v>
      </c>
      <c r="E44" s="159">
        <v>22</v>
      </c>
      <c r="F44" s="159">
        <v>156</v>
      </c>
      <c r="G44" s="159">
        <v>31</v>
      </c>
      <c r="H44" s="159">
        <v>8</v>
      </c>
      <c r="I44" s="159">
        <v>72</v>
      </c>
    </row>
    <row r="45" spans="2:11" ht="16">
      <c r="C45" s="140" t="s">
        <v>125</v>
      </c>
      <c r="D45" s="159">
        <v>5.2999999999999999E-2</v>
      </c>
      <c r="E45" s="159">
        <v>1E-3</v>
      </c>
      <c r="F45" s="159">
        <v>1.7000000000000001E-2</v>
      </c>
      <c r="G45" s="159">
        <v>3.6999999999999998E-2</v>
      </c>
      <c r="H45" s="159">
        <v>9.5000000000000001E-2</v>
      </c>
      <c r="I45" s="159">
        <v>8.6999999999999994E-2</v>
      </c>
    </row>
    <row r="46" spans="2:11" ht="16">
      <c r="C46" s="140" t="s">
        <v>124</v>
      </c>
      <c r="D46" s="159">
        <v>4.9000000000000002E-2</v>
      </c>
      <c r="E46" s="159">
        <v>-4.9000000000000002E-2</v>
      </c>
      <c r="F46" s="159">
        <v>0.01</v>
      </c>
      <c r="G46" s="159">
        <v>4.0000000000000001E-3</v>
      </c>
      <c r="H46" s="159">
        <v>-5.5E-2</v>
      </c>
      <c r="I46" s="159">
        <v>7.3999999999999996E-2</v>
      </c>
    </row>
    <row r="47" spans="2:11" ht="28">
      <c r="C47" s="140" t="s">
        <v>98</v>
      </c>
      <c r="D47" s="159">
        <v>1.431</v>
      </c>
      <c r="E47" s="159">
        <v>0.59</v>
      </c>
      <c r="F47" s="159">
        <v>0.85199999999999998</v>
      </c>
      <c r="G47" s="159">
        <v>0.33500000000000002</v>
      </c>
      <c r="H47" s="159">
        <v>0.214</v>
      </c>
      <c r="I47" s="159">
        <v>0.90700000000000003</v>
      </c>
    </row>
    <row r="48" spans="2:11" ht="16">
      <c r="C48" s="140" t="s">
        <v>105</v>
      </c>
      <c r="D48" s="162" t="s">
        <v>164</v>
      </c>
      <c r="E48" s="162">
        <v>1.4E-2</v>
      </c>
      <c r="F48" s="162">
        <v>2.6219999999999999</v>
      </c>
      <c r="G48" s="162">
        <v>1.111</v>
      </c>
      <c r="H48" s="162">
        <v>0.63200000000000001</v>
      </c>
      <c r="I48" s="162" t="s">
        <v>165</v>
      </c>
      <c r="J48" s="162"/>
      <c r="K48" s="162"/>
    </row>
    <row r="49" spans="3:9">
      <c r="C49" s="140"/>
      <c r="D49" s="159"/>
      <c r="E49" s="159"/>
      <c r="F49" s="159"/>
      <c r="G49" s="159"/>
      <c r="H49" s="159"/>
      <c r="I49" s="159"/>
    </row>
    <row r="50" spans="3:9">
      <c r="C50" s="140" t="s">
        <v>176</v>
      </c>
      <c r="D50" s="159" t="s">
        <v>20</v>
      </c>
      <c r="E50" s="159" t="s">
        <v>19</v>
      </c>
      <c r="F50" s="159" t="s">
        <v>19</v>
      </c>
      <c r="G50" s="159" t="s">
        <v>19</v>
      </c>
      <c r="H50" s="159" t="s">
        <v>19</v>
      </c>
      <c r="I50" s="159" t="s">
        <v>18</v>
      </c>
    </row>
    <row r="51" spans="3:9" ht="16" thickBot="1">
      <c r="C51" s="219"/>
      <c r="D51" s="219"/>
      <c r="E51" s="219"/>
      <c r="F51" s="219"/>
      <c r="G51" s="219"/>
      <c r="H51" s="219"/>
      <c r="I51" s="219"/>
    </row>
    <row r="52" spans="3:9" ht="16">
      <c r="C52" s="138" t="s">
        <v>106</v>
      </c>
      <c r="D52" s="221" t="s">
        <v>139</v>
      </c>
      <c r="E52" s="221"/>
      <c r="F52" s="221"/>
      <c r="G52" s="221"/>
      <c r="H52" s="221"/>
      <c r="I52" s="221"/>
    </row>
  </sheetData>
  <mergeCells count="18">
    <mergeCell ref="C7:K7"/>
    <mergeCell ref="C16:K16"/>
    <mergeCell ref="C28:I28"/>
    <mergeCell ref="C29:I29"/>
    <mergeCell ref="D30:I30"/>
    <mergeCell ref="C24:K24"/>
    <mergeCell ref="D25:I25"/>
    <mergeCell ref="C1:K1"/>
    <mergeCell ref="C2:K2"/>
    <mergeCell ref="D3:K3"/>
    <mergeCell ref="D4:K4"/>
    <mergeCell ref="D5:K5"/>
    <mergeCell ref="C43:I43"/>
    <mergeCell ref="C51:I51"/>
    <mergeCell ref="D52:I52"/>
    <mergeCell ref="D31:I31"/>
    <mergeCell ref="D32:I32"/>
    <mergeCell ref="C34:I34"/>
  </mergeCells>
  <conditionalFormatting sqref="C8:L11 D35:I38">
    <cfRule type="endsWith" dxfId="26" priority="9" operator="endsWith" text="*">
      <formula>RIGHT(C8,LEN("*"))="*"</formula>
    </cfRule>
  </conditionalFormatting>
  <conditionalFormatting sqref="B8:B11">
    <cfRule type="endsWith" dxfId="25" priority="8" operator="endsWith" text="*">
      <formula>RIGHT(B8,LEN("*"))="*"</formula>
    </cfRule>
  </conditionalFormatting>
  <conditionalFormatting sqref="C12:C15">
    <cfRule type="endsWith" dxfId="24" priority="7" operator="endsWith" text="*">
      <formula>RIGHT(C12,LEN("*"))="*"</formula>
    </cfRule>
  </conditionalFormatting>
  <conditionalFormatting sqref="C35:C38">
    <cfRule type="endsWith" dxfId="23" priority="6" operator="endsWith" text="*">
      <formula>RIGHT(C35,LEN("*"))="*"</formula>
    </cfRule>
  </conditionalFormatting>
  <conditionalFormatting sqref="B36:B38">
    <cfRule type="endsWith" dxfId="22" priority="5" operator="endsWith" text="*">
      <formula>RIGHT(B36,LEN("*"))="*"</formula>
    </cfRule>
  </conditionalFormatting>
  <conditionalFormatting sqref="C39:C42">
    <cfRule type="endsWith" dxfId="21" priority="4" operator="endsWith" text="*">
      <formula>RIGHT(C39,LEN("*"))="*"</formula>
    </cfRule>
  </conditionalFormatting>
  <conditionalFormatting sqref="B35">
    <cfRule type="endsWith" dxfId="20" priority="3" operator="endsWith" text="*">
      <formula>RIGHT(B35,LEN("*"))="*"</formula>
    </cfRule>
  </conditionalFormatting>
  <conditionalFormatting sqref="D21:K21">
    <cfRule type="endsWith" dxfId="17" priority="2" operator="endsWith" text="*">
      <formula>RIGHT(D21,LEN("*"))="*"</formula>
    </cfRule>
  </conditionalFormatting>
  <conditionalFormatting sqref="D48:K48">
    <cfRule type="endsWith" dxfId="15" priority="1" operator="endsWith" text="*">
      <formula>RIGHT(D48,LEN("*"))="*"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4"/>
  <sheetViews>
    <sheetView showGridLines="0" workbookViewId="0">
      <selection sqref="A1:Z64"/>
    </sheetView>
  </sheetViews>
  <sheetFormatPr baseColWidth="10" defaultRowHeight="15" x14ac:dyDescent="0"/>
  <cols>
    <col min="1" max="1" width="10.83203125" style="136"/>
    <col min="2" max="2" width="13.83203125" style="136" bestFit="1" customWidth="1"/>
    <col min="3" max="3" width="9.33203125" style="136" bestFit="1" customWidth="1"/>
    <col min="4" max="4" width="10.1640625" style="136" bestFit="1" customWidth="1"/>
    <col min="5" max="6" width="9.33203125" style="136" bestFit="1" customWidth="1"/>
    <col min="7" max="7" width="10.6640625" style="136" customWidth="1"/>
    <col min="8" max="8" width="9.33203125" style="136" bestFit="1" customWidth="1"/>
    <col min="9" max="9" width="8.6640625" style="136" bestFit="1" customWidth="1"/>
    <col min="10" max="10" width="10.6640625" style="136" bestFit="1" customWidth="1"/>
    <col min="11" max="11" width="9.33203125" style="136" bestFit="1" customWidth="1"/>
    <col min="12" max="12" width="9.5" style="136" customWidth="1"/>
    <col min="13" max="14" width="9.33203125" style="136" bestFit="1" customWidth="1"/>
    <col min="15" max="15" width="10.6640625" style="136" customWidth="1"/>
    <col min="16" max="17" width="10.1640625" style="136" bestFit="1" customWidth="1"/>
    <col min="18" max="18" width="10.6640625" style="136" bestFit="1" customWidth="1"/>
    <col min="19" max="19" width="9.33203125" style="136" bestFit="1" customWidth="1"/>
    <col min="20" max="20" width="9.5" style="136" bestFit="1" customWidth="1"/>
    <col min="21" max="21" width="8.6640625" style="136" bestFit="1" customWidth="1"/>
    <col min="22" max="22" width="8" style="136" bestFit="1" customWidth="1"/>
    <col min="23" max="23" width="10.6640625" style="136" customWidth="1"/>
    <col min="24" max="24" width="8.5" style="136" bestFit="1" customWidth="1"/>
    <col min="25" max="25" width="8" style="136" bestFit="1" customWidth="1"/>
    <col min="26" max="26" width="10.6640625" style="136" bestFit="1" customWidth="1"/>
    <col min="27" max="16384" width="10.83203125" style="136"/>
  </cols>
  <sheetData>
    <row r="1" spans="1:27" ht="18" customHeight="1">
      <c r="A1" s="232" t="s">
        <v>200</v>
      </c>
      <c r="B1" s="232" t="s">
        <v>102</v>
      </c>
      <c r="C1" s="232"/>
      <c r="D1" s="232"/>
      <c r="E1" s="232"/>
      <c r="F1" s="232"/>
      <c r="G1" s="232"/>
      <c r="H1" s="232"/>
      <c r="I1" s="232"/>
      <c r="J1" s="232"/>
      <c r="K1" s="232"/>
      <c r="L1" s="232"/>
      <c r="M1" s="232"/>
      <c r="N1" s="232"/>
      <c r="O1" s="232"/>
      <c r="P1" s="232"/>
      <c r="Q1" s="232"/>
      <c r="R1" s="232"/>
      <c r="S1" s="232"/>
      <c r="T1" s="232"/>
      <c r="U1" s="232"/>
      <c r="V1" s="232"/>
      <c r="W1" s="232"/>
      <c r="X1" s="232"/>
      <c r="Y1" s="232"/>
      <c r="Z1" s="232"/>
    </row>
    <row r="2" spans="1:27" ht="16" thickBot="1">
      <c r="A2" s="233"/>
      <c r="B2" s="233"/>
      <c r="C2" s="233"/>
      <c r="D2" s="233"/>
      <c r="E2" s="233"/>
      <c r="F2" s="233"/>
      <c r="G2" s="233"/>
      <c r="H2" s="233"/>
      <c r="I2" s="233"/>
      <c r="J2" s="233"/>
      <c r="K2" s="233"/>
      <c r="L2" s="233"/>
      <c r="M2" s="233"/>
      <c r="N2" s="233"/>
      <c r="O2" s="233"/>
      <c r="P2" s="233"/>
      <c r="Q2" s="233"/>
      <c r="R2" s="233"/>
      <c r="S2" s="233"/>
      <c r="T2" s="233"/>
      <c r="U2" s="233"/>
      <c r="V2" s="233"/>
      <c r="W2" s="233"/>
      <c r="X2" s="233"/>
      <c r="Y2" s="233"/>
      <c r="Z2" s="233"/>
    </row>
    <row r="3" spans="1:27">
      <c r="B3" s="141"/>
      <c r="C3" s="229" t="s">
        <v>103</v>
      </c>
      <c r="D3" s="229"/>
      <c r="E3" s="229"/>
      <c r="F3" s="229"/>
      <c r="G3" s="229"/>
      <c r="H3" s="229"/>
      <c r="I3" s="229"/>
      <c r="J3" s="229"/>
      <c r="K3" s="229"/>
      <c r="L3" s="229"/>
      <c r="M3" s="229"/>
      <c r="N3" s="229"/>
      <c r="O3" s="229"/>
      <c r="P3" s="229"/>
      <c r="Q3" s="229"/>
      <c r="R3" s="229"/>
      <c r="S3" s="229"/>
      <c r="T3" s="229"/>
      <c r="U3" s="229"/>
      <c r="V3" s="229"/>
      <c r="W3" s="229"/>
      <c r="X3" s="229"/>
      <c r="Y3" s="229"/>
      <c r="Z3" s="229"/>
    </row>
    <row r="4" spans="1:27" ht="16" thickBot="1">
      <c r="A4" s="142"/>
      <c r="B4" s="142"/>
      <c r="C4" s="226"/>
      <c r="D4" s="226"/>
      <c r="E4" s="226"/>
      <c r="F4" s="226"/>
      <c r="G4" s="226"/>
      <c r="H4" s="226"/>
      <c r="I4" s="226"/>
      <c r="J4" s="226"/>
      <c r="K4" s="226"/>
      <c r="L4" s="226"/>
      <c r="M4" s="226"/>
      <c r="N4" s="226"/>
      <c r="O4" s="226"/>
      <c r="P4" s="226"/>
      <c r="Q4" s="226"/>
      <c r="R4" s="226"/>
      <c r="S4" s="226"/>
      <c r="T4" s="226"/>
      <c r="U4" s="226"/>
      <c r="V4" s="226"/>
      <c r="W4" s="226"/>
      <c r="X4" s="226"/>
      <c r="Y4" s="226"/>
      <c r="Z4" s="226"/>
    </row>
    <row r="5" spans="1:27">
      <c r="B5" s="141"/>
      <c r="C5" s="227" t="s">
        <v>135</v>
      </c>
      <c r="D5" s="227"/>
      <c r="E5" s="227"/>
      <c r="F5" s="227"/>
      <c r="G5" s="227"/>
      <c r="H5" s="227"/>
      <c r="I5" s="227"/>
      <c r="J5" s="230"/>
      <c r="K5" s="227" t="s">
        <v>134</v>
      </c>
      <c r="L5" s="227"/>
      <c r="M5" s="227"/>
      <c r="N5" s="227"/>
      <c r="O5" s="227"/>
      <c r="P5" s="227"/>
      <c r="Q5" s="227"/>
      <c r="R5" s="230"/>
      <c r="S5" s="227" t="s">
        <v>136</v>
      </c>
      <c r="T5" s="227"/>
      <c r="U5" s="227"/>
      <c r="V5" s="227"/>
      <c r="W5" s="227"/>
      <c r="X5" s="227"/>
      <c r="Y5" s="227"/>
      <c r="Z5" s="227"/>
      <c r="AA5" s="121"/>
    </row>
    <row r="6" spans="1:27" ht="28">
      <c r="B6" s="141"/>
      <c r="C6" s="140" t="s">
        <v>104</v>
      </c>
      <c r="D6" s="140" t="s">
        <v>5</v>
      </c>
      <c r="E6" s="140" t="s">
        <v>6</v>
      </c>
      <c r="F6" s="140" t="s">
        <v>7</v>
      </c>
      <c r="G6" s="140" t="s">
        <v>8</v>
      </c>
      <c r="H6" s="140" t="s">
        <v>9</v>
      </c>
      <c r="I6" s="140" t="s">
        <v>58</v>
      </c>
      <c r="J6" s="140" t="s">
        <v>85</v>
      </c>
      <c r="K6" s="145" t="s">
        <v>104</v>
      </c>
      <c r="L6" s="140" t="s">
        <v>5</v>
      </c>
      <c r="M6" s="140" t="s">
        <v>6</v>
      </c>
      <c r="N6" s="140" t="s">
        <v>7</v>
      </c>
      <c r="O6" s="140" t="s">
        <v>8</v>
      </c>
      <c r="P6" s="140" t="s">
        <v>9</v>
      </c>
      <c r="Q6" s="140" t="s">
        <v>58</v>
      </c>
      <c r="R6" s="140" t="s">
        <v>85</v>
      </c>
      <c r="S6" s="145" t="s">
        <v>104</v>
      </c>
      <c r="T6" s="140" t="s">
        <v>5</v>
      </c>
      <c r="U6" s="140" t="s">
        <v>6</v>
      </c>
      <c r="V6" s="140" t="s">
        <v>7</v>
      </c>
      <c r="W6" s="140" t="s">
        <v>8</v>
      </c>
      <c r="X6" s="140" t="s">
        <v>9</v>
      </c>
      <c r="Y6" s="140" t="s">
        <v>58</v>
      </c>
      <c r="Z6" s="140" t="s">
        <v>85</v>
      </c>
    </row>
    <row r="7" spans="1:27" ht="16" thickBot="1">
      <c r="A7" s="142"/>
      <c r="B7" s="142"/>
      <c r="C7" s="142"/>
      <c r="D7" s="142"/>
      <c r="E7" s="142"/>
      <c r="F7" s="142"/>
      <c r="G7" s="142"/>
      <c r="H7" s="142"/>
      <c r="I7" s="142"/>
      <c r="J7" s="142"/>
      <c r="K7" s="144"/>
      <c r="L7" s="142"/>
      <c r="M7" s="142"/>
      <c r="N7" s="142"/>
      <c r="O7" s="142"/>
      <c r="P7" s="142"/>
      <c r="Q7" s="142"/>
      <c r="R7" s="142"/>
      <c r="S7" s="144"/>
      <c r="T7" s="142"/>
      <c r="U7" s="142"/>
      <c r="V7" s="142"/>
      <c r="W7" s="142"/>
      <c r="X7" s="142"/>
      <c r="Y7" s="142"/>
      <c r="Z7" s="142"/>
    </row>
    <row r="8" spans="1:27">
      <c r="A8" s="153" t="s">
        <v>137</v>
      </c>
      <c r="B8" s="153" t="s">
        <v>140</v>
      </c>
      <c r="C8" s="159">
        <v>2.2919999999999998</v>
      </c>
      <c r="D8" s="159">
        <v>0.88300000000000001</v>
      </c>
      <c r="E8" s="159">
        <v>1.645</v>
      </c>
      <c r="F8" s="159">
        <v>0.129</v>
      </c>
      <c r="G8" s="159">
        <v>1.353</v>
      </c>
      <c r="H8" s="159">
        <v>2.2599999999999998</v>
      </c>
      <c r="I8" s="159">
        <v>2.2250000000000001</v>
      </c>
      <c r="J8" s="159">
        <v>1.599</v>
      </c>
      <c r="K8" s="160">
        <v>2.141</v>
      </c>
      <c r="L8" s="159">
        <v>-0.45400000000000001</v>
      </c>
      <c r="M8" s="159">
        <v>1.58</v>
      </c>
      <c r="N8" s="159">
        <v>0.34699999999999998</v>
      </c>
      <c r="O8" s="159">
        <v>1.2529999999999999</v>
      </c>
      <c r="P8" s="159">
        <v>1.3620000000000001</v>
      </c>
      <c r="Q8" s="159">
        <v>2.044</v>
      </c>
      <c r="R8" s="159">
        <v>1.3120000000000001</v>
      </c>
      <c r="S8" s="160">
        <v>2.165</v>
      </c>
      <c r="T8" s="159">
        <v>0.126</v>
      </c>
      <c r="U8" s="159">
        <v>1.542</v>
      </c>
      <c r="V8" s="159">
        <v>0.35899999999999999</v>
      </c>
      <c r="W8" s="159">
        <v>0.79</v>
      </c>
      <c r="X8" s="159">
        <v>4.1289999999999996</v>
      </c>
      <c r="Y8" s="159">
        <v>2.383</v>
      </c>
      <c r="Z8" s="159">
        <v>1.488</v>
      </c>
    </row>
    <row r="9" spans="1:27">
      <c r="A9" s="154"/>
      <c r="B9" s="153" t="s">
        <v>141</v>
      </c>
      <c r="C9" s="159">
        <v>-0.27800000000000002</v>
      </c>
      <c r="D9" s="159">
        <v>-1.8109999999999999</v>
      </c>
      <c r="E9" s="159">
        <v>-0.435</v>
      </c>
      <c r="F9" s="159">
        <v>-0.91900000000000004</v>
      </c>
      <c r="G9" s="159">
        <v>-0.58499999999999996</v>
      </c>
      <c r="H9" s="159">
        <v>-1.3819999999999999</v>
      </c>
      <c r="I9" s="159">
        <v>-1.57</v>
      </c>
      <c r="J9" s="159">
        <v>-0.45900000000000002</v>
      </c>
      <c r="K9" s="160">
        <v>-0.28699999999999998</v>
      </c>
      <c r="L9" s="159">
        <v>-1.3120000000000001</v>
      </c>
      <c r="M9" s="159">
        <v>-0.46600000000000003</v>
      </c>
      <c r="N9" s="159">
        <v>-0.85</v>
      </c>
      <c r="O9" s="159">
        <v>-0.47199999999999998</v>
      </c>
      <c r="P9" s="159">
        <v>-1.736</v>
      </c>
      <c r="Q9" s="159">
        <v>-1.125</v>
      </c>
      <c r="R9" s="159">
        <v>-0.39900000000000002</v>
      </c>
      <c r="S9" s="160">
        <v>-0.30299999999999999</v>
      </c>
      <c r="T9" s="159">
        <v>-1.6639999999999999</v>
      </c>
      <c r="U9" s="159">
        <v>-0.46400000000000002</v>
      </c>
      <c r="V9" s="159">
        <v>-0.71899999999999997</v>
      </c>
      <c r="W9" s="159">
        <v>-0.81699999999999995</v>
      </c>
      <c r="X9" s="159">
        <v>-1.988</v>
      </c>
      <c r="Y9" s="159">
        <v>-1.1499999999999999</v>
      </c>
      <c r="Z9" s="159">
        <v>-0.42199999999999999</v>
      </c>
    </row>
    <row r="10" spans="1:27">
      <c r="A10" s="154"/>
      <c r="B10" s="153" t="s">
        <v>142</v>
      </c>
      <c r="C10" s="159">
        <v>8.2469999999999999</v>
      </c>
      <c r="D10" s="159">
        <v>0.48799999999999999</v>
      </c>
      <c r="E10" s="159">
        <v>3.78</v>
      </c>
      <c r="F10" s="159">
        <v>0.14099999999999999</v>
      </c>
      <c r="G10" s="159">
        <v>2.3119999999999998</v>
      </c>
      <c r="H10" s="159">
        <v>1.635</v>
      </c>
      <c r="I10" s="159">
        <v>1.417</v>
      </c>
      <c r="J10" s="159">
        <v>3.4849999999999999</v>
      </c>
      <c r="K10" s="160">
        <v>7.4729999999999999</v>
      </c>
      <c r="L10" s="159">
        <v>-0.34599999999999997</v>
      </c>
      <c r="M10" s="159">
        <v>3.3879999999999999</v>
      </c>
      <c r="N10" s="159">
        <v>0.40899999999999997</v>
      </c>
      <c r="O10" s="159">
        <v>2.6539999999999999</v>
      </c>
      <c r="P10" s="159">
        <v>0.78400000000000003</v>
      </c>
      <c r="Q10" s="159">
        <v>1.8160000000000001</v>
      </c>
      <c r="R10" s="159">
        <v>3.29</v>
      </c>
      <c r="S10" s="160">
        <v>7.1550000000000002</v>
      </c>
      <c r="T10" s="159">
        <v>7.5999999999999998E-2</v>
      </c>
      <c r="U10" s="159">
        <v>3.3239999999999998</v>
      </c>
      <c r="V10" s="159">
        <v>0.499</v>
      </c>
      <c r="W10" s="159">
        <v>0.96599999999999997</v>
      </c>
      <c r="X10" s="159">
        <v>2.0760000000000001</v>
      </c>
      <c r="Y10" s="159">
        <v>2.0720000000000001</v>
      </c>
      <c r="Z10" s="159">
        <v>3.5230000000000001</v>
      </c>
    </row>
    <row r="11" spans="1:27">
      <c r="A11" s="161"/>
      <c r="B11" s="161" t="s">
        <v>143</v>
      </c>
      <c r="C11" s="162" t="s">
        <v>144</v>
      </c>
      <c r="D11" s="162">
        <v>0.64100000000000001</v>
      </c>
      <c r="E11" s="162" t="s">
        <v>145</v>
      </c>
      <c r="F11" s="162">
        <v>0.89200000000000002</v>
      </c>
      <c r="G11" s="162">
        <v>6.0999999999999999E-2</v>
      </c>
      <c r="H11" s="162">
        <v>0.14099999999999999</v>
      </c>
      <c r="I11" s="162">
        <v>0.17899999999999999</v>
      </c>
      <c r="J11" s="162" t="s">
        <v>145</v>
      </c>
      <c r="K11" s="163" t="s">
        <v>144</v>
      </c>
      <c r="L11" s="162">
        <v>0.74</v>
      </c>
      <c r="M11" s="162" t="s">
        <v>146</v>
      </c>
      <c r="N11" s="162">
        <v>0.69299999999999995</v>
      </c>
      <c r="O11" s="162" t="s">
        <v>147</v>
      </c>
      <c r="P11" s="162">
        <v>0.45600000000000002</v>
      </c>
      <c r="Q11" s="162">
        <v>9.0999999999999998E-2</v>
      </c>
      <c r="R11" s="162" t="s">
        <v>146</v>
      </c>
      <c r="S11" s="163" t="s">
        <v>144</v>
      </c>
      <c r="T11" s="162">
        <v>0.94199999999999995</v>
      </c>
      <c r="U11" s="162" t="s">
        <v>146</v>
      </c>
      <c r="V11" s="162">
        <v>0.63</v>
      </c>
      <c r="W11" s="162">
        <v>0.372</v>
      </c>
      <c r="X11" s="162">
        <v>7.6999999999999999E-2</v>
      </c>
      <c r="Y11" s="162">
        <v>5.8000000000000003E-2</v>
      </c>
      <c r="Z11" s="162" t="s">
        <v>145</v>
      </c>
    </row>
    <row r="12" spans="1:27">
      <c r="A12" s="147" t="s">
        <v>37</v>
      </c>
      <c r="B12" s="147" t="s">
        <v>140</v>
      </c>
      <c r="C12" s="159">
        <v>1.0999999999999999E-2</v>
      </c>
      <c r="D12" s="159">
        <v>1.147</v>
      </c>
      <c r="E12" s="159">
        <v>-0.59099999999999997</v>
      </c>
      <c r="F12" s="159">
        <v>0.111</v>
      </c>
      <c r="G12" s="159">
        <v>1.214</v>
      </c>
      <c r="H12" s="159">
        <v>1.1890000000000001</v>
      </c>
      <c r="I12" s="159">
        <v>-3.7999999999999999E-2</v>
      </c>
      <c r="J12" s="159">
        <v>0.499</v>
      </c>
      <c r="K12" s="160">
        <v>4.3999999999999997E-2</v>
      </c>
      <c r="L12" s="159">
        <v>3.2280000000000002</v>
      </c>
      <c r="M12" s="159">
        <v>-0.69199999999999995</v>
      </c>
      <c r="N12" s="159">
        <v>-0.124</v>
      </c>
      <c r="O12" s="159">
        <v>1.4990000000000001</v>
      </c>
      <c r="P12" s="159">
        <v>1.6240000000000001</v>
      </c>
      <c r="Q12" s="159">
        <v>0.23599999999999999</v>
      </c>
      <c r="R12" s="159">
        <v>0.65600000000000003</v>
      </c>
      <c r="S12" s="160">
        <v>-0.315</v>
      </c>
      <c r="T12" s="159">
        <v>3.7450000000000001</v>
      </c>
      <c r="U12" s="159">
        <v>-0.99199999999999999</v>
      </c>
      <c r="V12" s="159">
        <v>0.54300000000000004</v>
      </c>
      <c r="W12" s="159">
        <v>2.3719999999999999</v>
      </c>
      <c r="X12" s="159">
        <v>-2.1859999999999999</v>
      </c>
      <c r="Y12" s="159">
        <v>5.0999999999999997E-2</v>
      </c>
      <c r="Z12" s="159">
        <v>0.79300000000000004</v>
      </c>
    </row>
    <row r="13" spans="1:27">
      <c r="A13" s="148"/>
      <c r="B13" s="147" t="s">
        <v>141</v>
      </c>
      <c r="C13" s="159">
        <v>-0.317</v>
      </c>
      <c r="D13" s="159">
        <v>-1.0589999999999999</v>
      </c>
      <c r="E13" s="159">
        <v>-0.30399999999999999</v>
      </c>
      <c r="F13" s="159">
        <v>-0.48399999999999999</v>
      </c>
      <c r="G13" s="159">
        <v>-0.82699999999999996</v>
      </c>
      <c r="H13" s="159">
        <v>-1.244</v>
      </c>
      <c r="I13" s="159">
        <v>-0.69799999999999995</v>
      </c>
      <c r="J13" s="159">
        <v>-0.156</v>
      </c>
      <c r="K13" s="160">
        <v>-0.38700000000000001</v>
      </c>
      <c r="L13" s="159">
        <v>-1.145</v>
      </c>
      <c r="M13" s="159">
        <v>-0.39500000000000002</v>
      </c>
      <c r="N13" s="159">
        <v>-0.58199999999999996</v>
      </c>
      <c r="O13" s="159">
        <v>-0.69699999999999995</v>
      </c>
      <c r="P13" s="159">
        <v>-1.6319999999999999</v>
      </c>
      <c r="Q13" s="159">
        <v>-0.48499999999999999</v>
      </c>
      <c r="R13" s="159">
        <v>-0.122</v>
      </c>
      <c r="S13" s="160">
        <v>-0.51500000000000001</v>
      </c>
      <c r="T13" s="159">
        <v>-2.0790000000000002</v>
      </c>
      <c r="U13" s="159">
        <v>-0.53600000000000003</v>
      </c>
      <c r="V13" s="159">
        <v>-0.89500000000000002</v>
      </c>
      <c r="W13" s="159">
        <v>-1.1539999999999999</v>
      </c>
      <c r="X13" s="159">
        <v>-2.2240000000000002</v>
      </c>
      <c r="Y13" s="159">
        <v>-0.629</v>
      </c>
      <c r="Z13" s="159">
        <v>-0.17100000000000001</v>
      </c>
    </row>
    <row r="14" spans="1:27">
      <c r="A14" s="148"/>
      <c r="B14" s="147" t="s">
        <v>142</v>
      </c>
      <c r="C14" s="159">
        <v>3.5999999999999997E-2</v>
      </c>
      <c r="D14" s="159">
        <v>1.0820000000000001</v>
      </c>
      <c r="E14" s="159">
        <v>-1.9450000000000001</v>
      </c>
      <c r="F14" s="159">
        <v>0.22900000000000001</v>
      </c>
      <c r="G14" s="159">
        <v>1.4670000000000001</v>
      </c>
      <c r="H14" s="159">
        <v>0.95599999999999996</v>
      </c>
      <c r="I14" s="159">
        <v>-5.5E-2</v>
      </c>
      <c r="J14" s="159">
        <v>3.1909999999999998</v>
      </c>
      <c r="K14" s="160">
        <v>0.114</v>
      </c>
      <c r="L14" s="159">
        <v>2.82</v>
      </c>
      <c r="M14" s="159">
        <v>-1.752</v>
      </c>
      <c r="N14" s="159">
        <v>-0.21299999999999999</v>
      </c>
      <c r="O14" s="159">
        <v>2.15</v>
      </c>
      <c r="P14" s="159">
        <v>0.995</v>
      </c>
      <c r="Q14" s="159">
        <v>0.48699999999999999</v>
      </c>
      <c r="R14" s="159">
        <v>5.3719999999999999</v>
      </c>
      <c r="S14" s="160">
        <v>-0.61099999999999999</v>
      </c>
      <c r="T14" s="159">
        <v>1.8009999999999999</v>
      </c>
      <c r="U14" s="159">
        <v>-1.851</v>
      </c>
      <c r="V14" s="159">
        <v>0.60599999999999998</v>
      </c>
      <c r="W14" s="159">
        <v>2.056</v>
      </c>
      <c r="X14" s="159">
        <v>-0.98299999999999998</v>
      </c>
      <c r="Y14" s="159">
        <v>8.1000000000000003E-2</v>
      </c>
      <c r="Z14" s="159">
        <v>4.633</v>
      </c>
    </row>
    <row r="15" spans="1:27">
      <c r="A15" s="174"/>
      <c r="B15" s="164" t="s">
        <v>143</v>
      </c>
      <c r="C15" s="162">
        <v>0.97199999999999998</v>
      </c>
      <c r="D15" s="162">
        <v>0.315</v>
      </c>
      <c r="E15" s="162">
        <v>5.8999999999999997E-2</v>
      </c>
      <c r="F15" s="162">
        <v>0.82399999999999995</v>
      </c>
      <c r="G15" s="162">
        <v>0.193</v>
      </c>
      <c r="H15" s="162">
        <v>0.36799999999999999</v>
      </c>
      <c r="I15" s="162">
        <v>0.95699999999999996</v>
      </c>
      <c r="J15" s="162" t="s">
        <v>146</v>
      </c>
      <c r="K15" s="163">
        <v>0.91</v>
      </c>
      <c r="L15" s="162" t="s">
        <v>148</v>
      </c>
      <c r="M15" s="162">
        <v>8.7999999999999995E-2</v>
      </c>
      <c r="N15" s="162">
        <v>0.83699999999999997</v>
      </c>
      <c r="O15" s="162">
        <v>7.5999999999999998E-2</v>
      </c>
      <c r="P15" s="162">
        <v>0.34899999999999998</v>
      </c>
      <c r="Q15" s="162">
        <v>0.63500000000000001</v>
      </c>
      <c r="R15" s="162" t="s">
        <v>144</v>
      </c>
      <c r="S15" s="163">
        <v>0.54400000000000004</v>
      </c>
      <c r="T15" s="162">
        <v>0.115</v>
      </c>
      <c r="U15" s="162">
        <v>7.1999999999999995E-2</v>
      </c>
      <c r="V15" s="162">
        <v>0.56000000000000005</v>
      </c>
      <c r="W15" s="162">
        <v>8.5999999999999993E-2</v>
      </c>
      <c r="X15" s="162">
        <v>0.35899999999999999</v>
      </c>
      <c r="Y15" s="162">
        <v>0.93700000000000006</v>
      </c>
      <c r="Z15" s="162" t="s">
        <v>144</v>
      </c>
    </row>
    <row r="16" spans="1:27">
      <c r="A16" s="149" t="s">
        <v>38</v>
      </c>
      <c r="B16" s="149" t="s">
        <v>140</v>
      </c>
      <c r="C16" s="159">
        <v>0.79400000000000004</v>
      </c>
      <c r="D16" s="159">
        <v>-0.33100000000000002</v>
      </c>
      <c r="E16" s="159">
        <v>0.27800000000000002</v>
      </c>
      <c r="F16" s="159">
        <v>0.17199999999999999</v>
      </c>
      <c r="G16" s="159">
        <v>-1.075</v>
      </c>
      <c r="H16" s="159">
        <v>1.4019999999999999</v>
      </c>
      <c r="I16" s="159">
        <v>0.82699999999999996</v>
      </c>
      <c r="J16" s="159">
        <v>0.69</v>
      </c>
      <c r="K16" s="160">
        <v>0.247</v>
      </c>
      <c r="L16" s="159">
        <v>-1.81</v>
      </c>
      <c r="M16" s="159">
        <v>-0.374</v>
      </c>
      <c r="N16" s="159">
        <v>-1.7999999999999999E-2</v>
      </c>
      <c r="O16" s="159">
        <v>0.75</v>
      </c>
      <c r="P16" s="159">
        <v>0.03</v>
      </c>
      <c r="Q16" s="159">
        <v>0.747</v>
      </c>
      <c r="R16" s="159">
        <v>3.5000000000000003E-2</v>
      </c>
      <c r="S16" s="160">
        <v>2.9060000000000001</v>
      </c>
      <c r="T16" s="159">
        <v>-5.6660000000000004</v>
      </c>
      <c r="U16" s="159">
        <v>-3.742</v>
      </c>
      <c r="V16" s="159">
        <v>5.4630000000000001</v>
      </c>
      <c r="W16" s="159">
        <v>-7.3129999999999997</v>
      </c>
      <c r="X16" s="159">
        <v>-8.2940000000000005</v>
      </c>
      <c r="Y16" s="159">
        <v>3.137</v>
      </c>
      <c r="Z16" s="159">
        <v>-0.28699999999999998</v>
      </c>
    </row>
    <row r="17" spans="1:26">
      <c r="A17" s="150"/>
      <c r="B17" s="149" t="s">
        <v>141</v>
      </c>
      <c r="C17" s="159">
        <v>-0.45500000000000002</v>
      </c>
      <c r="D17" s="159">
        <v>-1.2909999999999999</v>
      </c>
      <c r="E17" s="159">
        <v>-0.39700000000000002</v>
      </c>
      <c r="F17" s="159">
        <v>-1.1259999999999999</v>
      </c>
      <c r="G17" s="159">
        <v>-0.93200000000000005</v>
      </c>
      <c r="H17" s="159">
        <v>-2.0590000000000002</v>
      </c>
      <c r="I17" s="159">
        <v>-1.0640000000000001</v>
      </c>
      <c r="J17" s="159">
        <v>-0.25800000000000001</v>
      </c>
      <c r="K17" s="160">
        <v>-0.40200000000000002</v>
      </c>
      <c r="L17" s="159">
        <v>-0.91300000000000003</v>
      </c>
      <c r="M17" s="159">
        <v>-0.41899999999999998</v>
      </c>
      <c r="N17" s="159">
        <v>-0.46</v>
      </c>
      <c r="O17" s="159">
        <v>-0.68400000000000005</v>
      </c>
      <c r="P17" s="159">
        <v>-1.1299999999999999</v>
      </c>
      <c r="Q17" s="159">
        <v>-0.41899999999999998</v>
      </c>
      <c r="R17" s="159">
        <v>-9.9000000000000005E-2</v>
      </c>
      <c r="S17" s="160">
        <v>-3.7090000000000001</v>
      </c>
      <c r="T17" s="159">
        <v>-9.0820000000000007</v>
      </c>
      <c r="U17" s="159">
        <v>-4.4249999999999998</v>
      </c>
      <c r="V17" s="159">
        <v>-5.423</v>
      </c>
      <c r="W17" s="159">
        <v>-15.17</v>
      </c>
      <c r="X17" s="159">
        <v>-8.2270000000000003</v>
      </c>
      <c r="Y17" s="159">
        <v>-2.71</v>
      </c>
      <c r="Z17" s="159">
        <v>-0.68500000000000005</v>
      </c>
    </row>
    <row r="18" spans="1:26">
      <c r="A18" s="150"/>
      <c r="B18" s="149" t="s">
        <v>142</v>
      </c>
      <c r="C18" s="159">
        <v>1.744</v>
      </c>
      <c r="D18" s="159">
        <v>-0.25700000000000001</v>
      </c>
      <c r="E18" s="159">
        <v>0.7</v>
      </c>
      <c r="F18" s="159">
        <v>0.152</v>
      </c>
      <c r="G18" s="159">
        <v>-1.153</v>
      </c>
      <c r="H18" s="159">
        <v>0.68100000000000005</v>
      </c>
      <c r="I18" s="159">
        <v>0.77800000000000002</v>
      </c>
      <c r="J18" s="159">
        <v>2.6720000000000002</v>
      </c>
      <c r="K18" s="160">
        <v>0.61399999999999999</v>
      </c>
      <c r="L18" s="159">
        <v>-1.982</v>
      </c>
      <c r="M18" s="159">
        <v>-0.89400000000000002</v>
      </c>
      <c r="N18" s="159">
        <v>-0.04</v>
      </c>
      <c r="O18" s="159">
        <v>1.097</v>
      </c>
      <c r="P18" s="159">
        <v>2.7E-2</v>
      </c>
      <c r="Q18" s="159">
        <v>1.7849999999999999</v>
      </c>
      <c r="R18" s="159">
        <v>0.35199999999999998</v>
      </c>
      <c r="S18" s="160">
        <v>0.78300000000000003</v>
      </c>
      <c r="T18" s="159">
        <v>-0.624</v>
      </c>
      <c r="U18" s="159">
        <v>-0.84599999999999997</v>
      </c>
      <c r="V18" s="159">
        <v>1.0069999999999999</v>
      </c>
      <c r="W18" s="159">
        <v>-0.48199999999999998</v>
      </c>
      <c r="X18" s="159">
        <v>-1.008</v>
      </c>
      <c r="Y18" s="159">
        <v>1.1579999999999999</v>
      </c>
      <c r="Z18" s="159">
        <v>-0.42</v>
      </c>
    </row>
    <row r="19" spans="1:26">
      <c r="A19" s="175"/>
      <c r="B19" s="165" t="s">
        <v>143</v>
      </c>
      <c r="C19" s="162">
        <v>8.5999999999999993E-2</v>
      </c>
      <c r="D19" s="162">
        <v>0.80500000000000005</v>
      </c>
      <c r="E19" s="162">
        <v>0.48899999999999999</v>
      </c>
      <c r="F19" s="162">
        <v>0.88300000000000001</v>
      </c>
      <c r="G19" s="162">
        <v>0.29299999999999998</v>
      </c>
      <c r="H19" s="162">
        <v>0.51600000000000001</v>
      </c>
      <c r="I19" s="162">
        <v>0.45</v>
      </c>
      <c r="J19" s="162" t="s">
        <v>150</v>
      </c>
      <c r="K19" s="163">
        <v>0.54200000000000004</v>
      </c>
      <c r="L19" s="162">
        <v>8.7999999999999995E-2</v>
      </c>
      <c r="M19" s="162">
        <v>0.377</v>
      </c>
      <c r="N19" s="162">
        <v>0.97</v>
      </c>
      <c r="O19" s="162">
        <v>0.315</v>
      </c>
      <c r="P19" s="162">
        <v>0.98</v>
      </c>
      <c r="Q19" s="162">
        <v>9.6000000000000002E-2</v>
      </c>
      <c r="R19" s="162">
        <v>0.72599999999999998</v>
      </c>
      <c r="S19" s="163">
        <v>0.437</v>
      </c>
      <c r="T19" s="162">
        <v>0.55300000000000005</v>
      </c>
      <c r="U19" s="162">
        <v>0.40300000000000002</v>
      </c>
      <c r="V19" s="162">
        <v>0.34100000000000003</v>
      </c>
      <c r="W19" s="162">
        <v>0.64700000000000002</v>
      </c>
      <c r="X19" s="162">
        <v>0.34699999999999998</v>
      </c>
      <c r="Y19" s="162">
        <v>0.26700000000000002</v>
      </c>
      <c r="Z19" s="162">
        <v>0.67600000000000005</v>
      </c>
    </row>
    <row r="20" spans="1:26">
      <c r="A20" s="155" t="s">
        <v>3</v>
      </c>
      <c r="B20" s="155" t="s">
        <v>140</v>
      </c>
      <c r="C20" s="159">
        <v>4.1310000000000002</v>
      </c>
      <c r="D20" s="159">
        <v>4.3879999999999999</v>
      </c>
      <c r="E20" s="159">
        <v>3.6859999999999999</v>
      </c>
      <c r="F20" s="159">
        <v>6.34</v>
      </c>
      <c r="G20" s="159">
        <v>6.3090000000000002</v>
      </c>
      <c r="H20" s="159">
        <v>3.4119999999999999</v>
      </c>
      <c r="I20" s="159">
        <v>4.7300000000000004</v>
      </c>
      <c r="J20" s="159">
        <v>5.3470000000000004</v>
      </c>
      <c r="K20" s="160">
        <v>4.2720000000000002</v>
      </c>
      <c r="L20" s="159">
        <v>4.625</v>
      </c>
      <c r="M20" s="159">
        <v>3.6869999999999998</v>
      </c>
      <c r="N20" s="159">
        <v>6.37</v>
      </c>
      <c r="O20" s="159">
        <v>5.9710000000000001</v>
      </c>
      <c r="P20" s="159">
        <v>3.2050000000000001</v>
      </c>
      <c r="Q20" s="159">
        <v>4.9859999999999998</v>
      </c>
      <c r="R20" s="159">
        <v>5.556</v>
      </c>
      <c r="S20" s="160">
        <v>1.5660000000000001</v>
      </c>
      <c r="T20" s="159">
        <v>10.186</v>
      </c>
      <c r="U20" s="159">
        <v>6.9870000000000001</v>
      </c>
      <c r="V20" s="159">
        <v>1.5169999999999999</v>
      </c>
      <c r="W20" s="159">
        <v>12.94</v>
      </c>
      <c r="X20" s="159">
        <v>10.486000000000001</v>
      </c>
      <c r="Y20" s="159">
        <v>1.806</v>
      </c>
      <c r="Z20" s="159">
        <v>5.7370000000000001</v>
      </c>
    </row>
    <row r="21" spans="1:26">
      <c r="A21" s="156"/>
      <c r="B21" s="155" t="s">
        <v>141</v>
      </c>
      <c r="C21" s="159">
        <v>-0.17199999999999999</v>
      </c>
      <c r="D21" s="159">
        <v>-0.53</v>
      </c>
      <c r="E21" s="159">
        <v>-0.16600000000000001</v>
      </c>
      <c r="F21" s="159">
        <v>-0.312</v>
      </c>
      <c r="G21" s="159">
        <v>-0.58499999999999996</v>
      </c>
      <c r="H21" s="159">
        <v>-0.63700000000000001</v>
      </c>
      <c r="I21" s="159">
        <v>-1.284</v>
      </c>
      <c r="J21" s="159">
        <v>-0.38</v>
      </c>
      <c r="K21" s="160">
        <v>-0.17299999999999999</v>
      </c>
      <c r="L21" s="159">
        <v>-0.33400000000000002</v>
      </c>
      <c r="M21" s="159">
        <v>-0.18</v>
      </c>
      <c r="N21" s="159">
        <v>-0.188</v>
      </c>
      <c r="O21" s="159">
        <v>-0.27100000000000002</v>
      </c>
      <c r="P21" s="159">
        <v>-0.56100000000000005</v>
      </c>
      <c r="Q21" s="159">
        <v>-0.92900000000000005</v>
      </c>
      <c r="R21" s="159">
        <v>-0.32800000000000001</v>
      </c>
      <c r="S21" s="160">
        <v>-3.3719999999999999</v>
      </c>
      <c r="T21" s="159">
        <v>-8.1430000000000007</v>
      </c>
      <c r="U21" s="159">
        <v>-4.0439999999999996</v>
      </c>
      <c r="V21" s="159">
        <v>-4.9219999999999997</v>
      </c>
      <c r="W21" s="159">
        <v>-13.928000000000001</v>
      </c>
      <c r="X21" s="159">
        <v>-7.3849999999999998</v>
      </c>
      <c r="Y21" s="159">
        <v>-2.7559999999999998</v>
      </c>
      <c r="Z21" s="159">
        <v>-0.754</v>
      </c>
    </row>
    <row r="22" spans="1:26">
      <c r="A22" s="156"/>
      <c r="B22" s="155" t="s">
        <v>142</v>
      </c>
      <c r="C22" s="159">
        <v>24.071999999999999</v>
      </c>
      <c r="D22" s="159">
        <v>8.2859999999999996</v>
      </c>
      <c r="E22" s="159">
        <v>22.222999999999999</v>
      </c>
      <c r="F22" s="159">
        <v>20.314</v>
      </c>
      <c r="G22" s="159">
        <v>10.79</v>
      </c>
      <c r="H22" s="159">
        <v>5.359</v>
      </c>
      <c r="I22" s="159">
        <v>3.6829999999999998</v>
      </c>
      <c r="J22" s="159">
        <v>14.083</v>
      </c>
      <c r="K22" s="160">
        <v>24.701000000000001</v>
      </c>
      <c r="L22" s="159">
        <v>13.831</v>
      </c>
      <c r="M22" s="159">
        <v>20.536999999999999</v>
      </c>
      <c r="N22" s="159">
        <v>33.823999999999998</v>
      </c>
      <c r="O22" s="159">
        <v>22.048999999999999</v>
      </c>
      <c r="P22" s="159">
        <v>5.7089999999999996</v>
      </c>
      <c r="Q22" s="159">
        <v>5.367</v>
      </c>
      <c r="R22" s="159">
        <v>16.943999999999999</v>
      </c>
      <c r="S22" s="160">
        <v>0.46500000000000002</v>
      </c>
      <c r="T22" s="159">
        <v>1.2509999999999999</v>
      </c>
      <c r="U22" s="159">
        <v>1.7270000000000001</v>
      </c>
      <c r="V22" s="159">
        <v>0.308</v>
      </c>
      <c r="W22" s="159">
        <v>0.92900000000000005</v>
      </c>
      <c r="X22" s="159">
        <v>1.42</v>
      </c>
      <c r="Y22" s="159">
        <v>0.65500000000000003</v>
      </c>
      <c r="Z22" s="159">
        <v>7.6139999999999999</v>
      </c>
    </row>
    <row r="23" spans="1:26">
      <c r="A23" s="156"/>
      <c r="B23" s="155" t="s">
        <v>143</v>
      </c>
      <c r="C23" s="159" t="s">
        <v>144</v>
      </c>
      <c r="D23" s="159" t="s">
        <v>151</v>
      </c>
      <c r="E23" s="159" t="s">
        <v>144</v>
      </c>
      <c r="F23" s="159" t="s">
        <v>144</v>
      </c>
      <c r="G23" s="159" t="s">
        <v>152</v>
      </c>
      <c r="H23" s="159" t="s">
        <v>145</v>
      </c>
      <c r="I23" s="159" t="s">
        <v>153</v>
      </c>
      <c r="J23" s="159" t="s">
        <v>144</v>
      </c>
      <c r="K23" s="160" t="s">
        <v>144</v>
      </c>
      <c r="L23" s="159" t="s">
        <v>154</v>
      </c>
      <c r="M23" s="159" t="s">
        <v>144</v>
      </c>
      <c r="N23" s="159" t="s">
        <v>144</v>
      </c>
      <c r="O23" s="159" t="s">
        <v>149</v>
      </c>
      <c r="P23" s="159" t="s">
        <v>155</v>
      </c>
      <c r="Q23" s="159" t="s">
        <v>151</v>
      </c>
      <c r="R23" s="159" t="s">
        <v>144</v>
      </c>
      <c r="S23" s="160">
        <v>0.64400000000000002</v>
      </c>
      <c r="T23" s="159">
        <v>0.252</v>
      </c>
      <c r="U23" s="159">
        <v>9.1999999999999998E-2</v>
      </c>
      <c r="V23" s="159">
        <v>0.76500000000000001</v>
      </c>
      <c r="W23" s="159">
        <v>0.38900000000000001</v>
      </c>
      <c r="X23" s="159">
        <v>0.19900000000000001</v>
      </c>
      <c r="Y23" s="159">
        <v>0.52300000000000002</v>
      </c>
      <c r="Z23" s="159" t="s">
        <v>144</v>
      </c>
    </row>
    <row r="24" spans="1:26" ht="16" thickBot="1">
      <c r="A24" s="142"/>
      <c r="B24" s="142"/>
      <c r="C24" s="157"/>
      <c r="D24" s="157"/>
      <c r="E24" s="157"/>
      <c r="F24" s="157"/>
      <c r="G24" s="157"/>
      <c r="H24" s="157"/>
      <c r="I24" s="157"/>
      <c r="J24" s="157"/>
      <c r="K24" s="158"/>
      <c r="L24" s="157"/>
      <c r="M24" s="157"/>
      <c r="N24" s="157"/>
      <c r="O24" s="157"/>
      <c r="P24" s="157"/>
      <c r="Q24" s="157"/>
      <c r="R24" s="157"/>
      <c r="S24" s="158"/>
      <c r="T24" s="157"/>
      <c r="U24" s="157"/>
      <c r="V24" s="157"/>
      <c r="W24" s="157"/>
      <c r="X24" s="157"/>
      <c r="Y24" s="157"/>
      <c r="Z24" s="157"/>
    </row>
    <row r="25" spans="1:26">
      <c r="B25" s="140" t="s">
        <v>97</v>
      </c>
      <c r="C25" s="151">
        <v>71</v>
      </c>
      <c r="D25" s="151">
        <v>11</v>
      </c>
      <c r="E25" s="151">
        <v>43</v>
      </c>
      <c r="F25" s="151">
        <v>13</v>
      </c>
      <c r="G25" s="151">
        <v>10</v>
      </c>
      <c r="H25" s="151">
        <v>12</v>
      </c>
      <c r="I25" s="151">
        <v>18</v>
      </c>
      <c r="J25" s="151">
        <v>95</v>
      </c>
      <c r="K25" s="152">
        <v>71</v>
      </c>
      <c r="L25" s="151">
        <v>11</v>
      </c>
      <c r="M25" s="151">
        <v>43</v>
      </c>
      <c r="N25" s="151">
        <v>13</v>
      </c>
      <c r="O25" s="151">
        <v>10</v>
      </c>
      <c r="P25" s="151">
        <v>12</v>
      </c>
      <c r="Q25" s="151">
        <v>18</v>
      </c>
      <c r="R25" s="151">
        <v>95</v>
      </c>
      <c r="S25" s="152">
        <v>70</v>
      </c>
      <c r="T25" s="151">
        <v>11</v>
      </c>
      <c r="U25" s="151">
        <v>43</v>
      </c>
      <c r="V25" s="151">
        <v>13</v>
      </c>
      <c r="W25" s="151">
        <v>10</v>
      </c>
      <c r="X25" s="151">
        <v>11</v>
      </c>
      <c r="Y25" s="151">
        <v>18</v>
      </c>
      <c r="Z25" s="151">
        <v>95</v>
      </c>
    </row>
    <row r="26" spans="1:26" ht="16">
      <c r="B26" s="140" t="s">
        <v>125</v>
      </c>
      <c r="C26" s="159">
        <v>0.50800000000000001</v>
      </c>
      <c r="D26" s="159">
        <v>0.34799999999999998</v>
      </c>
      <c r="E26" s="159">
        <v>0.33900000000000002</v>
      </c>
      <c r="F26" s="159">
        <v>2.5999999999999999E-2</v>
      </c>
      <c r="G26" s="159">
        <v>0.60399999999999998</v>
      </c>
      <c r="H26" s="159">
        <v>0.42</v>
      </c>
      <c r="I26" s="159">
        <v>0.51800000000000002</v>
      </c>
      <c r="J26" s="159">
        <v>0.79900000000000004</v>
      </c>
      <c r="K26" s="160">
        <v>0.46700000000000003</v>
      </c>
      <c r="L26" s="159">
        <v>0.68500000000000005</v>
      </c>
      <c r="M26" s="159">
        <v>0.28199999999999997</v>
      </c>
      <c r="N26" s="159">
        <v>0.02</v>
      </c>
      <c r="O26" s="159">
        <v>0.78</v>
      </c>
      <c r="P26" s="159">
        <v>0.40100000000000002</v>
      </c>
      <c r="Q26" s="159">
        <v>0.57899999999999996</v>
      </c>
      <c r="R26" s="159">
        <v>0.79200000000000004</v>
      </c>
      <c r="S26" s="160">
        <v>0.45100000000000001</v>
      </c>
      <c r="T26" s="159">
        <v>0.52100000000000002</v>
      </c>
      <c r="U26" s="159">
        <v>0.30499999999999999</v>
      </c>
      <c r="V26" s="159">
        <v>0.13700000000000001</v>
      </c>
      <c r="W26" s="159">
        <v>0.68</v>
      </c>
      <c r="X26" s="159">
        <v>0.45900000000000002</v>
      </c>
      <c r="Y26" s="159">
        <v>0.47699999999999998</v>
      </c>
      <c r="Z26" s="159">
        <v>0.75900000000000001</v>
      </c>
    </row>
    <row r="27" spans="1:26" ht="16">
      <c r="B27" s="140" t="s">
        <v>124</v>
      </c>
      <c r="C27" s="159">
        <v>0.48599999999999999</v>
      </c>
      <c r="D27" s="159">
        <v>6.8000000000000005E-2</v>
      </c>
      <c r="E27" s="159">
        <v>0.28799999999999998</v>
      </c>
      <c r="F27" s="159">
        <v>-0.29899999999999999</v>
      </c>
      <c r="G27" s="159">
        <v>0.40600000000000003</v>
      </c>
      <c r="H27" s="159">
        <v>0.20200000000000001</v>
      </c>
      <c r="I27" s="159">
        <v>0.41399999999999998</v>
      </c>
      <c r="J27" s="159">
        <v>0.79200000000000004</v>
      </c>
      <c r="K27" s="160">
        <v>0.443</v>
      </c>
      <c r="L27" s="159">
        <v>0.55100000000000005</v>
      </c>
      <c r="M27" s="159">
        <v>0.22700000000000001</v>
      </c>
      <c r="N27" s="159">
        <v>-0.307</v>
      </c>
      <c r="O27" s="159">
        <v>0.67100000000000004</v>
      </c>
      <c r="P27" s="159">
        <v>0.17599999999999999</v>
      </c>
      <c r="Q27" s="159">
        <v>0.48799999999999999</v>
      </c>
      <c r="R27" s="159">
        <v>0.78500000000000003</v>
      </c>
      <c r="S27" s="160">
        <v>0.42599999999999999</v>
      </c>
      <c r="T27" s="159">
        <v>0.316</v>
      </c>
      <c r="U27" s="159">
        <v>0.252</v>
      </c>
      <c r="V27" s="159">
        <v>-0.151</v>
      </c>
      <c r="W27" s="159">
        <v>0.52</v>
      </c>
      <c r="X27" s="159">
        <v>0.22700000000000001</v>
      </c>
      <c r="Y27" s="159">
        <v>0.36499999999999999</v>
      </c>
      <c r="Z27" s="159">
        <v>0.751</v>
      </c>
    </row>
    <row r="28" spans="1:26">
      <c r="B28" s="140" t="s">
        <v>98</v>
      </c>
      <c r="C28" s="159">
        <v>1.0620000000000001</v>
      </c>
      <c r="D28" s="159">
        <v>1.1739999999999999</v>
      </c>
      <c r="E28" s="159">
        <v>0.84199999999999997</v>
      </c>
      <c r="F28" s="159">
        <v>0.67300000000000004</v>
      </c>
      <c r="G28" s="159">
        <v>0.77600000000000002</v>
      </c>
      <c r="H28" s="159">
        <v>1.3979999999999999</v>
      </c>
      <c r="I28" s="159">
        <v>0.379</v>
      </c>
      <c r="J28" s="159">
        <v>0.20100000000000001</v>
      </c>
      <c r="K28" s="160">
        <v>1.1060000000000001</v>
      </c>
      <c r="L28" s="159">
        <v>0.81499999999999995</v>
      </c>
      <c r="M28" s="159">
        <v>0.878</v>
      </c>
      <c r="N28" s="159">
        <v>0.67500000000000004</v>
      </c>
      <c r="O28" s="159">
        <v>0.57799999999999996</v>
      </c>
      <c r="P28" s="159">
        <v>1.421</v>
      </c>
      <c r="Q28" s="159">
        <v>0.35499999999999998</v>
      </c>
      <c r="R28" s="159">
        <v>0.20399999999999999</v>
      </c>
      <c r="S28" s="160">
        <v>1.0920000000000001</v>
      </c>
      <c r="T28" s="159">
        <v>1.0049999999999999</v>
      </c>
      <c r="U28" s="159">
        <v>0.86299999999999999</v>
      </c>
      <c r="V28" s="159">
        <v>0.63300000000000001</v>
      </c>
      <c r="W28" s="159">
        <v>0.69799999999999995</v>
      </c>
      <c r="X28" s="159">
        <v>1.42</v>
      </c>
      <c r="Y28" s="159">
        <v>0.39500000000000002</v>
      </c>
      <c r="Z28" s="159">
        <v>0.22</v>
      </c>
    </row>
    <row r="29" spans="1:26" ht="16">
      <c r="B29" s="140" t="s">
        <v>105</v>
      </c>
      <c r="C29" s="162" t="s">
        <v>123</v>
      </c>
      <c r="D29" s="162">
        <v>1.244</v>
      </c>
      <c r="E29" s="162" t="s">
        <v>122</v>
      </c>
      <c r="F29" s="162">
        <v>0.08</v>
      </c>
      <c r="G29" s="162">
        <v>3.0489999999999999</v>
      </c>
      <c r="H29" s="162">
        <v>1.931</v>
      </c>
      <c r="I29" s="162" t="s">
        <v>121</v>
      </c>
      <c r="J29" s="162" t="s">
        <v>120</v>
      </c>
      <c r="K29" s="163" t="s">
        <v>119</v>
      </c>
      <c r="L29" s="162" t="s">
        <v>118</v>
      </c>
      <c r="M29" s="162" t="s">
        <v>117</v>
      </c>
      <c r="N29" s="162">
        <v>6.0999999999999999E-2</v>
      </c>
      <c r="O29" s="162" t="s">
        <v>116</v>
      </c>
      <c r="P29" s="162">
        <v>1.786</v>
      </c>
      <c r="Q29" s="162" t="s">
        <v>115</v>
      </c>
      <c r="R29" s="162" t="s">
        <v>114</v>
      </c>
      <c r="S29" s="163" t="s">
        <v>113</v>
      </c>
      <c r="T29" s="162">
        <v>2.5419999999999998</v>
      </c>
      <c r="U29" s="162" t="s">
        <v>112</v>
      </c>
      <c r="V29" s="162">
        <v>0.47399999999999998</v>
      </c>
      <c r="W29" s="162">
        <v>4.2510000000000003</v>
      </c>
      <c r="X29" s="162">
        <v>1.98</v>
      </c>
      <c r="Y29" s="162" t="s">
        <v>111</v>
      </c>
      <c r="Z29" s="162" t="s">
        <v>110</v>
      </c>
    </row>
    <row r="30" spans="1:26" ht="16" thickBot="1">
      <c r="A30" s="142"/>
      <c r="B30" s="142"/>
      <c r="C30" s="142"/>
      <c r="D30" s="142"/>
      <c r="E30" s="142"/>
      <c r="F30" s="142"/>
      <c r="G30" s="142"/>
      <c r="H30" s="142"/>
      <c r="I30" s="142"/>
      <c r="J30" s="142"/>
      <c r="K30" s="144"/>
      <c r="L30" s="142"/>
      <c r="M30" s="142"/>
      <c r="N30" s="142"/>
      <c r="O30" s="142"/>
      <c r="P30" s="142"/>
      <c r="Q30" s="142"/>
      <c r="R30" s="142"/>
      <c r="S30" s="144"/>
      <c r="T30" s="142"/>
      <c r="U30" s="142"/>
      <c r="V30" s="142"/>
      <c r="W30" s="142"/>
      <c r="X30" s="142"/>
      <c r="Y30" s="142"/>
      <c r="Z30" s="142"/>
    </row>
    <row r="31" spans="1:26" ht="16" customHeight="1">
      <c r="B31" s="138" t="s">
        <v>106</v>
      </c>
      <c r="C31" s="221" t="s">
        <v>139</v>
      </c>
      <c r="D31" s="221"/>
      <c r="E31" s="221"/>
      <c r="F31" s="221"/>
      <c r="G31" s="221"/>
      <c r="H31" s="221"/>
      <c r="I31" s="221"/>
      <c r="J31" s="221"/>
      <c r="K31" s="221"/>
      <c r="L31" s="221"/>
      <c r="M31" s="221"/>
      <c r="N31" s="221"/>
      <c r="O31" s="221"/>
      <c r="P31" s="221"/>
      <c r="Q31" s="221"/>
      <c r="R31" s="221"/>
      <c r="S31" s="221"/>
      <c r="T31" s="221"/>
      <c r="U31" s="221"/>
      <c r="V31" s="221"/>
      <c r="W31" s="221"/>
      <c r="X31" s="221"/>
      <c r="Y31" s="221"/>
      <c r="Z31" s="221"/>
    </row>
    <row r="34" spans="1:26" ht="18" customHeight="1">
      <c r="A34" s="232" t="s">
        <v>201</v>
      </c>
      <c r="B34" s="232" t="s">
        <v>107</v>
      </c>
      <c r="C34" s="232"/>
      <c r="D34" s="232"/>
      <c r="E34" s="232"/>
      <c r="F34" s="232"/>
      <c r="G34" s="232"/>
      <c r="H34" s="232"/>
      <c r="I34" s="232"/>
      <c r="J34" s="232"/>
      <c r="K34" s="232"/>
      <c r="L34" s="232"/>
      <c r="M34" s="232"/>
      <c r="N34" s="232"/>
      <c r="O34" s="232"/>
      <c r="P34" s="232"/>
      <c r="Q34" s="232"/>
      <c r="R34" s="232"/>
      <c r="S34" s="232"/>
      <c r="T34" s="232"/>
      <c r="U34" s="232"/>
      <c r="V34" s="232"/>
      <c r="W34" s="232"/>
      <c r="X34" s="232"/>
      <c r="Y34" s="232"/>
      <c r="Z34" s="232"/>
    </row>
    <row r="35" spans="1:26" ht="16" thickBot="1">
      <c r="A35" s="233"/>
      <c r="B35" s="233"/>
      <c r="C35" s="233"/>
      <c r="D35" s="233"/>
      <c r="E35" s="233"/>
      <c r="F35" s="233"/>
      <c r="G35" s="233"/>
      <c r="H35" s="233"/>
      <c r="I35" s="233"/>
      <c r="J35" s="233"/>
      <c r="K35" s="233"/>
      <c r="L35" s="233"/>
      <c r="M35" s="233"/>
      <c r="N35" s="233"/>
      <c r="O35" s="233"/>
      <c r="P35" s="233"/>
      <c r="Q35" s="233"/>
      <c r="R35" s="233"/>
      <c r="S35" s="233"/>
      <c r="T35" s="233"/>
      <c r="U35" s="233"/>
      <c r="V35" s="233"/>
      <c r="W35" s="233"/>
      <c r="X35" s="233"/>
      <c r="Y35" s="233"/>
      <c r="Z35" s="233"/>
    </row>
    <row r="36" spans="1:26">
      <c r="B36" s="141"/>
      <c r="C36" s="229" t="s">
        <v>103</v>
      </c>
      <c r="D36" s="229"/>
      <c r="E36" s="229"/>
      <c r="F36" s="229"/>
      <c r="G36" s="229"/>
      <c r="H36" s="229"/>
      <c r="I36" s="229"/>
      <c r="J36" s="229"/>
      <c r="K36" s="229"/>
      <c r="L36" s="229"/>
      <c r="M36" s="229"/>
      <c r="N36" s="229"/>
      <c r="O36" s="229"/>
      <c r="P36" s="229"/>
      <c r="Q36" s="229"/>
      <c r="R36" s="229"/>
      <c r="S36" s="229"/>
      <c r="T36" s="229"/>
      <c r="U36" s="229"/>
      <c r="V36" s="229"/>
      <c r="W36" s="229"/>
      <c r="X36" s="229"/>
      <c r="Y36" s="229"/>
      <c r="Z36" s="229"/>
    </row>
    <row r="37" spans="1:26" ht="16" thickBot="1">
      <c r="A37" s="142"/>
      <c r="B37" s="142"/>
      <c r="C37" s="226"/>
      <c r="D37" s="226"/>
      <c r="E37" s="226"/>
      <c r="F37" s="226"/>
      <c r="G37" s="226"/>
      <c r="H37" s="226"/>
      <c r="I37" s="226"/>
      <c r="J37" s="226"/>
      <c r="K37" s="226"/>
      <c r="L37" s="226"/>
      <c r="M37" s="226"/>
      <c r="N37" s="226"/>
      <c r="O37" s="226"/>
      <c r="P37" s="226"/>
      <c r="Q37" s="226"/>
      <c r="R37" s="226"/>
      <c r="S37" s="226"/>
      <c r="T37" s="226"/>
      <c r="U37" s="226"/>
      <c r="V37" s="226"/>
      <c r="W37" s="226"/>
      <c r="X37" s="226"/>
      <c r="Y37" s="226"/>
      <c r="Z37" s="226"/>
    </row>
    <row r="38" spans="1:26">
      <c r="B38" s="141"/>
      <c r="C38" s="227" t="s">
        <v>135</v>
      </c>
      <c r="D38" s="227"/>
      <c r="E38" s="227"/>
      <c r="F38" s="227"/>
      <c r="G38" s="227"/>
      <c r="H38" s="227"/>
      <c r="I38" s="227"/>
      <c r="J38" s="227"/>
      <c r="K38" s="228" t="s">
        <v>134</v>
      </c>
      <c r="L38" s="227"/>
      <c r="M38" s="227"/>
      <c r="N38" s="227"/>
      <c r="O38" s="227"/>
      <c r="P38" s="227"/>
      <c r="Q38" s="227"/>
      <c r="R38" s="227"/>
      <c r="S38" s="228" t="s">
        <v>136</v>
      </c>
      <c r="T38" s="227"/>
      <c r="U38" s="227"/>
      <c r="V38" s="227"/>
      <c r="W38" s="227"/>
      <c r="X38" s="227"/>
      <c r="Y38" s="227"/>
      <c r="Z38" s="227"/>
    </row>
    <row r="39" spans="1:26" ht="28">
      <c r="B39" s="141"/>
      <c r="C39" s="140" t="s">
        <v>104</v>
      </c>
      <c r="D39" s="140" t="s">
        <v>5</v>
      </c>
      <c r="E39" s="140" t="s">
        <v>6</v>
      </c>
      <c r="F39" s="140" t="s">
        <v>7</v>
      </c>
      <c r="G39" s="140" t="s">
        <v>8</v>
      </c>
      <c r="H39" s="140" t="s">
        <v>9</v>
      </c>
      <c r="I39" s="140" t="s">
        <v>58</v>
      </c>
      <c r="J39" s="140" t="s">
        <v>85</v>
      </c>
      <c r="K39" s="145" t="s">
        <v>104</v>
      </c>
      <c r="L39" s="140" t="s">
        <v>5</v>
      </c>
      <c r="M39" s="140" t="s">
        <v>6</v>
      </c>
      <c r="N39" s="140" t="s">
        <v>7</v>
      </c>
      <c r="O39" s="140" t="s">
        <v>8</v>
      </c>
      <c r="P39" s="140" t="s">
        <v>9</v>
      </c>
      <c r="Q39" s="140" t="s">
        <v>58</v>
      </c>
      <c r="R39" s="140" t="s">
        <v>85</v>
      </c>
      <c r="S39" s="145" t="s">
        <v>104</v>
      </c>
      <c r="T39" s="140" t="s">
        <v>5</v>
      </c>
      <c r="U39" s="140" t="s">
        <v>6</v>
      </c>
      <c r="V39" s="140" t="s">
        <v>7</v>
      </c>
      <c r="W39" s="140" t="s">
        <v>8</v>
      </c>
      <c r="X39" s="140" t="s">
        <v>9</v>
      </c>
      <c r="Y39" s="140" t="s">
        <v>58</v>
      </c>
      <c r="Z39" s="140" t="s">
        <v>85</v>
      </c>
    </row>
    <row r="40" spans="1:26" ht="16" thickBot="1">
      <c r="A40" s="142"/>
      <c r="B40" s="142"/>
      <c r="C40" s="142"/>
      <c r="D40" s="142"/>
      <c r="E40" s="142"/>
      <c r="F40" s="142"/>
      <c r="G40" s="142"/>
      <c r="H40" s="142"/>
      <c r="I40" s="142"/>
      <c r="J40" s="142"/>
      <c r="K40" s="144"/>
      <c r="L40" s="142"/>
      <c r="M40" s="142"/>
      <c r="N40" s="142"/>
      <c r="O40" s="142"/>
      <c r="P40" s="142"/>
      <c r="Q40" s="142"/>
      <c r="R40" s="142"/>
      <c r="S40" s="144"/>
      <c r="T40" s="142"/>
      <c r="U40" s="142"/>
      <c r="V40" s="142"/>
      <c r="W40" s="142"/>
      <c r="X40" s="142"/>
      <c r="Y40" s="142"/>
      <c r="Z40" s="142"/>
    </row>
    <row r="41" spans="1:26">
      <c r="A41" s="153" t="s">
        <v>137</v>
      </c>
      <c r="B41" s="153" t="s">
        <v>140</v>
      </c>
      <c r="C41" s="159">
        <v>1.08</v>
      </c>
      <c r="D41" s="159">
        <v>-0.219</v>
      </c>
      <c r="E41" s="159">
        <v>-1.1539999999999999</v>
      </c>
      <c r="F41" s="159">
        <v>-1.1220000000000001</v>
      </c>
      <c r="G41" s="159">
        <v>4.0979999999999999</v>
      </c>
      <c r="H41" s="159">
        <v>0.222</v>
      </c>
      <c r="I41" s="159">
        <v>-1.9370000000000001</v>
      </c>
      <c r="J41" s="159">
        <v>-0.28000000000000003</v>
      </c>
      <c r="K41" s="160">
        <v>-0.76800000000000002</v>
      </c>
      <c r="L41" s="159">
        <v>-0.38600000000000001</v>
      </c>
      <c r="M41" s="159">
        <v>-1.8540000000000001</v>
      </c>
      <c r="N41" s="159">
        <v>-0.35</v>
      </c>
      <c r="O41" s="159">
        <v>1.847</v>
      </c>
      <c r="P41" s="159">
        <v>-3.0529999999999999</v>
      </c>
      <c r="Q41" s="159">
        <v>-2.6120000000000001</v>
      </c>
      <c r="R41" s="159">
        <v>0.23899999999999999</v>
      </c>
      <c r="S41" s="160">
        <v>1.6910000000000001</v>
      </c>
      <c r="T41" s="159">
        <v>-0.34399999999999997</v>
      </c>
      <c r="U41" s="159">
        <v>0.28699999999999998</v>
      </c>
      <c r="V41" s="159">
        <v>-0.48299999999999998</v>
      </c>
      <c r="W41" s="159">
        <v>0.54900000000000004</v>
      </c>
      <c r="X41" s="159">
        <v>3.7930000000000001</v>
      </c>
      <c r="Y41" s="159">
        <v>-5.03</v>
      </c>
      <c r="Z41" s="159">
        <v>-1.2969999999999999</v>
      </c>
    </row>
    <row r="42" spans="1:26">
      <c r="A42" s="154"/>
      <c r="B42" s="153" t="s">
        <v>141</v>
      </c>
      <c r="C42" s="159">
        <v>-2.1389999999999998</v>
      </c>
      <c r="D42" s="159">
        <v>-2.5590000000000002</v>
      </c>
      <c r="E42" s="159">
        <v>-2.1110000000000002</v>
      </c>
      <c r="F42" s="159">
        <v>-1.7509999999999999</v>
      </c>
      <c r="G42" s="159">
        <v>-1.2190000000000001</v>
      </c>
      <c r="H42" s="159">
        <v>-2.931</v>
      </c>
      <c r="I42" s="159">
        <v>-5.4459999999999997</v>
      </c>
      <c r="J42" s="159">
        <v>-2.2410000000000001</v>
      </c>
      <c r="K42" s="160">
        <v>-1.724</v>
      </c>
      <c r="L42" s="159">
        <v>-2.4569999999999999</v>
      </c>
      <c r="M42" s="159">
        <v>-1.605</v>
      </c>
      <c r="N42" s="159">
        <v>-1.9119999999999999</v>
      </c>
      <c r="O42" s="159">
        <v>-1.141</v>
      </c>
      <c r="P42" s="159">
        <v>-3.1230000000000002</v>
      </c>
      <c r="Q42" s="159">
        <v>-4.1790000000000003</v>
      </c>
      <c r="R42" s="159">
        <v>-1.9530000000000001</v>
      </c>
      <c r="S42" s="160">
        <v>-1.448</v>
      </c>
      <c r="T42" s="159">
        <v>-1.966</v>
      </c>
      <c r="U42" s="159">
        <v>-1.4219999999999999</v>
      </c>
      <c r="V42" s="159">
        <v>-1.8240000000000001</v>
      </c>
      <c r="W42" s="159">
        <v>-1.8560000000000001</v>
      </c>
      <c r="X42" s="159">
        <v>-5.2569999999999997</v>
      </c>
      <c r="Y42" s="159">
        <v>-3.9750000000000001</v>
      </c>
      <c r="Z42" s="159">
        <v>-1.3180000000000001</v>
      </c>
    </row>
    <row r="43" spans="1:26">
      <c r="A43" s="154"/>
      <c r="B43" s="153" t="s">
        <v>142</v>
      </c>
      <c r="C43" s="159">
        <v>0.505</v>
      </c>
      <c r="D43" s="159">
        <v>-8.5000000000000006E-2</v>
      </c>
      <c r="E43" s="159">
        <v>-0.54700000000000004</v>
      </c>
      <c r="F43" s="159">
        <v>-0.64100000000000001</v>
      </c>
      <c r="G43" s="159">
        <v>3.363</v>
      </c>
      <c r="H43" s="159">
        <v>7.5999999999999998E-2</v>
      </c>
      <c r="I43" s="159">
        <v>-0.35599999999999998</v>
      </c>
      <c r="J43" s="159">
        <v>-0.125</v>
      </c>
      <c r="K43" s="160">
        <v>-0.44500000000000001</v>
      </c>
      <c r="L43" s="159">
        <v>-0.157</v>
      </c>
      <c r="M43" s="159">
        <v>-1.155</v>
      </c>
      <c r="N43" s="159">
        <v>-0.183</v>
      </c>
      <c r="O43" s="159">
        <v>1.619</v>
      </c>
      <c r="P43" s="159">
        <v>-0.97799999999999998</v>
      </c>
      <c r="Q43" s="159">
        <v>-0.625</v>
      </c>
      <c r="R43" s="159">
        <v>0.122</v>
      </c>
      <c r="S43" s="160">
        <v>1.167</v>
      </c>
      <c r="T43" s="159">
        <v>-0.17499999999999999</v>
      </c>
      <c r="U43" s="159">
        <v>0.20200000000000001</v>
      </c>
      <c r="V43" s="159">
        <v>-0.26500000000000001</v>
      </c>
      <c r="W43" s="159">
        <v>0.29599999999999999</v>
      </c>
      <c r="X43" s="159">
        <v>0.72199999999999998</v>
      </c>
      <c r="Y43" s="159">
        <v>-1.2649999999999999</v>
      </c>
      <c r="Z43" s="159">
        <v>-0.98399999999999999</v>
      </c>
    </row>
    <row r="44" spans="1:26">
      <c r="A44" s="161"/>
      <c r="B44" s="161" t="s">
        <v>143</v>
      </c>
      <c r="C44" s="162">
        <v>0.61599999999999999</v>
      </c>
      <c r="D44" s="162">
        <v>0.93500000000000005</v>
      </c>
      <c r="E44" s="162">
        <v>0.58799999999999997</v>
      </c>
      <c r="F44" s="162">
        <v>0.54</v>
      </c>
      <c r="G44" s="162" t="s">
        <v>156</v>
      </c>
      <c r="H44" s="162">
        <v>0.94199999999999995</v>
      </c>
      <c r="I44" s="162">
        <v>0.72799999999999998</v>
      </c>
      <c r="J44" s="162">
        <v>0.90200000000000002</v>
      </c>
      <c r="K44" s="163">
        <v>0.65800000000000003</v>
      </c>
      <c r="L44" s="162">
        <v>0.88100000000000001</v>
      </c>
      <c r="M44" s="162">
        <v>0.25600000000000001</v>
      </c>
      <c r="N44" s="162">
        <v>0.86</v>
      </c>
      <c r="O44" s="162">
        <v>0.16700000000000001</v>
      </c>
      <c r="P44" s="162">
        <v>0.36099999999999999</v>
      </c>
      <c r="Q44" s="162">
        <v>0.54300000000000004</v>
      </c>
      <c r="R44" s="162">
        <v>0.90300000000000002</v>
      </c>
      <c r="S44" s="163">
        <v>0.248</v>
      </c>
      <c r="T44" s="162">
        <v>0.86699999999999999</v>
      </c>
      <c r="U44" s="162">
        <v>0.84199999999999997</v>
      </c>
      <c r="V44" s="162">
        <v>0.79800000000000004</v>
      </c>
      <c r="W44" s="162">
        <v>0.78</v>
      </c>
      <c r="X44" s="162">
        <v>0.503</v>
      </c>
      <c r="Y44" s="162">
        <v>0.22800000000000001</v>
      </c>
      <c r="Z44" s="162">
        <v>0.32800000000000001</v>
      </c>
    </row>
    <row r="45" spans="1:26">
      <c r="A45" s="147" t="s">
        <v>37</v>
      </c>
      <c r="B45" s="147" t="s">
        <v>140</v>
      </c>
      <c r="C45" s="159">
        <v>0.61399999999999999</v>
      </c>
      <c r="D45" s="159">
        <v>1.7000000000000001E-2</v>
      </c>
      <c r="E45" s="159">
        <v>3.2000000000000001E-2</v>
      </c>
      <c r="F45" s="159">
        <v>0.70399999999999996</v>
      </c>
      <c r="G45" s="159">
        <v>1.9770000000000001</v>
      </c>
      <c r="H45" s="159">
        <v>1.129</v>
      </c>
      <c r="I45" s="159">
        <v>1.5369999999999999</v>
      </c>
      <c r="J45" s="159">
        <v>-4.2999999999999997E-2</v>
      </c>
      <c r="K45" s="160">
        <v>1.248</v>
      </c>
      <c r="L45" s="159">
        <v>1.897</v>
      </c>
      <c r="M45" s="159">
        <v>0.41299999999999998</v>
      </c>
      <c r="N45" s="159">
        <v>-0.40899999999999997</v>
      </c>
      <c r="O45" s="159">
        <v>2.097</v>
      </c>
      <c r="P45" s="159">
        <v>2.3650000000000002</v>
      </c>
      <c r="Q45" s="159">
        <v>0.53300000000000003</v>
      </c>
      <c r="R45" s="159">
        <v>-0.47299999999999998</v>
      </c>
      <c r="S45" s="160">
        <v>-1.6E-2</v>
      </c>
      <c r="T45" s="159">
        <v>3.5739999999999998</v>
      </c>
      <c r="U45" s="159">
        <v>0.17899999999999999</v>
      </c>
      <c r="V45" s="159">
        <v>0.56000000000000005</v>
      </c>
      <c r="W45" s="159">
        <v>2.456</v>
      </c>
      <c r="X45" s="159">
        <v>-2.7330000000000001</v>
      </c>
      <c r="Y45" s="159">
        <v>7.6999999999999999E-2</v>
      </c>
      <c r="Z45" s="159">
        <v>3.4000000000000002E-2</v>
      </c>
    </row>
    <row r="46" spans="1:26">
      <c r="A46" s="148"/>
      <c r="B46" s="147" t="s">
        <v>141</v>
      </c>
      <c r="C46" s="159">
        <v>-0.63600000000000001</v>
      </c>
      <c r="D46" s="159">
        <v>-0.92900000000000005</v>
      </c>
      <c r="E46" s="159">
        <v>-0.65800000000000003</v>
      </c>
      <c r="F46" s="159">
        <v>-0.95799999999999996</v>
      </c>
      <c r="G46" s="159">
        <v>-0.72599999999999998</v>
      </c>
      <c r="H46" s="159">
        <v>-1.5960000000000001</v>
      </c>
      <c r="I46" s="159">
        <v>-1.603</v>
      </c>
      <c r="J46" s="159">
        <v>-0.97299999999999998</v>
      </c>
      <c r="K46" s="160">
        <v>-0.61799999999999999</v>
      </c>
      <c r="L46" s="159">
        <v>-1.5720000000000001</v>
      </c>
      <c r="M46" s="159">
        <v>-0.67100000000000004</v>
      </c>
      <c r="N46" s="159">
        <v>-0.79700000000000004</v>
      </c>
      <c r="O46" s="159">
        <v>-0.60299999999999998</v>
      </c>
      <c r="P46" s="159">
        <v>-1.774</v>
      </c>
      <c r="Q46" s="159">
        <v>-1.274</v>
      </c>
      <c r="R46" s="159">
        <v>-0.64400000000000002</v>
      </c>
      <c r="S46" s="160">
        <v>-0.73699999999999999</v>
      </c>
      <c r="T46" s="159">
        <v>-1.95</v>
      </c>
      <c r="U46" s="159">
        <v>-0.95599999999999996</v>
      </c>
      <c r="V46" s="159">
        <v>-1.4570000000000001</v>
      </c>
      <c r="W46" s="159">
        <v>-1.0820000000000001</v>
      </c>
      <c r="X46" s="159">
        <v>-2.7069999999999999</v>
      </c>
      <c r="Y46" s="159">
        <v>-1.1000000000000001</v>
      </c>
      <c r="Z46" s="159">
        <v>-0.58299999999999996</v>
      </c>
    </row>
    <row r="47" spans="1:26">
      <c r="A47" s="148"/>
      <c r="B47" s="147" t="s">
        <v>142</v>
      </c>
      <c r="C47" s="159">
        <v>0.96499999999999997</v>
      </c>
      <c r="D47" s="159">
        <v>1.9E-2</v>
      </c>
      <c r="E47" s="159">
        <v>4.9000000000000002E-2</v>
      </c>
      <c r="F47" s="159">
        <v>0.73499999999999999</v>
      </c>
      <c r="G47" s="159">
        <v>2.7250000000000001</v>
      </c>
      <c r="H47" s="159">
        <v>0.70699999999999996</v>
      </c>
      <c r="I47" s="159">
        <v>0.95899999999999996</v>
      </c>
      <c r="J47" s="159">
        <v>-4.3999999999999997E-2</v>
      </c>
      <c r="K47" s="160">
        <v>2.0179999999999998</v>
      </c>
      <c r="L47" s="159">
        <v>1.2070000000000001</v>
      </c>
      <c r="M47" s="159">
        <v>0.61599999999999999</v>
      </c>
      <c r="N47" s="159">
        <v>-0.51400000000000001</v>
      </c>
      <c r="O47" s="159">
        <v>3.4790000000000001</v>
      </c>
      <c r="P47" s="159">
        <v>1.333</v>
      </c>
      <c r="Q47" s="159">
        <v>0.41899999999999998</v>
      </c>
      <c r="R47" s="159">
        <v>-0.73399999999999999</v>
      </c>
      <c r="S47" s="160">
        <v>-2.1000000000000001E-2</v>
      </c>
      <c r="T47" s="159">
        <v>1.8320000000000001</v>
      </c>
      <c r="U47" s="159">
        <v>0.188</v>
      </c>
      <c r="V47" s="159">
        <v>0.38500000000000001</v>
      </c>
      <c r="W47" s="159">
        <v>2.27</v>
      </c>
      <c r="X47" s="159">
        <v>-1.01</v>
      </c>
      <c r="Y47" s="159">
        <v>7.0000000000000007E-2</v>
      </c>
      <c r="Z47" s="159">
        <v>5.8999999999999997E-2</v>
      </c>
    </row>
    <row r="48" spans="1:26">
      <c r="A48" s="174"/>
      <c r="B48" s="164" t="s">
        <v>143</v>
      </c>
      <c r="C48" s="162">
        <v>0.33900000000000002</v>
      </c>
      <c r="D48" s="162">
        <v>0.98599999999999999</v>
      </c>
      <c r="E48" s="162">
        <v>0.96199999999999997</v>
      </c>
      <c r="F48" s="162">
        <v>0.48399999999999999</v>
      </c>
      <c r="G48" s="162" t="s">
        <v>157</v>
      </c>
      <c r="H48" s="162">
        <v>0.503</v>
      </c>
      <c r="I48" s="162">
        <v>0.35599999999999998</v>
      </c>
      <c r="J48" s="162">
        <v>0.96599999999999997</v>
      </c>
      <c r="K48" s="163" t="s">
        <v>158</v>
      </c>
      <c r="L48" s="162">
        <v>0.27300000000000002</v>
      </c>
      <c r="M48" s="162">
        <v>0.54200000000000004</v>
      </c>
      <c r="N48" s="162">
        <v>0.622</v>
      </c>
      <c r="O48" s="162" t="s">
        <v>159</v>
      </c>
      <c r="P48" s="162">
        <v>0.22500000000000001</v>
      </c>
      <c r="Q48" s="162">
        <v>0.68300000000000005</v>
      </c>
      <c r="R48" s="162">
        <v>0.46500000000000002</v>
      </c>
      <c r="S48" s="163">
        <v>0.98399999999999999</v>
      </c>
      <c r="T48" s="162">
        <v>0.11700000000000001</v>
      </c>
      <c r="U48" s="162">
        <v>0.85299999999999998</v>
      </c>
      <c r="V48" s="162">
        <v>0.71099999999999997</v>
      </c>
      <c r="W48" s="162">
        <v>7.2999999999999995E-2</v>
      </c>
      <c r="X48" s="162">
        <v>0.35899999999999999</v>
      </c>
      <c r="Y48" s="162">
        <v>0.94599999999999995</v>
      </c>
      <c r="Z48" s="162">
        <v>0.95399999999999996</v>
      </c>
    </row>
    <row r="49" spans="1:26">
      <c r="A49" s="149" t="s">
        <v>38</v>
      </c>
      <c r="B49" s="149" t="s">
        <v>140</v>
      </c>
      <c r="C49" s="159">
        <v>0.26300000000000001</v>
      </c>
      <c r="D49" s="159">
        <v>-1.2290000000000001</v>
      </c>
      <c r="E49" s="159">
        <v>2.5000000000000001E-2</v>
      </c>
      <c r="F49" s="159">
        <v>-1.331</v>
      </c>
      <c r="G49" s="159">
        <v>-1.542</v>
      </c>
      <c r="H49" s="159">
        <v>2.484</v>
      </c>
      <c r="I49" s="159">
        <v>1.994</v>
      </c>
      <c r="J49" s="159">
        <v>0.45700000000000002</v>
      </c>
      <c r="K49" s="160">
        <v>-0.376</v>
      </c>
      <c r="L49" s="159">
        <v>-1.474</v>
      </c>
      <c r="M49" s="159">
        <v>-0.90800000000000003</v>
      </c>
      <c r="N49" s="159">
        <v>0.25800000000000001</v>
      </c>
      <c r="O49" s="159">
        <v>0.216</v>
      </c>
      <c r="P49" s="159">
        <v>0.88500000000000001</v>
      </c>
      <c r="Q49" s="159">
        <v>1.0640000000000001</v>
      </c>
      <c r="R49" s="159">
        <v>0.20499999999999999</v>
      </c>
      <c r="S49" s="160">
        <v>-1.9350000000000001</v>
      </c>
      <c r="T49" s="159">
        <v>-4.6710000000000003</v>
      </c>
      <c r="U49" s="159">
        <v>-5.0359999999999996</v>
      </c>
      <c r="V49" s="159">
        <v>5.4560000000000004</v>
      </c>
      <c r="W49" s="159">
        <v>-3.1429999999999998</v>
      </c>
      <c r="X49" s="159">
        <v>-9.3759999999999994</v>
      </c>
      <c r="Y49" s="159">
        <v>2.6190000000000002</v>
      </c>
      <c r="Z49" s="159">
        <v>-0.94299999999999995</v>
      </c>
    </row>
    <row r="50" spans="1:26">
      <c r="A50" s="150"/>
      <c r="B50" s="149" t="s">
        <v>141</v>
      </c>
      <c r="C50" s="159">
        <v>-0.59</v>
      </c>
      <c r="D50" s="159">
        <v>-1.125</v>
      </c>
      <c r="E50" s="159">
        <v>-0.625</v>
      </c>
      <c r="F50" s="159">
        <v>-1.58</v>
      </c>
      <c r="G50" s="159">
        <v>-0.51400000000000001</v>
      </c>
      <c r="H50" s="159">
        <v>-2.085</v>
      </c>
      <c r="I50" s="159">
        <v>-1.641</v>
      </c>
      <c r="J50" s="159">
        <v>-0.81200000000000006</v>
      </c>
      <c r="K50" s="160">
        <v>-0.35699999999999998</v>
      </c>
      <c r="L50" s="159">
        <v>-1.397</v>
      </c>
      <c r="M50" s="159">
        <v>-0.38200000000000001</v>
      </c>
      <c r="N50" s="159">
        <v>-0.57799999999999996</v>
      </c>
      <c r="O50" s="159">
        <v>-0.5</v>
      </c>
      <c r="P50" s="159">
        <v>-1.635</v>
      </c>
      <c r="Q50" s="159">
        <v>-0.501</v>
      </c>
      <c r="R50" s="159">
        <v>-0.223</v>
      </c>
      <c r="S50" s="160">
        <v>-3.3580000000000001</v>
      </c>
      <c r="T50" s="159">
        <v>-5.7590000000000003</v>
      </c>
      <c r="U50" s="159">
        <v>-3.89</v>
      </c>
      <c r="V50" s="159">
        <v>-6.7679999999999998</v>
      </c>
      <c r="W50" s="159">
        <v>-10.654999999999999</v>
      </c>
      <c r="X50" s="159">
        <v>-15.038</v>
      </c>
      <c r="Y50" s="159">
        <v>-2.3559999999999999</v>
      </c>
      <c r="Z50" s="159">
        <v>-1.075</v>
      </c>
    </row>
    <row r="51" spans="1:26">
      <c r="A51" s="150"/>
      <c r="B51" s="149" t="s">
        <v>142</v>
      </c>
      <c r="C51" s="159">
        <v>0.44500000000000001</v>
      </c>
      <c r="D51" s="159">
        <v>-1.0920000000000001</v>
      </c>
      <c r="E51" s="159">
        <v>0.04</v>
      </c>
      <c r="F51" s="159">
        <v>-0.84299999999999997</v>
      </c>
      <c r="G51" s="159">
        <v>-3.0019999999999998</v>
      </c>
      <c r="H51" s="159">
        <v>1.1910000000000001</v>
      </c>
      <c r="I51" s="159">
        <v>1.2150000000000001</v>
      </c>
      <c r="J51" s="159">
        <v>0.56299999999999994</v>
      </c>
      <c r="K51" s="160">
        <v>-1.052</v>
      </c>
      <c r="L51" s="159">
        <v>-1.0549999999999999</v>
      </c>
      <c r="M51" s="159">
        <v>-2.3769999999999998</v>
      </c>
      <c r="N51" s="159">
        <v>0.44600000000000001</v>
      </c>
      <c r="O51" s="159">
        <v>0.432</v>
      </c>
      <c r="P51" s="159">
        <v>0.54200000000000004</v>
      </c>
      <c r="Q51" s="159">
        <v>2.1230000000000002</v>
      </c>
      <c r="R51" s="159">
        <v>0.91900000000000004</v>
      </c>
      <c r="S51" s="160">
        <v>-0.57599999999999996</v>
      </c>
      <c r="T51" s="159">
        <v>-0.81100000000000005</v>
      </c>
      <c r="U51" s="159">
        <v>-1.2949999999999999</v>
      </c>
      <c r="V51" s="159">
        <v>0.80600000000000005</v>
      </c>
      <c r="W51" s="159">
        <v>-0.29499999999999998</v>
      </c>
      <c r="X51" s="159">
        <v>-0.623</v>
      </c>
      <c r="Y51" s="159">
        <v>1.1120000000000001</v>
      </c>
      <c r="Z51" s="159">
        <v>-0.877</v>
      </c>
    </row>
    <row r="52" spans="1:26">
      <c r="A52" s="175"/>
      <c r="B52" s="165" t="s">
        <v>143</v>
      </c>
      <c r="C52" s="162">
        <v>0.65800000000000003</v>
      </c>
      <c r="D52" s="162">
        <v>0.317</v>
      </c>
      <c r="E52" s="162">
        <v>0.96899999999999997</v>
      </c>
      <c r="F52" s="162">
        <v>0.42399999999999999</v>
      </c>
      <c r="G52" s="162" t="s">
        <v>160</v>
      </c>
      <c r="H52" s="162">
        <v>0.27300000000000002</v>
      </c>
      <c r="I52" s="162">
        <v>0.246</v>
      </c>
      <c r="J52" s="162">
        <v>0.57499999999999996</v>
      </c>
      <c r="K52" s="163">
        <v>0.29699999999999999</v>
      </c>
      <c r="L52" s="162">
        <v>0.33300000000000002</v>
      </c>
      <c r="M52" s="162" t="s">
        <v>161</v>
      </c>
      <c r="N52" s="162">
        <v>0.66800000000000004</v>
      </c>
      <c r="O52" s="162">
        <v>0.68400000000000005</v>
      </c>
      <c r="P52" s="162">
        <v>0.60499999999999998</v>
      </c>
      <c r="Q52" s="162">
        <v>5.3999999999999999E-2</v>
      </c>
      <c r="R52" s="162">
        <v>0.36099999999999999</v>
      </c>
      <c r="S52" s="163">
        <v>0.56699999999999995</v>
      </c>
      <c r="T52" s="162">
        <v>0.44900000000000001</v>
      </c>
      <c r="U52" s="162">
        <v>0.20399999999999999</v>
      </c>
      <c r="V52" s="162">
        <v>0.44400000000000001</v>
      </c>
      <c r="W52" s="162">
        <v>0.78</v>
      </c>
      <c r="X52" s="162">
        <v>0.56100000000000005</v>
      </c>
      <c r="Y52" s="162">
        <v>0.28699999999999998</v>
      </c>
      <c r="Z52" s="162">
        <v>0.38300000000000001</v>
      </c>
    </row>
    <row r="53" spans="1:26">
      <c r="A53" s="155" t="s">
        <v>3</v>
      </c>
      <c r="B53" s="155" t="s">
        <v>140</v>
      </c>
      <c r="C53" s="159">
        <v>-4.5999999999999999E-2</v>
      </c>
      <c r="D53" s="159">
        <v>-0.36499999999999999</v>
      </c>
      <c r="E53" s="159">
        <v>-0.11600000000000001</v>
      </c>
      <c r="F53" s="159">
        <v>-0.20399999999999999</v>
      </c>
      <c r="G53" s="159">
        <v>0.42799999999999999</v>
      </c>
      <c r="H53" s="159">
        <v>-0.47199999999999998</v>
      </c>
      <c r="I53" s="159">
        <v>2.9000000000000001E-2</v>
      </c>
      <c r="J53" s="159">
        <v>-1.7999999999999999E-2</v>
      </c>
      <c r="K53" s="160">
        <v>-8.2000000000000003E-2</v>
      </c>
      <c r="L53" s="159">
        <v>-0.17100000000000001</v>
      </c>
      <c r="M53" s="159">
        <v>-0.14799999999999999</v>
      </c>
      <c r="N53" s="159">
        <v>-0.20799999999999999</v>
      </c>
      <c r="O53" s="159">
        <v>6.5000000000000002E-2</v>
      </c>
      <c r="P53" s="159">
        <v>-0.57799999999999996</v>
      </c>
      <c r="Q53" s="159">
        <v>-0.10199999999999999</v>
      </c>
      <c r="R53" s="159">
        <v>-2.3E-2</v>
      </c>
      <c r="S53" s="160">
        <v>-4.8000000000000001E-2</v>
      </c>
      <c r="T53" s="159">
        <v>-0.249</v>
      </c>
      <c r="U53" s="159">
        <v>-6.6000000000000003E-2</v>
      </c>
      <c r="V53" s="159">
        <v>-0.20100000000000001</v>
      </c>
      <c r="W53" s="159">
        <v>-7.0000000000000007E-2</v>
      </c>
      <c r="X53" s="159">
        <v>-0.51</v>
      </c>
      <c r="Y53" s="159">
        <v>-0.182</v>
      </c>
      <c r="Z53" s="159">
        <v>-2.3E-2</v>
      </c>
    </row>
    <row r="54" spans="1:26">
      <c r="A54" s="156"/>
      <c r="B54" s="155" t="s">
        <v>141</v>
      </c>
      <c r="C54" s="159">
        <v>-0.17</v>
      </c>
      <c r="D54" s="159">
        <v>-0.41799999999999998</v>
      </c>
      <c r="E54" s="159">
        <v>-0.19700000000000001</v>
      </c>
      <c r="F54" s="159">
        <v>-0.32700000000000001</v>
      </c>
      <c r="G54" s="159">
        <v>-0.28499999999999998</v>
      </c>
      <c r="H54" s="159">
        <v>-0.63800000000000001</v>
      </c>
      <c r="I54" s="159">
        <v>-0.183</v>
      </c>
      <c r="J54" s="159">
        <v>-0.03</v>
      </c>
      <c r="K54" s="160">
        <v>-0.161</v>
      </c>
      <c r="L54" s="159">
        <v>-0.42399999999999999</v>
      </c>
      <c r="M54" s="159">
        <v>-0.17799999999999999</v>
      </c>
      <c r="N54" s="159">
        <v>-0.34300000000000003</v>
      </c>
      <c r="O54" s="159">
        <v>-0.26800000000000002</v>
      </c>
      <c r="P54" s="159">
        <v>-0.623</v>
      </c>
      <c r="Q54" s="159">
        <v>-0.16200000000000001</v>
      </c>
      <c r="R54" s="159">
        <v>-2.9000000000000001E-2</v>
      </c>
      <c r="S54" s="160">
        <v>-0.161</v>
      </c>
      <c r="T54" s="159">
        <v>-0.34399999999999997</v>
      </c>
      <c r="U54" s="159">
        <v>-0.185</v>
      </c>
      <c r="V54" s="159">
        <v>-0.32700000000000001</v>
      </c>
      <c r="W54" s="159">
        <v>-0.38300000000000001</v>
      </c>
      <c r="X54" s="159">
        <v>-0.754</v>
      </c>
      <c r="Y54" s="159">
        <v>-0.16500000000000001</v>
      </c>
      <c r="Z54" s="159">
        <v>-2.8000000000000001E-2</v>
      </c>
    </row>
    <row r="55" spans="1:26">
      <c r="A55" s="156"/>
      <c r="B55" s="155" t="s">
        <v>142</v>
      </c>
      <c r="C55" s="159">
        <v>-0.27</v>
      </c>
      <c r="D55" s="159">
        <v>-0.872</v>
      </c>
      <c r="E55" s="159">
        <v>-0.59199999999999997</v>
      </c>
      <c r="F55" s="159">
        <v>-0.622</v>
      </c>
      <c r="G55" s="159">
        <v>1.5029999999999999</v>
      </c>
      <c r="H55" s="159">
        <v>-0.74</v>
      </c>
      <c r="I55" s="159">
        <v>0.16</v>
      </c>
      <c r="J55" s="159">
        <v>-0.61599999999999999</v>
      </c>
      <c r="K55" s="160">
        <v>-0.50800000000000001</v>
      </c>
      <c r="L55" s="159">
        <v>-0.40300000000000002</v>
      </c>
      <c r="M55" s="159">
        <v>-0.82899999999999996</v>
      </c>
      <c r="N55" s="159">
        <v>-0.60699999999999998</v>
      </c>
      <c r="O55" s="159">
        <v>0.24199999999999999</v>
      </c>
      <c r="P55" s="159">
        <v>-0.92700000000000005</v>
      </c>
      <c r="Q55" s="159">
        <v>-0.63</v>
      </c>
      <c r="R55" s="159">
        <v>-0.79800000000000004</v>
      </c>
      <c r="S55" s="160">
        <v>-0.29799999999999999</v>
      </c>
      <c r="T55" s="159">
        <v>-0.72499999999999998</v>
      </c>
      <c r="U55" s="159">
        <v>-0.35899999999999999</v>
      </c>
      <c r="V55" s="159">
        <v>-0.61399999999999999</v>
      </c>
      <c r="W55" s="159">
        <v>-0.182</v>
      </c>
      <c r="X55" s="159">
        <v>-0.67700000000000005</v>
      </c>
      <c r="Y55" s="159">
        <v>-1.101</v>
      </c>
      <c r="Z55" s="159">
        <v>-0.8</v>
      </c>
    </row>
    <row r="56" spans="1:26">
      <c r="A56" s="156"/>
      <c r="B56" s="155" t="s">
        <v>143</v>
      </c>
      <c r="C56" s="159">
        <v>0.78800000000000003</v>
      </c>
      <c r="D56" s="159">
        <v>0.41699999999999998</v>
      </c>
      <c r="E56" s="159">
        <v>0.55800000000000005</v>
      </c>
      <c r="F56" s="159">
        <v>0.55100000000000005</v>
      </c>
      <c r="G56" s="159">
        <v>0.19400000000000001</v>
      </c>
      <c r="H56" s="159">
        <v>0.48399999999999999</v>
      </c>
      <c r="I56" s="159">
        <v>0.876</v>
      </c>
      <c r="J56" s="159">
        <v>0.54</v>
      </c>
      <c r="K56" s="160">
        <v>0.61399999999999999</v>
      </c>
      <c r="L56" s="159">
        <v>0.70199999999999996</v>
      </c>
      <c r="M56" s="159">
        <v>0.41299999999999998</v>
      </c>
      <c r="N56" s="159">
        <v>0.56100000000000005</v>
      </c>
      <c r="O56" s="159">
        <v>0.81899999999999995</v>
      </c>
      <c r="P56" s="159">
        <v>0.38500000000000001</v>
      </c>
      <c r="Q56" s="159">
        <v>0.54</v>
      </c>
      <c r="R56" s="159">
        <v>0.42799999999999999</v>
      </c>
      <c r="S56" s="160">
        <v>0.76700000000000002</v>
      </c>
      <c r="T56" s="159">
        <v>0.496</v>
      </c>
      <c r="U56" s="159">
        <v>0.72199999999999998</v>
      </c>
      <c r="V56" s="159">
        <v>0.55700000000000005</v>
      </c>
      <c r="W56" s="159">
        <v>0.86299999999999999</v>
      </c>
      <c r="X56" s="159">
        <v>0.52900000000000003</v>
      </c>
      <c r="Y56" s="159">
        <v>0.29099999999999998</v>
      </c>
      <c r="Z56" s="159">
        <v>0.42699999999999999</v>
      </c>
    </row>
    <row r="57" spans="1:26" ht="16" thickBot="1">
      <c r="A57" s="142"/>
      <c r="B57" s="142"/>
      <c r="C57" s="157"/>
      <c r="D57" s="157"/>
      <c r="E57" s="157"/>
      <c r="F57" s="157"/>
      <c r="G57" s="157"/>
      <c r="H57" s="157"/>
      <c r="I57" s="157"/>
      <c r="J57" s="157"/>
      <c r="K57" s="158"/>
      <c r="L57" s="157"/>
      <c r="M57" s="157"/>
      <c r="N57" s="157"/>
      <c r="O57" s="157"/>
      <c r="P57" s="157"/>
      <c r="Q57" s="157"/>
      <c r="R57" s="157"/>
      <c r="S57" s="158"/>
      <c r="T57" s="157"/>
      <c r="U57" s="157"/>
      <c r="V57" s="157"/>
      <c r="W57" s="157"/>
      <c r="X57" s="157"/>
      <c r="Y57" s="157"/>
      <c r="Z57" s="157"/>
    </row>
    <row r="58" spans="1:26">
      <c r="B58" s="140" t="s">
        <v>97</v>
      </c>
      <c r="C58" s="151">
        <v>70</v>
      </c>
      <c r="D58" s="151">
        <v>10</v>
      </c>
      <c r="E58" s="151">
        <v>42</v>
      </c>
      <c r="F58" s="151">
        <v>12</v>
      </c>
      <c r="G58" s="151">
        <v>9</v>
      </c>
      <c r="H58" s="151">
        <v>11</v>
      </c>
      <c r="I58" s="151">
        <v>17</v>
      </c>
      <c r="J58" s="151">
        <v>94</v>
      </c>
      <c r="K58" s="152">
        <v>70</v>
      </c>
      <c r="L58" s="151">
        <v>10</v>
      </c>
      <c r="M58" s="151">
        <v>42</v>
      </c>
      <c r="N58" s="151">
        <v>12</v>
      </c>
      <c r="O58" s="151">
        <v>9</v>
      </c>
      <c r="P58" s="151">
        <v>11</v>
      </c>
      <c r="Q58" s="151">
        <v>17</v>
      </c>
      <c r="R58" s="151">
        <v>94</v>
      </c>
      <c r="S58" s="152">
        <v>68</v>
      </c>
      <c r="T58" s="151">
        <v>10</v>
      </c>
      <c r="U58" s="151">
        <v>42</v>
      </c>
      <c r="V58" s="151">
        <v>12</v>
      </c>
      <c r="W58" s="151">
        <v>9</v>
      </c>
      <c r="X58" s="151">
        <v>9</v>
      </c>
      <c r="Y58" s="151">
        <v>17</v>
      </c>
      <c r="Z58" s="151">
        <v>94</v>
      </c>
    </row>
    <row r="59" spans="1:26" ht="16">
      <c r="B59" s="140" t="s">
        <v>125</v>
      </c>
      <c r="C59" s="159">
        <v>2.1000000000000001E-2</v>
      </c>
      <c r="D59" s="159">
        <v>0.17399999999999999</v>
      </c>
      <c r="E59" s="159">
        <v>8.0000000000000002E-3</v>
      </c>
      <c r="F59" s="159">
        <v>0.105</v>
      </c>
      <c r="G59" s="159">
        <v>0.76600000000000001</v>
      </c>
      <c r="H59" s="159">
        <v>0.224</v>
      </c>
      <c r="I59" s="159">
        <v>0.112</v>
      </c>
      <c r="J59" s="159">
        <v>8.0000000000000002E-3</v>
      </c>
      <c r="K59" s="160">
        <v>8.8999999999999996E-2</v>
      </c>
      <c r="L59" s="159">
        <v>0.22500000000000001</v>
      </c>
      <c r="M59" s="159">
        <v>0.151</v>
      </c>
      <c r="N59" s="159">
        <v>6.7000000000000004E-2</v>
      </c>
      <c r="O59" s="159">
        <v>0.81899999999999995</v>
      </c>
      <c r="P59" s="159">
        <v>0.252</v>
      </c>
      <c r="Q59" s="159">
        <v>0.25800000000000001</v>
      </c>
      <c r="R59" s="159">
        <v>1.4999999999999999E-2</v>
      </c>
      <c r="S59" s="160">
        <v>3.3000000000000002E-2</v>
      </c>
      <c r="T59" s="159">
        <v>0.44500000000000001</v>
      </c>
      <c r="U59" s="159">
        <v>4.8000000000000001E-2</v>
      </c>
      <c r="V59" s="159">
        <v>0.151</v>
      </c>
      <c r="W59" s="159">
        <v>0.67600000000000005</v>
      </c>
      <c r="X59" s="159">
        <v>0.30599999999999999</v>
      </c>
      <c r="Y59" s="159">
        <v>0.16600000000000001</v>
      </c>
      <c r="Z59" s="159">
        <v>2.3E-2</v>
      </c>
    </row>
    <row r="60" spans="1:26" ht="16">
      <c r="B60" s="140" t="s">
        <v>124</v>
      </c>
      <c r="C60" s="159">
        <v>-2.4E-2</v>
      </c>
      <c r="D60" s="159">
        <v>-0.23899999999999999</v>
      </c>
      <c r="E60" s="159">
        <v>-7.0000000000000007E-2</v>
      </c>
      <c r="F60" s="159">
        <v>-0.23100000000000001</v>
      </c>
      <c r="G60" s="159">
        <v>0.625</v>
      </c>
      <c r="H60" s="159">
        <v>-0.109</v>
      </c>
      <c r="I60" s="159">
        <v>-9.2999999999999999E-2</v>
      </c>
      <c r="J60" s="159">
        <v>-2.5000000000000001E-2</v>
      </c>
      <c r="K60" s="160">
        <v>4.8000000000000001E-2</v>
      </c>
      <c r="L60" s="159">
        <v>-0.16300000000000001</v>
      </c>
      <c r="M60" s="159">
        <v>8.4000000000000005E-2</v>
      </c>
      <c r="N60" s="159">
        <v>-0.28299999999999997</v>
      </c>
      <c r="O60" s="159">
        <v>0.71099999999999997</v>
      </c>
      <c r="P60" s="159">
        <v>-6.8000000000000005E-2</v>
      </c>
      <c r="Q60" s="159">
        <v>8.6999999999999994E-2</v>
      </c>
      <c r="R60" s="159">
        <v>-1.7999999999999999E-2</v>
      </c>
      <c r="S60" s="160">
        <v>-1.2E-2</v>
      </c>
      <c r="T60" s="159">
        <v>0.16800000000000001</v>
      </c>
      <c r="U60" s="159">
        <v>-2.7E-2</v>
      </c>
      <c r="V60" s="159">
        <v>-0.16700000000000001</v>
      </c>
      <c r="W60" s="159">
        <v>0.48099999999999998</v>
      </c>
      <c r="X60" s="159">
        <v>-0.11</v>
      </c>
      <c r="Y60" s="159">
        <v>-2.5999999999999999E-2</v>
      </c>
      <c r="Z60" s="159">
        <v>-8.9999999999999993E-3</v>
      </c>
    </row>
    <row r="61" spans="1:26">
      <c r="B61" s="140" t="s">
        <v>98</v>
      </c>
      <c r="C61" s="159">
        <v>1.363</v>
      </c>
      <c r="D61" s="159">
        <v>1.2090000000000001</v>
      </c>
      <c r="E61" s="159">
        <v>1.1839999999999999</v>
      </c>
      <c r="F61" s="159">
        <v>1.0609999999999999</v>
      </c>
      <c r="G61" s="159">
        <v>0.70499999999999996</v>
      </c>
      <c r="H61" s="159">
        <v>2.0499999999999998</v>
      </c>
      <c r="I61" s="159">
        <v>0.52200000000000002</v>
      </c>
      <c r="J61" s="159">
        <v>0.26300000000000001</v>
      </c>
      <c r="K61" s="160">
        <v>1.3149999999999999</v>
      </c>
      <c r="L61" s="159">
        <v>1.171</v>
      </c>
      <c r="M61" s="159">
        <v>1.0960000000000001</v>
      </c>
      <c r="N61" s="159">
        <v>1.083</v>
      </c>
      <c r="O61" s="159">
        <v>0.61899999999999999</v>
      </c>
      <c r="P61" s="159">
        <v>2.012</v>
      </c>
      <c r="Q61" s="159">
        <v>0.47699999999999998</v>
      </c>
      <c r="R61" s="159">
        <v>0.26200000000000001</v>
      </c>
      <c r="S61" s="160">
        <v>1.3089999999999999</v>
      </c>
      <c r="T61" s="159">
        <v>0.99099999999999999</v>
      </c>
      <c r="U61" s="159">
        <v>1.1599999999999999</v>
      </c>
      <c r="V61" s="159">
        <v>1.0329999999999999</v>
      </c>
      <c r="W61" s="159">
        <v>0.82899999999999996</v>
      </c>
      <c r="X61" s="159">
        <v>2.246</v>
      </c>
      <c r="Y61" s="159">
        <v>0.50600000000000001</v>
      </c>
      <c r="Z61" s="159">
        <v>0.26100000000000001</v>
      </c>
    </row>
    <row r="62" spans="1:26" ht="16">
      <c r="B62" s="140" t="s">
        <v>105</v>
      </c>
      <c r="C62" s="162">
        <v>0.47099999999999997</v>
      </c>
      <c r="D62" s="162">
        <v>0.42199999999999999</v>
      </c>
      <c r="E62" s="162">
        <v>0.108</v>
      </c>
      <c r="F62" s="162">
        <v>0.313</v>
      </c>
      <c r="G62" s="162" t="s">
        <v>127</v>
      </c>
      <c r="H62" s="162">
        <v>0.67200000000000004</v>
      </c>
      <c r="I62" s="162">
        <v>0.54600000000000004</v>
      </c>
      <c r="J62" s="162">
        <v>0.255</v>
      </c>
      <c r="K62" s="163">
        <v>2.15</v>
      </c>
      <c r="L62" s="162">
        <v>0.57999999999999996</v>
      </c>
      <c r="M62" s="162">
        <v>2.258</v>
      </c>
      <c r="N62" s="162">
        <v>0.192</v>
      </c>
      <c r="O62" s="162" t="s">
        <v>126</v>
      </c>
      <c r="P62" s="162">
        <v>0.78600000000000003</v>
      </c>
      <c r="Q62" s="162">
        <v>1.5049999999999999</v>
      </c>
      <c r="R62" s="162">
        <v>0.44700000000000001</v>
      </c>
      <c r="S62" s="163">
        <v>0.73</v>
      </c>
      <c r="T62" s="162">
        <v>1.605</v>
      </c>
      <c r="U62" s="162">
        <v>0.64500000000000002</v>
      </c>
      <c r="V62" s="162">
        <v>0.47399999999999998</v>
      </c>
      <c r="W62" s="162">
        <v>3.4729999999999999</v>
      </c>
      <c r="X62" s="162">
        <v>0.73599999999999999</v>
      </c>
      <c r="Y62" s="162">
        <v>0.86399999999999999</v>
      </c>
      <c r="Z62" s="162">
        <v>0.70899999999999996</v>
      </c>
    </row>
    <row r="63" spans="1:26" ht="16" thickBot="1">
      <c r="A63" s="142"/>
      <c r="B63" s="142"/>
      <c r="C63" s="157"/>
      <c r="D63" s="157"/>
      <c r="E63" s="157"/>
      <c r="F63" s="157"/>
      <c r="G63" s="157"/>
      <c r="H63" s="157"/>
      <c r="I63" s="157"/>
      <c r="J63" s="157"/>
      <c r="K63" s="158"/>
      <c r="L63" s="157"/>
      <c r="M63" s="157"/>
      <c r="N63" s="157"/>
      <c r="O63" s="157"/>
      <c r="P63" s="157"/>
      <c r="Q63" s="157"/>
      <c r="R63" s="157"/>
      <c r="S63" s="158"/>
      <c r="T63" s="157"/>
      <c r="U63" s="157"/>
      <c r="V63" s="157"/>
      <c r="W63" s="157"/>
      <c r="X63" s="157"/>
      <c r="Y63" s="157"/>
      <c r="Z63" s="157"/>
    </row>
    <row r="64" spans="1:26" ht="16" customHeight="1">
      <c r="B64" s="138" t="s">
        <v>106</v>
      </c>
      <c r="C64" s="221" t="s">
        <v>139</v>
      </c>
      <c r="D64" s="221"/>
      <c r="E64" s="221"/>
      <c r="F64" s="221"/>
      <c r="G64" s="221"/>
      <c r="H64" s="221"/>
      <c r="I64" s="221"/>
      <c r="J64" s="221"/>
      <c r="K64" s="221"/>
      <c r="L64" s="221"/>
      <c r="M64" s="221"/>
      <c r="N64" s="221"/>
      <c r="O64" s="221"/>
      <c r="P64" s="221"/>
      <c r="Q64" s="221"/>
      <c r="R64" s="221"/>
      <c r="S64" s="221"/>
      <c r="T64" s="221"/>
      <c r="U64" s="221"/>
      <c r="V64" s="221"/>
      <c r="W64" s="221"/>
      <c r="X64" s="221"/>
      <c r="Y64" s="221"/>
      <c r="Z64" s="221"/>
    </row>
  </sheetData>
  <mergeCells count="16">
    <mergeCell ref="A34:A35"/>
    <mergeCell ref="C3:Z3"/>
    <mergeCell ref="C4:Z4"/>
    <mergeCell ref="C5:J5"/>
    <mergeCell ref="B1:Z2"/>
    <mergeCell ref="A1:A2"/>
    <mergeCell ref="C31:Z31"/>
    <mergeCell ref="C36:Z36"/>
    <mergeCell ref="K5:R5"/>
    <mergeCell ref="S5:Z5"/>
    <mergeCell ref="B34:Z35"/>
    <mergeCell ref="C37:Z37"/>
    <mergeCell ref="C64:Z64"/>
    <mergeCell ref="C38:J38"/>
    <mergeCell ref="K38:R38"/>
    <mergeCell ref="S38:Z38"/>
  </mergeCells>
  <conditionalFormatting sqref="C8:Z19">
    <cfRule type="endsWith" dxfId="13" priority="5" operator="endsWith" text="*">
      <formula>RIGHT(C8,LEN("*"))="*"</formula>
    </cfRule>
  </conditionalFormatting>
  <conditionalFormatting sqref="C41:Z52">
    <cfRule type="endsWith" dxfId="12" priority="3" operator="endsWith" text="*">
      <formula>RIGHT(C41,LEN("*"))="*"</formula>
    </cfRule>
  </conditionalFormatting>
  <conditionalFormatting sqref="C29:Z29">
    <cfRule type="endsWith" dxfId="11" priority="2" operator="endsWith" text="*">
      <formula>RIGHT(C29,LEN("*"))="*"</formula>
    </cfRule>
  </conditionalFormatting>
  <conditionalFormatting sqref="C62:Z62">
    <cfRule type="endsWith" dxfId="9" priority="1" operator="endsWith" text="*">
      <formula>RIGHT(C62,LEN("*"))="*"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4"/>
  <sheetViews>
    <sheetView showGridLines="0" topLeftCell="I1" workbookViewId="0">
      <selection sqref="A1:Z64"/>
    </sheetView>
  </sheetViews>
  <sheetFormatPr baseColWidth="10" defaultRowHeight="15" x14ac:dyDescent="0"/>
  <cols>
    <col min="1" max="1" width="10.83203125" style="136"/>
    <col min="2" max="2" width="13.83203125" style="136" bestFit="1" customWidth="1"/>
    <col min="3" max="3" width="9.33203125" bestFit="1" customWidth="1"/>
    <col min="4" max="4" width="9.5" bestFit="1" customWidth="1"/>
    <col min="5" max="6" width="9.33203125" bestFit="1" customWidth="1"/>
    <col min="7" max="7" width="10.83203125" customWidth="1"/>
    <col min="8" max="9" width="9.33203125" bestFit="1" customWidth="1"/>
    <col min="10" max="10" width="9.5" bestFit="1" customWidth="1"/>
    <col min="11" max="12" width="9.33203125" bestFit="1" customWidth="1"/>
    <col min="13" max="13" width="10.83203125" customWidth="1"/>
    <col min="14" max="15" width="9.33203125" bestFit="1" customWidth="1"/>
    <col min="16" max="16" width="9.5" bestFit="1" customWidth="1"/>
    <col min="17" max="18" width="9.33203125" bestFit="1" customWidth="1"/>
    <col min="19" max="19" width="10.83203125" customWidth="1"/>
    <col min="20" max="20" width="9.33203125" bestFit="1" customWidth="1"/>
  </cols>
  <sheetData>
    <row r="1" spans="1:21" ht="18" customHeight="1">
      <c r="A1" s="232" t="s">
        <v>200</v>
      </c>
      <c r="B1" s="232" t="s">
        <v>108</v>
      </c>
      <c r="C1" s="232"/>
      <c r="D1" s="232"/>
      <c r="E1" s="232"/>
      <c r="F1" s="232"/>
      <c r="G1" s="232"/>
      <c r="H1" s="232"/>
      <c r="I1" s="232"/>
      <c r="J1" s="232"/>
      <c r="K1" s="232"/>
      <c r="L1" s="232"/>
      <c r="M1" s="232"/>
      <c r="N1" s="232"/>
      <c r="O1" s="232"/>
      <c r="P1" s="232"/>
      <c r="Q1" s="232"/>
      <c r="R1" s="232"/>
      <c r="S1" s="232"/>
      <c r="T1" s="232"/>
    </row>
    <row r="2" spans="1:21" ht="15" customHeight="1" thickBot="1">
      <c r="A2" s="233"/>
      <c r="B2" s="233"/>
      <c r="C2" s="233"/>
      <c r="D2" s="233"/>
      <c r="E2" s="233"/>
      <c r="F2" s="233"/>
      <c r="G2" s="233"/>
      <c r="H2" s="233"/>
      <c r="I2" s="233"/>
      <c r="J2" s="233"/>
      <c r="K2" s="233"/>
      <c r="L2" s="233"/>
      <c r="M2" s="233"/>
      <c r="N2" s="233"/>
      <c r="O2" s="233"/>
      <c r="P2" s="233"/>
      <c r="Q2" s="233"/>
      <c r="R2" s="233"/>
      <c r="S2" s="233"/>
      <c r="T2" s="233"/>
    </row>
    <row r="3" spans="1:21" ht="15" customHeight="1">
      <c r="B3" s="141"/>
      <c r="C3" s="225" t="s">
        <v>103</v>
      </c>
      <c r="D3" s="225"/>
      <c r="E3" s="225"/>
      <c r="F3" s="225"/>
      <c r="G3" s="225"/>
      <c r="H3" s="225"/>
      <c r="I3" s="225"/>
      <c r="J3" s="225"/>
      <c r="K3" s="225"/>
      <c r="L3" s="225"/>
      <c r="M3" s="225"/>
      <c r="N3" s="225"/>
      <c r="O3" s="225"/>
      <c r="P3" s="225"/>
      <c r="Q3" s="225"/>
      <c r="R3" s="225"/>
      <c r="S3" s="225"/>
      <c r="T3" s="225"/>
    </row>
    <row r="4" spans="1:21" ht="15" customHeight="1" thickBot="1">
      <c r="A4" s="200"/>
      <c r="B4" s="200"/>
      <c r="C4" s="200"/>
      <c r="D4" s="200"/>
      <c r="E4" s="200"/>
      <c r="F4" s="200"/>
      <c r="G4" s="200"/>
      <c r="H4" s="200"/>
      <c r="I4" s="200"/>
      <c r="J4" s="200"/>
      <c r="K4" s="200"/>
      <c r="L4" s="200"/>
      <c r="M4" s="200"/>
      <c r="N4" s="200"/>
      <c r="O4" s="200"/>
      <c r="P4" s="200"/>
      <c r="Q4" s="200"/>
      <c r="R4" s="200"/>
      <c r="S4" s="200"/>
      <c r="T4" s="200"/>
    </row>
    <row r="5" spans="1:21" ht="15" customHeight="1">
      <c r="B5" s="141"/>
      <c r="C5" s="227" t="s">
        <v>135</v>
      </c>
      <c r="D5" s="227"/>
      <c r="E5" s="227"/>
      <c r="F5" s="227"/>
      <c r="G5" s="227"/>
      <c r="H5" s="230"/>
      <c r="I5" s="228" t="s">
        <v>134</v>
      </c>
      <c r="J5" s="227"/>
      <c r="K5" s="227"/>
      <c r="L5" s="227"/>
      <c r="M5" s="227"/>
      <c r="N5" s="230"/>
      <c r="O5" s="228" t="s">
        <v>136</v>
      </c>
      <c r="P5" s="227"/>
      <c r="Q5" s="227"/>
      <c r="R5" s="227"/>
      <c r="S5" s="227"/>
      <c r="T5" s="227"/>
      <c r="U5" s="11"/>
    </row>
    <row r="6" spans="1:21" ht="15" customHeight="1">
      <c r="B6" s="141"/>
      <c r="C6" s="139" t="s">
        <v>104</v>
      </c>
      <c r="D6" s="139" t="s">
        <v>5</v>
      </c>
      <c r="E6" s="139" t="s">
        <v>6</v>
      </c>
      <c r="F6" s="139" t="s">
        <v>7</v>
      </c>
      <c r="G6" s="139" t="s">
        <v>8</v>
      </c>
      <c r="H6" s="139" t="s">
        <v>9</v>
      </c>
      <c r="I6" s="143" t="s">
        <v>104</v>
      </c>
      <c r="J6" s="139" t="s">
        <v>5</v>
      </c>
      <c r="K6" s="139" t="s">
        <v>6</v>
      </c>
      <c r="L6" s="139" t="s">
        <v>7</v>
      </c>
      <c r="M6" s="139" t="s">
        <v>8</v>
      </c>
      <c r="N6" s="139" t="s">
        <v>9</v>
      </c>
      <c r="O6" s="143" t="s">
        <v>104</v>
      </c>
      <c r="P6" s="139" t="s">
        <v>5</v>
      </c>
      <c r="Q6" s="139" t="s">
        <v>6</v>
      </c>
      <c r="R6" s="139" t="s">
        <v>7</v>
      </c>
      <c r="S6" s="139" t="s">
        <v>8</v>
      </c>
      <c r="T6" s="139" t="s">
        <v>9</v>
      </c>
    </row>
    <row r="7" spans="1:21" ht="16" thickBot="1">
      <c r="A7" s="200"/>
      <c r="B7" s="200"/>
      <c r="C7" s="200"/>
      <c r="D7" s="200"/>
      <c r="E7" s="200"/>
      <c r="F7" s="200"/>
      <c r="G7" s="200"/>
      <c r="H7" s="200"/>
      <c r="I7" s="144"/>
      <c r="J7" s="200"/>
      <c r="K7" s="200"/>
      <c r="L7" s="200"/>
      <c r="M7" s="200"/>
      <c r="N7" s="200"/>
      <c r="O7" s="144"/>
      <c r="P7" s="200"/>
      <c r="Q7" s="200"/>
      <c r="R7" s="200"/>
      <c r="S7" s="200"/>
      <c r="T7" s="200"/>
    </row>
    <row r="8" spans="1:21">
      <c r="A8" s="153" t="s">
        <v>137</v>
      </c>
      <c r="B8" s="153" t="s">
        <v>140</v>
      </c>
      <c r="C8" s="159">
        <v>-1.4999999999999999E-2</v>
      </c>
      <c r="D8" s="159">
        <v>-8.9999999999999993E-3</v>
      </c>
      <c r="E8" s="159">
        <v>-6.3E-2</v>
      </c>
      <c r="F8" s="159">
        <v>-7.3999999999999996E-2</v>
      </c>
      <c r="G8" s="159">
        <v>1.9E-2</v>
      </c>
      <c r="H8" s="159">
        <v>0.17799999999999999</v>
      </c>
      <c r="I8" s="160">
        <v>-2E-3</v>
      </c>
      <c r="J8" s="159">
        <v>0.01</v>
      </c>
      <c r="K8" s="159">
        <v>-1.4E-2</v>
      </c>
      <c r="L8" s="159">
        <v>-0.10199999999999999</v>
      </c>
      <c r="M8" s="159">
        <v>-2.1999999999999999E-2</v>
      </c>
      <c r="N8" s="159">
        <v>0.216</v>
      </c>
      <c r="O8" s="160">
        <v>8.0000000000000002E-3</v>
      </c>
      <c r="P8" s="159">
        <v>-4.9000000000000002E-2</v>
      </c>
      <c r="Q8" s="159">
        <v>5.0000000000000001E-4</v>
      </c>
      <c r="R8" s="159">
        <v>-0.109</v>
      </c>
      <c r="S8" s="159">
        <v>0.17699999999999999</v>
      </c>
      <c r="T8" s="159">
        <v>0.26500000000000001</v>
      </c>
    </row>
    <row r="9" spans="1:21">
      <c r="A9" s="154"/>
      <c r="B9" s="153" t="s">
        <v>141</v>
      </c>
      <c r="C9" s="159">
        <v>-9.2999999999999999E-2</v>
      </c>
      <c r="D9" s="159">
        <v>-0.13</v>
      </c>
      <c r="E9" s="159">
        <v>-7.3999999999999996E-2</v>
      </c>
      <c r="F9" s="159">
        <v>-6.8000000000000005E-2</v>
      </c>
      <c r="G9" s="159">
        <v>-0.159</v>
      </c>
      <c r="H9" s="159">
        <v>-0.115</v>
      </c>
      <c r="I9" s="160">
        <v>-9.1999999999999998E-2</v>
      </c>
      <c r="J9" s="159">
        <v>-0.13300000000000001</v>
      </c>
      <c r="K9" s="159">
        <v>-7.3999999999999996E-2</v>
      </c>
      <c r="L9" s="159">
        <v>-6.7000000000000004E-2</v>
      </c>
      <c r="M9" s="159">
        <v>-0.13200000000000001</v>
      </c>
      <c r="N9" s="159">
        <v>-0.109</v>
      </c>
      <c r="O9" s="160">
        <v>-9.6000000000000002E-2</v>
      </c>
      <c r="P9" s="159">
        <v>-0.14699999999999999</v>
      </c>
      <c r="Q9" s="159">
        <v>-7.2999999999999995E-2</v>
      </c>
      <c r="R9" s="159">
        <v>-7.1999999999999995E-2</v>
      </c>
      <c r="S9" s="159">
        <v>-0.13600000000000001</v>
      </c>
      <c r="T9" s="159">
        <v>-0.124</v>
      </c>
    </row>
    <row r="10" spans="1:21">
      <c r="A10" s="154"/>
      <c r="B10" s="153" t="s">
        <v>142</v>
      </c>
      <c r="C10" s="159">
        <v>-0.161</v>
      </c>
      <c r="D10" s="159">
        <v>-6.6000000000000003E-2</v>
      </c>
      <c r="E10" s="159">
        <v>-0.84799999999999998</v>
      </c>
      <c r="F10" s="159">
        <v>-1.087</v>
      </c>
      <c r="G10" s="159">
        <v>0.11799999999999999</v>
      </c>
      <c r="H10" s="159">
        <v>1.5449999999999999</v>
      </c>
      <c r="I10" s="160">
        <v>-1.7999999999999999E-2</v>
      </c>
      <c r="J10" s="159">
        <v>7.3999999999999996E-2</v>
      </c>
      <c r="K10" s="159">
        <v>-0.184</v>
      </c>
      <c r="L10" s="159">
        <v>-1.524</v>
      </c>
      <c r="M10" s="159">
        <v>-0.16800000000000001</v>
      </c>
      <c r="N10" s="159">
        <v>1.984</v>
      </c>
      <c r="O10" s="160">
        <v>8.4000000000000005E-2</v>
      </c>
      <c r="P10" s="159">
        <v>-0.33100000000000002</v>
      </c>
      <c r="Q10" s="159">
        <v>6.0000000000000001E-3</v>
      </c>
      <c r="R10" s="159">
        <v>-1.5089999999999999</v>
      </c>
      <c r="S10" s="159">
        <v>1.3069999999999999</v>
      </c>
      <c r="T10" s="159">
        <v>2.1440000000000001</v>
      </c>
    </row>
    <row r="11" spans="1:21">
      <c r="A11" s="161"/>
      <c r="B11" s="161" t="s">
        <v>143</v>
      </c>
      <c r="C11" s="162">
        <v>0.873</v>
      </c>
      <c r="D11" s="162">
        <v>0.94799999999999995</v>
      </c>
      <c r="E11" s="162">
        <v>0.39900000000000002</v>
      </c>
      <c r="F11" s="162">
        <v>0.28799999999999998</v>
      </c>
      <c r="G11" s="162">
        <v>0.91200000000000003</v>
      </c>
      <c r="H11" s="162">
        <v>0.128</v>
      </c>
      <c r="I11" s="163">
        <v>0.98699999999999999</v>
      </c>
      <c r="J11" s="162">
        <v>0.94299999999999995</v>
      </c>
      <c r="K11" s="162">
        <v>0.85499999999999998</v>
      </c>
      <c r="L11" s="162">
        <v>0.14099999999999999</v>
      </c>
      <c r="M11" s="162">
        <v>0.875</v>
      </c>
      <c r="N11" s="162">
        <v>5.1999999999999998E-2</v>
      </c>
      <c r="O11" s="163">
        <v>0.93400000000000005</v>
      </c>
      <c r="P11" s="162">
        <v>0.745</v>
      </c>
      <c r="Q11" s="162">
        <v>0.996</v>
      </c>
      <c r="R11" s="162">
        <v>0.14499999999999999</v>
      </c>
      <c r="S11" s="162">
        <v>0.26200000000000001</v>
      </c>
      <c r="T11" s="162" t="s">
        <v>177</v>
      </c>
    </row>
    <row r="12" spans="1:21">
      <c r="A12" s="147" t="s">
        <v>37</v>
      </c>
      <c r="B12" s="147" t="s">
        <v>140</v>
      </c>
      <c r="C12" s="159">
        <v>2.3E-2</v>
      </c>
      <c r="D12" s="159">
        <v>0.17</v>
      </c>
      <c r="E12" s="159">
        <v>0.13900000000000001</v>
      </c>
      <c r="F12" s="159">
        <v>6.0999999999999999E-2</v>
      </c>
      <c r="G12" s="159">
        <v>-1.4999999999999999E-2</v>
      </c>
      <c r="H12" s="159">
        <v>-0.23</v>
      </c>
      <c r="I12" s="160">
        <v>1.0999999999999999E-2</v>
      </c>
      <c r="J12" s="159">
        <v>0.14199999999999999</v>
      </c>
      <c r="K12" s="159">
        <v>0.14899999999999999</v>
      </c>
      <c r="L12" s="159">
        <v>4.1000000000000002E-2</v>
      </c>
      <c r="M12" s="159">
        <v>-7.5999999999999998E-2</v>
      </c>
      <c r="N12" s="159">
        <v>-0.22700000000000001</v>
      </c>
      <c r="O12" s="160">
        <v>3.9E-2</v>
      </c>
      <c r="P12" s="159">
        <v>6.0999999999999999E-2</v>
      </c>
      <c r="Q12" s="159">
        <v>0.157</v>
      </c>
      <c r="R12" s="159">
        <v>0.05</v>
      </c>
      <c r="S12" s="159">
        <v>-0.22</v>
      </c>
      <c r="T12" s="159">
        <v>-0.14699999999999999</v>
      </c>
    </row>
    <row r="13" spans="1:21">
      <c r="A13" s="148"/>
      <c r="B13" s="147" t="s">
        <v>141</v>
      </c>
      <c r="C13" s="159">
        <v>-9.1999999999999998E-2</v>
      </c>
      <c r="D13" s="159">
        <v>-0.14000000000000001</v>
      </c>
      <c r="E13" s="159">
        <v>-7.0999999999999994E-2</v>
      </c>
      <c r="F13" s="159">
        <v>-6.9000000000000006E-2</v>
      </c>
      <c r="G13" s="159">
        <v>-0.16</v>
      </c>
      <c r="H13" s="159">
        <v>-0.112</v>
      </c>
      <c r="I13" s="160">
        <v>-9.1999999999999998E-2</v>
      </c>
      <c r="J13" s="159">
        <v>-0.14499999999999999</v>
      </c>
      <c r="K13" s="159">
        <v>-7.3999999999999996E-2</v>
      </c>
      <c r="L13" s="159">
        <v>-7.2999999999999995E-2</v>
      </c>
      <c r="M13" s="159">
        <v>-0.14099999999999999</v>
      </c>
      <c r="N13" s="159">
        <v>-0.111</v>
      </c>
      <c r="O13" s="160">
        <v>-9.2999999999999999E-2</v>
      </c>
      <c r="P13" s="159">
        <v>-0.13200000000000001</v>
      </c>
      <c r="Q13" s="159">
        <v>-7.1999999999999995E-2</v>
      </c>
      <c r="R13" s="159">
        <v>-7.4999999999999997E-2</v>
      </c>
      <c r="S13" s="159">
        <v>-0.11700000000000001</v>
      </c>
      <c r="T13" s="159">
        <v>-0.111</v>
      </c>
    </row>
    <row r="14" spans="1:21">
      <c r="A14" s="148"/>
      <c r="B14" s="147" t="s">
        <v>142</v>
      </c>
      <c r="C14" s="159">
        <v>0.252</v>
      </c>
      <c r="D14" s="159">
        <v>1.2130000000000001</v>
      </c>
      <c r="E14" s="159">
        <v>1.9450000000000001</v>
      </c>
      <c r="F14" s="159">
        <v>0.89</v>
      </c>
      <c r="G14" s="159">
        <v>-9.0999999999999998E-2</v>
      </c>
      <c r="H14" s="159">
        <v>-2.0510000000000002</v>
      </c>
      <c r="I14" s="160">
        <v>0.115</v>
      </c>
      <c r="J14" s="159">
        <v>0.98</v>
      </c>
      <c r="K14" s="159">
        <v>2.0139999999999998</v>
      </c>
      <c r="L14" s="159">
        <v>0.55400000000000005</v>
      </c>
      <c r="M14" s="159">
        <v>-0.53600000000000003</v>
      </c>
      <c r="N14" s="159">
        <v>-2.0409999999999999</v>
      </c>
      <c r="O14" s="160">
        <v>0.42199999999999999</v>
      </c>
      <c r="P14" s="159">
        <v>0.46400000000000002</v>
      </c>
      <c r="Q14" s="159">
        <v>2.1760000000000002</v>
      </c>
      <c r="R14" s="159">
        <v>0.66100000000000003</v>
      </c>
      <c r="S14" s="159">
        <v>-1.8859999999999999</v>
      </c>
      <c r="T14" s="159">
        <v>-1.327</v>
      </c>
    </row>
    <row r="15" spans="1:21">
      <c r="A15" s="174"/>
      <c r="B15" s="164" t="s">
        <v>143</v>
      </c>
      <c r="C15" s="162">
        <v>0.80100000000000005</v>
      </c>
      <c r="D15" s="162">
        <v>0.24199999999999999</v>
      </c>
      <c r="E15" s="162">
        <v>5.3999999999999999E-2</v>
      </c>
      <c r="F15" s="162">
        <v>0.38300000000000001</v>
      </c>
      <c r="G15" s="162">
        <v>0.93200000000000005</v>
      </c>
      <c r="H15" s="162" t="s">
        <v>178</v>
      </c>
      <c r="I15" s="163">
        <v>0.90900000000000003</v>
      </c>
      <c r="J15" s="162">
        <v>0.34100000000000003</v>
      </c>
      <c r="K15" s="162" t="s">
        <v>179</v>
      </c>
      <c r="L15" s="162">
        <v>0.58499999999999996</v>
      </c>
      <c r="M15" s="162">
        <v>0.621</v>
      </c>
      <c r="N15" s="162" t="s">
        <v>180</v>
      </c>
      <c r="O15" s="163">
        <v>0.67400000000000004</v>
      </c>
      <c r="P15" s="162">
        <v>0.64900000000000002</v>
      </c>
      <c r="Q15" s="162" t="s">
        <v>181</v>
      </c>
      <c r="R15" s="162">
        <v>0.51500000000000001</v>
      </c>
      <c r="S15" s="162">
        <v>0.13300000000000001</v>
      </c>
      <c r="T15" s="162">
        <v>0.19</v>
      </c>
    </row>
    <row r="16" spans="1:21">
      <c r="A16" s="149" t="s">
        <v>38</v>
      </c>
      <c r="B16" s="149" t="s">
        <v>140</v>
      </c>
      <c r="C16" s="159">
        <v>-4.8000000000000001E-2</v>
      </c>
      <c r="D16" s="159">
        <v>-8.5000000000000006E-2</v>
      </c>
      <c r="E16" s="159">
        <v>-0.159</v>
      </c>
      <c r="F16" s="159">
        <v>-2.1999999999999999E-2</v>
      </c>
      <c r="G16" s="159">
        <v>5.0999999999999997E-2</v>
      </c>
      <c r="H16" s="159">
        <v>6.7000000000000004E-2</v>
      </c>
      <c r="I16" s="160">
        <v>2.4E-2</v>
      </c>
      <c r="J16" s="159">
        <v>-0.03</v>
      </c>
      <c r="K16" s="159">
        <v>-4.2000000000000003E-2</v>
      </c>
      <c r="L16" s="159">
        <v>4.8000000000000001E-2</v>
      </c>
      <c r="M16" s="159">
        <v>-0.158</v>
      </c>
      <c r="N16" s="159">
        <v>0.16700000000000001</v>
      </c>
      <c r="O16" s="160">
        <v>-7.0000000000000007E-2</v>
      </c>
      <c r="P16" s="159">
        <v>0.14699999999999999</v>
      </c>
      <c r="Q16" s="159">
        <v>-0.13100000000000001</v>
      </c>
      <c r="R16" s="159">
        <v>2E-3</v>
      </c>
      <c r="S16" s="159">
        <v>-2.5999999999999999E-2</v>
      </c>
      <c r="T16" s="159">
        <v>0.20300000000000001</v>
      </c>
    </row>
    <row r="17" spans="1:26">
      <c r="A17" s="150"/>
      <c r="B17" s="149" t="s">
        <v>141</v>
      </c>
      <c r="C17" s="159">
        <v>-9.2999999999999999E-2</v>
      </c>
      <c r="D17" s="159">
        <v>-0.13800000000000001</v>
      </c>
      <c r="E17" s="159">
        <v>-7.1999999999999995E-2</v>
      </c>
      <c r="F17" s="159">
        <v>-6.9000000000000006E-2</v>
      </c>
      <c r="G17" s="159">
        <v>-0.109</v>
      </c>
      <c r="H17" s="159">
        <v>-0.11799999999999999</v>
      </c>
      <c r="I17" s="160">
        <v>-9.2999999999999999E-2</v>
      </c>
      <c r="J17" s="159">
        <v>-0.14699999999999999</v>
      </c>
      <c r="K17" s="159">
        <v>-7.3999999999999996E-2</v>
      </c>
      <c r="L17" s="159">
        <v>-7.0999999999999994E-2</v>
      </c>
      <c r="M17" s="159">
        <v>-9.4E-2</v>
      </c>
      <c r="N17" s="159">
        <v>-0.111</v>
      </c>
      <c r="O17" s="160">
        <v>-9.6000000000000002E-2</v>
      </c>
      <c r="P17" s="159">
        <v>-0.16</v>
      </c>
      <c r="Q17" s="159">
        <v>-7.2999999999999995E-2</v>
      </c>
      <c r="R17" s="159">
        <v>-7.2999999999999995E-2</v>
      </c>
      <c r="S17" s="159">
        <v>-0.106</v>
      </c>
      <c r="T17" s="159">
        <v>-0.11</v>
      </c>
    </row>
    <row r="18" spans="1:26">
      <c r="A18" s="150"/>
      <c r="B18" s="149" t="s">
        <v>142</v>
      </c>
      <c r="C18" s="159">
        <v>-0.51500000000000001</v>
      </c>
      <c r="D18" s="159">
        <v>-0.61199999999999999</v>
      </c>
      <c r="E18" s="159">
        <v>-2.2170000000000001</v>
      </c>
      <c r="F18" s="159">
        <v>-0.315</v>
      </c>
      <c r="G18" s="159">
        <v>0.46700000000000003</v>
      </c>
      <c r="H18" s="159">
        <v>0.56699999999999995</v>
      </c>
      <c r="I18" s="160">
        <v>0.26100000000000001</v>
      </c>
      <c r="J18" s="159">
        <v>-0.20799999999999999</v>
      </c>
      <c r="K18" s="159">
        <v>-0.56200000000000006</v>
      </c>
      <c r="L18" s="159">
        <v>0.67200000000000004</v>
      </c>
      <c r="M18" s="159">
        <v>-1.671</v>
      </c>
      <c r="N18" s="159">
        <v>1.506</v>
      </c>
      <c r="O18" s="160">
        <v>-0.72299999999999998</v>
      </c>
      <c r="P18" s="159">
        <v>0.92</v>
      </c>
      <c r="Q18" s="159">
        <v>-1.792</v>
      </c>
      <c r="R18" s="159">
        <v>3.1E-2</v>
      </c>
      <c r="S18" s="159">
        <v>-0.245</v>
      </c>
      <c r="T18" s="159">
        <v>1.845</v>
      </c>
    </row>
    <row r="19" spans="1:26">
      <c r="A19" s="175"/>
      <c r="B19" s="165" t="s">
        <v>143</v>
      </c>
      <c r="C19" s="162">
        <v>0.60799999999999998</v>
      </c>
      <c r="D19" s="162">
        <v>0.54900000000000004</v>
      </c>
      <c r="E19" s="162" t="s">
        <v>182</v>
      </c>
      <c r="F19" s="162">
        <v>0.75600000000000001</v>
      </c>
      <c r="G19" s="162">
        <v>0.66500000000000004</v>
      </c>
      <c r="H19" s="162">
        <v>0.57299999999999995</v>
      </c>
      <c r="I19" s="163">
        <v>0.79500000000000004</v>
      </c>
      <c r="J19" s="162">
        <v>0.83799999999999997</v>
      </c>
      <c r="K19" s="162">
        <v>0.57499999999999996</v>
      </c>
      <c r="L19" s="162">
        <v>0.50900000000000001</v>
      </c>
      <c r="M19" s="162">
        <v>0.17100000000000001</v>
      </c>
      <c r="N19" s="162">
        <v>0.13800000000000001</v>
      </c>
      <c r="O19" s="163">
        <v>0.47099999999999997</v>
      </c>
      <c r="P19" s="162">
        <v>0.371</v>
      </c>
      <c r="Q19" s="162">
        <v>7.5999999999999998E-2</v>
      </c>
      <c r="R19" s="162">
        <v>0.97599999999999998</v>
      </c>
      <c r="S19" s="162">
        <v>0.81899999999999995</v>
      </c>
      <c r="T19" s="162">
        <v>7.0000000000000007E-2</v>
      </c>
    </row>
    <row r="20" spans="1:26">
      <c r="A20" s="155" t="s">
        <v>3</v>
      </c>
      <c r="B20" s="155" t="s">
        <v>140</v>
      </c>
      <c r="C20" s="159">
        <v>4.319</v>
      </c>
      <c r="D20" s="159">
        <v>5.15</v>
      </c>
      <c r="E20" s="159">
        <v>3.552</v>
      </c>
      <c r="F20" s="159">
        <v>7.39</v>
      </c>
      <c r="G20" s="159">
        <v>6.2320000000000002</v>
      </c>
      <c r="H20" s="159">
        <v>4.0970000000000004</v>
      </c>
      <c r="I20" s="160">
        <v>4.3179999999999996</v>
      </c>
      <c r="J20" s="159">
        <v>5.1520000000000001</v>
      </c>
      <c r="K20" s="159">
        <v>3.5529999999999999</v>
      </c>
      <c r="L20" s="159">
        <v>7.3879999999999999</v>
      </c>
      <c r="M20" s="159">
        <v>6.2320000000000002</v>
      </c>
      <c r="N20" s="159">
        <v>4.0999999999999996</v>
      </c>
      <c r="O20" s="160">
        <v>4.3179999999999996</v>
      </c>
      <c r="P20" s="159">
        <v>5.1639999999999997</v>
      </c>
      <c r="Q20" s="159">
        <v>3.5590000000000002</v>
      </c>
      <c r="R20" s="159">
        <v>7.39</v>
      </c>
      <c r="S20" s="159">
        <v>6.2320000000000002</v>
      </c>
      <c r="T20" s="159">
        <v>4.069</v>
      </c>
    </row>
    <row r="21" spans="1:26">
      <c r="A21" s="156"/>
      <c r="B21" s="155" t="s">
        <v>141</v>
      </c>
      <c r="C21" s="159">
        <v>-9.4E-2</v>
      </c>
      <c r="D21" s="159">
        <v>-0.126</v>
      </c>
      <c r="E21" s="159">
        <v>-7.1999999999999995E-2</v>
      </c>
      <c r="F21" s="159">
        <v>-6.7000000000000004E-2</v>
      </c>
      <c r="G21" s="159">
        <v>-9.4E-2</v>
      </c>
      <c r="H21" s="159">
        <v>-0.112</v>
      </c>
      <c r="I21" s="160">
        <v>-9.4E-2</v>
      </c>
      <c r="J21" s="159">
        <v>-0.127</v>
      </c>
      <c r="K21" s="159">
        <v>-7.2999999999999995E-2</v>
      </c>
      <c r="L21" s="159">
        <v>-6.7000000000000004E-2</v>
      </c>
      <c r="M21" s="159">
        <v>-7.4999999999999997E-2</v>
      </c>
      <c r="N21" s="159">
        <v>-0.109</v>
      </c>
      <c r="O21" s="160">
        <v>-9.4E-2</v>
      </c>
      <c r="P21" s="159">
        <v>-0.127</v>
      </c>
      <c r="Q21" s="159">
        <v>-7.2999999999999995E-2</v>
      </c>
      <c r="R21" s="159">
        <v>-6.7000000000000004E-2</v>
      </c>
      <c r="S21" s="159">
        <v>-7.0000000000000007E-2</v>
      </c>
      <c r="T21" s="159">
        <v>-0.112</v>
      </c>
    </row>
    <row r="22" spans="1:26">
      <c r="A22" s="156"/>
      <c r="B22" s="155" t="s">
        <v>142</v>
      </c>
      <c r="C22" s="159">
        <v>46.054000000000002</v>
      </c>
      <c r="D22" s="159">
        <v>40.984000000000002</v>
      </c>
      <c r="E22" s="159">
        <v>49.095999999999997</v>
      </c>
      <c r="F22" s="159">
        <v>110.587</v>
      </c>
      <c r="G22" s="159">
        <v>66.049000000000007</v>
      </c>
      <c r="H22" s="159">
        <v>36.655999999999999</v>
      </c>
      <c r="I22" s="160">
        <v>46.033999999999999</v>
      </c>
      <c r="J22" s="159">
        <v>40.514000000000003</v>
      </c>
      <c r="K22" s="159">
        <v>48.39</v>
      </c>
      <c r="L22" s="159">
        <v>109.687</v>
      </c>
      <c r="M22" s="159">
        <v>83.64</v>
      </c>
      <c r="N22" s="159">
        <v>37.552</v>
      </c>
      <c r="O22" s="160">
        <v>45.915999999999997</v>
      </c>
      <c r="P22" s="159">
        <v>40.765000000000001</v>
      </c>
      <c r="Q22" s="159">
        <v>48.975000000000001</v>
      </c>
      <c r="R22" s="159">
        <v>109.664</v>
      </c>
      <c r="S22" s="159">
        <v>88.884</v>
      </c>
      <c r="T22" s="159">
        <v>36.481999999999999</v>
      </c>
    </row>
    <row r="23" spans="1:26">
      <c r="A23" s="156"/>
      <c r="B23" s="155" t="s">
        <v>143</v>
      </c>
      <c r="C23" s="159" t="s">
        <v>144</v>
      </c>
      <c r="D23" s="159" t="s">
        <v>144</v>
      </c>
      <c r="E23" s="159" t="s">
        <v>144</v>
      </c>
      <c r="F23" s="159" t="s">
        <v>144</v>
      </c>
      <c r="G23" s="159" t="s">
        <v>149</v>
      </c>
      <c r="H23" s="159" t="s">
        <v>144</v>
      </c>
      <c r="I23" s="160" t="s">
        <v>144</v>
      </c>
      <c r="J23" s="159" t="s">
        <v>144</v>
      </c>
      <c r="K23" s="159" t="s">
        <v>144</v>
      </c>
      <c r="L23" s="159" t="s">
        <v>144</v>
      </c>
      <c r="M23" s="159" t="s">
        <v>149</v>
      </c>
      <c r="N23" s="159" t="s">
        <v>144</v>
      </c>
      <c r="O23" s="160" t="s">
        <v>144</v>
      </c>
      <c r="P23" s="159" t="s">
        <v>144</v>
      </c>
      <c r="Q23" s="159" t="s">
        <v>144</v>
      </c>
      <c r="R23" s="159" t="s">
        <v>144</v>
      </c>
      <c r="S23" s="159" t="s">
        <v>149</v>
      </c>
      <c r="T23" s="159" t="s">
        <v>144</v>
      </c>
    </row>
    <row r="24" spans="1:26" ht="16" thickBot="1">
      <c r="A24" s="200"/>
      <c r="B24" s="200"/>
      <c r="C24" s="200"/>
      <c r="D24" s="200"/>
      <c r="E24" s="200"/>
      <c r="F24" s="200"/>
      <c r="G24" s="200"/>
      <c r="H24" s="200"/>
      <c r="I24" s="144"/>
      <c r="J24" s="200"/>
      <c r="K24" s="200"/>
      <c r="L24" s="200"/>
      <c r="M24" s="200"/>
      <c r="N24" s="200"/>
      <c r="O24" s="144"/>
      <c r="P24" s="200"/>
      <c r="Q24" s="200"/>
      <c r="R24" s="200"/>
      <c r="S24" s="200"/>
      <c r="T24" s="200"/>
    </row>
    <row r="25" spans="1:26">
      <c r="B25" s="140" t="s">
        <v>97</v>
      </c>
      <c r="C25" s="140">
        <v>237</v>
      </c>
      <c r="D25" s="140">
        <v>21</v>
      </c>
      <c r="E25" s="140">
        <v>133</v>
      </c>
      <c r="F25" s="140">
        <v>28</v>
      </c>
      <c r="G25" s="140">
        <v>8</v>
      </c>
      <c r="H25" s="140">
        <v>66</v>
      </c>
      <c r="I25" s="145">
        <v>237</v>
      </c>
      <c r="J25" s="140">
        <v>21</v>
      </c>
      <c r="K25" s="140">
        <v>133</v>
      </c>
      <c r="L25" s="140">
        <v>28</v>
      </c>
      <c r="M25" s="140">
        <v>8</v>
      </c>
      <c r="N25" s="140">
        <v>66</v>
      </c>
      <c r="O25" s="145">
        <v>236</v>
      </c>
      <c r="P25" s="140">
        <v>21</v>
      </c>
      <c r="Q25" s="140">
        <v>133</v>
      </c>
      <c r="R25" s="140">
        <v>28</v>
      </c>
      <c r="S25" s="140">
        <v>8</v>
      </c>
      <c r="T25" s="140">
        <v>65</v>
      </c>
    </row>
    <row r="26" spans="1:26" ht="16">
      <c r="B26" s="140" t="s">
        <v>125</v>
      </c>
      <c r="C26" s="140">
        <v>1E-3</v>
      </c>
      <c r="D26" s="140">
        <v>8.2000000000000003E-2</v>
      </c>
      <c r="E26" s="140">
        <v>0.06</v>
      </c>
      <c r="F26" s="140">
        <v>0.105</v>
      </c>
      <c r="G26" s="140">
        <v>0.06</v>
      </c>
      <c r="H26" s="140">
        <v>0.104</v>
      </c>
      <c r="I26" s="145">
        <v>4.0000000000000002E-4</v>
      </c>
      <c r="J26" s="140">
        <v>5.8999999999999997E-2</v>
      </c>
      <c r="K26" s="140">
        <v>3.2000000000000001E-2</v>
      </c>
      <c r="L26" s="140">
        <v>9.4E-2</v>
      </c>
      <c r="M26" s="140">
        <v>0.41399999999999998</v>
      </c>
      <c r="N26" s="140">
        <v>0.14499999999999999</v>
      </c>
      <c r="O26" s="145">
        <v>3.0000000000000001E-3</v>
      </c>
      <c r="P26" s="140">
        <v>7.3999999999999996E-2</v>
      </c>
      <c r="Q26" s="140">
        <v>5.3999999999999999E-2</v>
      </c>
      <c r="R26" s="140">
        <v>9.8000000000000004E-2</v>
      </c>
      <c r="S26" s="140">
        <v>0.48099999999999998</v>
      </c>
      <c r="T26" s="140">
        <v>0.13100000000000001</v>
      </c>
    </row>
    <row r="27" spans="1:26" ht="16">
      <c r="B27" s="140" t="s">
        <v>124</v>
      </c>
      <c r="C27" s="140">
        <v>-1.0999999999999999E-2</v>
      </c>
      <c r="D27" s="140">
        <v>-0.08</v>
      </c>
      <c r="E27" s="140">
        <v>3.7999999999999999E-2</v>
      </c>
      <c r="F27" s="140">
        <v>-7.0000000000000001E-3</v>
      </c>
      <c r="G27" s="140">
        <v>-0.64500000000000002</v>
      </c>
      <c r="H27" s="140">
        <v>0.06</v>
      </c>
      <c r="I27" s="145">
        <v>-1.2999999999999999E-2</v>
      </c>
      <c r="J27" s="140">
        <v>-0.107</v>
      </c>
      <c r="K27" s="140">
        <v>8.9999999999999993E-3</v>
      </c>
      <c r="L27" s="140">
        <v>-1.9E-2</v>
      </c>
      <c r="M27" s="140">
        <v>-2.5999999999999999E-2</v>
      </c>
      <c r="N27" s="140">
        <v>0.104</v>
      </c>
      <c r="O27" s="145">
        <v>-0.01</v>
      </c>
      <c r="P27" s="140">
        <v>-0.09</v>
      </c>
      <c r="Q27" s="140">
        <v>3.2000000000000001E-2</v>
      </c>
      <c r="R27" s="140">
        <v>-1.4999999999999999E-2</v>
      </c>
      <c r="S27" s="140">
        <v>9.0999999999999998E-2</v>
      </c>
      <c r="T27" s="140">
        <v>8.8999999999999996E-2</v>
      </c>
    </row>
    <row r="28" spans="1:26">
      <c r="B28" s="140" t="s">
        <v>98</v>
      </c>
      <c r="C28" s="140">
        <v>1.4410000000000001</v>
      </c>
      <c r="D28" s="140">
        <v>0.57399999999999995</v>
      </c>
      <c r="E28" s="140">
        <v>0.83299999999999996</v>
      </c>
      <c r="F28" s="140">
        <v>0.35199999999999998</v>
      </c>
      <c r="G28" s="140">
        <v>0.26700000000000002</v>
      </c>
      <c r="H28" s="140">
        <v>0.90800000000000003</v>
      </c>
      <c r="I28" s="145">
        <v>1.4419999999999999</v>
      </c>
      <c r="J28" s="140">
        <v>0.58199999999999996</v>
      </c>
      <c r="K28" s="140">
        <v>0.84599999999999997</v>
      </c>
      <c r="L28" s="140">
        <v>0.35399999999999998</v>
      </c>
      <c r="M28" s="140">
        <v>0.21099999999999999</v>
      </c>
      <c r="N28" s="140">
        <v>0.88700000000000001</v>
      </c>
      <c r="O28" s="145">
        <v>1.4430000000000001</v>
      </c>
      <c r="P28" s="140">
        <v>0.57699999999999996</v>
      </c>
      <c r="Q28" s="140">
        <v>0.83599999999999997</v>
      </c>
      <c r="R28" s="140">
        <v>0.35299999999999998</v>
      </c>
      <c r="S28" s="140">
        <v>0.19800000000000001</v>
      </c>
      <c r="T28" s="140">
        <v>0.89700000000000002</v>
      </c>
    </row>
    <row r="29" spans="1:26" ht="16">
      <c r="B29" s="140" t="s">
        <v>105</v>
      </c>
      <c r="C29" s="162">
        <v>0.106</v>
      </c>
      <c r="D29" s="162">
        <v>0.50700000000000001</v>
      </c>
      <c r="E29" s="162" t="s">
        <v>128</v>
      </c>
      <c r="F29" s="162">
        <v>0.94099999999999995</v>
      </c>
      <c r="G29" s="162">
        <v>8.5000000000000006E-2</v>
      </c>
      <c r="H29" s="162">
        <v>2.3940000000000001</v>
      </c>
      <c r="I29" s="163">
        <v>2.8000000000000001E-2</v>
      </c>
      <c r="J29" s="162">
        <v>0.35699999999999998</v>
      </c>
      <c r="K29" s="162">
        <v>1.4139999999999999</v>
      </c>
      <c r="L29" s="162">
        <v>0.83299999999999996</v>
      </c>
      <c r="M29" s="162">
        <v>0.94099999999999995</v>
      </c>
      <c r="N29" s="162" t="s">
        <v>129</v>
      </c>
      <c r="O29" s="163">
        <v>0.214</v>
      </c>
      <c r="P29" s="162">
        <v>0.45</v>
      </c>
      <c r="Q29" s="162">
        <v>2.4670000000000001</v>
      </c>
      <c r="R29" s="162">
        <v>0.86599999999999999</v>
      </c>
      <c r="S29" s="162">
        <v>1.2350000000000001</v>
      </c>
      <c r="T29" s="162" t="s">
        <v>130</v>
      </c>
    </row>
    <row r="30" spans="1:26" ht="16" thickBot="1">
      <c r="A30" s="200"/>
      <c r="B30" s="200"/>
      <c r="C30" s="200"/>
      <c r="D30" s="200"/>
      <c r="E30" s="200"/>
      <c r="F30" s="200"/>
      <c r="G30" s="200"/>
      <c r="H30" s="200"/>
      <c r="I30" s="144"/>
      <c r="J30" s="200"/>
      <c r="K30" s="200"/>
      <c r="L30" s="200"/>
      <c r="M30" s="200"/>
      <c r="N30" s="200"/>
      <c r="O30" s="144"/>
      <c r="P30" s="200"/>
      <c r="Q30" s="200"/>
      <c r="R30" s="200"/>
      <c r="S30" s="200"/>
      <c r="T30" s="200"/>
      <c r="U30" s="11"/>
      <c r="V30" s="11"/>
      <c r="W30" s="11"/>
      <c r="X30" s="11"/>
      <c r="Y30" s="11"/>
      <c r="Z30" s="11"/>
    </row>
    <row r="31" spans="1:26" ht="16" customHeight="1">
      <c r="B31" s="138" t="s">
        <v>106</v>
      </c>
      <c r="C31" s="231" t="s">
        <v>139</v>
      </c>
      <c r="D31" s="231"/>
      <c r="E31" s="231"/>
      <c r="F31" s="231"/>
      <c r="G31" s="231"/>
      <c r="H31" s="231"/>
      <c r="I31" s="231"/>
      <c r="J31" s="231"/>
      <c r="K31" s="231"/>
      <c r="L31" s="231"/>
      <c r="M31" s="231"/>
      <c r="N31" s="231"/>
      <c r="O31" s="231"/>
      <c r="P31" s="231"/>
      <c r="Q31" s="231"/>
      <c r="R31" s="231"/>
      <c r="S31" s="231"/>
      <c r="T31" s="231"/>
      <c r="U31" s="231"/>
      <c r="V31" s="231"/>
      <c r="W31" s="231"/>
      <c r="X31" s="231"/>
      <c r="Y31" s="231"/>
      <c r="Z31" s="231"/>
    </row>
    <row r="34" spans="1:20" ht="18" customHeight="1">
      <c r="A34" s="232" t="s">
        <v>201</v>
      </c>
      <c r="B34" s="232" t="s">
        <v>109</v>
      </c>
      <c r="C34" s="232"/>
      <c r="D34" s="232"/>
      <c r="E34" s="232"/>
      <c r="F34" s="232"/>
      <c r="G34" s="232"/>
      <c r="H34" s="232"/>
      <c r="I34" s="232"/>
      <c r="J34" s="232"/>
      <c r="K34" s="232"/>
      <c r="L34" s="232"/>
      <c r="M34" s="232"/>
      <c r="N34" s="232"/>
      <c r="O34" s="232"/>
      <c r="P34" s="232"/>
      <c r="Q34" s="232"/>
      <c r="R34" s="232"/>
      <c r="S34" s="232"/>
      <c r="T34" s="232"/>
    </row>
    <row r="35" spans="1:20" ht="15" customHeight="1" thickBot="1">
      <c r="A35" s="233"/>
      <c r="B35" s="233"/>
      <c r="C35" s="233"/>
      <c r="D35" s="233"/>
      <c r="E35" s="233"/>
      <c r="F35" s="233"/>
      <c r="G35" s="233"/>
      <c r="H35" s="233"/>
      <c r="I35" s="233"/>
      <c r="J35" s="233"/>
      <c r="K35" s="233"/>
      <c r="L35" s="233"/>
      <c r="M35" s="233"/>
      <c r="N35" s="233"/>
      <c r="O35" s="233"/>
      <c r="P35" s="233"/>
      <c r="Q35" s="233"/>
      <c r="R35" s="233"/>
      <c r="S35" s="233"/>
      <c r="T35" s="233"/>
    </row>
    <row r="36" spans="1:20" ht="15" customHeight="1">
      <c r="B36" s="141"/>
      <c r="C36" s="225" t="s">
        <v>103</v>
      </c>
      <c r="D36" s="225"/>
      <c r="E36" s="225"/>
      <c r="F36" s="225"/>
      <c r="G36" s="225"/>
      <c r="H36" s="225"/>
      <c r="I36" s="225"/>
      <c r="J36" s="225"/>
      <c r="K36" s="225"/>
      <c r="L36" s="225"/>
      <c r="M36" s="225"/>
      <c r="N36" s="225"/>
      <c r="O36" s="225"/>
      <c r="P36" s="225"/>
      <c r="Q36" s="225"/>
      <c r="R36" s="225"/>
      <c r="S36" s="225"/>
      <c r="T36" s="225"/>
    </row>
    <row r="37" spans="1:20" ht="15" customHeight="1" thickBot="1">
      <c r="A37" s="200"/>
      <c r="B37" s="200"/>
      <c r="C37" s="219"/>
      <c r="D37" s="219"/>
      <c r="E37" s="219"/>
      <c r="F37" s="219"/>
      <c r="G37" s="219"/>
      <c r="H37" s="219"/>
      <c r="I37" s="219"/>
      <c r="J37" s="219"/>
      <c r="K37" s="219"/>
      <c r="L37" s="219"/>
      <c r="M37" s="219"/>
      <c r="N37" s="219"/>
      <c r="O37" s="219"/>
      <c r="P37" s="219"/>
      <c r="Q37" s="219"/>
      <c r="R37" s="219"/>
      <c r="S37" s="219"/>
      <c r="T37" s="219"/>
    </row>
    <row r="38" spans="1:20" ht="15" customHeight="1">
      <c r="B38" s="141"/>
      <c r="C38" s="227" t="s">
        <v>135</v>
      </c>
      <c r="D38" s="227"/>
      <c r="E38" s="227"/>
      <c r="F38" s="227"/>
      <c r="G38" s="227"/>
      <c r="H38" s="230"/>
      <c r="I38" s="228" t="s">
        <v>134</v>
      </c>
      <c r="J38" s="227"/>
      <c r="K38" s="227"/>
      <c r="L38" s="227"/>
      <c r="M38" s="227"/>
      <c r="N38" s="227"/>
      <c r="O38" s="228" t="s">
        <v>136</v>
      </c>
      <c r="P38" s="227"/>
      <c r="Q38" s="227"/>
      <c r="R38" s="227"/>
      <c r="S38" s="227"/>
      <c r="T38" s="227"/>
    </row>
    <row r="39" spans="1:20" ht="15" customHeight="1">
      <c r="B39" s="141"/>
      <c r="C39" s="139" t="s">
        <v>104</v>
      </c>
      <c r="D39" s="139" t="s">
        <v>5</v>
      </c>
      <c r="E39" s="139" t="s">
        <v>6</v>
      </c>
      <c r="F39" s="139" t="s">
        <v>7</v>
      </c>
      <c r="G39" s="139" t="s">
        <v>8</v>
      </c>
      <c r="H39" s="139" t="s">
        <v>9</v>
      </c>
      <c r="I39" s="143" t="s">
        <v>104</v>
      </c>
      <c r="J39" s="139" t="s">
        <v>5</v>
      </c>
      <c r="K39" s="139" t="s">
        <v>6</v>
      </c>
      <c r="L39" s="139" t="s">
        <v>7</v>
      </c>
      <c r="M39" s="139" t="s">
        <v>8</v>
      </c>
      <c r="N39" s="139" t="s">
        <v>9</v>
      </c>
      <c r="O39" s="143" t="s">
        <v>104</v>
      </c>
      <c r="P39" s="170" t="s">
        <v>5</v>
      </c>
      <c r="Q39" s="170" t="s">
        <v>6</v>
      </c>
      <c r="R39" s="170" t="s">
        <v>7</v>
      </c>
      <c r="S39" s="170" t="s">
        <v>8</v>
      </c>
      <c r="T39" s="170" t="s">
        <v>9</v>
      </c>
    </row>
    <row r="40" spans="1:20" ht="16" thickBot="1">
      <c r="A40" s="200"/>
      <c r="B40" s="200"/>
      <c r="C40" s="200"/>
      <c r="D40" s="200"/>
      <c r="E40" s="200"/>
      <c r="F40" s="200"/>
      <c r="G40" s="200"/>
      <c r="H40" s="200"/>
      <c r="I40" s="144"/>
      <c r="J40" s="200"/>
      <c r="K40" s="200"/>
      <c r="L40" s="200"/>
      <c r="M40" s="200"/>
      <c r="N40" s="200"/>
      <c r="O40" s="144"/>
      <c r="P40" s="200"/>
      <c r="Q40" s="200"/>
      <c r="R40" s="200"/>
      <c r="S40" s="200"/>
      <c r="T40" s="200"/>
    </row>
    <row r="41" spans="1:20">
      <c r="A41" s="153" t="s">
        <v>137</v>
      </c>
      <c r="B41" s="153" t="s">
        <v>140</v>
      </c>
      <c r="C41" s="159">
        <v>2.8029999999999999</v>
      </c>
      <c r="D41" s="159">
        <v>-0.442</v>
      </c>
      <c r="E41" s="159">
        <v>0.27200000000000002</v>
      </c>
      <c r="F41" s="159">
        <v>-0.21299999999999999</v>
      </c>
      <c r="G41" s="159">
        <v>-0.24099999999999999</v>
      </c>
      <c r="H41" s="159">
        <v>0.106</v>
      </c>
      <c r="I41" s="160">
        <v>2.9420000000000002</v>
      </c>
      <c r="J41" s="159">
        <v>-8.5000000000000006E-2</v>
      </c>
      <c r="K41" s="159">
        <v>0.35299999999999998</v>
      </c>
      <c r="L41" s="159">
        <v>-0.30099999999999999</v>
      </c>
      <c r="M41" s="159">
        <v>-0.32300000000000001</v>
      </c>
      <c r="N41" s="159">
        <v>0.25600000000000001</v>
      </c>
      <c r="O41" s="160">
        <v>2.7530000000000001</v>
      </c>
      <c r="P41" s="159">
        <v>-7.3999999999999996E-2</v>
      </c>
      <c r="Q41" s="159">
        <v>0.41</v>
      </c>
      <c r="R41" s="159">
        <v>-0.186</v>
      </c>
      <c r="S41" s="159">
        <v>-0.23599999999999999</v>
      </c>
      <c r="T41" s="159">
        <v>0.36099999999999999</v>
      </c>
    </row>
    <row r="42" spans="1:20">
      <c r="A42" s="154"/>
      <c r="B42" s="153" t="s">
        <v>141</v>
      </c>
      <c r="C42" s="159">
        <v>-0.22900000000000001</v>
      </c>
      <c r="D42" s="159">
        <v>-0.45900000000000002</v>
      </c>
      <c r="E42" s="159">
        <v>-0.373</v>
      </c>
      <c r="F42" s="159">
        <v>-0.27</v>
      </c>
      <c r="G42" s="159">
        <v>-8.5000000000000006E-2</v>
      </c>
      <c r="H42" s="159">
        <v>-0.53900000000000003</v>
      </c>
      <c r="I42" s="160">
        <v>-0.219</v>
      </c>
      <c r="J42" s="159">
        <v>-0.316</v>
      </c>
      <c r="K42" s="159">
        <v>-0.39</v>
      </c>
      <c r="L42" s="159">
        <v>-0.251</v>
      </c>
      <c r="M42" s="159">
        <v>-0.108</v>
      </c>
      <c r="N42" s="159">
        <v>-0.48199999999999998</v>
      </c>
      <c r="O42" s="160">
        <v>-0.23200000000000001</v>
      </c>
      <c r="P42" s="159">
        <v>-0.29199999999999998</v>
      </c>
      <c r="Q42" s="159">
        <v>-0.34799999999999998</v>
      </c>
      <c r="R42" s="159">
        <v>-0.29299999999999998</v>
      </c>
      <c r="S42" s="159">
        <v>-0.52200000000000002</v>
      </c>
      <c r="T42" s="159">
        <v>-0.46800000000000003</v>
      </c>
    </row>
    <row r="43" spans="1:20">
      <c r="A43" s="154"/>
      <c r="B43" s="153" t="s">
        <v>142</v>
      </c>
      <c r="C43" s="159">
        <v>12.228</v>
      </c>
      <c r="D43" s="159">
        <v>-0.96499999999999997</v>
      </c>
      <c r="E43" s="159">
        <v>0.73099999999999998</v>
      </c>
      <c r="F43" s="159">
        <v>-0.79100000000000004</v>
      </c>
      <c r="G43" s="159">
        <v>-2.84</v>
      </c>
      <c r="H43" s="159">
        <v>0.19700000000000001</v>
      </c>
      <c r="I43" s="160">
        <v>13.462999999999999</v>
      </c>
      <c r="J43" s="159">
        <v>-0.26800000000000002</v>
      </c>
      <c r="K43" s="159">
        <v>0.90300000000000002</v>
      </c>
      <c r="L43" s="159">
        <v>-1.1990000000000001</v>
      </c>
      <c r="M43" s="159">
        <v>-2.9889999999999999</v>
      </c>
      <c r="N43" s="159">
        <v>0.53200000000000003</v>
      </c>
      <c r="O43" s="160">
        <v>11.864000000000001</v>
      </c>
      <c r="P43" s="159">
        <v>-0.254</v>
      </c>
      <c r="Q43" s="159">
        <v>1.18</v>
      </c>
      <c r="R43" s="159">
        <v>-0.63600000000000001</v>
      </c>
      <c r="S43" s="159">
        <v>-0.45300000000000001</v>
      </c>
      <c r="T43" s="159">
        <v>0.77100000000000002</v>
      </c>
    </row>
    <row r="44" spans="1:20">
      <c r="A44" s="161"/>
      <c r="B44" s="161" t="s">
        <v>143</v>
      </c>
      <c r="C44" s="162" t="s">
        <v>144</v>
      </c>
      <c r="D44" s="162">
        <v>0.35</v>
      </c>
      <c r="E44" s="162">
        <v>0.46700000000000003</v>
      </c>
      <c r="F44" s="162">
        <v>0.437</v>
      </c>
      <c r="G44" s="162">
        <v>6.6000000000000003E-2</v>
      </c>
      <c r="H44" s="162">
        <v>0.84499999999999997</v>
      </c>
      <c r="I44" s="163" t="s">
        <v>144</v>
      </c>
      <c r="J44" s="162">
        <v>0.79200000000000004</v>
      </c>
      <c r="K44" s="162">
        <v>0.36899999999999999</v>
      </c>
      <c r="L44" s="162">
        <v>0.24299999999999999</v>
      </c>
      <c r="M44" s="162">
        <v>5.8999999999999997E-2</v>
      </c>
      <c r="N44" s="162">
        <v>0.59699999999999998</v>
      </c>
      <c r="O44" s="163" t="s">
        <v>144</v>
      </c>
      <c r="P44" s="162">
        <v>0.80300000000000005</v>
      </c>
      <c r="Q44" s="162">
        <v>0.24099999999999999</v>
      </c>
      <c r="R44" s="162">
        <v>0.53200000000000003</v>
      </c>
      <c r="S44" s="162">
        <v>0.68200000000000005</v>
      </c>
      <c r="T44" s="162">
        <v>0.44400000000000001</v>
      </c>
    </row>
    <row r="45" spans="1:20">
      <c r="A45" s="147" t="s">
        <v>37</v>
      </c>
      <c r="B45" s="147" t="s">
        <v>140</v>
      </c>
      <c r="C45" s="159">
        <v>0.105</v>
      </c>
      <c r="D45" s="159">
        <v>0.48699999999999999</v>
      </c>
      <c r="E45" s="159">
        <v>-2.9000000000000001E-2</v>
      </c>
      <c r="F45" s="159">
        <v>-0.112</v>
      </c>
      <c r="G45" s="159">
        <v>0.13500000000000001</v>
      </c>
      <c r="H45" s="159">
        <v>-1.6E-2</v>
      </c>
      <c r="I45" s="160">
        <v>0.05</v>
      </c>
      <c r="J45" s="159">
        <v>0.34300000000000003</v>
      </c>
      <c r="K45" s="159">
        <v>-2E-3</v>
      </c>
      <c r="L45" s="159">
        <v>-0.114</v>
      </c>
      <c r="M45" s="159">
        <v>0.20399999999999999</v>
      </c>
      <c r="N45" s="159">
        <v>-0.112</v>
      </c>
      <c r="O45" s="160">
        <v>0.31</v>
      </c>
      <c r="P45" s="159">
        <v>-2.5000000000000001E-2</v>
      </c>
      <c r="Q45" s="159">
        <v>-3.3000000000000002E-2</v>
      </c>
      <c r="R45" s="159">
        <v>-0.20200000000000001</v>
      </c>
      <c r="S45" s="159">
        <v>-3.2000000000000001E-2</v>
      </c>
      <c r="T45" s="159">
        <v>6.2E-2</v>
      </c>
    </row>
    <row r="46" spans="1:20">
      <c r="A46" s="148"/>
      <c r="B46" s="147" t="s">
        <v>141</v>
      </c>
      <c r="C46" s="159">
        <v>-0.17100000000000001</v>
      </c>
      <c r="D46" s="159">
        <v>-0.34499999999999997</v>
      </c>
      <c r="E46" s="159">
        <v>-0.16400000000000001</v>
      </c>
      <c r="F46" s="159">
        <v>-0.109</v>
      </c>
      <c r="G46" s="159">
        <v>-9.5000000000000001E-2</v>
      </c>
      <c r="H46" s="159">
        <v>-0.216</v>
      </c>
      <c r="I46" s="160">
        <v>-0.153</v>
      </c>
      <c r="J46" s="159">
        <v>-0.28399999999999997</v>
      </c>
      <c r="K46" s="159">
        <v>-0.126</v>
      </c>
      <c r="L46" s="159">
        <v>-9.0999999999999998E-2</v>
      </c>
      <c r="M46" s="159">
        <v>-0.109</v>
      </c>
      <c r="N46" s="159">
        <v>-0.27300000000000002</v>
      </c>
      <c r="O46" s="160">
        <v>-0.14699999999999999</v>
      </c>
      <c r="P46" s="159">
        <v>-0.21299999999999999</v>
      </c>
      <c r="Q46" s="159">
        <v>-0.129</v>
      </c>
      <c r="R46" s="159">
        <v>-0.13900000000000001</v>
      </c>
      <c r="S46" s="159">
        <v>-0.34300000000000003</v>
      </c>
      <c r="T46" s="159">
        <v>-0.219</v>
      </c>
    </row>
    <row r="47" spans="1:20">
      <c r="A47" s="148"/>
      <c r="B47" s="147" t="s">
        <v>142</v>
      </c>
      <c r="C47" s="159">
        <v>0.61699999999999999</v>
      </c>
      <c r="D47" s="159">
        <v>1.411</v>
      </c>
      <c r="E47" s="159">
        <v>-0.17899999999999999</v>
      </c>
      <c r="F47" s="159">
        <v>-1.0269999999999999</v>
      </c>
      <c r="G47" s="159">
        <v>1.431</v>
      </c>
      <c r="H47" s="159">
        <v>-7.2999999999999995E-2</v>
      </c>
      <c r="I47" s="160">
        <v>0.32800000000000001</v>
      </c>
      <c r="J47" s="159">
        <v>1.2070000000000001</v>
      </c>
      <c r="K47" s="159">
        <v>-1.7999999999999999E-2</v>
      </c>
      <c r="L47" s="159">
        <v>-1.2529999999999999</v>
      </c>
      <c r="M47" s="159">
        <v>1.87</v>
      </c>
      <c r="N47" s="159">
        <v>-0.41</v>
      </c>
      <c r="O47" s="160">
        <v>2.1070000000000002</v>
      </c>
      <c r="P47" s="159">
        <v>-0.11899999999999999</v>
      </c>
      <c r="Q47" s="159">
        <v>-0.253</v>
      </c>
      <c r="R47" s="159">
        <v>-1.4510000000000001</v>
      </c>
      <c r="S47" s="159">
        <v>-9.4E-2</v>
      </c>
      <c r="T47" s="159">
        <v>0.28499999999999998</v>
      </c>
    </row>
    <row r="48" spans="1:20">
      <c r="A48" s="174"/>
      <c r="B48" s="164" t="s">
        <v>143</v>
      </c>
      <c r="C48" s="162">
        <v>0.53800000000000003</v>
      </c>
      <c r="D48" s="162">
        <v>0.17799999999999999</v>
      </c>
      <c r="E48" s="162">
        <v>0.85899999999999999</v>
      </c>
      <c r="F48" s="162">
        <v>0.316</v>
      </c>
      <c r="G48" s="162">
        <v>0.248</v>
      </c>
      <c r="H48" s="162">
        <v>0.94299999999999995</v>
      </c>
      <c r="I48" s="163">
        <v>0.74399999999999999</v>
      </c>
      <c r="J48" s="162">
        <v>0.245</v>
      </c>
      <c r="K48" s="162">
        <v>0.98599999999999999</v>
      </c>
      <c r="L48" s="162">
        <v>0.223</v>
      </c>
      <c r="M48" s="162">
        <v>0.159</v>
      </c>
      <c r="N48" s="162">
        <v>0.68400000000000005</v>
      </c>
      <c r="O48" s="163" t="s">
        <v>177</v>
      </c>
      <c r="P48" s="162">
        <v>0.90700000000000003</v>
      </c>
      <c r="Q48" s="162">
        <v>0.80100000000000005</v>
      </c>
      <c r="R48" s="162">
        <v>0.161</v>
      </c>
      <c r="S48" s="162">
        <v>0.93100000000000005</v>
      </c>
      <c r="T48" s="162">
        <v>0.77700000000000002</v>
      </c>
    </row>
    <row r="49" spans="1:26">
      <c r="A49" s="149" t="s">
        <v>38</v>
      </c>
      <c r="B49" s="149" t="s">
        <v>140</v>
      </c>
      <c r="C49" s="159">
        <v>-0.17100000000000001</v>
      </c>
      <c r="D49" s="159">
        <v>-0.26500000000000001</v>
      </c>
      <c r="E49" s="159">
        <v>-0.27400000000000002</v>
      </c>
      <c r="F49" s="159">
        <v>1.2E-2</v>
      </c>
      <c r="G49" s="159">
        <v>0.14499999999999999</v>
      </c>
      <c r="H49" s="159">
        <v>-5.1999999999999998E-2</v>
      </c>
      <c r="I49" s="160">
        <v>0.27400000000000002</v>
      </c>
      <c r="J49" s="159">
        <v>6.7000000000000004E-2</v>
      </c>
      <c r="K49" s="159">
        <v>-1.2999999999999999E-2</v>
      </c>
      <c r="L49" s="159">
        <v>0.127</v>
      </c>
      <c r="M49" s="159">
        <v>-8.7999999999999995E-2</v>
      </c>
      <c r="N49" s="159">
        <v>1.2999999999999999E-2</v>
      </c>
      <c r="O49" s="160">
        <v>8.8999999999999996E-2</v>
      </c>
      <c r="P49" s="159">
        <v>0.28899999999999998</v>
      </c>
      <c r="Q49" s="159">
        <v>-0.122</v>
      </c>
      <c r="R49" s="159">
        <v>2.4E-2</v>
      </c>
      <c r="S49" s="159">
        <v>7.0999999999999994E-2</v>
      </c>
      <c r="T49" s="159">
        <v>0.245</v>
      </c>
    </row>
    <row r="50" spans="1:26">
      <c r="A50" s="150"/>
      <c r="B50" s="149" t="s">
        <v>141</v>
      </c>
      <c r="C50" s="159">
        <v>-0.11899999999999999</v>
      </c>
      <c r="D50" s="159">
        <v>-0.20899999999999999</v>
      </c>
      <c r="E50" s="159">
        <v>-9.7000000000000003E-2</v>
      </c>
      <c r="F50" s="159">
        <v>-8.8999999999999996E-2</v>
      </c>
      <c r="G50" s="159">
        <v>-5.2999999999999999E-2</v>
      </c>
      <c r="H50" s="159">
        <v>-0.128</v>
      </c>
      <c r="I50" s="160">
        <v>-8.7999999999999995E-2</v>
      </c>
      <c r="J50" s="159">
        <v>-0.20799999999999999</v>
      </c>
      <c r="K50" s="159">
        <v>-8.3000000000000004E-2</v>
      </c>
      <c r="L50" s="159">
        <v>-7.6999999999999999E-2</v>
      </c>
      <c r="M50" s="159">
        <v>-7.3999999999999996E-2</v>
      </c>
      <c r="N50" s="159">
        <v>-0.122</v>
      </c>
      <c r="O50" s="160">
        <v>-8.3000000000000004E-2</v>
      </c>
      <c r="P50" s="159">
        <v>-0.16800000000000001</v>
      </c>
      <c r="Q50" s="159">
        <v>-7.0000000000000007E-2</v>
      </c>
      <c r="R50" s="159">
        <v>-6.7000000000000004E-2</v>
      </c>
      <c r="S50" s="159">
        <v>-0.154</v>
      </c>
      <c r="T50" s="159">
        <v>-0.11700000000000001</v>
      </c>
    </row>
    <row r="51" spans="1:26">
      <c r="A51" s="150"/>
      <c r="B51" s="149" t="s">
        <v>142</v>
      </c>
      <c r="C51" s="159">
        <v>-1.431</v>
      </c>
      <c r="D51" s="159">
        <v>-1.2729999999999999</v>
      </c>
      <c r="E51" s="159">
        <v>-2.8340000000000001</v>
      </c>
      <c r="F51" s="159">
        <v>0.13900000000000001</v>
      </c>
      <c r="G51" s="159">
        <v>2.7570000000000001</v>
      </c>
      <c r="H51" s="159">
        <v>-0.41099999999999998</v>
      </c>
      <c r="I51" s="160">
        <v>3.1110000000000002</v>
      </c>
      <c r="J51" s="159">
        <v>0.32</v>
      </c>
      <c r="K51" s="159">
        <v>-0.155</v>
      </c>
      <c r="L51" s="159">
        <v>1.653</v>
      </c>
      <c r="M51" s="159">
        <v>-1.196</v>
      </c>
      <c r="N51" s="159">
        <v>0.11</v>
      </c>
      <c r="O51" s="160">
        <v>1.077</v>
      </c>
      <c r="P51" s="159">
        <v>1.714</v>
      </c>
      <c r="Q51" s="159">
        <v>-1.742</v>
      </c>
      <c r="R51" s="159">
        <v>0.36</v>
      </c>
      <c r="S51" s="159">
        <v>0.46100000000000002</v>
      </c>
      <c r="T51" s="159">
        <v>2.1040000000000001</v>
      </c>
    </row>
    <row r="52" spans="1:26">
      <c r="A52" s="175"/>
      <c r="B52" s="165" t="s">
        <v>143</v>
      </c>
      <c r="C52" s="162">
        <v>0.154</v>
      </c>
      <c r="D52" s="162">
        <v>0.222</v>
      </c>
      <c r="E52" s="162" t="s">
        <v>183</v>
      </c>
      <c r="F52" s="162">
        <v>0.89100000000000001</v>
      </c>
      <c r="G52" s="162">
        <v>7.0999999999999994E-2</v>
      </c>
      <c r="H52" s="162">
        <v>0.68300000000000005</v>
      </c>
      <c r="I52" s="163" t="s">
        <v>153</v>
      </c>
      <c r="J52" s="162">
        <v>0.754</v>
      </c>
      <c r="K52" s="162">
        <v>0.878</v>
      </c>
      <c r="L52" s="162">
        <v>0.112</v>
      </c>
      <c r="M52" s="162">
        <v>0.318</v>
      </c>
      <c r="N52" s="162">
        <v>0.91300000000000003</v>
      </c>
      <c r="O52" s="163">
        <v>0.28299999999999997</v>
      </c>
      <c r="P52" s="162">
        <v>0.106</v>
      </c>
      <c r="Q52" s="162">
        <v>8.4000000000000005E-2</v>
      </c>
      <c r="R52" s="162">
        <v>0.72299999999999998</v>
      </c>
      <c r="S52" s="162">
        <v>0.67700000000000005</v>
      </c>
      <c r="T52" s="162" t="s">
        <v>184</v>
      </c>
    </row>
    <row r="53" spans="1:26">
      <c r="A53" s="155" t="s">
        <v>3</v>
      </c>
      <c r="B53" s="155" t="s">
        <v>140</v>
      </c>
      <c r="C53" s="159">
        <v>6.5000000000000002E-2</v>
      </c>
      <c r="D53" s="159">
        <v>-8.5000000000000006E-2</v>
      </c>
      <c r="E53" s="159">
        <v>1.6E-2</v>
      </c>
      <c r="F53" s="159">
        <v>1E-3</v>
      </c>
      <c r="G53" s="159">
        <v>-9.1999999999999998E-2</v>
      </c>
      <c r="H53" s="159">
        <v>4.5999999999999999E-2</v>
      </c>
      <c r="I53" s="160">
        <v>7.0999999999999994E-2</v>
      </c>
      <c r="J53" s="159">
        <v>4.0000000000000001E-3</v>
      </c>
      <c r="K53" s="159">
        <v>1.7000000000000001E-2</v>
      </c>
      <c r="L53" s="159">
        <v>-1.4999999999999999E-2</v>
      </c>
      <c r="M53" s="159">
        <v>-9.0999999999999998E-2</v>
      </c>
      <c r="N53" s="159">
        <v>5.0999999999999997E-2</v>
      </c>
      <c r="O53" s="160">
        <v>0.08</v>
      </c>
      <c r="P53" s="159">
        <v>1.6E-2</v>
      </c>
      <c r="Q53" s="159">
        <v>1.7000000000000001E-2</v>
      </c>
      <c r="R53" s="159">
        <v>1E-3</v>
      </c>
      <c r="S53" s="159">
        <v>-0.08</v>
      </c>
      <c r="T53" s="159">
        <v>4.1000000000000002E-2</v>
      </c>
    </row>
    <row r="54" spans="1:26">
      <c r="A54" s="156"/>
      <c r="B54" s="155" t="s">
        <v>141</v>
      </c>
      <c r="C54" s="159">
        <v>-9.5000000000000001E-2</v>
      </c>
      <c r="D54" s="159">
        <v>-0.23</v>
      </c>
      <c r="E54" s="159">
        <v>-8.5999999999999993E-2</v>
      </c>
      <c r="F54" s="159">
        <v>-0.10199999999999999</v>
      </c>
      <c r="G54" s="159">
        <v>-7.0999999999999994E-2</v>
      </c>
      <c r="H54" s="159">
        <v>-0.152</v>
      </c>
      <c r="I54" s="160">
        <v>-9.2999999999999999E-2</v>
      </c>
      <c r="J54" s="159">
        <v>-0.218</v>
      </c>
      <c r="K54" s="159">
        <v>-8.8999999999999996E-2</v>
      </c>
      <c r="L54" s="159">
        <v>-9.5000000000000001E-2</v>
      </c>
      <c r="M54" s="159">
        <v>-7.6999999999999999E-2</v>
      </c>
      <c r="N54" s="159">
        <v>-0.151</v>
      </c>
      <c r="O54" s="160">
        <v>-9.8000000000000004E-2</v>
      </c>
      <c r="P54" s="159">
        <v>-0.21</v>
      </c>
      <c r="Q54" s="159">
        <v>-8.6999999999999994E-2</v>
      </c>
      <c r="R54" s="159">
        <v>-0.10100000000000001</v>
      </c>
      <c r="S54" s="159">
        <v>-0.17599999999999999</v>
      </c>
      <c r="T54" s="159">
        <v>-0.14399999999999999</v>
      </c>
    </row>
    <row r="55" spans="1:26">
      <c r="A55" s="156"/>
      <c r="B55" s="155" t="s">
        <v>142</v>
      </c>
      <c r="C55" s="159">
        <v>0.68400000000000005</v>
      </c>
      <c r="D55" s="159">
        <v>-0.371</v>
      </c>
      <c r="E55" s="159">
        <v>0.192</v>
      </c>
      <c r="F55" s="159">
        <v>0.01</v>
      </c>
      <c r="G55" s="159">
        <v>-1.3</v>
      </c>
      <c r="H55" s="159">
        <v>0.30499999999999999</v>
      </c>
      <c r="I55" s="160">
        <v>0.77</v>
      </c>
      <c r="J55" s="159">
        <v>0.02</v>
      </c>
      <c r="K55" s="159">
        <v>0.19600000000000001</v>
      </c>
      <c r="L55" s="159">
        <v>-0.159</v>
      </c>
      <c r="M55" s="159">
        <v>-1.179</v>
      </c>
      <c r="N55" s="159">
        <v>0.33900000000000002</v>
      </c>
      <c r="O55" s="160">
        <v>0.81100000000000005</v>
      </c>
      <c r="P55" s="159">
        <v>7.9000000000000001E-2</v>
      </c>
      <c r="Q55" s="159">
        <v>0.19400000000000001</v>
      </c>
      <c r="R55" s="159">
        <v>8.0000000000000002E-3</v>
      </c>
      <c r="S55" s="159">
        <v>-0.45200000000000001</v>
      </c>
      <c r="T55" s="159">
        <v>0.28499999999999998</v>
      </c>
    </row>
    <row r="56" spans="1:26">
      <c r="A56" s="156"/>
      <c r="B56" s="155" t="s">
        <v>143</v>
      </c>
      <c r="C56" s="159">
        <v>0.495</v>
      </c>
      <c r="D56" s="159">
        <v>0.71599999999999997</v>
      </c>
      <c r="E56" s="159">
        <v>0.84899999999999998</v>
      </c>
      <c r="F56" s="159">
        <v>0.99299999999999999</v>
      </c>
      <c r="G56" s="159">
        <v>0.28499999999999998</v>
      </c>
      <c r="H56" s="159">
        <v>0.76200000000000001</v>
      </c>
      <c r="I56" s="160">
        <v>0.443</v>
      </c>
      <c r="J56" s="159">
        <v>0.98499999999999999</v>
      </c>
      <c r="K56" s="159">
        <v>0.84499999999999997</v>
      </c>
      <c r="L56" s="159">
        <v>0.876</v>
      </c>
      <c r="M56" s="159">
        <v>0.32400000000000001</v>
      </c>
      <c r="N56" s="159">
        <v>0.73599999999999999</v>
      </c>
      <c r="O56" s="160">
        <v>0.41899999999999998</v>
      </c>
      <c r="P56" s="159">
        <v>0.93899999999999995</v>
      </c>
      <c r="Q56" s="159">
        <v>0.84699999999999998</v>
      </c>
      <c r="R56" s="159">
        <v>0.99399999999999999</v>
      </c>
      <c r="S56" s="159">
        <v>0.68200000000000005</v>
      </c>
      <c r="T56" s="159">
        <v>0.77700000000000002</v>
      </c>
    </row>
    <row r="57" spans="1:26" ht="16" thickBot="1">
      <c r="A57" s="200"/>
      <c r="B57" s="200"/>
      <c r="C57" s="200"/>
      <c r="D57" s="200"/>
      <c r="E57" s="200"/>
      <c r="F57" s="200"/>
      <c r="G57" s="200"/>
      <c r="H57" s="200"/>
      <c r="I57" s="144"/>
      <c r="J57" s="200"/>
      <c r="K57" s="200"/>
      <c r="L57" s="200"/>
      <c r="M57" s="200"/>
      <c r="N57" s="200"/>
      <c r="O57" s="144"/>
      <c r="P57" s="200"/>
      <c r="Q57" s="200"/>
      <c r="R57" s="200"/>
      <c r="S57" s="200"/>
      <c r="T57" s="200"/>
    </row>
    <row r="58" spans="1:26">
      <c r="B58" s="140" t="s">
        <v>97</v>
      </c>
      <c r="C58" s="140">
        <v>236</v>
      </c>
      <c r="D58" s="140">
        <v>20</v>
      </c>
      <c r="E58" s="140">
        <v>132</v>
      </c>
      <c r="F58" s="140">
        <v>27</v>
      </c>
      <c r="G58" s="140">
        <v>7</v>
      </c>
      <c r="H58" s="140">
        <v>65</v>
      </c>
      <c r="I58" s="145">
        <v>236</v>
      </c>
      <c r="J58" s="140">
        <v>20</v>
      </c>
      <c r="K58" s="140">
        <v>132</v>
      </c>
      <c r="L58" s="140">
        <v>27</v>
      </c>
      <c r="M58" s="140">
        <v>7</v>
      </c>
      <c r="N58" s="140">
        <v>65</v>
      </c>
      <c r="O58" s="145">
        <v>234</v>
      </c>
      <c r="P58" s="140">
        <v>20</v>
      </c>
      <c r="Q58" s="140">
        <v>132</v>
      </c>
      <c r="R58" s="140">
        <v>27</v>
      </c>
      <c r="S58" s="140">
        <v>7</v>
      </c>
      <c r="T58" s="140">
        <v>64</v>
      </c>
    </row>
    <row r="59" spans="1:26" ht="16">
      <c r="B59" s="140" t="s">
        <v>125</v>
      </c>
      <c r="C59" s="140">
        <v>0.42299999999999999</v>
      </c>
      <c r="D59" s="140">
        <v>0.14699999999999999</v>
      </c>
      <c r="E59" s="140">
        <v>6.2E-2</v>
      </c>
      <c r="F59" s="140">
        <v>6.6000000000000003E-2</v>
      </c>
      <c r="G59" s="140">
        <v>0.84699999999999998</v>
      </c>
      <c r="H59" s="140">
        <v>3.0000000000000001E-3</v>
      </c>
      <c r="I59" s="145">
        <v>0.45</v>
      </c>
      <c r="J59" s="140">
        <v>0.13400000000000001</v>
      </c>
      <c r="K59" s="140">
        <v>7.0000000000000001E-3</v>
      </c>
      <c r="L59" s="140">
        <v>0.218</v>
      </c>
      <c r="M59" s="140">
        <v>0.82499999999999996</v>
      </c>
      <c r="N59" s="140">
        <v>7.0000000000000001E-3</v>
      </c>
      <c r="O59" s="145">
        <v>0.38500000000000001</v>
      </c>
      <c r="P59" s="140">
        <v>0.17399999999999999</v>
      </c>
      <c r="Q59" s="140">
        <v>2.7E-2</v>
      </c>
      <c r="R59" s="140">
        <v>0.13900000000000001</v>
      </c>
      <c r="S59" s="140">
        <v>0.45400000000000001</v>
      </c>
      <c r="T59" s="140">
        <v>7.8E-2</v>
      </c>
    </row>
    <row r="60" spans="1:26" ht="16">
      <c r="B60" s="140" t="s">
        <v>124</v>
      </c>
      <c r="C60" s="140">
        <v>0.41599999999999998</v>
      </c>
      <c r="D60" s="140">
        <v>-1.2999999999999999E-2</v>
      </c>
      <c r="E60" s="140">
        <v>0.04</v>
      </c>
      <c r="F60" s="140">
        <v>-5.6000000000000001E-2</v>
      </c>
      <c r="G60" s="140">
        <v>0.69499999999999995</v>
      </c>
      <c r="H60" s="140">
        <v>-4.5999999999999999E-2</v>
      </c>
      <c r="I60" s="145">
        <v>0.443</v>
      </c>
      <c r="J60" s="140">
        <v>-2.8000000000000001E-2</v>
      </c>
      <c r="K60" s="140">
        <v>-1.7000000000000001E-2</v>
      </c>
      <c r="L60" s="140">
        <v>0.11600000000000001</v>
      </c>
      <c r="M60" s="140">
        <v>0.65</v>
      </c>
      <c r="N60" s="140">
        <v>-4.2000000000000003E-2</v>
      </c>
      <c r="O60" s="145">
        <v>0.377</v>
      </c>
      <c r="P60" s="140">
        <v>1.9E-2</v>
      </c>
      <c r="Q60" s="140">
        <v>5.0000000000000001E-3</v>
      </c>
      <c r="R60" s="140">
        <v>2.7E-2</v>
      </c>
      <c r="S60" s="140">
        <v>-9.1999999999999998E-2</v>
      </c>
      <c r="T60" s="140">
        <v>3.2000000000000001E-2</v>
      </c>
    </row>
    <row r="61" spans="1:26">
      <c r="B61" s="140" t="s">
        <v>98</v>
      </c>
      <c r="C61" s="140">
        <v>1.4550000000000001</v>
      </c>
      <c r="D61" s="140">
        <v>0.91700000000000004</v>
      </c>
      <c r="E61" s="140">
        <v>0.97299999999999998</v>
      </c>
      <c r="F61" s="140">
        <v>0.5</v>
      </c>
      <c r="G61" s="140">
        <v>0.182</v>
      </c>
      <c r="H61" s="140">
        <v>1.1659999999999999</v>
      </c>
      <c r="I61" s="145">
        <v>1.42</v>
      </c>
      <c r="J61" s="140">
        <v>0.92400000000000004</v>
      </c>
      <c r="K61" s="140">
        <v>1.0009999999999999</v>
      </c>
      <c r="L61" s="140">
        <v>0.45700000000000002</v>
      </c>
      <c r="M61" s="140">
        <v>0.19500000000000001</v>
      </c>
      <c r="N61" s="140">
        <v>1.1639999999999999</v>
      </c>
      <c r="O61" s="145">
        <v>1.5</v>
      </c>
      <c r="P61" s="140">
        <v>0.90200000000000002</v>
      </c>
      <c r="Q61" s="140">
        <v>0.99099999999999999</v>
      </c>
      <c r="R61" s="140">
        <v>0.48</v>
      </c>
      <c r="S61" s="140">
        <v>0.34499999999999997</v>
      </c>
      <c r="T61" s="140">
        <v>1.1160000000000001</v>
      </c>
    </row>
    <row r="62" spans="1:26" ht="16">
      <c r="B62" s="140" t="s">
        <v>105</v>
      </c>
      <c r="C62" s="162" t="s">
        <v>131</v>
      </c>
      <c r="D62" s="162">
        <v>0.91900000000000004</v>
      </c>
      <c r="E62" s="162" t="s">
        <v>138</v>
      </c>
      <c r="F62" s="162">
        <v>0.54</v>
      </c>
      <c r="G62" s="162">
        <v>5.5490000000000004</v>
      </c>
      <c r="H62" s="162">
        <v>6.9000000000000006E-2</v>
      </c>
      <c r="I62" s="163" t="s">
        <v>132</v>
      </c>
      <c r="J62" s="162">
        <v>0.82699999999999996</v>
      </c>
      <c r="K62" s="162">
        <v>0.29099999999999998</v>
      </c>
      <c r="L62" s="162">
        <v>2.1360000000000001</v>
      </c>
      <c r="M62" s="162">
        <v>4.7160000000000002</v>
      </c>
      <c r="N62" s="162">
        <v>0.14299999999999999</v>
      </c>
      <c r="O62" s="163" t="s">
        <v>133</v>
      </c>
      <c r="P62" s="162">
        <v>1.125</v>
      </c>
      <c r="Q62" s="162">
        <v>1.2030000000000001</v>
      </c>
      <c r="R62" s="162">
        <v>1.242</v>
      </c>
      <c r="S62" s="162">
        <v>0.83199999999999996</v>
      </c>
      <c r="T62" s="162">
        <v>1.6930000000000001</v>
      </c>
      <c r="U62" s="11"/>
      <c r="V62" s="11"/>
      <c r="W62" s="11"/>
      <c r="X62" s="11"/>
      <c r="Y62" s="11"/>
      <c r="Z62" s="11"/>
    </row>
    <row r="63" spans="1:26" ht="16" thickBot="1">
      <c r="B63" s="200"/>
      <c r="C63" s="200"/>
      <c r="D63" s="200"/>
      <c r="E63" s="200"/>
      <c r="F63" s="200"/>
      <c r="G63" s="200"/>
      <c r="H63" s="200"/>
      <c r="I63" s="200"/>
      <c r="J63" s="200"/>
      <c r="K63" s="200"/>
      <c r="L63" s="200"/>
      <c r="M63" s="200"/>
      <c r="N63" s="200"/>
      <c r="O63" s="200"/>
      <c r="P63" s="200"/>
      <c r="Q63" s="200"/>
      <c r="R63" s="200"/>
      <c r="S63" s="200"/>
      <c r="T63" s="200"/>
      <c r="U63" s="11"/>
      <c r="V63" s="11"/>
      <c r="W63" s="11"/>
      <c r="X63" s="11"/>
      <c r="Y63" s="11"/>
      <c r="Z63" s="11"/>
    </row>
    <row r="64" spans="1:26" ht="16" customHeight="1">
      <c r="B64" s="138" t="s">
        <v>106</v>
      </c>
      <c r="C64" s="231" t="s">
        <v>139</v>
      </c>
      <c r="D64" s="231"/>
      <c r="E64" s="231"/>
      <c r="F64" s="231"/>
      <c r="G64" s="231"/>
      <c r="H64" s="231"/>
      <c r="I64" s="231"/>
      <c r="J64" s="231"/>
      <c r="K64" s="231"/>
      <c r="L64" s="231"/>
      <c r="M64" s="231"/>
      <c r="N64" s="231"/>
      <c r="O64" s="231"/>
      <c r="P64" s="231"/>
      <c r="Q64" s="231"/>
      <c r="R64" s="231"/>
      <c r="S64" s="231"/>
      <c r="T64" s="231"/>
      <c r="U64" s="231"/>
      <c r="V64" s="231"/>
      <c r="W64" s="231"/>
      <c r="X64" s="231"/>
      <c r="Y64" s="231"/>
      <c r="Z64" s="231"/>
    </row>
  </sheetData>
  <mergeCells count="15">
    <mergeCell ref="A34:A35"/>
    <mergeCell ref="B34:T35"/>
    <mergeCell ref="A1:A2"/>
    <mergeCell ref="B1:T2"/>
    <mergeCell ref="C3:T3"/>
    <mergeCell ref="C37:T37"/>
    <mergeCell ref="C31:Z31"/>
    <mergeCell ref="C64:Z64"/>
    <mergeCell ref="I5:N5"/>
    <mergeCell ref="O5:T5"/>
    <mergeCell ref="C38:H38"/>
    <mergeCell ref="I38:N38"/>
    <mergeCell ref="O38:T38"/>
    <mergeCell ref="C36:T36"/>
    <mergeCell ref="C5:H5"/>
  </mergeCells>
  <conditionalFormatting sqref="C8:T19">
    <cfRule type="endsWith" dxfId="19" priority="5" operator="endsWith" text="*">
      <formula>RIGHT(C8,LEN("*"))="*"</formula>
    </cfRule>
  </conditionalFormatting>
  <conditionalFormatting sqref="C41:T52">
    <cfRule type="endsWith" dxfId="18" priority="3" operator="endsWith" text="*">
      <formula>RIGHT(C41,LEN("*"))="*"</formula>
    </cfRule>
  </conditionalFormatting>
  <conditionalFormatting sqref="C29:T29">
    <cfRule type="endsWith" dxfId="3" priority="2" operator="endsWith" text="*">
      <formula>RIGHT(C29,LEN("*"))="*"</formula>
    </cfRule>
  </conditionalFormatting>
  <conditionalFormatting sqref="C62:T62">
    <cfRule type="endsWith" dxfId="1" priority="1" operator="endsWith" text="*">
      <formula>RIGHT(C62,LEN("*"))="*"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5" zoomScale="25" zoomScaleNormal="25" zoomScalePageLayoutView="25" workbookViewId="0">
      <selection activeCell="AX19" sqref="AX19:CS245"/>
    </sheetView>
  </sheetViews>
  <sheetFormatPr baseColWidth="10" defaultRowHeight="15" x14ac:dyDescent="0"/>
  <sheetData/>
  <phoneticPr fontId="2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CC vs Time</vt:lpstr>
      <vt:lpstr>CC vs Climate</vt:lpstr>
      <vt:lpstr>CC vs Climate-Detrend</vt:lpstr>
      <vt:lpstr>Summary</vt:lpstr>
      <vt:lpstr>R-CCvTime</vt:lpstr>
      <vt:lpstr>R-FossilCCvClimate</vt:lpstr>
      <vt:lpstr>R-AncestCCvClimate</vt:lpstr>
      <vt:lpstr>Fig Edits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Schilder</dc:creator>
  <cp:lastModifiedBy>Brian Schilder</cp:lastModifiedBy>
  <cp:lastPrinted>2016-03-29T21:16:25Z</cp:lastPrinted>
  <dcterms:created xsi:type="dcterms:W3CDTF">2015-08-01T23:21:07Z</dcterms:created>
  <dcterms:modified xsi:type="dcterms:W3CDTF">2016-03-29T23:33:20Z</dcterms:modified>
</cp:coreProperties>
</file>