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av\Projects\Promo\Papier\InspectionProblem\R\"/>
    </mc:Choice>
  </mc:AlternateContent>
  <xr:revisionPtr revIDLastSave="0" documentId="13_ncr:1_{A00244CC-9083-462A-98F7-48DD0E945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3" i="1" l="1"/>
  <c r="H76" i="1"/>
  <c r="I76" i="1" s="1"/>
  <c r="J76" i="1" s="1"/>
  <c r="H84" i="1"/>
  <c r="I84" i="1" s="1"/>
  <c r="J84" i="1" s="1"/>
  <c r="H92" i="1"/>
  <c r="H100" i="1"/>
  <c r="I100" i="1" s="1"/>
  <c r="J100" i="1" s="1"/>
  <c r="I92" i="1"/>
  <c r="J92" i="1" s="1"/>
  <c r="H44" i="1"/>
  <c r="I44" i="1" s="1"/>
  <c r="J44" i="1" s="1"/>
  <c r="H52" i="1"/>
  <c r="I52" i="1" s="1"/>
  <c r="J52" i="1" s="1"/>
  <c r="H60" i="1"/>
  <c r="I60" i="1" s="1"/>
  <c r="J60" i="1" s="1"/>
  <c r="H3" i="1"/>
  <c r="H4" i="1"/>
  <c r="H5" i="1"/>
  <c r="H11" i="1"/>
  <c r="I11" i="1" s="1"/>
  <c r="J11" i="1" s="1"/>
  <c r="H12" i="1"/>
  <c r="I12" i="1" s="1"/>
  <c r="J12" i="1" s="1"/>
  <c r="H13" i="1"/>
  <c r="I13" i="1" s="1"/>
  <c r="J13" i="1" s="1"/>
  <c r="H19" i="1"/>
  <c r="I19" i="1" s="1"/>
  <c r="J19" i="1" s="1"/>
  <c r="H20" i="1"/>
  <c r="I20" i="1" s="1"/>
  <c r="J20" i="1" s="1"/>
  <c r="H21" i="1"/>
  <c r="I21" i="1" s="1"/>
  <c r="J21" i="1" s="1"/>
  <c r="H27" i="1"/>
  <c r="I27" i="1" s="1"/>
  <c r="J27" i="1" s="1"/>
  <c r="H28" i="1"/>
  <c r="I28" i="1" s="1"/>
  <c r="J28" i="1" s="1"/>
  <c r="H29" i="1"/>
  <c r="I29" i="1" s="1"/>
  <c r="J29" i="1" s="1"/>
  <c r="H35" i="1"/>
  <c r="I35" i="1" s="1"/>
  <c r="J35" i="1" s="1"/>
  <c r="H36" i="1"/>
  <c r="I36" i="1" s="1"/>
  <c r="J36" i="1" s="1"/>
  <c r="H37" i="1"/>
  <c r="G3" i="1"/>
  <c r="G4" i="1"/>
  <c r="G5" i="1"/>
  <c r="G6" i="1"/>
  <c r="H6" i="1" s="1"/>
  <c r="I6" i="1" s="1"/>
  <c r="J6" i="1" s="1"/>
  <c r="G7" i="1"/>
  <c r="H7" i="1" s="1"/>
  <c r="I7" i="1" s="1"/>
  <c r="J7" i="1" s="1"/>
  <c r="G8" i="1"/>
  <c r="H8" i="1" s="1"/>
  <c r="I8" i="1" s="1"/>
  <c r="J8" i="1" s="1"/>
  <c r="G9" i="1"/>
  <c r="H9" i="1" s="1"/>
  <c r="I9" i="1" s="1"/>
  <c r="J9" i="1" s="1"/>
  <c r="G10" i="1"/>
  <c r="H10" i="1" s="1"/>
  <c r="I10" i="1" s="1"/>
  <c r="J10" i="1" s="1"/>
  <c r="G11" i="1"/>
  <c r="G12" i="1"/>
  <c r="G13" i="1"/>
  <c r="G14" i="1"/>
  <c r="H14" i="1" s="1"/>
  <c r="I14" i="1" s="1"/>
  <c r="J14" i="1" s="1"/>
  <c r="G15" i="1"/>
  <c r="H15" i="1" s="1"/>
  <c r="I15" i="1" s="1"/>
  <c r="J15" i="1" s="1"/>
  <c r="G16" i="1"/>
  <c r="H16" i="1" s="1"/>
  <c r="I16" i="1" s="1"/>
  <c r="J16" i="1" s="1"/>
  <c r="G17" i="1"/>
  <c r="H17" i="1" s="1"/>
  <c r="I17" i="1" s="1"/>
  <c r="J17" i="1" s="1"/>
  <c r="G18" i="1"/>
  <c r="H18" i="1" s="1"/>
  <c r="I18" i="1" s="1"/>
  <c r="J18" i="1" s="1"/>
  <c r="G19" i="1"/>
  <c r="G20" i="1"/>
  <c r="G21" i="1"/>
  <c r="G22" i="1"/>
  <c r="H22" i="1" s="1"/>
  <c r="I22" i="1" s="1"/>
  <c r="J22" i="1" s="1"/>
  <c r="G23" i="1"/>
  <c r="H23" i="1" s="1"/>
  <c r="I23" i="1" s="1"/>
  <c r="J23" i="1" s="1"/>
  <c r="G24" i="1"/>
  <c r="H24" i="1" s="1"/>
  <c r="I24" i="1" s="1"/>
  <c r="J24" i="1" s="1"/>
  <c r="G25" i="1"/>
  <c r="H25" i="1" s="1"/>
  <c r="I25" i="1" s="1"/>
  <c r="J25" i="1" s="1"/>
  <c r="G26" i="1"/>
  <c r="H26" i="1" s="1"/>
  <c r="I26" i="1" s="1"/>
  <c r="J26" i="1" s="1"/>
  <c r="G27" i="1"/>
  <c r="G28" i="1"/>
  <c r="G29" i="1"/>
  <c r="G30" i="1"/>
  <c r="H30" i="1" s="1"/>
  <c r="I30" i="1" s="1"/>
  <c r="J30" i="1" s="1"/>
  <c r="G31" i="1"/>
  <c r="H31" i="1" s="1"/>
  <c r="I31" i="1" s="1"/>
  <c r="J31" i="1" s="1"/>
  <c r="G32" i="1"/>
  <c r="H32" i="1" s="1"/>
  <c r="I32" i="1" s="1"/>
  <c r="J32" i="1" s="1"/>
  <c r="G33" i="1"/>
  <c r="H33" i="1" s="1"/>
  <c r="I33" i="1" s="1"/>
  <c r="J33" i="1" s="1"/>
  <c r="G34" i="1"/>
  <c r="H34" i="1" s="1"/>
  <c r="I34" i="1" s="1"/>
  <c r="J34" i="1" s="1"/>
  <c r="G35" i="1"/>
  <c r="G36" i="1"/>
  <c r="G37" i="1"/>
  <c r="G38" i="1"/>
  <c r="H38" i="1" s="1"/>
  <c r="I38" i="1" s="1"/>
  <c r="J38" i="1" s="1"/>
  <c r="G39" i="1"/>
  <c r="H39" i="1" s="1"/>
  <c r="I39" i="1" s="1"/>
  <c r="J39" i="1" s="1"/>
  <c r="G40" i="1"/>
  <c r="H40" i="1" s="1"/>
  <c r="I40" i="1" s="1"/>
  <c r="J40" i="1" s="1"/>
  <c r="G41" i="1"/>
  <c r="H41" i="1" s="1"/>
  <c r="I41" i="1" s="1"/>
  <c r="J41" i="1" s="1"/>
  <c r="G42" i="1"/>
  <c r="H42" i="1" s="1"/>
  <c r="I42" i="1" s="1"/>
  <c r="J42" i="1" s="1"/>
  <c r="G43" i="1"/>
  <c r="H43" i="1" s="1"/>
  <c r="I43" i="1" s="1"/>
  <c r="J43" i="1" s="1"/>
  <c r="G44" i="1"/>
  <c r="G45" i="1"/>
  <c r="H45" i="1" s="1"/>
  <c r="I45" i="1" s="1"/>
  <c r="J45" i="1" s="1"/>
  <c r="G46" i="1"/>
  <c r="H46" i="1" s="1"/>
  <c r="I46" i="1" s="1"/>
  <c r="J46" i="1" s="1"/>
  <c r="G47" i="1"/>
  <c r="H47" i="1" s="1"/>
  <c r="I47" i="1" s="1"/>
  <c r="J47" i="1" s="1"/>
  <c r="G48" i="1"/>
  <c r="H48" i="1" s="1"/>
  <c r="I48" i="1" s="1"/>
  <c r="J48" i="1" s="1"/>
  <c r="G49" i="1"/>
  <c r="H49" i="1" s="1"/>
  <c r="I49" i="1" s="1"/>
  <c r="J49" i="1" s="1"/>
  <c r="G50" i="1"/>
  <c r="H50" i="1" s="1"/>
  <c r="I50" i="1" s="1"/>
  <c r="J50" i="1" s="1"/>
  <c r="G51" i="1"/>
  <c r="H51" i="1" s="1"/>
  <c r="I51" i="1" s="1"/>
  <c r="J51" i="1" s="1"/>
  <c r="G52" i="1"/>
  <c r="G53" i="1"/>
  <c r="H53" i="1" s="1"/>
  <c r="I53" i="1" s="1"/>
  <c r="J53" i="1" s="1"/>
  <c r="G54" i="1"/>
  <c r="H54" i="1" s="1"/>
  <c r="I54" i="1" s="1"/>
  <c r="J54" i="1" s="1"/>
  <c r="G55" i="1"/>
  <c r="H55" i="1" s="1"/>
  <c r="I55" i="1" s="1"/>
  <c r="J55" i="1" s="1"/>
  <c r="G56" i="1"/>
  <c r="H56" i="1" s="1"/>
  <c r="I56" i="1" s="1"/>
  <c r="J56" i="1" s="1"/>
  <c r="G57" i="1"/>
  <c r="H57" i="1" s="1"/>
  <c r="I57" i="1" s="1"/>
  <c r="J57" i="1" s="1"/>
  <c r="G58" i="1"/>
  <c r="H58" i="1" s="1"/>
  <c r="I58" i="1" s="1"/>
  <c r="J58" i="1" s="1"/>
  <c r="G59" i="1"/>
  <c r="H59" i="1" s="1"/>
  <c r="I59" i="1" s="1"/>
  <c r="J59" i="1" s="1"/>
  <c r="G60" i="1"/>
  <c r="G61" i="1"/>
  <c r="H61" i="1" s="1"/>
  <c r="I61" i="1" s="1"/>
  <c r="J61" i="1" s="1"/>
  <c r="G62" i="1"/>
  <c r="H62" i="1" s="1"/>
  <c r="I62" i="1" s="1"/>
  <c r="J62" i="1" s="1"/>
  <c r="G63" i="1"/>
  <c r="H63" i="1" s="1"/>
  <c r="I63" i="1" s="1"/>
  <c r="J63" i="1" s="1"/>
  <c r="G64" i="1"/>
  <c r="H64" i="1" s="1"/>
  <c r="I64" i="1" s="1"/>
  <c r="J64" i="1" s="1"/>
  <c r="G65" i="1"/>
  <c r="H65" i="1" s="1"/>
  <c r="I65" i="1" s="1"/>
  <c r="J65" i="1" s="1"/>
  <c r="G66" i="1"/>
  <c r="H66" i="1" s="1"/>
  <c r="I66" i="1" s="1"/>
  <c r="J66" i="1" s="1"/>
  <c r="G67" i="1"/>
  <c r="H67" i="1" s="1"/>
  <c r="I67" i="1" s="1"/>
  <c r="J67" i="1" s="1"/>
  <c r="G68" i="1"/>
  <c r="H68" i="1" s="1"/>
  <c r="I68" i="1" s="1"/>
  <c r="J68" i="1" s="1"/>
  <c r="G69" i="1"/>
  <c r="H69" i="1" s="1"/>
  <c r="I69" i="1" s="1"/>
  <c r="J69" i="1" s="1"/>
  <c r="G70" i="1"/>
  <c r="H70" i="1" s="1"/>
  <c r="I70" i="1" s="1"/>
  <c r="J70" i="1" s="1"/>
  <c r="G71" i="1"/>
  <c r="H71" i="1" s="1"/>
  <c r="I71" i="1" s="1"/>
  <c r="J71" i="1" s="1"/>
  <c r="G72" i="1"/>
  <c r="H72" i="1" s="1"/>
  <c r="I72" i="1" s="1"/>
  <c r="J72" i="1" s="1"/>
  <c r="G73" i="1"/>
  <c r="H73" i="1" s="1"/>
  <c r="I73" i="1" s="1"/>
  <c r="J73" i="1" s="1"/>
  <c r="G74" i="1"/>
  <c r="H74" i="1" s="1"/>
  <c r="I74" i="1" s="1"/>
  <c r="J74" i="1" s="1"/>
  <c r="G75" i="1"/>
  <c r="H75" i="1" s="1"/>
  <c r="I75" i="1" s="1"/>
  <c r="J75" i="1" s="1"/>
  <c r="G76" i="1"/>
  <c r="G77" i="1"/>
  <c r="H77" i="1" s="1"/>
  <c r="I77" i="1" s="1"/>
  <c r="J77" i="1" s="1"/>
  <c r="G78" i="1"/>
  <c r="H78" i="1" s="1"/>
  <c r="I78" i="1" s="1"/>
  <c r="J78" i="1" s="1"/>
  <c r="G79" i="1"/>
  <c r="H79" i="1" s="1"/>
  <c r="I79" i="1" s="1"/>
  <c r="J79" i="1" s="1"/>
  <c r="G80" i="1"/>
  <c r="H80" i="1" s="1"/>
  <c r="I80" i="1" s="1"/>
  <c r="J80" i="1" s="1"/>
  <c r="G81" i="1"/>
  <c r="H81" i="1" s="1"/>
  <c r="I81" i="1" s="1"/>
  <c r="J81" i="1" s="1"/>
  <c r="G82" i="1"/>
  <c r="H82" i="1" s="1"/>
  <c r="I82" i="1" s="1"/>
  <c r="J82" i="1" s="1"/>
  <c r="G83" i="1"/>
  <c r="H83" i="1" s="1"/>
  <c r="I83" i="1" s="1"/>
  <c r="J83" i="1" s="1"/>
  <c r="G84" i="1"/>
  <c r="G85" i="1"/>
  <c r="H85" i="1" s="1"/>
  <c r="I85" i="1" s="1"/>
  <c r="J85" i="1" s="1"/>
  <c r="G86" i="1"/>
  <c r="H86" i="1" s="1"/>
  <c r="I86" i="1" s="1"/>
  <c r="J86" i="1" s="1"/>
  <c r="G87" i="1"/>
  <c r="H87" i="1" s="1"/>
  <c r="I87" i="1" s="1"/>
  <c r="J87" i="1" s="1"/>
  <c r="G88" i="1"/>
  <c r="H88" i="1" s="1"/>
  <c r="I88" i="1" s="1"/>
  <c r="J88" i="1" s="1"/>
  <c r="G89" i="1"/>
  <c r="H89" i="1" s="1"/>
  <c r="I89" i="1" s="1"/>
  <c r="J89" i="1" s="1"/>
  <c r="G90" i="1"/>
  <c r="H90" i="1" s="1"/>
  <c r="I90" i="1" s="1"/>
  <c r="J90" i="1" s="1"/>
  <c r="G91" i="1"/>
  <c r="H91" i="1" s="1"/>
  <c r="I91" i="1" s="1"/>
  <c r="J91" i="1" s="1"/>
  <c r="G92" i="1"/>
  <c r="G93" i="1"/>
  <c r="H93" i="1" s="1"/>
  <c r="I93" i="1" s="1"/>
  <c r="J93" i="1" s="1"/>
  <c r="G94" i="1"/>
  <c r="H94" i="1" s="1"/>
  <c r="I94" i="1" s="1"/>
  <c r="J94" i="1" s="1"/>
  <c r="G95" i="1"/>
  <c r="H95" i="1" s="1"/>
  <c r="I95" i="1" s="1"/>
  <c r="J95" i="1" s="1"/>
  <c r="G96" i="1"/>
  <c r="H96" i="1" s="1"/>
  <c r="I96" i="1" s="1"/>
  <c r="J96" i="1" s="1"/>
  <c r="G97" i="1"/>
  <c r="H97" i="1" s="1"/>
  <c r="I97" i="1" s="1"/>
  <c r="J97" i="1" s="1"/>
  <c r="G98" i="1"/>
  <c r="H98" i="1" s="1"/>
  <c r="I98" i="1" s="1"/>
  <c r="J98" i="1" s="1"/>
  <c r="G99" i="1"/>
  <c r="H99" i="1" s="1"/>
  <c r="I99" i="1" s="1"/>
  <c r="J99" i="1" s="1"/>
  <c r="G100" i="1"/>
  <c r="G101" i="1"/>
  <c r="H101" i="1" s="1"/>
  <c r="I101" i="1" s="1"/>
  <c r="J101" i="1" s="1"/>
  <c r="G2" i="1"/>
  <c r="H2" i="1" s="1"/>
  <c r="I2" i="1" s="1"/>
  <c r="J2" i="1" s="1"/>
  <c r="I3" i="1"/>
  <c r="J3" i="1" s="1"/>
  <c r="I37" i="1"/>
  <c r="J37" i="1" s="1"/>
  <c r="I4" i="1"/>
  <c r="J4" i="1" s="1"/>
  <c r="I5" i="1"/>
  <c r="J5" i="1" s="1"/>
</calcChain>
</file>

<file path=xl/sharedStrings.xml><?xml version="1.0" encoding="utf-8"?>
<sst xmlns="http://schemas.openxmlformats.org/spreadsheetml/2006/main" count="280" uniqueCount="34">
  <si>
    <t>Algorithmus</t>
  </si>
  <si>
    <t>Geometrie</t>
  </si>
  <si>
    <t>Zeit(ms)</t>
  </si>
  <si>
    <t>Bilderanzahl</t>
  </si>
  <si>
    <t>Abdeckungsrate</t>
  </si>
  <si>
    <t>Fläche</t>
  </si>
  <si>
    <t>GUI_ID_QUADSEARCH</t>
  </si>
  <si>
    <t>GUI_ID_POINTED_TRIANGLE_BUTTON</t>
  </si>
  <si>
    <t>GUI_ID_GREEDY</t>
  </si>
  <si>
    <t>GUI_ID_FORCE</t>
  </si>
  <si>
    <t>GUI_ID_SEQUENCE_MONTE_CARLO</t>
  </si>
  <si>
    <t>GUI_ID_ROLLOUT_MONTE_CARLO</t>
  </si>
  <si>
    <t>GUI_ID_HEXAGON_BUTTON</t>
  </si>
  <si>
    <t>GUI_ID_TRIANGLE_BUTTON</t>
  </si>
  <si>
    <t>GUI_ID_TRAPEZE_BUTTON</t>
  </si>
  <si>
    <t>GUI_ID_ELIPSE_BUTTON</t>
  </si>
  <si>
    <t>GUI_ID_SQUARE_BUTTON</t>
  </si>
  <si>
    <t>25</t>
  </si>
  <si>
    <t>324</t>
  </si>
  <si>
    <t>50</t>
  </si>
  <si>
    <t>quality</t>
  </si>
  <si>
    <t>184,8</t>
  </si>
  <si>
    <t>23,0006</t>
  </si>
  <si>
    <t>43,9335</t>
  </si>
  <si>
    <t>13,199</t>
  </si>
  <si>
    <t>12,5</t>
  </si>
  <si>
    <t xml:space="preserve"> 19,8</t>
  </si>
  <si>
    <t>14,155</t>
  </si>
  <si>
    <t>DeltaArea</t>
  </si>
  <si>
    <t>DeltaAreaCut</t>
  </si>
  <si>
    <t>BildFläche</t>
  </si>
  <si>
    <t>62,399</t>
  </si>
  <si>
    <t>104,74233</t>
  </si>
  <si>
    <t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</si>
</sst>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8" fillId="4" borderId="0" xfId="8"/>
    <xf numFmtId="49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79" workbookViewId="0">
      <selection activeCell="L104" sqref="L104"/>
    </sheetView>
  </sheetViews>
  <sheetFormatPr defaultColWidth="11.42578125" defaultRowHeight="15" x14ac:dyDescent="0.25"/>
  <cols>
    <col min="1" max="1" width="33.42578125" customWidth="1"/>
    <col min="2" max="2" width="46.85546875" customWidth="1"/>
    <col min="6" max="6" width="11.425781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30</v>
      </c>
      <c r="H1" t="s">
        <v>28</v>
      </c>
      <c r="I1" t="s">
        <v>29</v>
      </c>
      <c r="J1" t="s">
        <v>20</v>
      </c>
    </row>
    <row r="2" spans="1:12" s="2" customFormat="1" x14ac:dyDescent="0.25">
      <c r="A2" s="2" t="s">
        <v>6</v>
      </c>
      <c r="B2" s="2" t="s">
        <v>7</v>
      </c>
      <c r="C2" s="2">
        <v>1002</v>
      </c>
      <c r="D2" s="2">
        <v>9</v>
      </c>
      <c r="E2" s="2">
        <v>1</v>
      </c>
      <c r="F2" s="3">
        <v>64</v>
      </c>
      <c r="G2" s="2">
        <f>D2*(4.2*2.8)</f>
        <v>105.84</v>
      </c>
      <c r="H2" s="3">
        <f t="shared" ref="H2:H41" si="0">F2/G2</f>
        <v>0.60468631897203329</v>
      </c>
      <c r="I2" s="2">
        <f>IF(H2 &gt; 1, 1, H2)</f>
        <v>0.60468631897203329</v>
      </c>
      <c r="J2" s="2">
        <f t="shared" ref="J2:J33" si="1">E2*I2</f>
        <v>0.60468631897203329</v>
      </c>
      <c r="L2" s="2">
        <v>3</v>
      </c>
    </row>
    <row r="3" spans="1:12" x14ac:dyDescent="0.25">
      <c r="A3" t="s">
        <v>8</v>
      </c>
      <c r="B3" t="s">
        <v>7</v>
      </c>
      <c r="C3">
        <v>1006</v>
      </c>
      <c r="D3">
        <v>12</v>
      </c>
      <c r="E3">
        <v>0.97289999999999999</v>
      </c>
      <c r="F3" s="1">
        <v>64</v>
      </c>
      <c r="G3">
        <f t="shared" ref="G3:G66" si="2">D3*(4.2*2.8)</f>
        <v>141.12</v>
      </c>
      <c r="H3" s="1">
        <f t="shared" si="0"/>
        <v>0.45351473922902491</v>
      </c>
      <c r="I3">
        <f t="shared" ref="I3:I66" si="3">IF(H3 &gt; 1, 1, H3)</f>
        <v>0.45351473922902491</v>
      </c>
      <c r="J3">
        <f t="shared" si="1"/>
        <v>0.44122448979591833</v>
      </c>
    </row>
    <row r="4" spans="1:12" x14ac:dyDescent="0.25">
      <c r="A4" t="s">
        <v>9</v>
      </c>
      <c r="B4" t="s">
        <v>7</v>
      </c>
      <c r="C4">
        <v>305555</v>
      </c>
      <c r="D4">
        <v>3</v>
      </c>
      <c r="E4">
        <v>0.330623</v>
      </c>
      <c r="F4" s="1">
        <v>64</v>
      </c>
      <c r="G4">
        <f t="shared" si="2"/>
        <v>35.28</v>
      </c>
      <c r="H4" s="1">
        <f t="shared" si="0"/>
        <v>1.8140589569160996</v>
      </c>
      <c r="I4">
        <f t="shared" si="3"/>
        <v>1</v>
      </c>
      <c r="J4">
        <f t="shared" si="1"/>
        <v>0.330623</v>
      </c>
    </row>
    <row r="5" spans="1:12" x14ac:dyDescent="0.25">
      <c r="A5" t="s">
        <v>10</v>
      </c>
      <c r="B5" t="s">
        <v>7</v>
      </c>
      <c r="C5">
        <v>302307</v>
      </c>
      <c r="D5">
        <v>39</v>
      </c>
      <c r="E5">
        <v>1</v>
      </c>
      <c r="F5" s="1">
        <v>64</v>
      </c>
      <c r="G5">
        <f t="shared" si="2"/>
        <v>458.64</v>
      </c>
      <c r="H5" s="1">
        <f t="shared" si="0"/>
        <v>0.13954299668585382</v>
      </c>
      <c r="I5">
        <f t="shared" si="3"/>
        <v>0.13954299668585382</v>
      </c>
      <c r="J5">
        <f t="shared" si="1"/>
        <v>0.13954299668585382</v>
      </c>
    </row>
    <row r="6" spans="1:12" x14ac:dyDescent="0.25">
      <c r="A6" t="s">
        <v>11</v>
      </c>
      <c r="B6" t="s">
        <v>7</v>
      </c>
      <c r="C6">
        <v>300380</v>
      </c>
      <c r="D6">
        <v>12</v>
      </c>
      <c r="E6">
        <v>0.97289999999999999</v>
      </c>
      <c r="F6" s="1">
        <v>64</v>
      </c>
      <c r="G6">
        <f t="shared" si="2"/>
        <v>141.12</v>
      </c>
      <c r="H6" s="1">
        <f t="shared" si="0"/>
        <v>0.45351473922902491</v>
      </c>
      <c r="I6">
        <f t="shared" si="3"/>
        <v>0.45351473922902491</v>
      </c>
      <c r="J6">
        <f t="shared" si="1"/>
        <v>0.44122448979591833</v>
      </c>
    </row>
    <row r="7" spans="1:12" s="2" customFormat="1" x14ac:dyDescent="0.25">
      <c r="A7" s="2" t="s">
        <v>6</v>
      </c>
      <c r="B7" s="2" t="s">
        <v>12</v>
      </c>
      <c r="C7" s="2">
        <v>1014</v>
      </c>
      <c r="D7" s="2">
        <v>23</v>
      </c>
      <c r="E7" s="2">
        <v>1</v>
      </c>
      <c r="F7" s="3" t="s">
        <v>21</v>
      </c>
      <c r="G7" s="2">
        <f t="shared" si="2"/>
        <v>270.48</v>
      </c>
      <c r="H7" s="3">
        <f t="shared" si="0"/>
        <v>0.68322981366459623</v>
      </c>
      <c r="I7" s="2">
        <f t="shared" si="3"/>
        <v>0.68322981366459623</v>
      </c>
      <c r="J7" s="2">
        <f t="shared" si="1"/>
        <v>0.68322981366459623</v>
      </c>
      <c r="L7" s="2">
        <v>12</v>
      </c>
    </row>
    <row r="8" spans="1:12" x14ac:dyDescent="0.25">
      <c r="A8" t="s">
        <v>8</v>
      </c>
      <c r="B8" t="s">
        <v>12</v>
      </c>
      <c r="C8">
        <v>4033</v>
      </c>
      <c r="D8">
        <v>35</v>
      </c>
      <c r="E8">
        <v>1</v>
      </c>
      <c r="F8" s="1" t="s">
        <v>21</v>
      </c>
      <c r="G8">
        <f t="shared" si="2"/>
        <v>411.59999999999997</v>
      </c>
      <c r="H8" s="1">
        <f t="shared" si="0"/>
        <v>0.44897959183673475</v>
      </c>
      <c r="I8">
        <f t="shared" si="3"/>
        <v>0.44897959183673475</v>
      </c>
      <c r="J8">
        <f t="shared" si="1"/>
        <v>0.44897959183673475</v>
      </c>
    </row>
    <row r="9" spans="1:12" x14ac:dyDescent="0.25">
      <c r="A9" t="s">
        <v>9</v>
      </c>
      <c r="B9" t="s">
        <v>12</v>
      </c>
      <c r="C9">
        <v>304269</v>
      </c>
      <c r="D9">
        <v>3</v>
      </c>
      <c r="E9">
        <v>0.15301100000000001</v>
      </c>
      <c r="F9" s="1" t="s">
        <v>21</v>
      </c>
      <c r="G9">
        <f t="shared" si="2"/>
        <v>35.28</v>
      </c>
      <c r="H9" s="1">
        <f t="shared" si="0"/>
        <v>5.2380952380952381</v>
      </c>
      <c r="I9">
        <f t="shared" si="3"/>
        <v>1</v>
      </c>
      <c r="J9">
        <f t="shared" si="1"/>
        <v>0.15301100000000001</v>
      </c>
    </row>
    <row r="10" spans="1:12" x14ac:dyDescent="0.25">
      <c r="A10" t="s">
        <v>10</v>
      </c>
      <c r="B10" t="s">
        <v>12</v>
      </c>
      <c r="C10">
        <v>302060</v>
      </c>
      <c r="D10">
        <v>97</v>
      </c>
      <c r="E10">
        <v>0.99703799999999998</v>
      </c>
      <c r="F10" s="1" t="s">
        <v>21</v>
      </c>
      <c r="G10">
        <f t="shared" si="2"/>
        <v>1140.72</v>
      </c>
      <c r="H10" s="1">
        <f t="shared" si="0"/>
        <v>0.16200294550810015</v>
      </c>
      <c r="I10">
        <f t="shared" si="3"/>
        <v>0.16200294550810015</v>
      </c>
      <c r="J10">
        <f t="shared" si="1"/>
        <v>0.16152309278350516</v>
      </c>
    </row>
    <row r="11" spans="1:12" x14ac:dyDescent="0.25">
      <c r="A11" t="s">
        <v>11</v>
      </c>
      <c r="B11" t="s">
        <v>12</v>
      </c>
      <c r="C11">
        <v>1001</v>
      </c>
      <c r="D11">
        <v>34</v>
      </c>
      <c r="E11">
        <v>1</v>
      </c>
      <c r="F11" s="1" t="s">
        <v>21</v>
      </c>
      <c r="G11">
        <f t="shared" si="2"/>
        <v>399.84</v>
      </c>
      <c r="H11" s="1">
        <f t="shared" si="0"/>
        <v>0.46218487394957991</v>
      </c>
      <c r="I11">
        <f t="shared" si="3"/>
        <v>0.46218487394957991</v>
      </c>
      <c r="J11">
        <f t="shared" si="1"/>
        <v>0.46218487394957991</v>
      </c>
    </row>
    <row r="12" spans="1:12" s="2" customFormat="1" x14ac:dyDescent="0.25">
      <c r="A12" s="2" t="s">
        <v>6</v>
      </c>
      <c r="B12" s="2" t="s">
        <v>13</v>
      </c>
      <c r="C12" s="2">
        <v>1012</v>
      </c>
      <c r="D12" s="2">
        <v>9</v>
      </c>
      <c r="E12" s="2">
        <v>1</v>
      </c>
      <c r="F12" s="3" t="s">
        <v>31</v>
      </c>
      <c r="G12" s="2">
        <f t="shared" si="2"/>
        <v>105.84</v>
      </c>
      <c r="H12" s="3">
        <f t="shared" si="0"/>
        <v>0.58955971277399843</v>
      </c>
      <c r="I12" s="2">
        <f t="shared" si="3"/>
        <v>0.58955971277399843</v>
      </c>
      <c r="J12" s="2">
        <f t="shared" si="1"/>
        <v>0.58955971277399843</v>
      </c>
      <c r="L12" s="2">
        <v>7</v>
      </c>
    </row>
    <row r="13" spans="1:12" x14ac:dyDescent="0.25">
      <c r="A13" t="s">
        <v>8</v>
      </c>
      <c r="B13" t="s">
        <v>13</v>
      </c>
      <c r="C13">
        <v>1014</v>
      </c>
      <c r="D13">
        <v>16</v>
      </c>
      <c r="E13">
        <v>1</v>
      </c>
      <c r="F13" s="1" t="s">
        <v>31</v>
      </c>
      <c r="G13">
        <f t="shared" si="2"/>
        <v>188.16</v>
      </c>
      <c r="H13" s="1">
        <f t="shared" si="0"/>
        <v>0.33162733843537417</v>
      </c>
      <c r="I13">
        <f t="shared" si="3"/>
        <v>0.33162733843537417</v>
      </c>
      <c r="J13">
        <f t="shared" si="1"/>
        <v>0.33162733843537417</v>
      </c>
    </row>
    <row r="14" spans="1:12" x14ac:dyDescent="0.25">
      <c r="A14" t="s">
        <v>9</v>
      </c>
      <c r="B14" t="s">
        <v>13</v>
      </c>
      <c r="C14">
        <v>303990</v>
      </c>
      <c r="D14">
        <v>3</v>
      </c>
      <c r="E14">
        <v>0.33200800000000003</v>
      </c>
      <c r="F14" s="1" t="s">
        <v>31</v>
      </c>
      <c r="G14">
        <f t="shared" si="2"/>
        <v>35.28</v>
      </c>
      <c r="H14" s="1">
        <f t="shared" si="0"/>
        <v>1.7686791383219955</v>
      </c>
      <c r="I14">
        <f t="shared" si="3"/>
        <v>1</v>
      </c>
      <c r="J14">
        <f t="shared" si="1"/>
        <v>0.33200800000000003</v>
      </c>
    </row>
    <row r="15" spans="1:12" x14ac:dyDescent="0.25">
      <c r="A15" t="s">
        <v>10</v>
      </c>
      <c r="B15" t="s">
        <v>13</v>
      </c>
      <c r="C15">
        <v>303323</v>
      </c>
      <c r="D15">
        <v>56</v>
      </c>
      <c r="E15">
        <v>1</v>
      </c>
      <c r="F15" s="1" t="s">
        <v>31</v>
      </c>
      <c r="G15">
        <f t="shared" si="2"/>
        <v>658.56</v>
      </c>
      <c r="H15" s="1">
        <f t="shared" si="0"/>
        <v>9.4750668124392617E-2</v>
      </c>
      <c r="I15">
        <f t="shared" si="3"/>
        <v>9.4750668124392617E-2</v>
      </c>
      <c r="J15">
        <f t="shared" si="1"/>
        <v>9.4750668124392617E-2</v>
      </c>
    </row>
    <row r="16" spans="1:12" x14ac:dyDescent="0.25">
      <c r="A16" t="s">
        <v>11</v>
      </c>
      <c r="B16" t="s">
        <v>13</v>
      </c>
      <c r="C16">
        <v>1011</v>
      </c>
      <c r="D16">
        <v>14</v>
      </c>
      <c r="E16">
        <v>1</v>
      </c>
      <c r="F16" s="1" t="s">
        <v>31</v>
      </c>
      <c r="G16">
        <f t="shared" si="2"/>
        <v>164.64</v>
      </c>
      <c r="H16" s="1">
        <f t="shared" si="0"/>
        <v>0.37900267249757047</v>
      </c>
      <c r="I16">
        <f t="shared" si="3"/>
        <v>0.37900267249757047</v>
      </c>
      <c r="J16">
        <f t="shared" si="1"/>
        <v>0.37900267249757047</v>
      </c>
    </row>
    <row r="17" spans="1:12" s="2" customFormat="1" x14ac:dyDescent="0.25">
      <c r="A17" s="2" t="s">
        <v>6</v>
      </c>
      <c r="B17" s="2" t="s">
        <v>14</v>
      </c>
      <c r="C17" s="2">
        <v>1007</v>
      </c>
      <c r="D17" s="2">
        <v>9</v>
      </c>
      <c r="E17" s="2">
        <v>1</v>
      </c>
      <c r="F17" s="3">
        <v>78</v>
      </c>
      <c r="G17" s="2">
        <f t="shared" si="2"/>
        <v>105.84</v>
      </c>
      <c r="H17" s="3">
        <f t="shared" si="0"/>
        <v>0.7369614512471655</v>
      </c>
      <c r="I17" s="2">
        <f t="shared" si="3"/>
        <v>0.7369614512471655</v>
      </c>
      <c r="J17" s="2">
        <f t="shared" si="1"/>
        <v>0.7369614512471655</v>
      </c>
      <c r="L17" s="2">
        <v>7</v>
      </c>
    </row>
    <row r="18" spans="1:12" x14ac:dyDescent="0.25">
      <c r="A18" t="s">
        <v>8</v>
      </c>
      <c r="B18" t="s">
        <v>14</v>
      </c>
      <c r="C18">
        <v>1005</v>
      </c>
      <c r="D18">
        <v>16</v>
      </c>
      <c r="E18">
        <v>1</v>
      </c>
      <c r="F18" s="1">
        <v>78</v>
      </c>
      <c r="G18">
        <f t="shared" si="2"/>
        <v>188.16</v>
      </c>
      <c r="H18" s="1">
        <f t="shared" si="0"/>
        <v>0.41454081632653061</v>
      </c>
      <c r="I18">
        <f t="shared" si="3"/>
        <v>0.41454081632653061</v>
      </c>
      <c r="J18">
        <f t="shared" si="1"/>
        <v>0.41454081632653061</v>
      </c>
    </row>
    <row r="19" spans="1:12" x14ac:dyDescent="0.25">
      <c r="A19" t="s">
        <v>9</v>
      </c>
      <c r="B19" t="s">
        <v>14</v>
      </c>
      <c r="C19">
        <v>302478</v>
      </c>
      <c r="D19">
        <v>3</v>
      </c>
      <c r="E19">
        <v>0.27689599999999998</v>
      </c>
      <c r="F19" s="1">
        <v>78</v>
      </c>
      <c r="G19">
        <f t="shared" si="2"/>
        <v>35.28</v>
      </c>
      <c r="H19" s="1">
        <f t="shared" si="0"/>
        <v>2.2108843537414966</v>
      </c>
      <c r="I19">
        <f t="shared" si="3"/>
        <v>1</v>
      </c>
      <c r="J19">
        <f t="shared" si="1"/>
        <v>0.27689599999999998</v>
      </c>
    </row>
    <row r="20" spans="1:12" x14ac:dyDescent="0.25">
      <c r="A20" t="s">
        <v>10</v>
      </c>
      <c r="B20" t="s">
        <v>14</v>
      </c>
      <c r="C20">
        <v>301848</v>
      </c>
      <c r="D20">
        <v>62</v>
      </c>
      <c r="E20">
        <v>1</v>
      </c>
      <c r="F20" s="1">
        <v>78</v>
      </c>
      <c r="G20">
        <f t="shared" si="2"/>
        <v>729.12</v>
      </c>
      <c r="H20" s="1">
        <f t="shared" si="0"/>
        <v>0.10697827518104015</v>
      </c>
      <c r="I20">
        <f t="shared" si="3"/>
        <v>0.10697827518104015</v>
      </c>
      <c r="J20">
        <f t="shared" si="1"/>
        <v>0.10697827518104015</v>
      </c>
    </row>
    <row r="21" spans="1:12" x14ac:dyDescent="0.25">
      <c r="A21" t="s">
        <v>11</v>
      </c>
      <c r="B21" t="s">
        <v>14</v>
      </c>
      <c r="C21">
        <v>1009</v>
      </c>
      <c r="D21">
        <v>17</v>
      </c>
      <c r="E21">
        <v>1</v>
      </c>
      <c r="F21" s="1">
        <v>78</v>
      </c>
      <c r="G21">
        <f t="shared" si="2"/>
        <v>199.92</v>
      </c>
      <c r="H21" s="1">
        <f t="shared" si="0"/>
        <v>0.39015606242497003</v>
      </c>
      <c r="I21">
        <f t="shared" si="3"/>
        <v>0.39015606242497003</v>
      </c>
      <c r="J21">
        <f t="shared" si="1"/>
        <v>0.39015606242497003</v>
      </c>
    </row>
    <row r="22" spans="1:12" s="2" customFormat="1" x14ac:dyDescent="0.25">
      <c r="A22" s="2" t="s">
        <v>6</v>
      </c>
      <c r="B22" s="2" t="s">
        <v>15</v>
      </c>
      <c r="C22" s="2">
        <v>1004</v>
      </c>
      <c r="D22" s="2">
        <v>5</v>
      </c>
      <c r="E22" s="2">
        <v>1</v>
      </c>
      <c r="F22" s="3" t="s">
        <v>22</v>
      </c>
      <c r="G22" s="2">
        <f t="shared" si="2"/>
        <v>58.8</v>
      </c>
      <c r="H22" s="3">
        <f t="shared" si="0"/>
        <v>0.39116666666666666</v>
      </c>
      <c r="I22" s="2">
        <f t="shared" si="3"/>
        <v>0.39116666666666666</v>
      </c>
      <c r="J22" s="2">
        <f t="shared" si="1"/>
        <v>0.39116666666666666</v>
      </c>
      <c r="L22" s="2">
        <v>-1</v>
      </c>
    </row>
    <row r="23" spans="1:12" x14ac:dyDescent="0.25">
      <c r="A23" t="s">
        <v>8</v>
      </c>
      <c r="B23" t="s">
        <v>15</v>
      </c>
      <c r="C23">
        <v>1003</v>
      </c>
      <c r="D23">
        <v>4</v>
      </c>
      <c r="E23">
        <v>1</v>
      </c>
      <c r="F23" s="1" t="s">
        <v>22</v>
      </c>
      <c r="G23">
        <f t="shared" si="2"/>
        <v>47.04</v>
      </c>
      <c r="H23" s="1">
        <f t="shared" si="0"/>
        <v>0.48895833333333333</v>
      </c>
      <c r="I23">
        <f t="shared" si="3"/>
        <v>0.48895833333333333</v>
      </c>
      <c r="J23">
        <f t="shared" si="1"/>
        <v>0.48895833333333333</v>
      </c>
    </row>
    <row r="24" spans="1:12" x14ac:dyDescent="0.25">
      <c r="A24" t="s">
        <v>9</v>
      </c>
      <c r="B24" t="s">
        <v>15</v>
      </c>
      <c r="C24">
        <v>304082</v>
      </c>
      <c r="D24">
        <v>3</v>
      </c>
      <c r="E24">
        <v>0.432203</v>
      </c>
      <c r="F24" s="1" t="s">
        <v>22</v>
      </c>
      <c r="G24">
        <f t="shared" si="2"/>
        <v>35.28</v>
      </c>
      <c r="H24" s="1">
        <f t="shared" si="0"/>
        <v>0.65194444444444444</v>
      </c>
      <c r="I24">
        <f t="shared" si="3"/>
        <v>0.65194444444444444</v>
      </c>
      <c r="J24">
        <f t="shared" si="1"/>
        <v>0.28177234472222223</v>
      </c>
    </row>
    <row r="25" spans="1:12" x14ac:dyDescent="0.25">
      <c r="A25" t="s">
        <v>10</v>
      </c>
      <c r="B25" t="s">
        <v>15</v>
      </c>
      <c r="C25">
        <v>300966</v>
      </c>
      <c r="D25">
        <v>7</v>
      </c>
      <c r="E25">
        <v>0.91525400000000001</v>
      </c>
      <c r="F25" s="1" t="s">
        <v>22</v>
      </c>
      <c r="G25">
        <f t="shared" si="2"/>
        <v>82.32</v>
      </c>
      <c r="H25" s="1">
        <f t="shared" si="0"/>
        <v>0.27940476190476193</v>
      </c>
      <c r="I25">
        <f t="shared" si="3"/>
        <v>0.27940476190476193</v>
      </c>
      <c r="J25">
        <f t="shared" si="1"/>
        <v>0.25572632595238098</v>
      </c>
    </row>
    <row r="26" spans="1:12" x14ac:dyDescent="0.25">
      <c r="A26" t="s">
        <v>11</v>
      </c>
      <c r="B26" t="s">
        <v>15</v>
      </c>
      <c r="C26">
        <v>1006</v>
      </c>
      <c r="D26">
        <v>6</v>
      </c>
      <c r="E26">
        <v>1</v>
      </c>
      <c r="F26" s="1" t="s">
        <v>22</v>
      </c>
      <c r="G26">
        <f t="shared" si="2"/>
        <v>70.56</v>
      </c>
      <c r="H26" s="1">
        <f t="shared" si="0"/>
        <v>0.32597222222222222</v>
      </c>
      <c r="I26">
        <f t="shared" si="3"/>
        <v>0.32597222222222222</v>
      </c>
      <c r="J26">
        <f t="shared" si="1"/>
        <v>0.32597222222222222</v>
      </c>
    </row>
    <row r="27" spans="1:12" s="2" customFormat="1" x14ac:dyDescent="0.25">
      <c r="A27" s="2" t="s">
        <v>6</v>
      </c>
      <c r="B27" s="2" t="s">
        <v>16</v>
      </c>
      <c r="C27" s="2">
        <v>1015</v>
      </c>
      <c r="D27" s="2">
        <v>12</v>
      </c>
      <c r="E27" s="2">
        <v>1</v>
      </c>
      <c r="F27" s="3">
        <v>128</v>
      </c>
      <c r="G27" s="2">
        <f t="shared" si="2"/>
        <v>141.12</v>
      </c>
      <c r="H27" s="3">
        <f t="shared" si="0"/>
        <v>0.90702947845804982</v>
      </c>
      <c r="I27" s="2">
        <f t="shared" si="3"/>
        <v>0.90702947845804982</v>
      </c>
      <c r="J27" s="2">
        <f t="shared" si="1"/>
        <v>0.90702947845804982</v>
      </c>
      <c r="L27" s="2">
        <v>0</v>
      </c>
    </row>
    <row r="28" spans="1:12" x14ac:dyDescent="0.25">
      <c r="A28" t="s">
        <v>8</v>
      </c>
      <c r="B28" t="s">
        <v>16</v>
      </c>
      <c r="C28">
        <v>2023</v>
      </c>
      <c r="D28">
        <v>18</v>
      </c>
      <c r="E28">
        <v>1</v>
      </c>
      <c r="F28" s="1">
        <v>128</v>
      </c>
      <c r="G28">
        <f t="shared" si="2"/>
        <v>211.68</v>
      </c>
      <c r="H28" s="1">
        <f t="shared" si="0"/>
        <v>0.60468631897203329</v>
      </c>
      <c r="I28">
        <f t="shared" si="3"/>
        <v>0.60468631897203329</v>
      </c>
      <c r="J28">
        <f t="shared" si="1"/>
        <v>0.60468631897203329</v>
      </c>
    </row>
    <row r="29" spans="1:12" x14ac:dyDescent="0.25">
      <c r="A29" t="s">
        <v>9</v>
      </c>
      <c r="B29" t="s">
        <v>16</v>
      </c>
      <c r="C29">
        <v>304605</v>
      </c>
      <c r="D29">
        <v>3</v>
      </c>
      <c r="E29">
        <v>0.17572299999999999</v>
      </c>
      <c r="F29" s="1">
        <v>128</v>
      </c>
      <c r="G29">
        <f t="shared" si="2"/>
        <v>35.28</v>
      </c>
      <c r="H29" s="1">
        <f t="shared" si="0"/>
        <v>3.6281179138321993</v>
      </c>
      <c r="I29">
        <f t="shared" si="3"/>
        <v>1</v>
      </c>
      <c r="J29">
        <f t="shared" si="1"/>
        <v>0.17572299999999999</v>
      </c>
    </row>
    <row r="30" spans="1:12" x14ac:dyDescent="0.25">
      <c r="A30" t="s">
        <v>10</v>
      </c>
      <c r="B30" t="s">
        <v>16</v>
      </c>
      <c r="C30">
        <v>301839</v>
      </c>
      <c r="D30">
        <v>71</v>
      </c>
      <c r="E30">
        <v>0.99653199999999997</v>
      </c>
      <c r="F30" s="1">
        <v>128</v>
      </c>
      <c r="G30">
        <f t="shared" si="2"/>
        <v>834.96</v>
      </c>
      <c r="H30" s="1">
        <f t="shared" si="0"/>
        <v>0.15330075692248729</v>
      </c>
      <c r="I30">
        <f t="shared" si="3"/>
        <v>0.15330075692248729</v>
      </c>
      <c r="J30">
        <f t="shared" si="1"/>
        <v>0.1527691098974801</v>
      </c>
    </row>
    <row r="31" spans="1:12" x14ac:dyDescent="0.25">
      <c r="A31" t="s">
        <v>11</v>
      </c>
      <c r="B31" t="s">
        <v>16</v>
      </c>
      <c r="C31">
        <v>1001</v>
      </c>
      <c r="D31">
        <v>23</v>
      </c>
      <c r="E31">
        <v>1</v>
      </c>
      <c r="F31" s="1">
        <v>128</v>
      </c>
      <c r="G31">
        <f t="shared" si="2"/>
        <v>270.48</v>
      </c>
      <c r="H31" s="1">
        <f t="shared" si="0"/>
        <v>0.47323277136941733</v>
      </c>
      <c r="I31">
        <f t="shared" si="3"/>
        <v>0.47323277136941733</v>
      </c>
      <c r="J31">
        <f t="shared" si="1"/>
        <v>0.47323277136941733</v>
      </c>
    </row>
    <row r="32" spans="1:12" s="2" customFormat="1" x14ac:dyDescent="0.25">
      <c r="A32" s="2" t="s">
        <v>6</v>
      </c>
      <c r="B32" s="2" t="s">
        <v>16</v>
      </c>
      <c r="C32" s="2">
        <v>1003</v>
      </c>
      <c r="D32" s="2">
        <v>16</v>
      </c>
      <c r="E32" s="2">
        <v>1</v>
      </c>
      <c r="F32" s="3">
        <v>128</v>
      </c>
      <c r="G32" s="2">
        <f t="shared" si="2"/>
        <v>188.16</v>
      </c>
      <c r="H32" s="3">
        <f t="shared" si="0"/>
        <v>0.68027210884353739</v>
      </c>
      <c r="I32" s="2">
        <f t="shared" si="3"/>
        <v>0.68027210884353739</v>
      </c>
      <c r="J32" s="2">
        <f t="shared" si="1"/>
        <v>0.68027210884353739</v>
      </c>
      <c r="L32" s="2">
        <v>6</v>
      </c>
    </row>
    <row r="33" spans="1:12" x14ac:dyDescent="0.25">
      <c r="A33" t="s">
        <v>8</v>
      </c>
      <c r="B33" t="s">
        <v>16</v>
      </c>
      <c r="C33">
        <v>2002</v>
      </c>
      <c r="D33">
        <v>22</v>
      </c>
      <c r="E33">
        <v>1</v>
      </c>
      <c r="F33" s="1">
        <v>128</v>
      </c>
      <c r="G33">
        <f t="shared" si="2"/>
        <v>258.71999999999997</v>
      </c>
      <c r="H33" s="1">
        <f t="shared" si="0"/>
        <v>0.4947433518862091</v>
      </c>
      <c r="I33">
        <f t="shared" si="3"/>
        <v>0.4947433518862091</v>
      </c>
      <c r="J33">
        <f t="shared" si="1"/>
        <v>0.4947433518862091</v>
      </c>
    </row>
    <row r="34" spans="1:12" x14ac:dyDescent="0.25">
      <c r="A34" t="s">
        <v>9</v>
      </c>
      <c r="B34" t="s">
        <v>16</v>
      </c>
      <c r="C34">
        <v>303975</v>
      </c>
      <c r="D34">
        <v>3</v>
      </c>
      <c r="E34">
        <v>0.19486600000000001</v>
      </c>
      <c r="F34" s="1">
        <v>128</v>
      </c>
      <c r="G34">
        <f t="shared" si="2"/>
        <v>35.28</v>
      </c>
      <c r="H34" s="1">
        <f t="shared" si="0"/>
        <v>3.6281179138321993</v>
      </c>
      <c r="I34">
        <f t="shared" si="3"/>
        <v>1</v>
      </c>
      <c r="J34">
        <f t="shared" ref="J34:J65" si="4">E34*I34</f>
        <v>0.19486600000000001</v>
      </c>
    </row>
    <row r="35" spans="1:12" x14ac:dyDescent="0.25">
      <c r="A35" t="s">
        <v>10</v>
      </c>
      <c r="B35" t="s">
        <v>16</v>
      </c>
      <c r="C35">
        <v>302056</v>
      </c>
      <c r="D35">
        <v>79</v>
      </c>
      <c r="E35">
        <v>0.99533300000000002</v>
      </c>
      <c r="F35" s="1">
        <v>128</v>
      </c>
      <c r="G35">
        <f t="shared" si="2"/>
        <v>929.04</v>
      </c>
      <c r="H35" s="1">
        <f t="shared" si="0"/>
        <v>0.13777662963919746</v>
      </c>
      <c r="I35">
        <f t="shared" si="3"/>
        <v>0.13777662963919746</v>
      </c>
      <c r="J35">
        <f t="shared" si="4"/>
        <v>0.13713362610867133</v>
      </c>
    </row>
    <row r="36" spans="1:12" x14ac:dyDescent="0.25">
      <c r="A36" t="s">
        <v>11</v>
      </c>
      <c r="B36" t="s">
        <v>16</v>
      </c>
      <c r="C36">
        <v>1011</v>
      </c>
      <c r="D36">
        <v>25</v>
      </c>
      <c r="E36">
        <v>1</v>
      </c>
      <c r="F36" s="1">
        <v>128</v>
      </c>
      <c r="G36">
        <f t="shared" si="2"/>
        <v>294</v>
      </c>
      <c r="H36" s="1">
        <f t="shared" si="0"/>
        <v>0.43537414965986393</v>
      </c>
      <c r="I36">
        <f t="shared" si="3"/>
        <v>0.43537414965986393</v>
      </c>
      <c r="J36">
        <f t="shared" si="4"/>
        <v>0.43537414965986393</v>
      </c>
    </row>
    <row r="37" spans="1:12" s="2" customFormat="1" x14ac:dyDescent="0.25">
      <c r="A37" s="2" t="s">
        <v>6</v>
      </c>
      <c r="B37" s="2" t="s">
        <v>14</v>
      </c>
      <c r="C37" s="2">
        <v>1004</v>
      </c>
      <c r="D37" s="2">
        <v>10</v>
      </c>
      <c r="E37" s="2">
        <v>1</v>
      </c>
      <c r="F37" s="3">
        <v>50</v>
      </c>
      <c r="G37" s="2">
        <f t="shared" si="2"/>
        <v>117.6</v>
      </c>
      <c r="H37" s="3">
        <f t="shared" si="0"/>
        <v>0.42517006802721091</v>
      </c>
      <c r="I37" s="2">
        <f t="shared" si="3"/>
        <v>0.42517006802721091</v>
      </c>
      <c r="J37" s="2">
        <f t="shared" si="4"/>
        <v>0.42517006802721091</v>
      </c>
      <c r="L37" s="2">
        <v>2</v>
      </c>
    </row>
    <row r="38" spans="1:12" x14ac:dyDescent="0.25">
      <c r="A38" t="s">
        <v>8</v>
      </c>
      <c r="B38" t="s">
        <v>14</v>
      </c>
      <c r="C38">
        <v>1001</v>
      </c>
      <c r="D38">
        <v>12</v>
      </c>
      <c r="E38">
        <v>1</v>
      </c>
      <c r="F38" s="1">
        <v>50</v>
      </c>
      <c r="G38">
        <f t="shared" si="2"/>
        <v>141.12</v>
      </c>
      <c r="H38" s="1">
        <f t="shared" si="0"/>
        <v>0.35430839002267572</v>
      </c>
      <c r="I38">
        <f t="shared" si="3"/>
        <v>0.35430839002267572</v>
      </c>
      <c r="J38">
        <f t="shared" si="4"/>
        <v>0.35430839002267572</v>
      </c>
    </row>
    <row r="39" spans="1:12" x14ac:dyDescent="0.25">
      <c r="A39" t="s">
        <v>9</v>
      </c>
      <c r="B39" t="s">
        <v>14</v>
      </c>
      <c r="C39">
        <v>303074</v>
      </c>
      <c r="D39">
        <v>3</v>
      </c>
      <c r="E39">
        <v>0.42651299999999998</v>
      </c>
      <c r="F39" s="1">
        <v>50</v>
      </c>
      <c r="G39">
        <f t="shared" si="2"/>
        <v>35.28</v>
      </c>
      <c r="H39" s="1">
        <f t="shared" si="0"/>
        <v>1.4172335600907029</v>
      </c>
      <c r="I39">
        <f t="shared" si="3"/>
        <v>1</v>
      </c>
      <c r="J39">
        <f t="shared" si="4"/>
        <v>0.42651299999999998</v>
      </c>
    </row>
    <row r="40" spans="1:12" x14ac:dyDescent="0.25">
      <c r="A40" t="s">
        <v>10</v>
      </c>
      <c r="B40" t="s">
        <v>14</v>
      </c>
      <c r="C40">
        <v>301966</v>
      </c>
      <c r="D40">
        <v>40</v>
      </c>
      <c r="E40">
        <v>1</v>
      </c>
      <c r="F40" s="1">
        <v>50</v>
      </c>
      <c r="G40">
        <f t="shared" si="2"/>
        <v>470.4</v>
      </c>
      <c r="H40" s="1">
        <f t="shared" si="0"/>
        <v>0.10629251700680273</v>
      </c>
      <c r="I40">
        <f t="shared" si="3"/>
        <v>0.10629251700680273</v>
      </c>
      <c r="J40">
        <f t="shared" si="4"/>
        <v>0.10629251700680273</v>
      </c>
    </row>
    <row r="41" spans="1:12" x14ac:dyDescent="0.25">
      <c r="A41" t="s">
        <v>11</v>
      </c>
      <c r="B41" t="s">
        <v>14</v>
      </c>
      <c r="C41">
        <v>1015</v>
      </c>
      <c r="D41">
        <v>10</v>
      </c>
      <c r="E41">
        <v>1</v>
      </c>
      <c r="F41" s="1">
        <v>50</v>
      </c>
      <c r="G41">
        <f t="shared" si="2"/>
        <v>117.6</v>
      </c>
      <c r="H41" s="1">
        <f t="shared" si="0"/>
        <v>0.42517006802721091</v>
      </c>
      <c r="I41">
        <f t="shared" si="3"/>
        <v>0.42517006802721091</v>
      </c>
      <c r="J41">
        <f t="shared" si="4"/>
        <v>0.42517006802721091</v>
      </c>
    </row>
    <row r="42" spans="1:12" s="2" customFormat="1" x14ac:dyDescent="0.25">
      <c r="A42" s="2" t="s">
        <v>6</v>
      </c>
      <c r="B42" s="2" t="s">
        <v>13</v>
      </c>
      <c r="C42" s="2">
        <v>1002</v>
      </c>
      <c r="D42" s="2">
        <v>3</v>
      </c>
      <c r="E42" s="2">
        <v>1</v>
      </c>
      <c r="F42" s="3" t="s">
        <v>33</v>
      </c>
      <c r="G42" s="2">
        <f t="shared" si="2"/>
        <v>35.28</v>
      </c>
      <c r="H42" s="3">
        <f>F42/G42</f>
        <v>0.21258503401360543</v>
      </c>
      <c r="I42" s="2">
        <f t="shared" si="3"/>
        <v>0.21258503401360543</v>
      </c>
      <c r="J42" s="2">
        <f t="shared" si="4"/>
        <v>0.21258503401360543</v>
      </c>
      <c r="L42" s="2">
        <v>2</v>
      </c>
    </row>
    <row r="43" spans="1:12" x14ac:dyDescent="0.25">
      <c r="A43" t="s">
        <v>8</v>
      </c>
      <c r="B43" t="s">
        <v>13</v>
      </c>
      <c r="C43">
        <v>1001</v>
      </c>
      <c r="D43">
        <v>5</v>
      </c>
      <c r="E43">
        <v>1</v>
      </c>
      <c r="F43" s="1" t="s">
        <v>33</v>
      </c>
      <c r="G43">
        <f t="shared" si="2"/>
        <v>58.8</v>
      </c>
      <c r="H43" s="1">
        <f t="shared" ref="H43:H101" si="5">F43/G43</f>
        <v>0.12755102040816327</v>
      </c>
      <c r="I43">
        <f t="shared" si="3"/>
        <v>0.12755102040816327</v>
      </c>
      <c r="J43">
        <f t="shared" si="4"/>
        <v>0.12755102040816327</v>
      </c>
    </row>
    <row r="44" spans="1:12" x14ac:dyDescent="0.25">
      <c r="A44" t="s">
        <v>9</v>
      </c>
      <c r="B44" t="s">
        <v>13</v>
      </c>
      <c r="C44">
        <v>304307</v>
      </c>
      <c r="D44">
        <v>3</v>
      </c>
      <c r="E44">
        <v>0.99038499999999996</v>
      </c>
      <c r="F44" s="1" t="s">
        <v>33</v>
      </c>
      <c r="G44">
        <f t="shared" si="2"/>
        <v>35.28</v>
      </c>
      <c r="H44" s="1">
        <f t="shared" si="5"/>
        <v>0.21258503401360543</v>
      </c>
      <c r="I44">
        <f t="shared" si="3"/>
        <v>0.21258503401360543</v>
      </c>
      <c r="J44">
        <f t="shared" si="4"/>
        <v>0.21054102891156459</v>
      </c>
    </row>
    <row r="45" spans="1:12" x14ac:dyDescent="0.25">
      <c r="A45" t="s">
        <v>10</v>
      </c>
      <c r="B45" t="s">
        <v>13</v>
      </c>
      <c r="C45">
        <v>302652</v>
      </c>
      <c r="D45">
        <v>8</v>
      </c>
      <c r="E45">
        <v>1</v>
      </c>
      <c r="F45" s="1" t="s">
        <v>33</v>
      </c>
      <c r="G45">
        <f t="shared" si="2"/>
        <v>94.08</v>
      </c>
      <c r="H45" s="1">
        <f t="shared" si="5"/>
        <v>7.9719387755102039E-2</v>
      </c>
      <c r="I45">
        <f t="shared" si="3"/>
        <v>7.9719387755102039E-2</v>
      </c>
      <c r="J45">
        <f t="shared" si="4"/>
        <v>7.9719387755102039E-2</v>
      </c>
    </row>
    <row r="46" spans="1:12" x14ac:dyDescent="0.25">
      <c r="A46" t="s">
        <v>11</v>
      </c>
      <c r="B46" t="s">
        <v>13</v>
      </c>
      <c r="C46">
        <v>1013</v>
      </c>
      <c r="D46">
        <v>5</v>
      </c>
      <c r="E46">
        <v>1</v>
      </c>
      <c r="F46" s="1" t="s">
        <v>33</v>
      </c>
      <c r="G46">
        <f t="shared" si="2"/>
        <v>58.8</v>
      </c>
      <c r="H46" s="1">
        <f t="shared" si="5"/>
        <v>0.12755102040816327</v>
      </c>
      <c r="I46">
        <f t="shared" si="3"/>
        <v>0.12755102040816327</v>
      </c>
      <c r="J46">
        <f t="shared" si="4"/>
        <v>0.12755102040816327</v>
      </c>
    </row>
    <row r="47" spans="1:12" s="2" customFormat="1" x14ac:dyDescent="0.25">
      <c r="A47" s="2" t="s">
        <v>6</v>
      </c>
      <c r="B47" s="2" t="s">
        <v>12</v>
      </c>
      <c r="C47" s="2">
        <v>1005</v>
      </c>
      <c r="D47" s="2">
        <v>11</v>
      </c>
      <c r="E47" s="2">
        <v>1</v>
      </c>
      <c r="F47" s="3">
        <v>66</v>
      </c>
      <c r="G47" s="2">
        <f t="shared" si="2"/>
        <v>129.35999999999999</v>
      </c>
      <c r="H47" s="3">
        <f t="shared" si="5"/>
        <v>0.51020408163265307</v>
      </c>
      <c r="I47" s="2">
        <f t="shared" si="3"/>
        <v>0.51020408163265307</v>
      </c>
      <c r="J47" s="2">
        <f t="shared" si="4"/>
        <v>0.51020408163265307</v>
      </c>
      <c r="L47" s="2">
        <v>2</v>
      </c>
    </row>
    <row r="48" spans="1:12" x14ac:dyDescent="0.25">
      <c r="A48" t="s">
        <v>8</v>
      </c>
      <c r="B48" t="s">
        <v>12</v>
      </c>
      <c r="C48">
        <v>1002</v>
      </c>
      <c r="D48">
        <v>13</v>
      </c>
      <c r="E48">
        <v>1</v>
      </c>
      <c r="F48" s="1">
        <v>66</v>
      </c>
      <c r="G48">
        <f t="shared" si="2"/>
        <v>152.88</v>
      </c>
      <c r="H48" s="1">
        <f t="shared" si="5"/>
        <v>0.43171114599686028</v>
      </c>
      <c r="I48">
        <f t="shared" si="3"/>
        <v>0.43171114599686028</v>
      </c>
      <c r="J48">
        <f t="shared" si="4"/>
        <v>0.43171114599686028</v>
      </c>
    </row>
    <row r="49" spans="1:12" x14ac:dyDescent="0.25">
      <c r="A49" t="s">
        <v>9</v>
      </c>
      <c r="B49" t="s">
        <v>12</v>
      </c>
      <c r="C49">
        <v>301128</v>
      </c>
      <c r="D49">
        <v>4</v>
      </c>
      <c r="E49">
        <v>0.29016799999999998</v>
      </c>
      <c r="F49" s="1">
        <v>66</v>
      </c>
      <c r="G49">
        <f t="shared" si="2"/>
        <v>47.04</v>
      </c>
      <c r="H49" s="1">
        <f t="shared" si="5"/>
        <v>1.403061224489796</v>
      </c>
      <c r="I49">
        <f t="shared" si="3"/>
        <v>1</v>
      </c>
      <c r="J49">
        <f t="shared" si="4"/>
        <v>0.29016799999999998</v>
      </c>
    </row>
    <row r="50" spans="1:12" x14ac:dyDescent="0.25">
      <c r="A50" t="s">
        <v>10</v>
      </c>
      <c r="B50" t="s">
        <v>12</v>
      </c>
      <c r="C50">
        <v>301705</v>
      </c>
      <c r="D50">
        <v>50</v>
      </c>
      <c r="E50">
        <v>1</v>
      </c>
      <c r="F50" s="1">
        <v>66</v>
      </c>
      <c r="G50">
        <f t="shared" si="2"/>
        <v>588</v>
      </c>
      <c r="H50" s="1">
        <f t="shared" si="5"/>
        <v>0.11224489795918367</v>
      </c>
      <c r="I50">
        <f t="shared" si="3"/>
        <v>0.11224489795918367</v>
      </c>
      <c r="J50">
        <f t="shared" si="4"/>
        <v>0.11224489795918367</v>
      </c>
    </row>
    <row r="51" spans="1:12" x14ac:dyDescent="0.25">
      <c r="A51" t="s">
        <v>11</v>
      </c>
      <c r="B51" t="s">
        <v>12</v>
      </c>
      <c r="C51">
        <v>1015</v>
      </c>
      <c r="D51">
        <v>15</v>
      </c>
      <c r="E51">
        <v>1</v>
      </c>
      <c r="F51" s="1">
        <v>66</v>
      </c>
      <c r="G51">
        <f t="shared" si="2"/>
        <v>176.4</v>
      </c>
      <c r="H51" s="1">
        <f t="shared" si="5"/>
        <v>0.37414965986394555</v>
      </c>
      <c r="I51">
        <f t="shared" si="3"/>
        <v>0.37414965986394555</v>
      </c>
      <c r="J51">
        <f t="shared" si="4"/>
        <v>0.37414965986394555</v>
      </c>
    </row>
    <row r="52" spans="1:12" s="2" customFormat="1" x14ac:dyDescent="0.25">
      <c r="A52" s="2" t="s">
        <v>6</v>
      </c>
      <c r="B52" s="2" t="s">
        <v>7</v>
      </c>
      <c r="C52" s="2">
        <v>1004</v>
      </c>
      <c r="D52" s="2">
        <v>8</v>
      </c>
      <c r="E52" s="2">
        <v>1</v>
      </c>
      <c r="F52" s="3" t="s">
        <v>19</v>
      </c>
      <c r="G52" s="2">
        <f t="shared" si="2"/>
        <v>94.08</v>
      </c>
      <c r="H52" s="3">
        <f t="shared" si="5"/>
        <v>0.53146258503401367</v>
      </c>
      <c r="I52" s="2">
        <f t="shared" si="3"/>
        <v>0.53146258503401367</v>
      </c>
      <c r="J52" s="2">
        <f t="shared" si="4"/>
        <v>0.53146258503401367</v>
      </c>
      <c r="L52" s="2">
        <v>4</v>
      </c>
    </row>
    <row r="53" spans="1:12" x14ac:dyDescent="0.25">
      <c r="A53" t="s">
        <v>8</v>
      </c>
      <c r="B53" t="s">
        <v>7</v>
      </c>
      <c r="C53">
        <v>1002</v>
      </c>
      <c r="D53">
        <v>12</v>
      </c>
      <c r="E53">
        <v>0.98489400000000005</v>
      </c>
      <c r="F53" s="1" t="s">
        <v>19</v>
      </c>
      <c r="G53">
        <f t="shared" si="2"/>
        <v>141.12</v>
      </c>
      <c r="H53" s="1">
        <f t="shared" si="5"/>
        <v>0.35430839002267572</v>
      </c>
      <c r="I53">
        <f t="shared" si="3"/>
        <v>0.35430839002267572</v>
      </c>
      <c r="J53">
        <f t="shared" si="4"/>
        <v>0.34895620748299322</v>
      </c>
    </row>
    <row r="54" spans="1:12" x14ac:dyDescent="0.25">
      <c r="A54" t="s">
        <v>9</v>
      </c>
      <c r="B54" t="s">
        <v>7</v>
      </c>
      <c r="C54">
        <v>301873</v>
      </c>
      <c r="D54">
        <v>3</v>
      </c>
      <c r="E54">
        <v>0.44108799999999998</v>
      </c>
      <c r="F54" s="1" t="s">
        <v>19</v>
      </c>
      <c r="G54">
        <f t="shared" si="2"/>
        <v>35.28</v>
      </c>
      <c r="H54" s="1">
        <f t="shared" si="5"/>
        <v>1.4172335600907029</v>
      </c>
      <c r="I54">
        <f t="shared" si="3"/>
        <v>1</v>
      </c>
      <c r="J54">
        <f t="shared" si="4"/>
        <v>0.44108799999999998</v>
      </c>
    </row>
    <row r="55" spans="1:12" x14ac:dyDescent="0.25">
      <c r="A55" t="s">
        <v>10</v>
      </c>
      <c r="B55" t="s">
        <v>7</v>
      </c>
      <c r="C55">
        <v>302450</v>
      </c>
      <c r="D55">
        <v>31</v>
      </c>
      <c r="E55">
        <v>1</v>
      </c>
      <c r="F55" s="1" t="s">
        <v>19</v>
      </c>
      <c r="G55">
        <f t="shared" si="2"/>
        <v>364.56</v>
      </c>
      <c r="H55" s="1">
        <f t="shared" si="5"/>
        <v>0.13715163484748738</v>
      </c>
      <c r="I55">
        <f t="shared" si="3"/>
        <v>0.13715163484748738</v>
      </c>
      <c r="J55">
        <f t="shared" si="4"/>
        <v>0.13715163484748738</v>
      </c>
    </row>
    <row r="56" spans="1:12" x14ac:dyDescent="0.25">
      <c r="A56" t="s">
        <v>11</v>
      </c>
      <c r="B56" t="s">
        <v>7</v>
      </c>
      <c r="C56">
        <v>300749</v>
      </c>
      <c r="D56">
        <v>11</v>
      </c>
      <c r="E56">
        <v>0.98489400000000005</v>
      </c>
      <c r="F56" s="1" t="s">
        <v>19</v>
      </c>
      <c r="G56">
        <f t="shared" si="2"/>
        <v>129.35999999999999</v>
      </c>
      <c r="H56" s="1">
        <f t="shared" si="5"/>
        <v>0.38651824366110082</v>
      </c>
      <c r="I56">
        <f t="shared" si="3"/>
        <v>0.38651824366110082</v>
      </c>
      <c r="J56">
        <f t="shared" si="4"/>
        <v>0.38067949907235626</v>
      </c>
    </row>
    <row r="57" spans="1:12" s="2" customFormat="1" x14ac:dyDescent="0.25">
      <c r="A57" s="2" t="s">
        <v>6</v>
      </c>
      <c r="B57" s="2" t="s">
        <v>15</v>
      </c>
      <c r="C57" s="2">
        <v>1000</v>
      </c>
      <c r="D57" s="2">
        <v>13</v>
      </c>
      <c r="E57" s="2">
        <v>1</v>
      </c>
      <c r="F57" s="3" t="s">
        <v>32</v>
      </c>
      <c r="G57" s="2">
        <f t="shared" si="2"/>
        <v>152.88</v>
      </c>
      <c r="H57" s="3">
        <f t="shared" si="5"/>
        <v>0.68512774725274728</v>
      </c>
      <c r="I57" s="2">
        <f t="shared" si="3"/>
        <v>0.68512774725274728</v>
      </c>
      <c r="J57" s="2">
        <f t="shared" si="4"/>
        <v>0.68512774725274728</v>
      </c>
      <c r="L57" s="2">
        <v>9</v>
      </c>
    </row>
    <row r="58" spans="1:12" x14ac:dyDescent="0.25">
      <c r="A58" t="s">
        <v>8</v>
      </c>
      <c r="B58" t="s">
        <v>15</v>
      </c>
      <c r="C58">
        <v>1002</v>
      </c>
      <c r="D58">
        <v>22</v>
      </c>
      <c r="E58">
        <v>1</v>
      </c>
      <c r="F58" s="1" t="s">
        <v>32</v>
      </c>
      <c r="G58">
        <f t="shared" si="2"/>
        <v>258.71999999999997</v>
      </c>
      <c r="H58" s="1">
        <f t="shared" si="5"/>
        <v>0.40484821428571433</v>
      </c>
      <c r="I58">
        <f t="shared" si="3"/>
        <v>0.40484821428571433</v>
      </c>
      <c r="J58">
        <f t="shared" si="4"/>
        <v>0.40484821428571433</v>
      </c>
    </row>
    <row r="59" spans="1:12" x14ac:dyDescent="0.25">
      <c r="A59" t="s">
        <v>9</v>
      </c>
      <c r="B59" t="s">
        <v>15</v>
      </c>
      <c r="C59">
        <v>305310</v>
      </c>
      <c r="D59">
        <v>3</v>
      </c>
      <c r="E59">
        <v>0.119306</v>
      </c>
      <c r="F59" s="1" t="s">
        <v>32</v>
      </c>
      <c r="G59">
        <f t="shared" si="2"/>
        <v>35.28</v>
      </c>
      <c r="H59" s="1">
        <f t="shared" si="5"/>
        <v>2.9688869047619044</v>
      </c>
      <c r="I59">
        <f t="shared" si="3"/>
        <v>1</v>
      </c>
      <c r="J59">
        <f t="shared" si="4"/>
        <v>0.119306</v>
      </c>
    </row>
    <row r="60" spans="1:12" x14ac:dyDescent="0.25">
      <c r="A60" t="s">
        <v>10</v>
      </c>
      <c r="B60" t="s">
        <v>15</v>
      </c>
      <c r="C60">
        <v>303123</v>
      </c>
      <c r="D60">
        <v>38</v>
      </c>
      <c r="E60">
        <v>0.98264600000000002</v>
      </c>
      <c r="F60" s="1" t="s">
        <v>32</v>
      </c>
      <c r="G60">
        <f t="shared" si="2"/>
        <v>446.88</v>
      </c>
      <c r="H60" s="1">
        <f t="shared" si="5"/>
        <v>0.23438580827067668</v>
      </c>
      <c r="I60">
        <f t="shared" si="3"/>
        <v>0.23438580827067668</v>
      </c>
      <c r="J60">
        <f t="shared" si="4"/>
        <v>0.23031827695394735</v>
      </c>
    </row>
    <row r="61" spans="1:12" x14ac:dyDescent="0.25">
      <c r="A61" t="s">
        <v>11</v>
      </c>
      <c r="B61" t="s">
        <v>15</v>
      </c>
      <c r="C61">
        <v>1003</v>
      </c>
      <c r="D61">
        <v>23</v>
      </c>
      <c r="E61">
        <v>1</v>
      </c>
      <c r="F61" s="1" t="s">
        <v>32</v>
      </c>
      <c r="G61">
        <f t="shared" si="2"/>
        <v>270.48</v>
      </c>
      <c r="H61" s="1">
        <f t="shared" si="5"/>
        <v>0.38724611801242231</v>
      </c>
      <c r="I61">
        <f t="shared" si="3"/>
        <v>0.38724611801242231</v>
      </c>
      <c r="J61">
        <f t="shared" si="4"/>
        <v>0.38724611801242231</v>
      </c>
    </row>
    <row r="62" spans="1:12" s="2" customFormat="1" x14ac:dyDescent="0.25">
      <c r="A62" s="2" t="s">
        <v>6</v>
      </c>
      <c r="B62" s="2" t="s">
        <v>15</v>
      </c>
      <c r="C62" s="2">
        <v>1009</v>
      </c>
      <c r="D62" s="2">
        <v>2</v>
      </c>
      <c r="E62" s="2">
        <v>1</v>
      </c>
      <c r="F62" s="3" t="s">
        <v>27</v>
      </c>
      <c r="G62" s="2">
        <f t="shared" si="2"/>
        <v>23.52</v>
      </c>
      <c r="H62" s="3">
        <f t="shared" si="5"/>
        <v>0.60182823129251695</v>
      </c>
      <c r="I62" s="2">
        <f t="shared" si="3"/>
        <v>0.60182823129251695</v>
      </c>
      <c r="J62" s="2">
        <f t="shared" si="4"/>
        <v>0.60182823129251695</v>
      </c>
      <c r="L62" s="2">
        <v>1</v>
      </c>
    </row>
    <row r="63" spans="1:12" x14ac:dyDescent="0.25">
      <c r="A63" t="s">
        <v>8</v>
      </c>
      <c r="B63" t="s">
        <v>15</v>
      </c>
      <c r="C63">
        <v>1011</v>
      </c>
      <c r="D63">
        <v>3</v>
      </c>
      <c r="E63">
        <v>1</v>
      </c>
      <c r="F63" s="1" t="s">
        <v>27</v>
      </c>
      <c r="G63">
        <f t="shared" si="2"/>
        <v>35.28</v>
      </c>
      <c r="H63" s="1">
        <f t="shared" si="5"/>
        <v>0.40121882086167798</v>
      </c>
      <c r="I63">
        <f t="shared" si="3"/>
        <v>0.40121882086167798</v>
      </c>
      <c r="J63">
        <f t="shared" si="4"/>
        <v>0.40121882086167798</v>
      </c>
    </row>
    <row r="64" spans="1:12" x14ac:dyDescent="0.25">
      <c r="A64" t="s">
        <v>9</v>
      </c>
      <c r="B64" t="s">
        <v>15</v>
      </c>
      <c r="C64">
        <v>304292</v>
      </c>
      <c r="D64">
        <v>2</v>
      </c>
      <c r="E64">
        <v>0.55128200000000005</v>
      </c>
      <c r="F64" s="1" t="s">
        <v>27</v>
      </c>
      <c r="G64">
        <f t="shared" si="2"/>
        <v>23.52</v>
      </c>
      <c r="H64" s="1">
        <f t="shared" si="5"/>
        <v>0.60182823129251695</v>
      </c>
      <c r="I64">
        <f t="shared" si="3"/>
        <v>0.60182823129251695</v>
      </c>
      <c r="J64">
        <f t="shared" si="4"/>
        <v>0.33177707100340137</v>
      </c>
    </row>
    <row r="65" spans="1:12" x14ac:dyDescent="0.25">
      <c r="A65" t="s">
        <v>10</v>
      </c>
      <c r="B65" t="s">
        <v>15</v>
      </c>
      <c r="C65">
        <v>302650</v>
      </c>
      <c r="D65">
        <v>13</v>
      </c>
      <c r="E65">
        <v>1</v>
      </c>
      <c r="F65" s="1" t="s">
        <v>27</v>
      </c>
      <c r="G65">
        <f t="shared" si="2"/>
        <v>152.88</v>
      </c>
      <c r="H65" s="1">
        <f t="shared" si="5"/>
        <v>9.258895866038723E-2</v>
      </c>
      <c r="I65">
        <f t="shared" si="3"/>
        <v>9.258895866038723E-2</v>
      </c>
      <c r="J65">
        <f t="shared" si="4"/>
        <v>9.258895866038723E-2</v>
      </c>
    </row>
    <row r="66" spans="1:12" x14ac:dyDescent="0.25">
      <c r="A66" t="s">
        <v>11</v>
      </c>
      <c r="B66" t="s">
        <v>15</v>
      </c>
      <c r="C66">
        <v>1004</v>
      </c>
      <c r="D66">
        <v>3</v>
      </c>
      <c r="E66">
        <v>1</v>
      </c>
      <c r="F66" s="1" t="s">
        <v>27</v>
      </c>
      <c r="G66">
        <f t="shared" si="2"/>
        <v>35.28</v>
      </c>
      <c r="H66" s="1">
        <f t="shared" si="5"/>
        <v>0.40121882086167798</v>
      </c>
      <c r="I66">
        <f t="shared" si="3"/>
        <v>0.40121882086167798</v>
      </c>
      <c r="J66">
        <f t="shared" ref="J66:J97" si="6">E66*I66</f>
        <v>0.40121882086167798</v>
      </c>
    </row>
    <row r="67" spans="1:12" s="2" customFormat="1" x14ac:dyDescent="0.25">
      <c r="A67" s="2" t="s">
        <v>6</v>
      </c>
      <c r="B67" s="2" t="s">
        <v>12</v>
      </c>
      <c r="C67" s="2">
        <v>1006</v>
      </c>
      <c r="D67" s="2">
        <v>4</v>
      </c>
      <c r="E67" s="2">
        <v>1</v>
      </c>
      <c r="F67" s="3" t="s">
        <v>24</v>
      </c>
      <c r="G67" s="2">
        <f t="shared" ref="G67:G101" si="7">D67*(4.2*2.8)</f>
        <v>47.04</v>
      </c>
      <c r="H67" s="3">
        <f t="shared" si="5"/>
        <v>0.28059098639455782</v>
      </c>
      <c r="I67" s="2">
        <f t="shared" ref="I67:I101" si="8">IF(H67 &gt; 1, 1, H67)</f>
        <v>0.28059098639455782</v>
      </c>
      <c r="J67" s="2">
        <f t="shared" si="6"/>
        <v>0.28059098639455782</v>
      </c>
      <c r="L67" s="2">
        <v>3</v>
      </c>
    </row>
    <row r="68" spans="1:12" x14ac:dyDescent="0.25">
      <c r="A68" t="s">
        <v>8</v>
      </c>
      <c r="B68" t="s">
        <v>12</v>
      </c>
      <c r="C68">
        <v>1013</v>
      </c>
      <c r="D68">
        <v>7</v>
      </c>
      <c r="E68">
        <v>1</v>
      </c>
      <c r="F68" s="1" t="s">
        <v>24</v>
      </c>
      <c r="G68">
        <f t="shared" si="7"/>
        <v>82.32</v>
      </c>
      <c r="H68" s="1">
        <f t="shared" si="5"/>
        <v>0.1603377065111759</v>
      </c>
      <c r="I68">
        <f t="shared" si="8"/>
        <v>0.1603377065111759</v>
      </c>
      <c r="J68">
        <f t="shared" si="6"/>
        <v>0.1603377065111759</v>
      </c>
    </row>
    <row r="69" spans="1:12" x14ac:dyDescent="0.25">
      <c r="A69" t="s">
        <v>9</v>
      </c>
      <c r="B69" t="s">
        <v>12</v>
      </c>
      <c r="C69">
        <v>302435</v>
      </c>
      <c r="D69">
        <v>2</v>
      </c>
      <c r="E69">
        <v>0.52046800000000004</v>
      </c>
      <c r="F69" s="1" t="s">
        <v>24</v>
      </c>
      <c r="G69">
        <f t="shared" si="7"/>
        <v>23.52</v>
      </c>
      <c r="H69" s="1">
        <f t="shared" si="5"/>
        <v>0.56118197278911564</v>
      </c>
      <c r="I69">
        <f t="shared" si="8"/>
        <v>0.56118197278911564</v>
      </c>
      <c r="J69">
        <f t="shared" si="6"/>
        <v>0.29207725901360548</v>
      </c>
    </row>
    <row r="70" spans="1:12" x14ac:dyDescent="0.25">
      <c r="A70" t="s">
        <v>10</v>
      </c>
      <c r="B70" t="s">
        <v>12</v>
      </c>
      <c r="C70">
        <v>302227</v>
      </c>
      <c r="D70">
        <v>24</v>
      </c>
      <c r="E70">
        <v>1</v>
      </c>
      <c r="F70" s="1" t="s">
        <v>24</v>
      </c>
      <c r="G70">
        <f t="shared" si="7"/>
        <v>282.24</v>
      </c>
      <c r="H70" s="1">
        <f t="shared" si="5"/>
        <v>4.6765164399092972E-2</v>
      </c>
      <c r="I70">
        <f t="shared" si="8"/>
        <v>4.6765164399092972E-2</v>
      </c>
      <c r="J70">
        <f t="shared" si="6"/>
        <v>4.6765164399092972E-2</v>
      </c>
    </row>
    <row r="71" spans="1:12" x14ac:dyDescent="0.25">
      <c r="A71" t="s">
        <v>11</v>
      </c>
      <c r="B71" t="s">
        <v>12</v>
      </c>
      <c r="C71">
        <v>1008</v>
      </c>
      <c r="D71">
        <v>7</v>
      </c>
      <c r="E71">
        <v>1</v>
      </c>
      <c r="F71" s="1" t="s">
        <v>24</v>
      </c>
      <c r="G71">
        <f t="shared" si="7"/>
        <v>82.32</v>
      </c>
      <c r="H71" s="1">
        <f t="shared" si="5"/>
        <v>0.1603377065111759</v>
      </c>
      <c r="I71">
        <f t="shared" si="8"/>
        <v>0.1603377065111759</v>
      </c>
      <c r="J71">
        <f t="shared" si="6"/>
        <v>0.1603377065111759</v>
      </c>
    </row>
    <row r="72" spans="1:12" s="2" customFormat="1" x14ac:dyDescent="0.25">
      <c r="A72" s="2" t="s">
        <v>6</v>
      </c>
      <c r="B72" s="2" t="s">
        <v>14</v>
      </c>
      <c r="C72" s="2">
        <v>1014</v>
      </c>
      <c r="D72" s="2">
        <v>3</v>
      </c>
      <c r="E72" s="2">
        <v>1</v>
      </c>
      <c r="F72" s="3" t="s">
        <v>25</v>
      </c>
      <c r="G72" s="2">
        <f t="shared" si="7"/>
        <v>35.28</v>
      </c>
      <c r="H72" s="3">
        <f t="shared" si="5"/>
        <v>0.35430839002267572</v>
      </c>
      <c r="I72" s="2">
        <f t="shared" si="8"/>
        <v>0.35430839002267572</v>
      </c>
      <c r="J72" s="2">
        <f t="shared" si="6"/>
        <v>0.35430839002267572</v>
      </c>
      <c r="L72" s="2">
        <v>1</v>
      </c>
    </row>
    <row r="73" spans="1:12" x14ac:dyDescent="0.25">
      <c r="A73" t="s">
        <v>8</v>
      </c>
      <c r="B73" t="s">
        <v>14</v>
      </c>
      <c r="C73">
        <v>1011</v>
      </c>
      <c r="D73">
        <v>4</v>
      </c>
      <c r="E73">
        <v>1</v>
      </c>
      <c r="F73" s="1" t="s">
        <v>25</v>
      </c>
      <c r="G73">
        <f t="shared" si="7"/>
        <v>47.04</v>
      </c>
      <c r="H73" s="1">
        <f t="shared" si="5"/>
        <v>0.26573129251700683</v>
      </c>
      <c r="I73">
        <f t="shared" si="8"/>
        <v>0.26573129251700683</v>
      </c>
      <c r="J73">
        <f t="shared" si="6"/>
        <v>0.26573129251700683</v>
      </c>
    </row>
    <row r="74" spans="1:12" x14ac:dyDescent="0.25">
      <c r="A74" t="s">
        <v>9</v>
      </c>
      <c r="B74" t="s">
        <v>14</v>
      </c>
      <c r="C74">
        <v>306836</v>
      </c>
      <c r="D74">
        <v>3</v>
      </c>
      <c r="E74">
        <v>0.75</v>
      </c>
      <c r="F74" s="1" t="s">
        <v>25</v>
      </c>
      <c r="G74">
        <f t="shared" si="7"/>
        <v>35.28</v>
      </c>
      <c r="H74" s="1">
        <f t="shared" si="5"/>
        <v>0.35430839002267572</v>
      </c>
      <c r="I74">
        <f t="shared" si="8"/>
        <v>0.35430839002267572</v>
      </c>
      <c r="J74">
        <f t="shared" si="6"/>
        <v>0.26573129251700678</v>
      </c>
    </row>
    <row r="75" spans="1:12" x14ac:dyDescent="0.25">
      <c r="A75" t="s">
        <v>10</v>
      </c>
      <c r="B75" t="s">
        <v>14</v>
      </c>
      <c r="C75">
        <v>306456</v>
      </c>
      <c r="D75">
        <v>13</v>
      </c>
      <c r="E75">
        <v>1</v>
      </c>
      <c r="F75" s="1" t="s">
        <v>25</v>
      </c>
      <c r="G75">
        <f t="shared" si="7"/>
        <v>152.88</v>
      </c>
      <c r="H75" s="1">
        <f t="shared" si="5"/>
        <v>8.1763474620617477E-2</v>
      </c>
      <c r="I75">
        <f t="shared" si="8"/>
        <v>8.1763474620617477E-2</v>
      </c>
      <c r="J75">
        <f t="shared" si="6"/>
        <v>8.1763474620617477E-2</v>
      </c>
    </row>
    <row r="76" spans="1:12" x14ac:dyDescent="0.25">
      <c r="A76" t="s">
        <v>11</v>
      </c>
      <c r="B76" t="s">
        <v>14</v>
      </c>
      <c r="C76">
        <v>1009</v>
      </c>
      <c r="D76">
        <v>4</v>
      </c>
      <c r="E76">
        <v>1</v>
      </c>
      <c r="F76" s="1" t="s">
        <v>25</v>
      </c>
      <c r="G76">
        <f t="shared" si="7"/>
        <v>47.04</v>
      </c>
      <c r="H76" s="1">
        <f t="shared" si="5"/>
        <v>0.26573129251700683</v>
      </c>
      <c r="I76">
        <f t="shared" si="8"/>
        <v>0.26573129251700683</v>
      </c>
      <c r="J76">
        <f t="shared" si="6"/>
        <v>0.26573129251700683</v>
      </c>
    </row>
    <row r="77" spans="1:12" s="2" customFormat="1" x14ac:dyDescent="0.25">
      <c r="A77" s="2" t="s">
        <v>6</v>
      </c>
      <c r="B77" s="2" t="s">
        <v>16</v>
      </c>
      <c r="C77" s="2">
        <v>1002</v>
      </c>
      <c r="D77" s="2">
        <v>35</v>
      </c>
      <c r="E77" s="2">
        <v>1</v>
      </c>
      <c r="F77" s="3" t="s">
        <v>18</v>
      </c>
      <c r="G77" s="2">
        <f t="shared" si="7"/>
        <v>411.59999999999997</v>
      </c>
      <c r="H77" s="3">
        <f t="shared" si="5"/>
        <v>0.78717201166180761</v>
      </c>
      <c r="I77" s="2">
        <f t="shared" si="8"/>
        <v>0.78717201166180761</v>
      </c>
      <c r="J77" s="2">
        <f t="shared" si="6"/>
        <v>0.78717201166180761</v>
      </c>
      <c r="L77" s="2">
        <v>26</v>
      </c>
    </row>
    <row r="78" spans="1:12" x14ac:dyDescent="0.25">
      <c r="A78" t="s">
        <v>8</v>
      </c>
      <c r="B78" t="s">
        <v>16</v>
      </c>
      <c r="C78">
        <v>18037</v>
      </c>
      <c r="D78">
        <v>61</v>
      </c>
      <c r="E78">
        <v>1</v>
      </c>
      <c r="F78" s="1" t="s">
        <v>18</v>
      </c>
      <c r="G78">
        <f t="shared" si="7"/>
        <v>717.36</v>
      </c>
      <c r="H78" s="1">
        <f t="shared" si="5"/>
        <v>0.45165607226497156</v>
      </c>
      <c r="I78">
        <f t="shared" si="8"/>
        <v>0.45165607226497156</v>
      </c>
      <c r="J78">
        <f t="shared" si="6"/>
        <v>0.45165607226497156</v>
      </c>
    </row>
    <row r="79" spans="1:12" x14ac:dyDescent="0.25">
      <c r="A79" t="s">
        <v>9</v>
      </c>
      <c r="B79" t="s">
        <v>16</v>
      </c>
      <c r="C79">
        <v>302658</v>
      </c>
      <c r="D79">
        <v>3</v>
      </c>
      <c r="E79">
        <v>9.5657000000000006E-2</v>
      </c>
      <c r="F79" s="1" t="s">
        <v>18</v>
      </c>
      <c r="G79">
        <f t="shared" si="7"/>
        <v>35.28</v>
      </c>
      <c r="H79" s="1">
        <f t="shared" si="5"/>
        <v>9.1836734693877542</v>
      </c>
      <c r="I79">
        <f t="shared" si="8"/>
        <v>1</v>
      </c>
      <c r="J79">
        <f t="shared" si="6"/>
        <v>9.5657000000000006E-2</v>
      </c>
    </row>
    <row r="80" spans="1:12" x14ac:dyDescent="0.25">
      <c r="A80" t="s">
        <v>10</v>
      </c>
      <c r="B80" t="s">
        <v>16</v>
      </c>
      <c r="C80">
        <v>300877</v>
      </c>
      <c r="D80">
        <v>196</v>
      </c>
      <c r="E80">
        <v>1</v>
      </c>
      <c r="F80" s="1" t="s">
        <v>18</v>
      </c>
      <c r="G80">
        <f t="shared" si="7"/>
        <v>2304.96</v>
      </c>
      <c r="H80" s="1">
        <f t="shared" si="5"/>
        <v>0.14056643065389421</v>
      </c>
      <c r="I80">
        <f t="shared" si="8"/>
        <v>0.14056643065389421</v>
      </c>
      <c r="J80">
        <f t="shared" si="6"/>
        <v>0.14056643065389421</v>
      </c>
    </row>
    <row r="81" spans="1:12" x14ac:dyDescent="0.25">
      <c r="A81" t="s">
        <v>11</v>
      </c>
      <c r="B81" t="s">
        <v>16</v>
      </c>
      <c r="C81">
        <v>2019</v>
      </c>
      <c r="D81">
        <v>54</v>
      </c>
      <c r="E81">
        <v>1</v>
      </c>
      <c r="F81" s="1" t="s">
        <v>18</v>
      </c>
      <c r="G81">
        <f t="shared" si="7"/>
        <v>635.04</v>
      </c>
      <c r="H81" s="1">
        <f t="shared" si="5"/>
        <v>0.51020408163265307</v>
      </c>
      <c r="I81">
        <f t="shared" si="8"/>
        <v>0.51020408163265307</v>
      </c>
      <c r="J81">
        <f t="shared" si="6"/>
        <v>0.51020408163265307</v>
      </c>
    </row>
    <row r="82" spans="1:12" s="2" customFormat="1" x14ac:dyDescent="0.25">
      <c r="A82" s="2" t="s">
        <v>6</v>
      </c>
      <c r="B82" s="2" t="s">
        <v>16</v>
      </c>
      <c r="C82" s="2">
        <v>1002</v>
      </c>
      <c r="D82" s="2">
        <v>4</v>
      </c>
      <c r="E82" s="2">
        <v>1</v>
      </c>
      <c r="F82" s="3" t="s">
        <v>25</v>
      </c>
      <c r="G82" s="2">
        <f t="shared" si="7"/>
        <v>47.04</v>
      </c>
      <c r="H82" s="3">
        <f t="shared" si="5"/>
        <v>0.26573129251700683</v>
      </c>
      <c r="I82" s="2">
        <f t="shared" si="8"/>
        <v>0.26573129251700683</v>
      </c>
      <c r="J82" s="2">
        <f t="shared" si="6"/>
        <v>0.26573129251700683</v>
      </c>
      <c r="L82" s="2">
        <v>2</v>
      </c>
    </row>
    <row r="83" spans="1:12" x14ac:dyDescent="0.25">
      <c r="A83" t="s">
        <v>8</v>
      </c>
      <c r="B83" t="s">
        <v>16</v>
      </c>
      <c r="C83">
        <v>1001</v>
      </c>
      <c r="D83">
        <v>6</v>
      </c>
      <c r="E83">
        <v>1</v>
      </c>
      <c r="F83" s="1" t="s">
        <v>25</v>
      </c>
      <c r="G83">
        <f t="shared" si="7"/>
        <v>70.56</v>
      </c>
      <c r="H83" s="1">
        <f t="shared" si="5"/>
        <v>0.17715419501133786</v>
      </c>
      <c r="I83">
        <f t="shared" si="8"/>
        <v>0.17715419501133786</v>
      </c>
      <c r="J83">
        <f t="shared" si="6"/>
        <v>0.17715419501133786</v>
      </c>
    </row>
    <row r="84" spans="1:12" x14ac:dyDescent="0.25">
      <c r="A84" t="s">
        <v>9</v>
      </c>
      <c r="B84" t="s">
        <v>16</v>
      </c>
      <c r="C84">
        <v>306145</v>
      </c>
      <c r="D84">
        <v>2</v>
      </c>
      <c r="E84">
        <v>0.47560999999999998</v>
      </c>
      <c r="F84" s="1" t="s">
        <v>25</v>
      </c>
      <c r="G84">
        <f t="shared" si="7"/>
        <v>23.52</v>
      </c>
      <c r="H84" s="1">
        <f t="shared" si="5"/>
        <v>0.53146258503401367</v>
      </c>
      <c r="I84">
        <f t="shared" si="8"/>
        <v>0.53146258503401367</v>
      </c>
      <c r="J84">
        <f t="shared" si="6"/>
        <v>0.2527689200680272</v>
      </c>
    </row>
    <row r="85" spans="1:12" x14ac:dyDescent="0.25">
      <c r="A85" t="s">
        <v>10</v>
      </c>
      <c r="B85" t="s">
        <v>16</v>
      </c>
      <c r="C85">
        <v>303734</v>
      </c>
      <c r="D85">
        <v>28</v>
      </c>
      <c r="E85">
        <v>1</v>
      </c>
      <c r="F85" s="1" t="s">
        <v>25</v>
      </c>
      <c r="G85">
        <f t="shared" si="7"/>
        <v>329.28</v>
      </c>
      <c r="H85" s="1">
        <f t="shared" si="5"/>
        <v>3.7961613216715262E-2</v>
      </c>
      <c r="I85">
        <f t="shared" si="8"/>
        <v>3.7961613216715262E-2</v>
      </c>
      <c r="J85">
        <f t="shared" si="6"/>
        <v>3.7961613216715262E-2</v>
      </c>
    </row>
    <row r="86" spans="1:12" x14ac:dyDescent="0.25">
      <c r="A86" t="s">
        <v>11</v>
      </c>
      <c r="B86" t="s">
        <v>16</v>
      </c>
      <c r="C86">
        <v>1014</v>
      </c>
      <c r="D86">
        <v>7</v>
      </c>
      <c r="E86">
        <v>1</v>
      </c>
      <c r="F86" s="1" t="s">
        <v>25</v>
      </c>
      <c r="G86">
        <f t="shared" si="7"/>
        <v>82.32</v>
      </c>
      <c r="H86" s="1">
        <f t="shared" si="5"/>
        <v>0.15184645286686105</v>
      </c>
      <c r="I86">
        <f t="shared" si="8"/>
        <v>0.15184645286686105</v>
      </c>
      <c r="J86">
        <f t="shared" si="6"/>
        <v>0.15184645286686105</v>
      </c>
    </row>
    <row r="87" spans="1:12" s="2" customFormat="1" x14ac:dyDescent="0.25">
      <c r="A87" s="2" t="s">
        <v>6</v>
      </c>
      <c r="B87" s="2" t="s">
        <v>14</v>
      </c>
      <c r="C87" s="2">
        <v>1000</v>
      </c>
      <c r="D87" s="2">
        <v>3</v>
      </c>
      <c r="E87" s="2">
        <v>1</v>
      </c>
      <c r="F87" s="3" t="s">
        <v>17</v>
      </c>
      <c r="G87" s="2">
        <f t="shared" si="7"/>
        <v>35.28</v>
      </c>
      <c r="H87" s="3">
        <f t="shared" si="5"/>
        <v>0.70861678004535145</v>
      </c>
      <c r="I87" s="2">
        <f t="shared" si="8"/>
        <v>0.70861678004535145</v>
      </c>
      <c r="J87" s="2">
        <f t="shared" si="6"/>
        <v>0.70861678004535145</v>
      </c>
      <c r="L87" s="2">
        <v>1</v>
      </c>
    </row>
    <row r="88" spans="1:12" x14ac:dyDescent="0.25">
      <c r="A88" t="s">
        <v>8</v>
      </c>
      <c r="B88" t="s">
        <v>14</v>
      </c>
      <c r="C88">
        <v>1001</v>
      </c>
      <c r="D88">
        <v>4</v>
      </c>
      <c r="E88">
        <v>1</v>
      </c>
      <c r="F88" s="1" t="s">
        <v>17</v>
      </c>
      <c r="G88">
        <f t="shared" si="7"/>
        <v>47.04</v>
      </c>
      <c r="H88" s="1">
        <f t="shared" si="5"/>
        <v>0.53146258503401367</v>
      </c>
      <c r="I88">
        <f t="shared" si="8"/>
        <v>0.53146258503401367</v>
      </c>
      <c r="J88">
        <f t="shared" si="6"/>
        <v>0.53146258503401367</v>
      </c>
    </row>
    <row r="89" spans="1:12" x14ac:dyDescent="0.25">
      <c r="A89" t="s">
        <v>9</v>
      </c>
      <c r="B89" t="s">
        <v>14</v>
      </c>
      <c r="C89">
        <v>301202</v>
      </c>
      <c r="D89">
        <v>3</v>
      </c>
      <c r="E89">
        <v>0.76612899999999995</v>
      </c>
      <c r="F89" s="1" t="s">
        <v>17</v>
      </c>
      <c r="G89">
        <f t="shared" si="7"/>
        <v>35.28</v>
      </c>
      <c r="H89" s="1">
        <f t="shared" si="5"/>
        <v>0.70861678004535145</v>
      </c>
      <c r="I89">
        <f t="shared" si="8"/>
        <v>0.70861678004535145</v>
      </c>
      <c r="J89">
        <f t="shared" si="6"/>
        <v>0.54289186507936504</v>
      </c>
    </row>
    <row r="90" spans="1:12" x14ac:dyDescent="0.25">
      <c r="A90" t="s">
        <v>10</v>
      </c>
      <c r="B90" t="s">
        <v>14</v>
      </c>
      <c r="C90">
        <v>301803</v>
      </c>
      <c r="D90">
        <v>12</v>
      </c>
      <c r="E90">
        <v>1</v>
      </c>
      <c r="F90" s="1" t="s">
        <v>17</v>
      </c>
      <c r="G90">
        <f t="shared" si="7"/>
        <v>141.12</v>
      </c>
      <c r="H90" s="1">
        <f t="shared" si="5"/>
        <v>0.17715419501133786</v>
      </c>
      <c r="I90">
        <f t="shared" si="8"/>
        <v>0.17715419501133786</v>
      </c>
      <c r="J90">
        <f t="shared" si="6"/>
        <v>0.17715419501133786</v>
      </c>
    </row>
    <row r="91" spans="1:12" x14ac:dyDescent="0.25">
      <c r="A91" t="s">
        <v>11</v>
      </c>
      <c r="B91" t="s">
        <v>14</v>
      </c>
      <c r="C91">
        <v>1007</v>
      </c>
      <c r="D91">
        <v>4</v>
      </c>
      <c r="E91">
        <v>1</v>
      </c>
      <c r="F91" s="1" t="s">
        <v>17</v>
      </c>
      <c r="G91">
        <f t="shared" si="7"/>
        <v>47.04</v>
      </c>
      <c r="H91" s="1">
        <f t="shared" si="5"/>
        <v>0.53146258503401367</v>
      </c>
      <c r="I91">
        <f t="shared" si="8"/>
        <v>0.53146258503401367</v>
      </c>
      <c r="J91">
        <f t="shared" si="6"/>
        <v>0.53146258503401367</v>
      </c>
    </row>
    <row r="92" spans="1:12" s="2" customFormat="1" x14ac:dyDescent="0.25">
      <c r="A92" s="2" t="s">
        <v>6</v>
      </c>
      <c r="B92" s="2" t="s">
        <v>12</v>
      </c>
      <c r="C92" s="2">
        <v>1002</v>
      </c>
      <c r="D92" s="2">
        <v>2</v>
      </c>
      <c r="E92" s="2">
        <v>1</v>
      </c>
      <c r="F92" s="3" t="s">
        <v>26</v>
      </c>
      <c r="G92" s="2">
        <f t="shared" si="7"/>
        <v>23.52</v>
      </c>
      <c r="H92" s="3">
        <f t="shared" si="5"/>
        <v>0.84183673469387754</v>
      </c>
      <c r="I92" s="2">
        <f t="shared" si="8"/>
        <v>0.84183673469387754</v>
      </c>
      <c r="J92" s="2">
        <f t="shared" si="6"/>
        <v>0.84183673469387754</v>
      </c>
      <c r="L92" s="2">
        <v>0</v>
      </c>
    </row>
    <row r="93" spans="1:12" x14ac:dyDescent="0.25">
      <c r="A93" t="s">
        <v>8</v>
      </c>
      <c r="B93" t="s">
        <v>12</v>
      </c>
      <c r="C93">
        <v>1001</v>
      </c>
      <c r="D93">
        <v>2</v>
      </c>
      <c r="E93">
        <v>1</v>
      </c>
      <c r="F93" s="1" t="s">
        <v>26</v>
      </c>
      <c r="G93">
        <f t="shared" si="7"/>
        <v>23.52</v>
      </c>
      <c r="H93" s="1">
        <f t="shared" si="5"/>
        <v>0.84183673469387754</v>
      </c>
      <c r="I93">
        <f t="shared" si="8"/>
        <v>0.84183673469387754</v>
      </c>
      <c r="J93">
        <f t="shared" si="6"/>
        <v>0.84183673469387754</v>
      </c>
    </row>
    <row r="94" spans="1:12" x14ac:dyDescent="0.25">
      <c r="A94" t="s">
        <v>9</v>
      </c>
      <c r="B94" t="s">
        <v>12</v>
      </c>
      <c r="C94">
        <v>304462</v>
      </c>
      <c r="D94">
        <v>3</v>
      </c>
      <c r="E94">
        <v>0.59130400000000005</v>
      </c>
      <c r="F94" s="1" t="s">
        <v>26</v>
      </c>
      <c r="G94">
        <f t="shared" si="7"/>
        <v>35.28</v>
      </c>
      <c r="H94" s="1">
        <f t="shared" si="5"/>
        <v>0.56122448979591832</v>
      </c>
      <c r="I94">
        <f t="shared" si="8"/>
        <v>0.56122448979591832</v>
      </c>
      <c r="J94">
        <f t="shared" si="6"/>
        <v>0.33185428571428571</v>
      </c>
    </row>
    <row r="95" spans="1:12" x14ac:dyDescent="0.25">
      <c r="A95" t="s">
        <v>10</v>
      </c>
      <c r="B95" t="s">
        <v>12</v>
      </c>
      <c r="C95">
        <v>301913</v>
      </c>
      <c r="D95">
        <v>11</v>
      </c>
      <c r="E95">
        <v>1</v>
      </c>
      <c r="F95" s="1" t="s">
        <v>26</v>
      </c>
      <c r="G95">
        <f t="shared" si="7"/>
        <v>129.35999999999999</v>
      </c>
      <c r="H95" s="1">
        <f t="shared" si="5"/>
        <v>0.15306122448979595</v>
      </c>
      <c r="I95">
        <f t="shared" si="8"/>
        <v>0.15306122448979595</v>
      </c>
      <c r="J95">
        <f t="shared" si="6"/>
        <v>0.15306122448979595</v>
      </c>
    </row>
    <row r="96" spans="1:12" x14ac:dyDescent="0.25">
      <c r="A96" t="s">
        <v>11</v>
      </c>
      <c r="B96" t="s">
        <v>12</v>
      </c>
      <c r="C96">
        <v>1007</v>
      </c>
      <c r="D96">
        <v>2</v>
      </c>
      <c r="E96">
        <v>1</v>
      </c>
      <c r="F96" s="1" t="s">
        <v>26</v>
      </c>
      <c r="G96">
        <f t="shared" si="7"/>
        <v>23.52</v>
      </c>
      <c r="H96" s="1">
        <f t="shared" si="5"/>
        <v>0.84183673469387754</v>
      </c>
      <c r="I96">
        <f t="shared" si="8"/>
        <v>0.84183673469387754</v>
      </c>
      <c r="J96">
        <f t="shared" si="6"/>
        <v>0.84183673469387754</v>
      </c>
    </row>
    <row r="97" spans="1:12" s="2" customFormat="1" x14ac:dyDescent="0.25">
      <c r="A97" s="2" t="s">
        <v>6</v>
      </c>
      <c r="B97" s="2" t="s">
        <v>15</v>
      </c>
      <c r="C97" s="2">
        <v>1003</v>
      </c>
      <c r="D97" s="2">
        <v>7</v>
      </c>
      <c r="E97" s="2">
        <v>1</v>
      </c>
      <c r="F97" s="3" t="s">
        <v>23</v>
      </c>
      <c r="G97" s="2">
        <f t="shared" si="7"/>
        <v>82.32</v>
      </c>
      <c r="H97" s="3">
        <f t="shared" si="5"/>
        <v>0.53369169096209923</v>
      </c>
      <c r="I97" s="2">
        <f t="shared" si="8"/>
        <v>0.53369169096209923</v>
      </c>
      <c r="J97" s="2">
        <f t="shared" si="6"/>
        <v>0.53369169096209923</v>
      </c>
      <c r="L97" s="2">
        <v>3</v>
      </c>
    </row>
    <row r="98" spans="1:12" x14ac:dyDescent="0.25">
      <c r="A98" t="s">
        <v>8</v>
      </c>
      <c r="B98" t="s">
        <v>15</v>
      </c>
      <c r="C98">
        <v>1002</v>
      </c>
      <c r="D98">
        <v>10</v>
      </c>
      <c r="E98">
        <v>1</v>
      </c>
      <c r="F98" s="1" t="s">
        <v>23</v>
      </c>
      <c r="G98">
        <f t="shared" si="7"/>
        <v>117.6</v>
      </c>
      <c r="H98" s="1">
        <f t="shared" si="5"/>
        <v>0.37358418367346941</v>
      </c>
      <c r="I98">
        <f t="shared" si="8"/>
        <v>0.37358418367346941</v>
      </c>
      <c r="J98">
        <f t="shared" ref="J98:J129" si="9">E98*I98</f>
        <v>0.37358418367346941</v>
      </c>
    </row>
    <row r="99" spans="1:12" x14ac:dyDescent="0.25">
      <c r="A99" t="s">
        <v>9</v>
      </c>
      <c r="B99" t="s">
        <v>15</v>
      </c>
      <c r="C99">
        <v>303835</v>
      </c>
      <c r="D99">
        <v>3</v>
      </c>
      <c r="E99">
        <v>0.259434</v>
      </c>
      <c r="F99" s="1" t="s">
        <v>23</v>
      </c>
      <c r="G99">
        <f t="shared" si="7"/>
        <v>35.28</v>
      </c>
      <c r="H99" s="1">
        <f t="shared" si="5"/>
        <v>1.2452806122448981</v>
      </c>
      <c r="I99">
        <f t="shared" si="8"/>
        <v>1</v>
      </c>
      <c r="J99">
        <f t="shared" si="9"/>
        <v>0.259434</v>
      </c>
    </row>
    <row r="100" spans="1:12" x14ac:dyDescent="0.25">
      <c r="A100" t="s">
        <v>10</v>
      </c>
      <c r="B100" t="s">
        <v>15</v>
      </c>
      <c r="C100">
        <v>300543</v>
      </c>
      <c r="D100">
        <v>12</v>
      </c>
      <c r="E100">
        <v>0.94339600000000001</v>
      </c>
      <c r="F100" s="1" t="s">
        <v>23</v>
      </c>
      <c r="G100">
        <f t="shared" si="7"/>
        <v>141.12</v>
      </c>
      <c r="H100" s="1">
        <f t="shared" si="5"/>
        <v>0.31132015306122451</v>
      </c>
      <c r="I100">
        <f t="shared" si="8"/>
        <v>0.31132015306122451</v>
      </c>
      <c r="J100">
        <f t="shared" si="9"/>
        <v>0.29369818711734696</v>
      </c>
    </row>
    <row r="101" spans="1:12" x14ac:dyDescent="0.25">
      <c r="A101" t="s">
        <v>11</v>
      </c>
      <c r="B101" t="s">
        <v>15</v>
      </c>
      <c r="C101">
        <v>1003</v>
      </c>
      <c r="D101">
        <v>10</v>
      </c>
      <c r="E101">
        <v>1</v>
      </c>
      <c r="F101" s="1" t="s">
        <v>23</v>
      </c>
      <c r="G101">
        <f t="shared" si="7"/>
        <v>117.6</v>
      </c>
      <c r="H101" s="1">
        <f t="shared" si="5"/>
        <v>0.37358418367346941</v>
      </c>
      <c r="I101">
        <f t="shared" si="8"/>
        <v>0.37358418367346941</v>
      </c>
      <c r="J101">
        <f t="shared" si="9"/>
        <v>0.37358418367346941</v>
      </c>
    </row>
    <row r="103" spans="1:12" x14ac:dyDescent="0.25">
      <c r="L103">
        <f>SUM(L2:L97)/20</f>
        <v>4.5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 Schwarze</cp:lastModifiedBy>
  <dcterms:created xsi:type="dcterms:W3CDTF">2023-01-17T20:28:16Z</dcterms:created>
  <dcterms:modified xsi:type="dcterms:W3CDTF">2023-01-30T13:37:11Z</dcterms:modified>
</cp:coreProperties>
</file>