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<sst xmlns="http://schemas.openxmlformats.org/spreadsheetml/2006/main" count="72" uniqueCount="29">
  <si>
    <t>Morning Shift</t>
  </si>
  <si>
    <t>Afternoon Shift</t>
  </si>
  <si>
    <t>Assumptions</t>
  </si>
  <si>
    <t>Average Revenue per Customer (drink + food)</t>
  </si>
  <si>
    <t>Aerage Revenue per Customer (drink)</t>
  </si>
  <si>
    <t>Baristas Hourly Wage</t>
  </si>
  <si>
    <t>Variables</t>
  </si>
  <si>
    <t># of Baristas Working</t>
  </si>
  <si>
    <t>Mean Interval Arrival Time (min)</t>
  </si>
  <si>
    <t>Min Service Time (min)</t>
  </si>
  <si>
    <t>Mean Service Time (min)</t>
  </si>
  <si>
    <t>Max Service Time (min)</t>
  </si>
  <si>
    <t>Balking Queue Length</t>
  </si>
  <si>
    <t>Max Wait Time (min)</t>
  </si>
  <si>
    <t>Simulation Outputs</t>
  </si>
  <si>
    <t># of Customers Arrived</t>
  </si>
  <si>
    <t># of Customers Serviced</t>
  </si>
  <si>
    <t>Min Wait Time (min)</t>
  </si>
  <si>
    <t>Min Wait Time</t>
  </si>
  <si>
    <t>Mean Wait Time (min)</t>
  </si>
  <si>
    <t>Mean Wait Time</t>
  </si>
  <si>
    <t>Max Wait Time</t>
  </si>
  <si>
    <t># of Customer Balked</t>
  </si>
  <si>
    <t># of Customer Left the Queue</t>
  </si>
  <si>
    <t>Estimated Gross Revenue</t>
  </si>
  <si>
    <t>Estimated Cost</t>
  </si>
  <si>
    <t>Estimated Income</t>
  </si>
  <si>
    <t>Estimated Lost Revenue</t>
  </si>
  <si>
    <t>Evening Shift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</si>
</sst>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sz val="14.0"/>
      <color rgb="FF000000"/>
      <name val="Calibri"/>
    </font>
    <font/>
    <font>
      <sz val="11.0"/>
      <color rgb="FF000000"/>
      <name val="Calibri"/>
    </font>
    <font>
      <b/>
      <sz val="11.0"/>
      <color rgb="FF00000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E2EFDA"/>
        <bgColor rgb="FFE2EFDA"/>
      </patternFill>
    </fill>
    <fill>
      <patternFill patternType="solid">
        <fgColor rgb="FFFCE4D6"/>
        <bgColor rgb="FFFCE4D6"/>
      </patternFill>
    </fill>
    <fill>
      <patternFill patternType="solid">
        <fgColor theme="6"/>
        <bgColor theme="6"/>
      </patternFill>
    </fill>
    <fill>
      <patternFill patternType="solid">
        <fgColor rgb="FFDBDBDB"/>
        <bgColor rgb="FFDBDBDB"/>
      </patternFill>
    </fill>
  </fills>
  <borders count="17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ck">
        <color rgb="FFFF0000"/>
      </left>
      <right style="thick">
        <color rgb="FFFF0000"/>
      </right>
      <top style="thick">
        <color rgb="FFFF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ck">
        <color rgb="FFFF0000"/>
      </left>
      <right style="thick">
        <color rgb="FFFF0000"/>
      </right>
      <bottom style="thin">
        <color rgb="FF000000"/>
      </bottom>
    </border>
    <border>
      <left style="thick">
        <color rgb="FFFF0000"/>
      </left>
      <right style="thick">
        <color rgb="FFFF0000"/>
      </right>
    </border>
    <border>
      <left style="thick">
        <color rgb="FFFF0000"/>
      </left>
      <right style="thick">
        <color rgb="FFFF0000"/>
      </right>
      <top style="thin">
        <color rgb="FF000000"/>
      </top>
      <bottom style="thin">
        <color rgb="FF000000"/>
      </bottom>
    </border>
    <border>
      <left style="thick">
        <color rgb="FFFF0000"/>
      </left>
      <right style="thick">
        <color rgb="FFFF0000"/>
      </right>
      <bottom style="thick">
        <color rgb="FFFF0000"/>
      </bottom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0"/>
    </xf>
    <xf borderId="2" fillId="0" fontId="2" numFmtId="0" xfId="0" applyBorder="1" applyFont="1"/>
    <xf borderId="3" fillId="0" fontId="2" numFmtId="0" xfId="0" applyBorder="1" applyFont="1"/>
    <xf borderId="0" fillId="0" fontId="3" numFmtId="0" xfId="0" applyAlignment="1" applyFont="1">
      <alignment shrinkToFit="0" vertical="bottom" wrapText="0"/>
    </xf>
    <xf borderId="1" fillId="3" fontId="1" numFmtId="0" xfId="0" applyAlignment="1" applyBorder="1" applyFill="1" applyFont="1">
      <alignment horizontal="center" readingOrder="0" shrinkToFit="0" vertical="center" wrapText="0"/>
    </xf>
    <xf borderId="4" fillId="0" fontId="2" numFmtId="0" xfId="0" applyBorder="1" applyFont="1"/>
    <xf borderId="5" fillId="0" fontId="2" numFmtId="0" xfId="0" applyBorder="1" applyFont="1"/>
    <xf borderId="6" fillId="0" fontId="2" numFmtId="0" xfId="0" applyBorder="1" applyFont="1"/>
    <xf borderId="7" fillId="0" fontId="4" numFmtId="0" xfId="0" applyAlignment="1" applyBorder="1" applyFont="1">
      <alignment readingOrder="0" shrinkToFit="0" vertical="bottom" wrapText="0"/>
    </xf>
    <xf borderId="8" fillId="0" fontId="3" numFmtId="0" xfId="0" applyAlignment="1" applyBorder="1" applyFont="1">
      <alignment shrinkToFit="0" vertical="bottom" wrapText="0"/>
    </xf>
    <xf borderId="9" fillId="0" fontId="3" numFmtId="0" xfId="0" applyAlignment="1" applyBorder="1" applyFont="1">
      <alignment shrinkToFit="0" vertical="bottom" wrapText="0"/>
    </xf>
    <xf borderId="10" fillId="0" fontId="3" numFmtId="0" xfId="0" applyAlignment="1" applyBorder="1" applyFont="1">
      <alignment shrinkToFit="0" vertical="bottom" wrapText="0"/>
    </xf>
    <xf borderId="11" fillId="0" fontId="4" numFmtId="0" xfId="0" applyAlignment="1" applyBorder="1" applyFont="1">
      <alignment readingOrder="0" shrinkToFit="0" vertical="bottom" wrapText="0"/>
    </xf>
    <xf borderId="12" fillId="0" fontId="3" numFmtId="0" xfId="0" applyAlignment="1" applyBorder="1" applyFont="1">
      <alignment readingOrder="0" shrinkToFit="0" vertical="bottom" wrapText="0"/>
    </xf>
    <xf borderId="6" fillId="0" fontId="3" numFmtId="0" xfId="0" applyAlignment="1" applyBorder="1" applyFont="1">
      <alignment horizontal="center" readingOrder="0" shrinkToFit="0" vertical="bottom" wrapText="0"/>
    </xf>
    <xf borderId="5" fillId="0" fontId="3" numFmtId="0" xfId="0" applyAlignment="1" applyBorder="1" applyFont="1">
      <alignment horizontal="center" readingOrder="0" shrinkToFit="0" vertical="bottom" wrapText="0"/>
    </xf>
    <xf borderId="13" fillId="0" fontId="3" numFmtId="0" xfId="0" applyAlignment="1" applyBorder="1" applyFont="1">
      <alignment horizontal="center" readingOrder="0" shrinkToFit="0" vertical="bottom" wrapText="0"/>
    </xf>
    <xf borderId="4" fillId="0" fontId="3" numFmtId="0" xfId="0" applyAlignment="1" applyBorder="1" applyFont="1">
      <alignment readingOrder="0" shrinkToFit="0" vertical="bottom" wrapText="0"/>
    </xf>
    <xf borderId="0" fillId="0" fontId="3" numFmtId="0" xfId="0" applyAlignment="1" applyFont="1">
      <alignment horizontal="center" shrinkToFit="0" vertical="bottom" wrapText="0"/>
    </xf>
    <xf borderId="14" fillId="0" fontId="3" numFmtId="0" xfId="0" applyAlignment="1" applyBorder="1" applyFont="1">
      <alignment horizontal="center" shrinkToFit="0" vertical="bottom" wrapText="0"/>
    </xf>
    <xf borderId="8" fillId="0" fontId="3" numFmtId="0" xfId="0" applyAlignment="1" applyBorder="1" applyFont="1">
      <alignment horizontal="center" shrinkToFit="0" vertical="bottom" wrapText="0"/>
    </xf>
    <xf borderId="9" fillId="0" fontId="3" numFmtId="0" xfId="0" applyAlignment="1" applyBorder="1" applyFont="1">
      <alignment horizontal="center" shrinkToFit="0" vertical="bottom" wrapText="0"/>
    </xf>
    <xf borderId="15" fillId="0" fontId="3" numFmtId="0" xfId="0" applyAlignment="1" applyBorder="1" applyFont="1">
      <alignment horizontal="center" shrinkToFit="0" vertical="bottom" wrapText="0"/>
    </xf>
    <xf borderId="4" fillId="0" fontId="3" numFmtId="0" xfId="0" applyAlignment="1" applyBorder="1" applyFont="1">
      <alignment shrinkToFit="0" vertical="bottom" wrapText="0"/>
    </xf>
    <xf borderId="13" fillId="0" fontId="3" numFmtId="0" xfId="0" applyAlignment="1" applyBorder="1" applyFont="1">
      <alignment horizontal="center" shrinkToFit="0" vertical="bottom" wrapText="0"/>
    </xf>
    <xf borderId="6" fillId="0" fontId="3" numFmtId="0" xfId="0" applyAlignment="1" applyBorder="1" applyFont="1">
      <alignment horizontal="center" shrinkToFit="0" vertical="bottom" wrapText="0"/>
    </xf>
    <xf borderId="8" fillId="0" fontId="3" numFmtId="0" xfId="0" applyAlignment="1" applyBorder="1" applyFont="1">
      <alignment horizontal="center" readingOrder="0" shrinkToFit="0" vertical="bottom" wrapText="0"/>
    </xf>
    <xf borderId="9" fillId="0" fontId="3" numFmtId="0" xfId="0" applyAlignment="1" applyBorder="1" applyFont="1">
      <alignment horizontal="center" readingOrder="0" shrinkToFit="0" vertical="bottom" wrapText="0"/>
    </xf>
    <xf borderId="15" fillId="0" fontId="3" numFmtId="0" xfId="0" applyAlignment="1" applyBorder="1" applyFont="1">
      <alignment horizontal="center" readingOrder="0" shrinkToFit="0" vertical="bottom" wrapText="0"/>
    </xf>
    <xf borderId="4" fillId="0" fontId="4" numFmtId="0" xfId="0" applyAlignment="1" applyBorder="1" applyFont="1">
      <alignment readingOrder="0" shrinkToFit="0" vertical="bottom" wrapText="0"/>
    </xf>
    <xf borderId="12" fillId="0" fontId="4" numFmtId="0" xfId="0" applyAlignment="1" applyBorder="1" applyFont="1">
      <alignment readingOrder="0" shrinkToFit="0" vertical="bottom" wrapText="0"/>
    </xf>
    <xf borderId="12" fillId="4" fontId="4" numFmtId="0" xfId="0" applyAlignment="1" applyBorder="1" applyFill="1" applyFont="1">
      <alignment readingOrder="0" shrinkToFit="0" vertical="bottom" wrapText="0"/>
    </xf>
    <xf borderId="6" fillId="4" fontId="4" numFmtId="0" xfId="0" applyAlignment="1" applyBorder="1" applyFont="1">
      <alignment horizontal="center" readingOrder="0" shrinkToFit="0" vertical="bottom" wrapText="0"/>
    </xf>
    <xf borderId="5" fillId="4" fontId="4" numFmtId="0" xfId="0" applyAlignment="1" applyBorder="1" applyFont="1">
      <alignment horizontal="center" readingOrder="0" shrinkToFit="0" vertical="bottom" wrapText="0"/>
    </xf>
    <xf borderId="13" fillId="4" fontId="4" numFmtId="0" xfId="0" applyAlignment="1" applyBorder="1" applyFont="1">
      <alignment horizontal="center" readingOrder="0" shrinkToFit="0" vertical="bottom" wrapText="0"/>
    </xf>
    <xf borderId="16" fillId="0" fontId="3" numFmtId="0" xfId="0" applyAlignment="1" applyBorder="1" applyFont="1">
      <alignment horizontal="center" readingOrder="0" shrinkToFit="0" vertical="bottom" wrapText="0"/>
    </xf>
    <xf borderId="1" fillId="5" fontId="1" numFmtId="0" xfId="0" applyAlignment="1" applyBorder="1" applyFill="1" applyFont="1">
      <alignment horizontal="center" readingOrder="0" shrinkToFit="0" vertical="center" wrapText="0"/>
    </xf>
    <xf borderId="0" fillId="0" fontId="3" numFmtId="0" xfId="0" applyAlignment="1" applyFont="1">
      <alignment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88"/>
    <col customWidth="1" min="7" max="7" width="29.0"/>
  </cols>
  <sheetData>
    <row r="2">
      <c r="B2" s="1" t="s">
        <v>0</v>
      </c>
      <c r="C2" s="2"/>
      <c r="D2" s="2"/>
      <c r="E2" s="3"/>
      <c r="F2" s="4"/>
      <c r="G2" s="5" t="s">
        <v>1</v>
      </c>
      <c r="H2" s="2"/>
      <c r="I2" s="2"/>
      <c r="J2" s="3"/>
    </row>
    <row r="3">
      <c r="B3" s="6"/>
      <c r="C3" s="7"/>
      <c r="D3" s="7"/>
      <c r="E3" s="8"/>
      <c r="F3" s="4"/>
      <c r="G3" s="6"/>
      <c r="H3" s="7"/>
      <c r="I3" s="7"/>
      <c r="J3" s="8"/>
    </row>
    <row r="4">
      <c r="B4" s="4"/>
      <c r="C4" s="4"/>
      <c r="D4" s="4"/>
      <c r="E4" s="4"/>
      <c r="F4" s="4"/>
      <c r="G4" s="4"/>
      <c r="H4" s="4"/>
      <c r="I4" s="4"/>
      <c r="J4" s="4"/>
    </row>
    <row r="5">
      <c r="B5" s="9" t="s">
        <v>2</v>
      </c>
      <c r="C5" s="10"/>
      <c r="D5" s="11"/>
      <c r="E5" s="12"/>
      <c r="F5" s="4"/>
      <c r="G5" s="13" t="s">
        <v>2</v>
      </c>
      <c r="H5" s="12"/>
      <c r="I5" s="10"/>
      <c r="J5" s="10"/>
    </row>
    <row r="6">
      <c r="B6" s="14" t="s">
        <v>3</v>
      </c>
      <c r="C6" s="15">
        <v>10.0</v>
      </c>
      <c r="D6" s="16">
        <v>10.0</v>
      </c>
      <c r="E6" s="17">
        <v>10.0</v>
      </c>
      <c r="F6" s="4"/>
      <c r="G6" s="18" t="s">
        <v>4</v>
      </c>
      <c r="H6" s="17">
        <v>5.0</v>
      </c>
      <c r="I6" s="15">
        <v>5.0</v>
      </c>
      <c r="J6" s="15">
        <v>5.0</v>
      </c>
    </row>
    <row r="7">
      <c r="B7" s="14" t="s">
        <v>5</v>
      </c>
      <c r="C7" s="15">
        <v>18.0</v>
      </c>
      <c r="D7" s="16">
        <v>18.0</v>
      </c>
      <c r="E7" s="17">
        <v>18.0</v>
      </c>
      <c r="F7" s="4"/>
      <c r="G7" s="18" t="s">
        <v>5</v>
      </c>
      <c r="H7" s="17">
        <v>18.0</v>
      </c>
      <c r="I7" s="15">
        <v>18.0</v>
      </c>
      <c r="J7" s="15">
        <v>18.0</v>
      </c>
    </row>
    <row r="8">
      <c r="B8" s="4"/>
      <c r="C8" s="19"/>
      <c r="D8" s="19"/>
      <c r="E8" s="20"/>
      <c r="F8" s="4"/>
      <c r="G8" s="4"/>
      <c r="H8" s="20"/>
      <c r="I8" s="19"/>
      <c r="J8" s="19"/>
    </row>
    <row r="9">
      <c r="B9" s="9" t="s">
        <v>6</v>
      </c>
      <c r="C9" s="21"/>
      <c r="D9" s="22"/>
      <c r="E9" s="23"/>
      <c r="F9" s="4"/>
      <c r="G9" s="13" t="s">
        <v>6</v>
      </c>
      <c r="H9" s="23"/>
      <c r="I9" s="21"/>
      <c r="J9" s="21"/>
    </row>
    <row r="10">
      <c r="B10" s="14" t="s">
        <v>7</v>
      </c>
      <c r="C10" s="15">
        <v>1.0</v>
      </c>
      <c r="D10" s="16">
        <v>2.0</v>
      </c>
      <c r="E10" s="17">
        <v>3.0</v>
      </c>
      <c r="F10" s="4"/>
      <c r="G10" s="18" t="s">
        <v>7</v>
      </c>
      <c r="H10" s="17">
        <v>1.0</v>
      </c>
      <c r="I10" s="15">
        <v>2.0</v>
      </c>
      <c r="J10" s="15">
        <v>3.0</v>
      </c>
    </row>
    <row r="11">
      <c r="B11" s="14" t="s">
        <v>8</v>
      </c>
      <c r="C11" s="15">
        <v>1.0</v>
      </c>
      <c r="D11" s="16">
        <v>1.0</v>
      </c>
      <c r="E11" s="17">
        <v>1.0</v>
      </c>
      <c r="F11" s="4"/>
      <c r="G11" s="18" t="s">
        <v>8</v>
      </c>
      <c r="H11" s="17">
        <v>5.0</v>
      </c>
      <c r="I11" s="15">
        <v>5.0</v>
      </c>
      <c r="J11" s="15">
        <v>5.0</v>
      </c>
    </row>
    <row r="12">
      <c r="B12" s="14" t="s">
        <v>9</v>
      </c>
      <c r="C12" s="15">
        <v>1.0</v>
      </c>
      <c r="D12" s="16">
        <v>1.0</v>
      </c>
      <c r="E12" s="17">
        <v>1.0</v>
      </c>
      <c r="F12" s="4"/>
      <c r="G12" s="18" t="s">
        <v>9</v>
      </c>
      <c r="H12" s="17">
        <v>1.0</v>
      </c>
      <c r="I12" s="15">
        <v>1.0</v>
      </c>
      <c r="J12" s="15">
        <v>1.0</v>
      </c>
    </row>
    <row r="13">
      <c r="B13" s="14" t="s">
        <v>10</v>
      </c>
      <c r="C13" s="15">
        <v>4.0</v>
      </c>
      <c r="D13" s="16">
        <v>4.0</v>
      </c>
      <c r="E13" s="17">
        <v>4.0</v>
      </c>
      <c r="F13" s="4"/>
      <c r="G13" s="18" t="s">
        <v>10</v>
      </c>
      <c r="H13" s="17">
        <v>2.0</v>
      </c>
      <c r="I13" s="15">
        <v>2.0</v>
      </c>
      <c r="J13" s="15">
        <v>2.0</v>
      </c>
    </row>
    <row r="14">
      <c r="B14" s="14" t="s">
        <v>11</v>
      </c>
      <c r="C14" s="15">
        <v>8.0</v>
      </c>
      <c r="D14" s="16">
        <v>8.0</v>
      </c>
      <c r="E14" s="17">
        <v>8.0</v>
      </c>
      <c r="F14" s="4"/>
      <c r="G14" s="18" t="s">
        <v>11</v>
      </c>
      <c r="H14" s="17">
        <v>5.0</v>
      </c>
      <c r="I14" s="15">
        <v>5.0</v>
      </c>
      <c r="J14" s="15">
        <v>5.0</v>
      </c>
    </row>
    <row r="15">
      <c r="B15" s="14" t="s">
        <v>12</v>
      </c>
      <c r="C15" s="15">
        <v>6.0</v>
      </c>
      <c r="D15" s="16">
        <v>6.0</v>
      </c>
      <c r="E15" s="17">
        <v>6.0</v>
      </c>
      <c r="F15" s="4"/>
      <c r="G15" s="18" t="s">
        <v>12</v>
      </c>
      <c r="H15" s="17">
        <v>10.0</v>
      </c>
      <c r="I15" s="15">
        <v>10.0</v>
      </c>
      <c r="J15" s="15">
        <v>10.0</v>
      </c>
    </row>
    <row r="16">
      <c r="B16" s="14" t="s">
        <v>13</v>
      </c>
      <c r="C16" s="15">
        <v>6.0</v>
      </c>
      <c r="D16" s="16">
        <v>6.0</v>
      </c>
      <c r="E16" s="17">
        <v>6.0</v>
      </c>
      <c r="F16" s="4"/>
      <c r="G16" s="18" t="s">
        <v>13</v>
      </c>
      <c r="H16" s="17">
        <v>10.0</v>
      </c>
      <c r="I16" s="15">
        <v>10.0</v>
      </c>
      <c r="J16" s="15">
        <v>10.0</v>
      </c>
    </row>
    <row r="17">
      <c r="B17" s="4"/>
      <c r="C17" s="19"/>
      <c r="D17" s="19"/>
      <c r="E17" s="20"/>
      <c r="F17" s="4"/>
      <c r="G17" s="4"/>
      <c r="H17" s="20"/>
      <c r="I17" s="19"/>
      <c r="J17" s="19"/>
    </row>
    <row r="18">
      <c r="B18" s="9" t="s">
        <v>14</v>
      </c>
      <c r="C18" s="21"/>
      <c r="D18" s="22"/>
      <c r="E18" s="23"/>
      <c r="F18" s="4"/>
      <c r="G18" s="13" t="s">
        <v>14</v>
      </c>
      <c r="H18" s="23"/>
      <c r="I18" s="21"/>
      <c r="J18" s="21"/>
    </row>
    <row r="19">
      <c r="B19" s="14" t="s">
        <v>15</v>
      </c>
      <c r="C19" s="15">
        <v>232.0</v>
      </c>
      <c r="D19" s="16">
        <v>232.0</v>
      </c>
      <c r="E19" s="17">
        <v>216.0</v>
      </c>
      <c r="F19" s="4"/>
      <c r="G19" s="18" t="s">
        <v>15</v>
      </c>
      <c r="H19" s="17">
        <v>38.0</v>
      </c>
      <c r="I19" s="15">
        <v>45.0</v>
      </c>
      <c r="J19" s="15">
        <v>41.0</v>
      </c>
    </row>
    <row r="20">
      <c r="B20" s="14" t="s">
        <v>16</v>
      </c>
      <c r="C20" s="15">
        <v>58.0</v>
      </c>
      <c r="D20" s="16">
        <v>115.0</v>
      </c>
      <c r="E20" s="17">
        <v>155.0</v>
      </c>
      <c r="F20" s="4"/>
      <c r="G20" s="18" t="s">
        <v>16</v>
      </c>
      <c r="H20" s="17">
        <v>23.0</v>
      </c>
      <c r="I20" s="15">
        <v>31.0</v>
      </c>
      <c r="J20" s="15">
        <v>28.0</v>
      </c>
    </row>
    <row r="21">
      <c r="B21" s="14" t="s">
        <v>17</v>
      </c>
      <c r="C21" s="15">
        <v>0.0</v>
      </c>
      <c r="D21" s="16">
        <v>0.02</v>
      </c>
      <c r="E21" s="17">
        <v>0.0</v>
      </c>
      <c r="F21" s="4"/>
      <c r="G21" s="18" t="s">
        <v>18</v>
      </c>
      <c r="H21" s="17">
        <v>0.0</v>
      </c>
      <c r="I21" s="15">
        <v>0.0</v>
      </c>
      <c r="J21" s="15">
        <v>0.0</v>
      </c>
    </row>
    <row r="22">
      <c r="B22" s="14" t="s">
        <v>19</v>
      </c>
      <c r="C22" s="15">
        <v>15.46</v>
      </c>
      <c r="D22" s="16">
        <v>4.96</v>
      </c>
      <c r="E22" s="17">
        <v>2.62</v>
      </c>
      <c r="F22" s="4"/>
      <c r="G22" s="18" t="s">
        <v>20</v>
      </c>
      <c r="H22" s="17">
        <v>6.27</v>
      </c>
      <c r="I22" s="15">
        <v>0.03</v>
      </c>
      <c r="J22" s="15">
        <v>0.0</v>
      </c>
    </row>
    <row r="23">
      <c r="B23" s="14" t="s">
        <v>13</v>
      </c>
      <c r="C23" s="15">
        <v>29.73</v>
      </c>
      <c r="D23" s="16">
        <v>13.45</v>
      </c>
      <c r="E23" s="17">
        <v>9.88</v>
      </c>
      <c r="F23" s="4"/>
      <c r="G23" s="18" t="s">
        <v>21</v>
      </c>
      <c r="H23" s="17">
        <v>39.67</v>
      </c>
      <c r="I23" s="15">
        <v>0.9</v>
      </c>
      <c r="J23" s="15">
        <v>0.0</v>
      </c>
    </row>
    <row r="24">
      <c r="B24" s="14" t="s">
        <v>22</v>
      </c>
      <c r="C24" s="15">
        <v>146.0</v>
      </c>
      <c r="D24" s="16">
        <v>56.0</v>
      </c>
      <c r="E24" s="17">
        <v>15.0</v>
      </c>
      <c r="F24" s="4"/>
      <c r="G24" s="18" t="s">
        <v>22</v>
      </c>
      <c r="H24" s="17">
        <v>0.0</v>
      </c>
      <c r="I24" s="15">
        <v>0.0</v>
      </c>
      <c r="J24" s="15">
        <v>0.0</v>
      </c>
    </row>
    <row r="25">
      <c r="B25" s="14" t="s">
        <v>23</v>
      </c>
      <c r="C25" s="15">
        <v>21.0</v>
      </c>
      <c r="D25" s="16">
        <v>54.0</v>
      </c>
      <c r="E25" s="17">
        <v>44.0</v>
      </c>
      <c r="F25" s="4"/>
      <c r="G25" s="18" t="s">
        <v>23</v>
      </c>
      <c r="H25" s="17">
        <v>13.0</v>
      </c>
      <c r="I25" s="15">
        <v>14.0</v>
      </c>
      <c r="J25" s="15">
        <v>13.0</v>
      </c>
    </row>
    <row r="26">
      <c r="B26" s="4"/>
      <c r="C26" s="19"/>
      <c r="D26" s="19"/>
      <c r="E26" s="20"/>
      <c r="F26" s="4"/>
      <c r="G26" s="24"/>
      <c r="H26" s="25"/>
      <c r="I26" s="26"/>
      <c r="J26" s="26"/>
    </row>
    <row r="27">
      <c r="B27" s="9" t="s">
        <v>24</v>
      </c>
      <c r="C27" s="27">
        <f t="shared" ref="C27:E27" si="1">C6*C20</f>
        <v>580</v>
      </c>
      <c r="D27" s="28">
        <f t="shared" si="1"/>
        <v>1150</v>
      </c>
      <c r="E27" s="29">
        <f t="shared" si="1"/>
        <v>1550</v>
      </c>
      <c r="F27" s="4"/>
      <c r="G27" s="30" t="s">
        <v>24</v>
      </c>
      <c r="H27" s="29">
        <f t="shared" ref="H27:J27" si="2">H6*H20</f>
        <v>115</v>
      </c>
      <c r="I27" s="27">
        <f t="shared" si="2"/>
        <v>155</v>
      </c>
      <c r="J27" s="27">
        <f t="shared" si="2"/>
        <v>140</v>
      </c>
    </row>
    <row r="28">
      <c r="B28" s="31" t="s">
        <v>25</v>
      </c>
      <c r="C28" s="15">
        <f t="shared" ref="C28:E28" si="3">C10*4*C7</f>
        <v>72</v>
      </c>
      <c r="D28" s="16">
        <f t="shared" si="3"/>
        <v>144</v>
      </c>
      <c r="E28" s="17">
        <f t="shared" si="3"/>
        <v>216</v>
      </c>
      <c r="F28" s="4"/>
      <c r="G28" s="30" t="s">
        <v>25</v>
      </c>
      <c r="H28" s="17">
        <f t="shared" ref="H28:J28" si="4">H10*4*H7</f>
        <v>72</v>
      </c>
      <c r="I28" s="15">
        <f t="shared" si="4"/>
        <v>144</v>
      </c>
      <c r="J28" s="15">
        <f t="shared" si="4"/>
        <v>216</v>
      </c>
    </row>
    <row r="29">
      <c r="B29" s="32" t="s">
        <v>26</v>
      </c>
      <c r="C29" s="33">
        <f t="shared" ref="C29:E29" si="5">C27-C28</f>
        <v>508</v>
      </c>
      <c r="D29" s="34">
        <f t="shared" si="5"/>
        <v>1006</v>
      </c>
      <c r="E29" s="35">
        <f t="shared" si="5"/>
        <v>1334</v>
      </c>
      <c r="F29" s="4"/>
      <c r="G29" s="30" t="s">
        <v>26</v>
      </c>
      <c r="H29" s="35">
        <f t="shared" ref="H29:J29" si="6">H27-H28</f>
        <v>43</v>
      </c>
      <c r="I29" s="33">
        <f t="shared" si="6"/>
        <v>11</v>
      </c>
      <c r="J29" s="33">
        <f t="shared" si="6"/>
        <v>-76</v>
      </c>
    </row>
    <row r="30">
      <c r="B30" s="31" t="s">
        <v>27</v>
      </c>
      <c r="C30" s="15">
        <f t="shared" ref="C30:E30" si="7">(C25+C24)*C6</f>
        <v>1670</v>
      </c>
      <c r="D30" s="16">
        <f t="shared" si="7"/>
        <v>1100</v>
      </c>
      <c r="E30" s="36">
        <f t="shared" si="7"/>
        <v>590</v>
      </c>
      <c r="F30" s="4"/>
      <c r="G30" s="30" t="s">
        <v>27</v>
      </c>
      <c r="H30" s="36">
        <f t="shared" ref="H30:J30" si="8">(H25+H24)*H6</f>
        <v>65</v>
      </c>
      <c r="I30" s="15">
        <f t="shared" si="8"/>
        <v>70</v>
      </c>
      <c r="J30" s="15">
        <f t="shared" si="8"/>
        <v>65</v>
      </c>
    </row>
    <row r="31">
      <c r="B31" s="4"/>
      <c r="C31" s="4"/>
      <c r="D31" s="4"/>
      <c r="E31" s="4"/>
      <c r="F31" s="4"/>
      <c r="G31" s="4"/>
      <c r="H31" s="4"/>
      <c r="I31" s="4"/>
      <c r="J31" s="4"/>
    </row>
    <row r="32">
      <c r="B32" s="4"/>
      <c r="C32" s="4"/>
      <c r="D32" s="4"/>
      <c r="E32" s="4"/>
      <c r="F32" s="4"/>
      <c r="G32" s="4"/>
      <c r="H32" s="4"/>
      <c r="I32" s="4"/>
      <c r="J32" s="4"/>
    </row>
    <row r="33">
      <c r="B33" s="37" t="s">
        <v>28</v>
      </c>
      <c r="C33" s="2"/>
      <c r="D33" s="2"/>
      <c r="E33" s="3"/>
      <c r="F33" s="4"/>
      <c r="G33" s="4"/>
      <c r="H33" s="4"/>
      <c r="I33" s="4"/>
      <c r="J33" s="4"/>
    </row>
    <row r="34">
      <c r="B34" s="6"/>
      <c r="C34" s="7"/>
      <c r="D34" s="7"/>
      <c r="E34" s="8"/>
      <c r="F34" s="4"/>
      <c r="G34" s="4"/>
      <c r="H34" s="4"/>
      <c r="I34" s="4"/>
      <c r="J34" s="4"/>
    </row>
    <row r="35">
      <c r="B35" s="4"/>
      <c r="C35" s="4"/>
      <c r="D35" s="4"/>
      <c r="E35" s="4"/>
      <c r="F35" s="4"/>
      <c r="G35" s="4"/>
      <c r="H35" s="4"/>
      <c r="I35" s="4"/>
      <c r="J35" s="4"/>
    </row>
    <row r="36">
      <c r="B36" s="13" t="s">
        <v>2</v>
      </c>
      <c r="C36" s="12"/>
      <c r="D36" s="10"/>
      <c r="E36" s="10"/>
      <c r="F36" s="4"/>
      <c r="G36" s="4"/>
      <c r="H36" s="4"/>
      <c r="I36" s="4"/>
      <c r="J36" s="4"/>
    </row>
    <row r="37">
      <c r="B37" s="18" t="s">
        <v>4</v>
      </c>
      <c r="C37" s="17">
        <v>5.0</v>
      </c>
      <c r="D37" s="15">
        <v>5.0</v>
      </c>
      <c r="E37" s="15">
        <v>5.0</v>
      </c>
      <c r="F37" s="4"/>
      <c r="G37" s="4"/>
      <c r="H37" s="4"/>
      <c r="I37" s="4"/>
      <c r="J37" s="4"/>
    </row>
    <row r="38">
      <c r="B38" s="18" t="s">
        <v>5</v>
      </c>
      <c r="C38" s="17">
        <v>18.0</v>
      </c>
      <c r="D38" s="15">
        <v>18.0</v>
      </c>
      <c r="E38" s="15">
        <v>18.0</v>
      </c>
      <c r="F38" s="4"/>
      <c r="G38" s="4"/>
      <c r="H38" s="4"/>
      <c r="I38" s="4"/>
      <c r="J38" s="4"/>
    </row>
    <row r="39">
      <c r="B39" s="4"/>
      <c r="C39" s="20"/>
      <c r="D39" s="19"/>
      <c r="E39" s="19"/>
      <c r="F39" s="4"/>
      <c r="G39" s="4"/>
      <c r="H39" s="4"/>
      <c r="I39" s="4"/>
      <c r="J39" s="4"/>
    </row>
    <row r="40">
      <c r="B40" s="13" t="s">
        <v>6</v>
      </c>
      <c r="C40" s="23"/>
      <c r="D40" s="21"/>
      <c r="E40" s="21"/>
      <c r="F40" s="4"/>
      <c r="G40" s="4"/>
      <c r="H40" s="4"/>
      <c r="I40" s="4"/>
      <c r="J40" s="4"/>
    </row>
    <row r="41">
      <c r="B41" s="18" t="s">
        <v>7</v>
      </c>
      <c r="C41" s="17">
        <v>1.0</v>
      </c>
      <c r="D41" s="15">
        <v>2.0</v>
      </c>
      <c r="E41" s="15">
        <v>3.0</v>
      </c>
      <c r="F41" s="4"/>
      <c r="G41" s="4"/>
      <c r="H41" s="4"/>
      <c r="I41" s="4"/>
      <c r="J41" s="4"/>
    </row>
    <row r="42">
      <c r="B42" s="18" t="s">
        <v>8</v>
      </c>
      <c r="C42" s="17">
        <v>7.0</v>
      </c>
      <c r="D42" s="15">
        <v>7.0</v>
      </c>
      <c r="E42" s="15">
        <v>7.0</v>
      </c>
      <c r="F42" s="4"/>
      <c r="G42" s="4"/>
      <c r="H42" s="4"/>
      <c r="I42" s="4"/>
      <c r="J42" s="4"/>
    </row>
    <row r="43">
      <c r="B43" s="18" t="s">
        <v>9</v>
      </c>
      <c r="C43" s="17">
        <v>1.0</v>
      </c>
      <c r="D43" s="15">
        <v>1.0</v>
      </c>
      <c r="E43" s="15">
        <v>1.0</v>
      </c>
      <c r="F43" s="4"/>
      <c r="G43" s="4"/>
      <c r="H43" s="4"/>
      <c r="I43" s="4"/>
      <c r="J43" s="4"/>
    </row>
    <row r="44">
      <c r="B44" s="18" t="s">
        <v>10</v>
      </c>
      <c r="C44" s="17">
        <v>2.0</v>
      </c>
      <c r="D44" s="15">
        <v>2.0</v>
      </c>
      <c r="E44" s="15">
        <v>2.0</v>
      </c>
      <c r="F44" s="4"/>
      <c r="G44" s="4"/>
      <c r="H44" s="4"/>
      <c r="I44" s="4"/>
      <c r="J44" s="4"/>
    </row>
    <row r="45">
      <c r="B45" s="18" t="s">
        <v>11</v>
      </c>
      <c r="C45" s="17">
        <v>5.0</v>
      </c>
      <c r="D45" s="15">
        <v>5.0</v>
      </c>
      <c r="E45" s="15">
        <v>5.0</v>
      </c>
      <c r="F45" s="4"/>
      <c r="G45" s="4"/>
      <c r="H45" s="4"/>
      <c r="I45" s="4"/>
      <c r="J45" s="4"/>
    </row>
    <row r="46">
      <c r="B46" s="18" t="s">
        <v>12</v>
      </c>
      <c r="C46" s="17">
        <v>10.0</v>
      </c>
      <c r="D46" s="15">
        <v>10.0</v>
      </c>
      <c r="E46" s="15">
        <v>10.0</v>
      </c>
      <c r="F46" s="4"/>
      <c r="G46" s="4"/>
      <c r="H46" s="4"/>
      <c r="I46" s="4"/>
      <c r="J46" s="4"/>
    </row>
    <row r="47">
      <c r="B47" s="18" t="s">
        <v>13</v>
      </c>
      <c r="C47" s="17">
        <v>10.0</v>
      </c>
      <c r="D47" s="15">
        <v>10.0</v>
      </c>
      <c r="E47" s="15">
        <v>10.0</v>
      </c>
      <c r="F47" s="4"/>
      <c r="G47" s="4"/>
      <c r="H47" s="4"/>
      <c r="I47" s="4"/>
      <c r="J47" s="4"/>
    </row>
    <row r="48">
      <c r="B48" s="4"/>
      <c r="C48" s="20"/>
      <c r="D48" s="19"/>
      <c r="E48" s="19"/>
      <c r="F48" s="4"/>
      <c r="G48" s="4"/>
      <c r="H48" s="4"/>
      <c r="I48" s="4"/>
      <c r="J48" s="4"/>
    </row>
    <row r="49">
      <c r="B49" s="13" t="s">
        <v>14</v>
      </c>
      <c r="C49" s="23"/>
      <c r="D49" s="21"/>
      <c r="E49" s="21"/>
      <c r="F49" s="4"/>
      <c r="G49" s="4"/>
      <c r="H49" s="4"/>
      <c r="I49" s="4"/>
      <c r="J49" s="4"/>
    </row>
    <row r="50">
      <c r="B50" s="18" t="s">
        <v>15</v>
      </c>
      <c r="C50" s="17">
        <v>26.0</v>
      </c>
      <c r="D50" s="15">
        <v>32.0</v>
      </c>
      <c r="E50" s="15">
        <v>27.0</v>
      </c>
      <c r="F50" s="4"/>
      <c r="G50" s="4"/>
      <c r="H50" s="4"/>
      <c r="I50" s="4"/>
      <c r="J50" s="4"/>
    </row>
    <row r="51">
      <c r="B51" s="18" t="s">
        <v>16</v>
      </c>
      <c r="C51" s="17">
        <v>17.0</v>
      </c>
      <c r="D51" s="15">
        <v>24.0</v>
      </c>
      <c r="E51" s="15">
        <v>19.0</v>
      </c>
      <c r="F51" s="4"/>
      <c r="G51" s="4"/>
      <c r="H51" s="4"/>
      <c r="I51" s="4"/>
      <c r="J51" s="38"/>
    </row>
    <row r="52">
      <c r="B52" s="18" t="s">
        <v>18</v>
      </c>
      <c r="C52" s="17">
        <v>0.0</v>
      </c>
      <c r="D52" s="15">
        <v>0.0</v>
      </c>
      <c r="E52" s="15">
        <v>0.0</v>
      </c>
      <c r="F52" s="4"/>
      <c r="G52" s="4"/>
      <c r="H52" s="4"/>
      <c r="I52" s="4"/>
      <c r="J52" s="38"/>
    </row>
    <row r="53">
      <c r="B53" s="18" t="s">
        <v>20</v>
      </c>
      <c r="C53" s="17">
        <v>0.25</v>
      </c>
      <c r="D53" s="15">
        <v>0.0</v>
      </c>
      <c r="E53" s="15">
        <v>0.0</v>
      </c>
      <c r="F53" s="4"/>
      <c r="G53" s="4"/>
      <c r="H53" s="4"/>
      <c r="I53" s="4"/>
    </row>
    <row r="54">
      <c r="B54" s="18" t="s">
        <v>21</v>
      </c>
      <c r="C54" s="17">
        <v>3.97</v>
      </c>
      <c r="D54" s="15">
        <v>0.0</v>
      </c>
      <c r="E54" s="15">
        <v>0.0</v>
      </c>
      <c r="F54" s="4"/>
      <c r="G54" s="4"/>
      <c r="H54" s="4"/>
      <c r="I54" s="4"/>
      <c r="J54" s="4"/>
    </row>
    <row r="55">
      <c r="B55" s="18" t="s">
        <v>22</v>
      </c>
      <c r="C55" s="17">
        <v>0.0</v>
      </c>
      <c r="D55" s="15">
        <v>0.0</v>
      </c>
      <c r="E55" s="15">
        <v>0.0</v>
      </c>
      <c r="F55" s="4"/>
      <c r="G55" s="4"/>
      <c r="H55" s="4"/>
      <c r="I55" s="4"/>
      <c r="J55" s="4"/>
    </row>
    <row r="56">
      <c r="B56" s="18" t="s">
        <v>23</v>
      </c>
      <c r="C56" s="17">
        <v>9.0</v>
      </c>
      <c r="D56" s="15">
        <v>8.0</v>
      </c>
      <c r="E56" s="15">
        <v>7.0</v>
      </c>
      <c r="F56" s="4"/>
      <c r="G56" s="4"/>
      <c r="H56" s="4"/>
      <c r="I56" s="4"/>
      <c r="J56" s="4"/>
    </row>
    <row r="57">
      <c r="B57" s="24"/>
      <c r="C57" s="25"/>
      <c r="D57" s="26"/>
      <c r="E57" s="26"/>
      <c r="F57" s="4"/>
      <c r="G57" s="4"/>
      <c r="H57" s="4"/>
      <c r="I57" s="4"/>
      <c r="J57" s="4"/>
    </row>
    <row r="58">
      <c r="B58" s="30" t="s">
        <v>24</v>
      </c>
      <c r="C58" s="29">
        <f t="shared" ref="C58:E58" si="9">C37*C51</f>
        <v>85</v>
      </c>
      <c r="D58" s="27">
        <f t="shared" si="9"/>
        <v>120</v>
      </c>
      <c r="E58" s="27">
        <f t="shared" si="9"/>
        <v>95</v>
      </c>
      <c r="F58" s="4"/>
      <c r="G58" s="4"/>
      <c r="H58" s="4"/>
      <c r="I58" s="4"/>
      <c r="J58" s="4"/>
    </row>
    <row r="59">
      <c r="B59" s="30" t="s">
        <v>25</v>
      </c>
      <c r="C59" s="17">
        <f t="shared" ref="C59:E59" si="10">C41*4*C38</f>
        <v>72</v>
      </c>
      <c r="D59" s="15">
        <f t="shared" si="10"/>
        <v>144</v>
      </c>
      <c r="E59" s="15">
        <f t="shared" si="10"/>
        <v>216</v>
      </c>
      <c r="F59" s="4"/>
      <c r="G59" s="4"/>
      <c r="H59" s="4"/>
      <c r="I59" s="4"/>
      <c r="J59" s="4"/>
    </row>
    <row r="60">
      <c r="B60" s="30" t="s">
        <v>26</v>
      </c>
      <c r="C60" s="35">
        <f t="shared" ref="C60:E60" si="11">C58-C59</f>
        <v>13</v>
      </c>
      <c r="D60" s="33">
        <f t="shared" si="11"/>
        <v>-24</v>
      </c>
      <c r="E60" s="33">
        <f t="shared" si="11"/>
        <v>-121</v>
      </c>
      <c r="F60" s="4"/>
      <c r="G60" s="4"/>
      <c r="H60" s="4"/>
      <c r="I60" s="4"/>
      <c r="J60" s="4"/>
    </row>
    <row r="61">
      <c r="B61" s="30" t="s">
        <v>27</v>
      </c>
      <c r="C61" s="36">
        <f t="shared" ref="C61:E61" si="12">(C56+C55)*C37</f>
        <v>45</v>
      </c>
      <c r="D61" s="15">
        <f t="shared" si="12"/>
        <v>40</v>
      </c>
      <c r="E61" s="15">
        <f t="shared" si="12"/>
        <v>35</v>
      </c>
      <c r="F61" s="4"/>
      <c r="G61" s="4"/>
      <c r="H61" s="4"/>
      <c r="I61" s="4"/>
      <c r="J61" s="4"/>
    </row>
  </sheetData>
  <mergeCells count="3">
    <mergeCell ref="B2:E3"/>
    <mergeCell ref="G2:J3"/>
    <mergeCell ref="B33:E34"/>
  </mergeCells>
  <drawing r:id="rId1"/>
</worksheet>
</file>