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FD5447EC-BD04-4EA5-B253-0E2E57A50C1E}" xr6:coauthVersionLast="47" xr6:coauthVersionMax="47" xr10:uidLastSave="{00000000-0000-0000-0000-000000000000}"/>
  <bookViews>
    <workbookView xWindow="-120" yWindow="-120" windowWidth="29040" windowHeight="15840" tabRatio="553" activeTab="1" xr2:uid="{00000000-000D-0000-FFFF-FFFF00000000}"/>
  </bookViews>
  <sheets>
    <sheet name="Add-in Info" sheetId="4" r:id="rId1"/>
    <sheet name="Storage" sheetId="1" r:id="rId2"/>
    <sheet name="Monte Carlo Parameters" sheetId="2" r:id="rId3"/>
    <sheet name="Static Data" sheetId="3" r:id="rId4"/>
  </sheets>
  <definedNames>
    <definedName name="Inventory">Storage!$S$7</definedName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  <definedName name="MktData.FwdCurve">Storage!$AA$6:$AB$2391</definedName>
    <definedName name="MktData.IrCurve">Storage!$U$6:$V$99</definedName>
    <definedName name="Results.IntrinsicVal">Storage!$AE$4</definedName>
    <definedName name="Results.ThreeFactorVal">Storage!$AE$6</definedName>
    <definedName name="StaticData.SettleDates">'Static Data'!$B$4:$C$110</definedName>
    <definedName name="StorageObject">Storage!$C$2</definedName>
    <definedName name="ValDate">Storage!$S$6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1" l="1" a="1"/>
  <c r="AG3" i="1" s="1"/>
  <c r="N18" i="1"/>
  <c r="N8" i="1"/>
  <c r="N9" i="1" s="1"/>
  <c r="N10" i="1" s="1"/>
  <c r="N11" i="1" s="1"/>
  <c r="N12" i="1" s="1"/>
  <c r="N13" i="1" s="1"/>
  <c r="N14" i="1" s="1"/>
  <c r="N15" i="1" s="1"/>
  <c r="N16" i="1" s="1"/>
  <c r="N17" i="1" s="1"/>
  <c r="N7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C4" i="4" a="1"/>
  <c r="C4" i="4" s="1"/>
  <c r="C3" i="4" a="1"/>
  <c r="C3" i="4" s="1"/>
  <c r="AA6" i="1"/>
  <c r="AA7" i="1" s="1"/>
  <c r="C2" i="1" a="1"/>
  <c r="AE2" i="1" a="1"/>
  <c r="C2" i="1" l="1"/>
  <c r="AA8" i="1"/>
  <c r="AB7" i="1"/>
  <c r="AE2" i="1"/>
  <c r="P12" i="1" a="1"/>
  <c r="K15" i="1" a="1"/>
  <c r="L14" i="1" a="1"/>
  <c r="K6" i="1" a="1"/>
  <c r="P9" i="1" a="1"/>
  <c r="L8" i="1" a="1"/>
  <c r="O11" i="1" a="1"/>
  <c r="O14" i="1" a="1"/>
  <c r="K13" i="1" a="1"/>
  <c r="L16" i="1" a="1"/>
  <c r="L12" i="1" a="1"/>
  <c r="P7" i="1" a="1"/>
  <c r="L15" i="1" a="1"/>
  <c r="P17" i="1" a="1"/>
  <c r="O12" i="1" a="1"/>
  <c r="AE6" i="1" a="1"/>
  <c r="O8" i="1" a="1"/>
  <c r="O9" i="1" a="1"/>
  <c r="O7" i="1" a="1"/>
  <c r="K9" i="1" a="1"/>
  <c r="K17" i="1" a="1"/>
  <c r="K12" i="1" a="1"/>
  <c r="O13" i="1" a="1"/>
  <c r="O10" i="1" a="1"/>
  <c r="P8" i="1" a="1"/>
  <c r="K8" i="1" a="1"/>
  <c r="L6" i="1" a="1"/>
  <c r="O18" i="1" a="1"/>
  <c r="O17" i="1" a="1"/>
  <c r="L17" i="1" a="1"/>
  <c r="P11" i="1" a="1"/>
  <c r="L13" i="1" a="1"/>
  <c r="P6" i="1" a="1"/>
  <c r="K14" i="1" a="1"/>
  <c r="O15" i="1" a="1"/>
  <c r="O6" i="1" a="1"/>
  <c r="P10" i="1" a="1"/>
  <c r="L9" i="1" a="1"/>
  <c r="P16" i="1" a="1"/>
  <c r="K7" i="1" a="1"/>
  <c r="L11" i="1" a="1"/>
  <c r="O16" i="1" a="1"/>
  <c r="K11" i="1" a="1"/>
  <c r="K10" i="1" a="1"/>
  <c r="K16" i="1" a="1"/>
  <c r="P14" i="1" a="1"/>
  <c r="P15" i="1" a="1"/>
  <c r="P18" i="1" a="1"/>
  <c r="P13" i="1" a="1"/>
  <c r="L7" i="1" a="1"/>
  <c r="L10" i="1" a="1"/>
  <c r="AE6" i="1" l="1"/>
  <c r="P9" i="1"/>
  <c r="P8" i="1"/>
  <c r="O10" i="1"/>
  <c r="P11" i="1"/>
  <c r="O13" i="1"/>
  <c r="P17" i="1"/>
  <c r="P10" i="1"/>
  <c r="O15" i="1"/>
  <c r="P13" i="1"/>
  <c r="O9" i="1"/>
  <c r="O17" i="1"/>
  <c r="P16" i="1"/>
  <c r="O8" i="1"/>
  <c r="P18" i="1"/>
  <c r="P7" i="1"/>
  <c r="O7" i="1"/>
  <c r="O6" i="1"/>
  <c r="O16" i="1"/>
  <c r="P12" i="1"/>
  <c r="P6" i="1"/>
  <c r="O12" i="1"/>
  <c r="O14" i="1"/>
  <c r="P15" i="1"/>
  <c r="O18" i="1"/>
  <c r="P14" i="1"/>
  <c r="O11" i="1"/>
  <c r="L14" i="1"/>
  <c r="K12" i="1"/>
  <c r="L7" i="1"/>
  <c r="K16" i="1"/>
  <c r="K15" i="1"/>
  <c r="L12" i="1"/>
  <c r="K14" i="1"/>
  <c r="L13" i="1"/>
  <c r="L6" i="1"/>
  <c r="L17" i="1"/>
  <c r="K11" i="1"/>
  <c r="L10" i="1"/>
  <c r="L15" i="1"/>
  <c r="K17" i="1"/>
  <c r="L8" i="1"/>
  <c r="K9" i="1"/>
  <c r="K6" i="1"/>
  <c r="L11" i="1"/>
  <c r="K8" i="1"/>
  <c r="L16" i="1"/>
  <c r="K13" i="1"/>
  <c r="L9" i="1"/>
  <c r="K10" i="1"/>
  <c r="K7" i="1"/>
  <c r="AA9" i="1"/>
  <c r="AB8" i="1"/>
  <c r="AE9" i="1" a="1"/>
  <c r="AE8" i="1" a="1"/>
  <c r="AE7" i="1" a="1"/>
  <c r="AE7" i="1" l="1"/>
  <c r="AE8" i="1"/>
  <c r="AE9" i="1"/>
  <c r="AB9" i="1"/>
  <c r="AA10" i="1"/>
  <c r="AB10" i="1" l="1"/>
  <c r="AA11" i="1"/>
  <c r="AA12" i="1" l="1"/>
  <c r="AB11" i="1"/>
  <c r="AA13" i="1" l="1"/>
  <c r="AB12" i="1"/>
  <c r="AB13" i="1" l="1"/>
  <c r="AA14" i="1"/>
  <c r="AA15" i="1" l="1"/>
  <c r="AB14" i="1"/>
  <c r="AA16" i="1" l="1"/>
  <c r="AB15" i="1"/>
  <c r="AB16" i="1" l="1"/>
  <c r="AA17" i="1"/>
  <c r="AB17" i="1" l="1"/>
  <c r="AA18" i="1"/>
  <c r="AA19" i="1" l="1"/>
  <c r="AB18" i="1"/>
  <c r="AA20" i="1" l="1"/>
  <c r="AB19" i="1"/>
  <c r="AB20" i="1" l="1"/>
  <c r="AA21" i="1"/>
  <c r="AA22" i="1" l="1"/>
  <c r="AB21" i="1"/>
  <c r="AB22" i="1" l="1"/>
  <c r="AA23" i="1"/>
  <c r="AA24" i="1" l="1"/>
  <c r="AB23" i="1"/>
  <c r="AA25" i="1" l="1"/>
  <c r="AB24" i="1"/>
  <c r="AA26" i="1" l="1"/>
  <c r="AB25" i="1"/>
  <c r="AB26" i="1" l="1"/>
  <c r="AA27" i="1"/>
  <c r="AB27" i="1" l="1"/>
  <c r="AA28" i="1"/>
  <c r="AA29" i="1" l="1"/>
  <c r="AB28" i="1"/>
  <c r="AA30" i="1" l="1"/>
  <c r="AB29" i="1"/>
  <c r="AA31" i="1" l="1"/>
  <c r="AB30" i="1"/>
  <c r="AA32" i="1" l="1"/>
  <c r="AB31" i="1"/>
  <c r="AB32" i="1" l="1"/>
  <c r="AA33" i="1"/>
  <c r="AA34" i="1" l="1"/>
  <c r="AB33" i="1"/>
  <c r="AA35" i="1" l="1"/>
  <c r="AB34" i="1"/>
  <c r="AA36" i="1" l="1"/>
  <c r="AB35" i="1"/>
  <c r="AA37" i="1" l="1"/>
  <c r="AB36" i="1"/>
  <c r="AA38" i="1" l="1"/>
  <c r="AB37" i="1"/>
  <c r="AA39" i="1" l="1"/>
  <c r="AB38" i="1"/>
  <c r="AA40" i="1" l="1"/>
  <c r="AB39" i="1"/>
  <c r="AB40" i="1" l="1"/>
  <c r="AA41" i="1"/>
  <c r="AA42" i="1" l="1"/>
  <c r="AB41" i="1"/>
  <c r="AA43" i="1" l="1"/>
  <c r="AB42" i="1"/>
  <c r="AA44" i="1" l="1"/>
  <c r="AB43" i="1"/>
  <c r="AA45" i="1" l="1"/>
  <c r="AB44" i="1"/>
  <c r="AA46" i="1" l="1"/>
  <c r="AB45" i="1"/>
  <c r="AA47" i="1" l="1"/>
  <c r="AB46" i="1"/>
  <c r="AA48" i="1" l="1"/>
  <c r="AB47" i="1"/>
  <c r="AB48" i="1" l="1"/>
  <c r="AA49" i="1"/>
  <c r="AA50" i="1" l="1"/>
  <c r="AB49" i="1"/>
  <c r="AA51" i="1" l="1"/>
  <c r="AB50" i="1"/>
  <c r="AB51" i="1" l="1"/>
  <c r="AA52" i="1"/>
  <c r="AA53" i="1" l="1"/>
  <c r="AB52" i="1"/>
  <c r="AA54" i="1" l="1"/>
  <c r="AB53" i="1"/>
  <c r="AA55" i="1" l="1"/>
  <c r="AB54" i="1"/>
  <c r="AA56" i="1" l="1"/>
  <c r="AB55" i="1"/>
  <c r="AB56" i="1" l="1"/>
  <c r="AA57" i="1"/>
  <c r="AA58" i="1" l="1"/>
  <c r="AB57" i="1"/>
  <c r="AA59" i="1" l="1"/>
  <c r="AB58" i="1"/>
  <c r="AA60" i="1" l="1"/>
  <c r="AB59" i="1"/>
  <c r="AA61" i="1" l="1"/>
  <c r="AB60" i="1"/>
  <c r="AB61" i="1" l="1"/>
  <c r="AA62" i="1"/>
  <c r="AB62" i="1" l="1"/>
  <c r="AA63" i="1"/>
  <c r="AA64" i="1" l="1"/>
  <c r="AB63" i="1"/>
  <c r="AA65" i="1" l="1"/>
  <c r="AB64" i="1"/>
  <c r="AB65" i="1" l="1"/>
  <c r="AA66" i="1"/>
  <c r="AA67" i="1" l="1"/>
  <c r="AB66" i="1"/>
  <c r="AA68" i="1" l="1"/>
  <c r="AB67" i="1"/>
  <c r="AA69" i="1" l="1"/>
  <c r="AB68" i="1"/>
  <c r="AA70" i="1" l="1"/>
  <c r="AB69" i="1"/>
  <c r="AA71" i="1" l="1"/>
  <c r="AB70" i="1"/>
  <c r="AB71" i="1" l="1"/>
  <c r="AA72" i="1"/>
  <c r="AA73" i="1" l="1"/>
  <c r="AB72" i="1"/>
  <c r="AA74" i="1" l="1"/>
  <c r="AB73" i="1"/>
  <c r="AB74" i="1" l="1"/>
  <c r="AA75" i="1"/>
  <c r="AA76" i="1" l="1"/>
  <c r="AB75" i="1"/>
  <c r="AA77" i="1" l="1"/>
  <c r="AB76" i="1"/>
  <c r="AA78" i="1" l="1"/>
  <c r="AB77" i="1"/>
  <c r="AA79" i="1" l="1"/>
  <c r="AB78" i="1"/>
  <c r="AA80" i="1" l="1"/>
  <c r="AB79" i="1"/>
  <c r="AB80" i="1" l="1"/>
  <c r="AA81" i="1"/>
  <c r="AA82" i="1" l="1"/>
  <c r="AB81" i="1"/>
  <c r="AA83" i="1" l="1"/>
  <c r="AB82" i="1"/>
  <c r="AA84" i="1" l="1"/>
  <c r="AB83" i="1"/>
  <c r="AB84" i="1" l="1"/>
  <c r="AA85" i="1"/>
  <c r="AA86" i="1" l="1"/>
  <c r="AB85" i="1"/>
  <c r="AB86" i="1" l="1"/>
  <c r="AA87" i="1"/>
  <c r="AA88" i="1" l="1"/>
  <c r="AB87" i="1"/>
  <c r="AA89" i="1" l="1"/>
  <c r="AB88" i="1"/>
  <c r="AB89" i="1" l="1"/>
  <c r="AA90" i="1"/>
  <c r="AA91" i="1" l="1"/>
  <c r="AB90" i="1"/>
  <c r="AA92" i="1" l="1"/>
  <c r="AB91" i="1"/>
  <c r="AB92" i="1" l="1"/>
  <c r="AA93" i="1"/>
  <c r="AA94" i="1" l="1"/>
  <c r="AB93" i="1"/>
  <c r="AA95" i="1" l="1"/>
  <c r="AB94" i="1"/>
  <c r="AA96" i="1" l="1"/>
  <c r="AB95" i="1"/>
  <c r="AA97" i="1" l="1"/>
  <c r="AB96" i="1"/>
  <c r="AA98" i="1" l="1"/>
  <c r="AB97" i="1"/>
  <c r="AA99" i="1" l="1"/>
  <c r="AB98" i="1"/>
  <c r="AA100" i="1" l="1"/>
  <c r="AB99" i="1"/>
  <c r="AB100" i="1" l="1"/>
  <c r="AA101" i="1"/>
  <c r="AA102" i="1" l="1"/>
  <c r="AB101" i="1"/>
  <c r="AB102" i="1" l="1"/>
  <c r="AA103" i="1"/>
  <c r="AA104" i="1" l="1"/>
  <c r="AB103" i="1"/>
  <c r="AA105" i="1" l="1"/>
  <c r="AB104" i="1"/>
  <c r="AA106" i="1" l="1"/>
  <c r="AB105" i="1"/>
  <c r="AA107" i="1" l="1"/>
  <c r="AB106" i="1"/>
  <c r="AA108" i="1" l="1"/>
  <c r="AB107" i="1"/>
  <c r="AA109" i="1" l="1"/>
  <c r="AB108" i="1"/>
  <c r="AA110" i="1" l="1"/>
  <c r="AB109" i="1"/>
  <c r="AB110" i="1" l="1"/>
  <c r="AA111" i="1"/>
  <c r="AA112" i="1" l="1"/>
  <c r="AB111" i="1"/>
  <c r="AA113" i="1" l="1"/>
  <c r="AB112" i="1"/>
  <c r="AA114" i="1" l="1"/>
  <c r="AB113" i="1"/>
  <c r="AA115" i="1" l="1"/>
  <c r="AB114" i="1"/>
  <c r="AA116" i="1" l="1"/>
  <c r="AB115" i="1"/>
  <c r="AB116" i="1" l="1"/>
  <c r="AA117" i="1"/>
  <c r="AA118" i="1" l="1"/>
  <c r="AB117" i="1"/>
  <c r="AA119" i="1" l="1"/>
  <c r="AB118" i="1"/>
  <c r="AA120" i="1" l="1"/>
  <c r="AB119" i="1"/>
  <c r="AA121" i="1" l="1"/>
  <c r="AB120" i="1"/>
  <c r="AA122" i="1" l="1"/>
  <c r="AB121" i="1"/>
  <c r="AB122" i="1" l="1"/>
  <c r="AA123" i="1"/>
  <c r="AB123" i="1" l="1"/>
  <c r="AA124" i="1"/>
  <c r="AA125" i="1" l="1"/>
  <c r="AB124" i="1"/>
  <c r="AA126" i="1" l="1"/>
  <c r="AB125" i="1"/>
  <c r="AA127" i="1" l="1"/>
  <c r="AB126" i="1"/>
  <c r="AA128" i="1" l="1"/>
  <c r="AB127" i="1"/>
  <c r="AB128" i="1" l="1"/>
  <c r="AA129" i="1"/>
  <c r="AA130" i="1" l="1"/>
  <c r="AB129" i="1"/>
  <c r="AA131" i="1" l="1"/>
  <c r="AB130" i="1"/>
  <c r="AA132" i="1" l="1"/>
  <c r="AB131" i="1"/>
  <c r="AA133" i="1" l="1"/>
  <c r="AB132" i="1"/>
  <c r="AA134" i="1" l="1"/>
  <c r="AB133" i="1"/>
  <c r="AA135" i="1" l="1"/>
  <c r="AB134" i="1"/>
  <c r="AB135" i="1" l="1"/>
  <c r="AA136" i="1"/>
  <c r="AA137" i="1" l="1"/>
  <c r="AB136" i="1"/>
  <c r="AA138" i="1" l="1"/>
  <c r="AB137" i="1"/>
  <c r="AB138" i="1" l="1"/>
  <c r="AA139" i="1"/>
  <c r="AA140" i="1" l="1"/>
  <c r="AB139" i="1"/>
  <c r="AB140" i="1" l="1"/>
  <c r="AA141" i="1"/>
  <c r="AA142" i="1" l="1"/>
  <c r="AB141" i="1"/>
  <c r="AB142" i="1" l="1"/>
  <c r="AA143" i="1"/>
  <c r="AB143" i="1" l="1"/>
  <c r="AA144" i="1"/>
  <c r="AA145" i="1" l="1"/>
  <c r="AB144" i="1"/>
  <c r="AB145" i="1" l="1"/>
  <c r="AA146" i="1"/>
  <c r="AB146" i="1" l="1"/>
  <c r="AA147" i="1"/>
  <c r="AB147" i="1" l="1"/>
  <c r="AA148" i="1"/>
  <c r="AA149" i="1" l="1"/>
  <c r="AB148" i="1"/>
  <c r="AB149" i="1" l="1"/>
  <c r="AA150" i="1"/>
  <c r="AB150" i="1" l="1"/>
  <c r="AA151" i="1"/>
  <c r="AA152" i="1" l="1"/>
  <c r="AB151" i="1"/>
  <c r="AB152" i="1" l="1"/>
  <c r="AA153" i="1"/>
  <c r="AA154" i="1" l="1"/>
  <c r="AB153" i="1"/>
  <c r="AB154" i="1" l="1"/>
  <c r="AA155" i="1"/>
  <c r="AB155" i="1" l="1"/>
  <c r="AA156" i="1"/>
  <c r="AA157" i="1" l="1"/>
  <c r="AB156" i="1"/>
  <c r="AA158" i="1" l="1"/>
  <c r="AB157" i="1"/>
  <c r="AB158" i="1" l="1"/>
  <c r="AA159" i="1"/>
  <c r="AB159" i="1" l="1"/>
  <c r="AA160" i="1"/>
  <c r="AA161" i="1" l="1"/>
  <c r="AB160" i="1"/>
  <c r="AA162" i="1" l="1"/>
  <c r="AB161" i="1"/>
  <c r="AA163" i="1" l="1"/>
  <c r="AB162" i="1"/>
  <c r="AA164" i="1" l="1"/>
  <c r="AB163" i="1"/>
  <c r="AA165" i="1" l="1"/>
  <c r="AB164" i="1"/>
  <c r="AA166" i="1" l="1"/>
  <c r="AB165" i="1"/>
  <c r="AA167" i="1" l="1"/>
  <c r="AB166" i="1"/>
  <c r="AA168" i="1" l="1"/>
  <c r="AB167" i="1"/>
  <c r="AA169" i="1" l="1"/>
  <c r="AB168" i="1"/>
  <c r="AA170" i="1" l="1"/>
  <c r="AB169" i="1"/>
  <c r="AA171" i="1" l="1"/>
  <c r="AB170" i="1"/>
  <c r="AA172" i="1" l="1"/>
  <c r="AB171" i="1"/>
  <c r="AA173" i="1" l="1"/>
  <c r="AB172" i="1"/>
  <c r="AA174" i="1" l="1"/>
  <c r="AB173" i="1"/>
  <c r="AB174" i="1" l="1"/>
  <c r="AA175" i="1"/>
  <c r="AA176" i="1" l="1"/>
  <c r="AB175" i="1"/>
  <c r="AB176" i="1" l="1"/>
  <c r="AA177" i="1"/>
  <c r="AA178" i="1" l="1"/>
  <c r="AB177" i="1"/>
  <c r="AA179" i="1" l="1"/>
  <c r="AB178" i="1"/>
  <c r="AA180" i="1" l="1"/>
  <c r="AB179" i="1"/>
  <c r="AA181" i="1" l="1"/>
  <c r="AB180" i="1"/>
  <c r="AA182" i="1" l="1"/>
  <c r="AB181" i="1"/>
  <c r="AB182" i="1" l="1"/>
  <c r="AA183" i="1"/>
  <c r="AA184" i="1" l="1"/>
  <c r="AB183" i="1"/>
  <c r="AA185" i="1" l="1"/>
  <c r="AB184" i="1"/>
  <c r="AA186" i="1" l="1"/>
  <c r="AB185" i="1"/>
  <c r="AA187" i="1" l="1"/>
  <c r="AB186" i="1"/>
  <c r="AA188" i="1" l="1"/>
  <c r="AB187" i="1"/>
  <c r="AB188" i="1" l="1"/>
  <c r="AA189" i="1"/>
  <c r="AA190" i="1" l="1"/>
  <c r="AB189" i="1"/>
  <c r="AA191" i="1" l="1"/>
  <c r="AB190" i="1"/>
  <c r="AA192" i="1" l="1"/>
  <c r="AB191" i="1"/>
  <c r="AA193" i="1" l="1"/>
  <c r="AB192" i="1"/>
  <c r="AB193" i="1" l="1"/>
  <c r="AA194" i="1"/>
  <c r="AB194" i="1" l="1"/>
  <c r="AA195" i="1"/>
  <c r="AA196" i="1" l="1"/>
  <c r="AB195" i="1"/>
  <c r="AA197" i="1" l="1"/>
  <c r="AB196" i="1"/>
  <c r="AA198" i="1" l="1"/>
  <c r="AB197" i="1"/>
  <c r="AA199" i="1" l="1"/>
  <c r="AB198" i="1"/>
  <c r="AA200" i="1" l="1"/>
  <c r="AB199" i="1"/>
  <c r="AB200" i="1" l="1"/>
  <c r="AA201" i="1"/>
  <c r="AA202" i="1" l="1"/>
  <c r="AB201" i="1"/>
  <c r="AA203" i="1" l="1"/>
  <c r="AB202" i="1"/>
  <c r="AA204" i="1" l="1"/>
  <c r="AB203" i="1"/>
  <c r="AB204" i="1" l="1"/>
  <c r="AA205" i="1"/>
  <c r="AA206" i="1" l="1"/>
  <c r="AB205" i="1"/>
  <c r="AB206" i="1" l="1"/>
  <c r="AA207" i="1"/>
  <c r="AB207" i="1" l="1"/>
  <c r="AA208" i="1"/>
  <c r="AB208" i="1" l="1"/>
  <c r="AA209" i="1"/>
  <c r="AA210" i="1" l="1"/>
  <c r="AB209" i="1"/>
  <c r="AA211" i="1" l="1"/>
  <c r="AB210" i="1"/>
  <c r="AA212" i="1" l="1"/>
  <c r="AB211" i="1"/>
  <c r="AB212" i="1" l="1"/>
  <c r="AA213" i="1"/>
  <c r="AA214" i="1" l="1"/>
  <c r="AB213" i="1"/>
  <c r="AA215" i="1" l="1"/>
  <c r="AB214" i="1"/>
  <c r="AA216" i="1" l="1"/>
  <c r="AB215" i="1"/>
  <c r="AB216" i="1" l="1"/>
  <c r="AA217" i="1"/>
  <c r="AA218" i="1" l="1"/>
  <c r="AB217" i="1"/>
  <c r="AA219" i="1" l="1"/>
  <c r="AB218" i="1"/>
  <c r="AA220" i="1" l="1"/>
  <c r="AB219" i="1"/>
  <c r="AB220" i="1" l="1"/>
  <c r="AA221" i="1"/>
  <c r="AA222" i="1" l="1"/>
  <c r="AB221" i="1"/>
  <c r="AB222" i="1" l="1"/>
  <c r="AA223" i="1"/>
  <c r="AA224" i="1" l="1"/>
  <c r="AB223" i="1"/>
  <c r="AB224" i="1" l="1"/>
  <c r="AA225" i="1"/>
  <c r="AB225" i="1" l="1"/>
  <c r="AA226" i="1"/>
  <c r="AA227" i="1" l="1"/>
  <c r="AB226" i="1"/>
  <c r="AA228" i="1" l="1"/>
  <c r="AB227" i="1"/>
  <c r="AA229" i="1" l="1"/>
  <c r="AB228" i="1"/>
  <c r="AA230" i="1" l="1"/>
  <c r="AB229" i="1"/>
  <c r="AB230" i="1" l="1"/>
  <c r="AA231" i="1"/>
  <c r="AA232" i="1" l="1"/>
  <c r="AB231" i="1"/>
  <c r="AA233" i="1" l="1"/>
  <c r="AB232" i="1"/>
  <c r="AB233" i="1" l="1"/>
  <c r="AA234" i="1"/>
  <c r="AB234" i="1" l="1"/>
  <c r="AA235" i="1"/>
  <c r="AB235" i="1" l="1"/>
  <c r="AA236" i="1"/>
  <c r="AB236" i="1" l="1"/>
  <c r="AA237" i="1"/>
  <c r="AA238" i="1" l="1"/>
  <c r="AB237" i="1"/>
  <c r="AB238" i="1" l="1"/>
  <c r="AA239" i="1"/>
  <c r="AB239" i="1" l="1"/>
  <c r="AA240" i="1"/>
  <c r="AB240" i="1" l="1"/>
  <c r="AA241" i="1"/>
  <c r="AB241" i="1" l="1"/>
  <c r="AA242" i="1"/>
  <c r="AA243" i="1" l="1"/>
  <c r="AB242" i="1"/>
  <c r="AA244" i="1" l="1"/>
  <c r="AB243" i="1"/>
  <c r="AA245" i="1" l="1"/>
  <c r="AB244" i="1"/>
  <c r="AB245" i="1" l="1"/>
  <c r="AA246" i="1"/>
  <c r="AA247" i="1" l="1"/>
  <c r="AB246" i="1"/>
  <c r="AA248" i="1" l="1"/>
  <c r="AB247" i="1"/>
  <c r="AB248" i="1" l="1"/>
  <c r="AA249" i="1"/>
  <c r="AA250" i="1" l="1"/>
  <c r="AB249" i="1"/>
  <c r="AA251" i="1" l="1"/>
  <c r="AB250" i="1"/>
  <c r="AB251" i="1" l="1"/>
  <c r="AA252" i="1"/>
  <c r="AA253" i="1" l="1"/>
  <c r="AB252" i="1"/>
  <c r="AB253" i="1" l="1"/>
  <c r="AA254" i="1"/>
  <c r="AA255" i="1" l="1"/>
  <c r="AB254" i="1"/>
  <c r="AA256" i="1" l="1"/>
  <c r="AB255" i="1"/>
  <c r="AA257" i="1" l="1"/>
  <c r="AB256" i="1"/>
  <c r="AA258" i="1" l="1"/>
  <c r="AB257" i="1"/>
  <c r="AB258" i="1" l="1"/>
  <c r="AA259" i="1"/>
  <c r="AA260" i="1" l="1"/>
  <c r="AB259" i="1"/>
  <c r="AB260" i="1" l="1"/>
  <c r="AA261" i="1"/>
  <c r="AB261" i="1" l="1"/>
  <c r="AA262" i="1"/>
  <c r="AA263" i="1" l="1"/>
  <c r="AB262" i="1"/>
  <c r="AB263" i="1" l="1"/>
  <c r="AA264" i="1"/>
  <c r="AA265" i="1" l="1"/>
  <c r="AB264" i="1"/>
  <c r="AA266" i="1" l="1"/>
  <c r="AB265" i="1"/>
  <c r="AA267" i="1" l="1"/>
  <c r="AB266" i="1"/>
  <c r="AB267" i="1" l="1"/>
  <c r="AA268" i="1"/>
  <c r="AA269" i="1" l="1"/>
  <c r="AB268" i="1"/>
  <c r="AB269" i="1" l="1"/>
  <c r="AA270" i="1"/>
  <c r="AB270" i="1" l="1"/>
  <c r="AA271" i="1"/>
  <c r="AA272" i="1" l="1"/>
  <c r="AB271" i="1"/>
  <c r="AA273" i="1" l="1"/>
  <c r="AB272" i="1"/>
  <c r="AA274" i="1" l="1"/>
  <c r="AB273" i="1"/>
  <c r="AB274" i="1" l="1"/>
  <c r="AA275" i="1"/>
  <c r="AB275" i="1" l="1"/>
  <c r="AA276" i="1"/>
  <c r="AA277" i="1" l="1"/>
  <c r="AB276" i="1"/>
  <c r="AA278" i="1" l="1"/>
  <c r="AB277" i="1"/>
  <c r="AA279" i="1" l="1"/>
  <c r="AB278" i="1"/>
  <c r="AB279" i="1" l="1"/>
  <c r="AA280" i="1"/>
  <c r="AB280" i="1" l="1"/>
  <c r="AA281" i="1"/>
  <c r="AB281" i="1" l="1"/>
  <c r="AA282" i="1"/>
  <c r="AA283" i="1" l="1"/>
  <c r="AB282" i="1"/>
  <c r="AA284" i="1" l="1"/>
  <c r="AB283" i="1"/>
  <c r="AA285" i="1" l="1"/>
  <c r="AB284" i="1"/>
  <c r="AA286" i="1" l="1"/>
  <c r="AB285" i="1"/>
  <c r="AB286" i="1" l="1"/>
  <c r="AA287" i="1"/>
  <c r="AB287" i="1" l="1"/>
  <c r="AA288" i="1"/>
  <c r="AA289" i="1" l="1"/>
  <c r="AB288" i="1"/>
  <c r="AA290" i="1" l="1"/>
  <c r="AB289" i="1"/>
  <c r="AA291" i="1" l="1"/>
  <c r="AB290" i="1"/>
  <c r="AB291" i="1" l="1"/>
  <c r="AA292" i="1"/>
  <c r="AA293" i="1" l="1"/>
  <c r="AB292" i="1"/>
  <c r="AB293" i="1" l="1"/>
  <c r="AA294" i="1"/>
  <c r="AA295" i="1" l="1"/>
  <c r="AB294" i="1"/>
  <c r="AA296" i="1" l="1"/>
  <c r="AB295" i="1"/>
  <c r="AA297" i="1" l="1"/>
  <c r="AB296" i="1"/>
  <c r="AB297" i="1" l="1"/>
  <c r="AA298" i="1"/>
  <c r="AA299" i="1" l="1"/>
  <c r="AB298" i="1"/>
  <c r="AB299" i="1" l="1"/>
  <c r="AA300" i="1"/>
  <c r="AA301" i="1" l="1"/>
  <c r="AB300" i="1"/>
  <c r="AA302" i="1" l="1"/>
  <c r="AB301" i="1"/>
  <c r="AB302" i="1" l="1"/>
  <c r="AA303" i="1"/>
  <c r="AB303" i="1" l="1"/>
  <c r="AA304" i="1"/>
  <c r="AA305" i="1" l="1"/>
  <c r="AB304" i="1"/>
  <c r="AA306" i="1" l="1"/>
  <c r="AB305" i="1"/>
  <c r="AB306" i="1" l="1"/>
  <c r="AA307" i="1"/>
  <c r="AA308" i="1" l="1"/>
  <c r="AB307" i="1"/>
  <c r="AA309" i="1" l="1"/>
  <c r="AB308" i="1"/>
  <c r="AB309" i="1" l="1"/>
  <c r="AA310" i="1"/>
  <c r="AB310" i="1" l="1"/>
  <c r="AA311" i="1"/>
  <c r="AA312" i="1" l="1"/>
  <c r="AB311" i="1"/>
  <c r="AA313" i="1" l="1"/>
  <c r="AB312" i="1"/>
  <c r="AA314" i="1" l="1"/>
  <c r="AB313" i="1"/>
  <c r="AB314" i="1" l="1"/>
  <c r="AA315" i="1"/>
  <c r="AB315" i="1" l="1"/>
  <c r="AA316" i="1"/>
  <c r="AA317" i="1" l="1"/>
  <c r="AB316" i="1"/>
  <c r="AB317" i="1" l="1"/>
  <c r="AA318" i="1"/>
  <c r="AA319" i="1" l="1"/>
  <c r="AB318" i="1"/>
  <c r="AA320" i="1" l="1"/>
  <c r="AB319" i="1"/>
  <c r="AA321" i="1" l="1"/>
  <c r="AB320" i="1"/>
  <c r="AB321" i="1" l="1"/>
  <c r="AA322" i="1"/>
  <c r="AB322" i="1" l="1"/>
  <c r="AA323" i="1"/>
  <c r="AB323" i="1" l="1"/>
  <c r="AA324" i="1"/>
  <c r="AA325" i="1" l="1"/>
  <c r="AB324" i="1"/>
  <c r="AA326" i="1" l="1"/>
  <c r="AB325" i="1"/>
  <c r="AB326" i="1" l="1"/>
  <c r="AA327" i="1"/>
  <c r="AB327" i="1" l="1"/>
  <c r="AA328" i="1"/>
  <c r="AB328" i="1" l="1"/>
  <c r="AA329" i="1"/>
  <c r="AA330" i="1" l="1"/>
  <c r="AB329" i="1"/>
  <c r="AA331" i="1" l="1"/>
  <c r="AB330" i="1"/>
  <c r="AB331" i="1" l="1"/>
  <c r="AA332" i="1"/>
  <c r="AB332" i="1" l="1"/>
  <c r="AA333" i="1"/>
  <c r="AB333" i="1" l="1"/>
  <c r="AA334" i="1"/>
  <c r="AA335" i="1" l="1"/>
  <c r="AB334" i="1"/>
  <c r="AB335" i="1" l="1"/>
  <c r="AA336" i="1"/>
  <c r="AB336" i="1" l="1"/>
  <c r="AA337" i="1"/>
  <c r="AA338" i="1" l="1"/>
  <c r="AB337" i="1"/>
  <c r="AA339" i="1" l="1"/>
  <c r="AB338" i="1"/>
  <c r="AB339" i="1" l="1"/>
  <c r="AA340" i="1"/>
  <c r="AA341" i="1" l="1"/>
  <c r="AB340" i="1"/>
  <c r="AB341" i="1" l="1"/>
  <c r="AA342" i="1"/>
  <c r="AA343" i="1" l="1"/>
  <c r="AB342" i="1"/>
  <c r="AA344" i="1" l="1"/>
  <c r="AB343" i="1"/>
  <c r="AA345" i="1" l="1"/>
  <c r="AB344" i="1"/>
  <c r="AB345" i="1" l="1"/>
  <c r="AA346" i="1"/>
  <c r="AA347" i="1" l="1"/>
  <c r="AB346" i="1"/>
  <c r="AB347" i="1" l="1"/>
  <c r="AA348" i="1"/>
  <c r="AA349" i="1" l="1"/>
  <c r="AB348" i="1"/>
  <c r="AA350" i="1" l="1"/>
  <c r="AB349" i="1"/>
  <c r="AA351" i="1" l="1"/>
  <c r="AB350" i="1"/>
  <c r="AB351" i="1" l="1"/>
  <c r="AA352" i="1"/>
  <c r="AB352" i="1" l="1"/>
  <c r="AA353" i="1"/>
  <c r="AB353" i="1" l="1"/>
  <c r="AA354" i="1"/>
  <c r="AA355" i="1" l="1"/>
  <c r="AB354" i="1"/>
  <c r="AA356" i="1" l="1"/>
  <c r="AB355" i="1"/>
  <c r="AB356" i="1" l="1"/>
  <c r="AA357" i="1"/>
  <c r="AB357" i="1" l="1"/>
  <c r="AA358" i="1"/>
  <c r="AA359" i="1" l="1"/>
  <c r="AB358" i="1"/>
  <c r="AB359" i="1" l="1"/>
  <c r="AA360" i="1"/>
  <c r="AA361" i="1" l="1"/>
  <c r="AB360" i="1"/>
  <c r="AA362" i="1" l="1"/>
  <c r="AB361" i="1"/>
  <c r="AA363" i="1" l="1"/>
  <c r="AB362" i="1"/>
  <c r="AB363" i="1" l="1"/>
  <c r="AA364" i="1"/>
  <c r="AA365" i="1" l="1"/>
  <c r="AB364" i="1"/>
  <c r="AB365" i="1" l="1"/>
  <c r="AA366" i="1"/>
  <c r="AA367" i="1" l="1"/>
  <c r="AB366" i="1"/>
  <c r="AA368" i="1" l="1"/>
  <c r="AB367" i="1"/>
  <c r="AA369" i="1" l="1"/>
  <c r="AB368" i="1"/>
  <c r="AB369" i="1" l="1"/>
  <c r="AA370" i="1"/>
  <c r="AA371" i="1" l="1"/>
  <c r="AB370" i="1"/>
  <c r="AB371" i="1" l="1"/>
  <c r="AA372" i="1"/>
  <c r="AA373" i="1" l="1"/>
  <c r="AB372" i="1"/>
  <c r="AA374" i="1" l="1"/>
  <c r="AB373" i="1"/>
  <c r="AA375" i="1" l="1"/>
  <c r="AB374" i="1"/>
  <c r="AB375" i="1" l="1"/>
  <c r="AA376" i="1"/>
  <c r="AA377" i="1" l="1"/>
  <c r="AB376" i="1"/>
  <c r="AB377" i="1" l="1"/>
  <c r="AA378" i="1"/>
  <c r="AA379" i="1" l="1"/>
  <c r="AB378" i="1"/>
  <c r="AA380" i="1" l="1"/>
  <c r="AB379" i="1"/>
  <c r="AA381" i="1" l="1"/>
  <c r="AB380" i="1"/>
  <c r="AA382" i="1" l="1"/>
  <c r="AB381" i="1"/>
  <c r="AA383" i="1" l="1"/>
  <c r="AB382" i="1"/>
  <c r="AB383" i="1" l="1"/>
  <c r="AA384" i="1"/>
  <c r="AB384" i="1" l="1"/>
  <c r="AA385" i="1"/>
  <c r="AA386" i="1" l="1"/>
  <c r="AB385" i="1"/>
  <c r="AA387" i="1" l="1"/>
  <c r="AB386" i="1"/>
  <c r="AB387" i="1" l="1"/>
  <c r="AA388" i="1"/>
  <c r="AA389" i="1" l="1"/>
  <c r="AB388" i="1"/>
  <c r="AB389" i="1" l="1"/>
  <c r="AA390" i="1"/>
  <c r="AB390" i="1" l="1"/>
  <c r="AA391" i="1"/>
  <c r="AA392" i="1" l="1"/>
  <c r="AB391" i="1"/>
  <c r="AA393" i="1" l="1"/>
  <c r="AB392" i="1"/>
  <c r="AB393" i="1" l="1"/>
  <c r="AA394" i="1"/>
  <c r="AA395" i="1" l="1"/>
  <c r="AB394" i="1"/>
  <c r="AB395" i="1" l="1"/>
  <c r="AA396" i="1"/>
  <c r="AA397" i="1" l="1"/>
  <c r="AB396" i="1"/>
  <c r="AA398" i="1" l="1"/>
  <c r="AB397" i="1"/>
  <c r="AB398" i="1" l="1"/>
  <c r="AA399" i="1"/>
  <c r="AA400" i="1" l="1"/>
  <c r="AB399" i="1"/>
  <c r="AA401" i="1" l="1"/>
  <c r="AB400" i="1"/>
  <c r="AB401" i="1" l="1"/>
  <c r="AA402" i="1"/>
  <c r="AB402" i="1" l="1"/>
  <c r="AA403" i="1"/>
  <c r="AA404" i="1" l="1"/>
  <c r="AB403" i="1"/>
  <c r="AA405" i="1" l="1"/>
  <c r="AB404" i="1"/>
  <c r="AB405" i="1" l="1"/>
  <c r="AA406" i="1"/>
  <c r="AA407" i="1" l="1"/>
  <c r="AB406" i="1"/>
  <c r="AB407" i="1" l="1"/>
  <c r="AA408" i="1"/>
  <c r="AA409" i="1" l="1"/>
  <c r="AB408" i="1"/>
  <c r="AA410" i="1" l="1"/>
  <c r="AB409" i="1"/>
  <c r="AA411" i="1" l="1"/>
  <c r="AB410" i="1"/>
  <c r="AA412" i="1" l="1"/>
  <c r="AB411" i="1"/>
  <c r="AB412" i="1" l="1"/>
  <c r="AA413" i="1"/>
  <c r="AB413" i="1" l="1"/>
  <c r="AA414" i="1"/>
  <c r="AA415" i="1" l="1"/>
  <c r="AB414" i="1"/>
  <c r="AA416" i="1" l="1"/>
  <c r="AB415" i="1"/>
  <c r="AA417" i="1" l="1"/>
  <c r="AB416" i="1"/>
  <c r="AB417" i="1" l="1"/>
  <c r="AA418" i="1"/>
  <c r="AA419" i="1" l="1"/>
  <c r="AB418" i="1"/>
  <c r="AB419" i="1" l="1"/>
  <c r="AA420" i="1"/>
  <c r="AA421" i="1" l="1"/>
  <c r="AB420" i="1"/>
  <c r="AA422" i="1" l="1"/>
  <c r="AB421" i="1"/>
  <c r="AA423" i="1" l="1"/>
  <c r="AB422" i="1"/>
  <c r="AB423" i="1" l="1"/>
  <c r="AA424" i="1"/>
  <c r="AA425" i="1" l="1"/>
  <c r="AB424" i="1"/>
  <c r="AB425" i="1" l="1"/>
  <c r="AA426" i="1"/>
  <c r="AA427" i="1" l="1"/>
  <c r="AB426" i="1"/>
  <c r="AA428" i="1" l="1"/>
  <c r="AB427" i="1"/>
  <c r="AA429" i="1" l="1"/>
  <c r="AB428" i="1"/>
  <c r="AB429" i="1" l="1"/>
  <c r="AA430" i="1"/>
  <c r="AA431" i="1" l="1"/>
  <c r="AB430" i="1"/>
  <c r="AB431" i="1" l="1"/>
  <c r="AA432" i="1"/>
  <c r="AA433" i="1" l="1"/>
  <c r="AB432" i="1"/>
  <c r="AA434" i="1" l="1"/>
  <c r="AB433" i="1"/>
  <c r="AA435" i="1" l="1"/>
  <c r="AB434" i="1"/>
  <c r="AB435" i="1" l="1"/>
  <c r="AA436" i="1"/>
  <c r="AA437" i="1" l="1"/>
  <c r="AB436" i="1"/>
  <c r="AA438" i="1" l="1"/>
  <c r="AB437" i="1"/>
  <c r="AA439" i="1" l="1"/>
  <c r="AB438" i="1"/>
  <c r="AA440" i="1" l="1"/>
  <c r="AB439" i="1"/>
  <c r="AA441" i="1" l="1"/>
  <c r="AB440" i="1"/>
  <c r="AB441" i="1" l="1"/>
  <c r="AA442" i="1"/>
  <c r="AA443" i="1" l="1"/>
  <c r="AB442" i="1"/>
  <c r="AB443" i="1" l="1"/>
  <c r="AA444" i="1"/>
  <c r="AA445" i="1" l="1"/>
  <c r="AB444" i="1"/>
  <c r="AA446" i="1" l="1"/>
  <c r="AB445" i="1"/>
  <c r="AA447" i="1" l="1"/>
  <c r="AB446" i="1"/>
  <c r="AB447" i="1" l="1"/>
  <c r="AA448" i="1"/>
  <c r="AB448" i="1" l="1"/>
  <c r="AA449" i="1"/>
  <c r="AB449" i="1" l="1"/>
  <c r="AA450" i="1"/>
  <c r="AA451" i="1" l="1"/>
  <c r="AB450" i="1"/>
  <c r="AA452" i="1" l="1"/>
  <c r="AB451" i="1"/>
  <c r="AA453" i="1" l="1"/>
  <c r="AB452" i="1"/>
  <c r="AB453" i="1" l="1"/>
  <c r="AA454" i="1"/>
  <c r="AB454" i="1" l="1"/>
  <c r="AA455" i="1"/>
  <c r="AB455" i="1" l="1"/>
  <c r="AA456" i="1"/>
  <c r="AB456" i="1" l="1"/>
  <c r="AA457" i="1"/>
  <c r="AA458" i="1" l="1"/>
  <c r="AB457" i="1"/>
  <c r="AA459" i="1" l="1"/>
  <c r="AB458" i="1"/>
  <c r="AB459" i="1" l="1"/>
  <c r="AA460" i="1"/>
  <c r="AA461" i="1" l="1"/>
  <c r="AB460" i="1"/>
  <c r="AB461" i="1" l="1"/>
  <c r="AA462" i="1"/>
  <c r="AB462" i="1" l="1"/>
  <c r="AA463" i="1"/>
  <c r="AB463" i="1" l="1"/>
  <c r="AA464" i="1"/>
  <c r="AA465" i="1" l="1"/>
  <c r="AB464" i="1"/>
  <c r="AB465" i="1" l="1"/>
  <c r="AA466" i="1"/>
  <c r="AA467" i="1" l="1"/>
  <c r="AB466" i="1"/>
  <c r="AB467" i="1" l="1"/>
  <c r="AA468" i="1"/>
  <c r="AA469" i="1" l="1"/>
  <c r="AB468" i="1"/>
  <c r="AA470" i="1" l="1"/>
  <c r="AB469" i="1"/>
  <c r="AB470" i="1" l="1"/>
  <c r="AA471" i="1"/>
  <c r="AB471" i="1" l="1"/>
  <c r="AA472" i="1"/>
  <c r="AA473" i="1" l="1"/>
  <c r="AB472" i="1"/>
  <c r="AB473" i="1" l="1"/>
  <c r="AA474" i="1"/>
  <c r="AA475" i="1" l="1"/>
  <c r="AB474" i="1"/>
  <c r="AA476" i="1" l="1"/>
  <c r="AB475" i="1"/>
  <c r="AA477" i="1" l="1"/>
  <c r="AB476" i="1"/>
  <c r="AB477" i="1" l="1"/>
  <c r="AA478" i="1"/>
  <c r="AA479" i="1" l="1"/>
  <c r="AB478" i="1"/>
  <c r="AB479" i="1" l="1"/>
  <c r="AA480" i="1"/>
  <c r="AA481" i="1" l="1"/>
  <c r="AB480" i="1"/>
  <c r="AA482" i="1" l="1"/>
  <c r="AB481" i="1"/>
  <c r="AA483" i="1" l="1"/>
  <c r="AB482" i="1"/>
  <c r="AB483" i="1" l="1"/>
  <c r="AA484" i="1"/>
  <c r="AA485" i="1" l="1"/>
  <c r="AB484" i="1"/>
  <c r="AB485" i="1" l="1"/>
  <c r="AA486" i="1"/>
  <c r="AA487" i="1" l="1"/>
  <c r="AB486" i="1"/>
  <c r="AA488" i="1" l="1"/>
  <c r="AB487" i="1"/>
  <c r="AA489" i="1" l="1"/>
  <c r="AB488" i="1"/>
  <c r="AB489" i="1" l="1"/>
  <c r="AA490" i="1"/>
  <c r="AA491" i="1" l="1"/>
  <c r="AB490" i="1"/>
  <c r="AB491" i="1" l="1"/>
  <c r="AA492" i="1"/>
  <c r="AA493" i="1" l="1"/>
  <c r="AB492" i="1"/>
  <c r="AA494" i="1" l="1"/>
  <c r="AB493" i="1"/>
  <c r="AA495" i="1" l="1"/>
  <c r="AB494" i="1"/>
  <c r="AB495" i="1" l="1"/>
  <c r="AA496" i="1"/>
  <c r="AA497" i="1" l="1"/>
  <c r="AB496" i="1"/>
  <c r="AB497" i="1" l="1"/>
  <c r="AA498" i="1"/>
  <c r="AA499" i="1" l="1"/>
  <c r="AB498" i="1"/>
  <c r="AA500" i="1" l="1"/>
  <c r="AB499" i="1"/>
  <c r="AA501" i="1" l="1"/>
  <c r="AB500" i="1"/>
  <c r="AB501" i="1" l="1"/>
  <c r="AA502" i="1"/>
  <c r="AA503" i="1" l="1"/>
  <c r="AB502" i="1"/>
  <c r="AB503" i="1" l="1"/>
  <c r="AA504" i="1"/>
  <c r="AA505" i="1" l="1"/>
  <c r="AB504" i="1"/>
  <c r="AA506" i="1" l="1"/>
  <c r="AB505" i="1"/>
  <c r="AA507" i="1" l="1"/>
  <c r="AB506" i="1"/>
  <c r="AB507" i="1" l="1"/>
  <c r="AA508" i="1"/>
  <c r="AB508" i="1" l="1"/>
  <c r="AA509" i="1"/>
  <c r="AB509" i="1" l="1"/>
  <c r="AA510" i="1"/>
  <c r="AA511" i="1" l="1"/>
  <c r="AB510" i="1"/>
  <c r="AA512" i="1" l="1"/>
  <c r="AB511" i="1"/>
  <c r="AA513" i="1" l="1"/>
  <c r="AB512" i="1"/>
  <c r="AA514" i="1" l="1"/>
  <c r="AB513" i="1"/>
  <c r="AA515" i="1" l="1"/>
  <c r="AB514" i="1"/>
  <c r="AA516" i="1" l="1"/>
  <c r="AB515" i="1"/>
  <c r="AA517" i="1" l="1"/>
  <c r="AB516" i="1"/>
  <c r="AA518" i="1" l="1"/>
  <c r="AB517" i="1"/>
  <c r="AA519" i="1" l="1"/>
  <c r="AB518" i="1"/>
  <c r="AB519" i="1" l="1"/>
  <c r="AA520" i="1"/>
  <c r="AA521" i="1" l="1"/>
  <c r="AB520" i="1"/>
  <c r="AB521" i="1" l="1"/>
  <c r="AA522" i="1"/>
  <c r="AA523" i="1" l="1"/>
  <c r="AB522" i="1"/>
  <c r="AB523" i="1" l="1"/>
  <c r="AA524" i="1"/>
  <c r="AA525" i="1" l="1"/>
  <c r="AB524" i="1"/>
  <c r="AB525" i="1" l="1"/>
  <c r="AA526" i="1"/>
  <c r="AA527" i="1" l="1"/>
  <c r="AB526" i="1"/>
  <c r="AB527" i="1" l="1"/>
  <c r="AA528" i="1"/>
  <c r="AA529" i="1" l="1"/>
  <c r="AB528" i="1"/>
  <c r="AA530" i="1" l="1"/>
  <c r="AB529" i="1"/>
  <c r="AA531" i="1" l="1"/>
  <c r="AB530" i="1"/>
  <c r="AB531" i="1" l="1"/>
  <c r="AA532" i="1"/>
  <c r="AA533" i="1" l="1"/>
  <c r="AB532" i="1"/>
  <c r="AB533" i="1" l="1"/>
  <c r="AA534" i="1"/>
  <c r="AA535" i="1" l="1"/>
  <c r="AB534" i="1"/>
  <c r="AA536" i="1" l="1"/>
  <c r="AB535" i="1"/>
  <c r="AA537" i="1" l="1"/>
  <c r="AB536" i="1"/>
  <c r="AB537" i="1" l="1"/>
  <c r="AA538" i="1"/>
  <c r="AA539" i="1" l="1"/>
  <c r="AB538" i="1"/>
  <c r="AB539" i="1" l="1"/>
  <c r="AA540" i="1"/>
  <c r="AA541" i="1" l="1"/>
  <c r="AB540" i="1"/>
  <c r="AA542" i="1" l="1"/>
  <c r="AB541" i="1"/>
  <c r="AA543" i="1" l="1"/>
  <c r="AB542" i="1"/>
  <c r="AB543" i="1" l="1"/>
  <c r="AA544" i="1"/>
  <c r="AA545" i="1" l="1"/>
  <c r="AB544" i="1"/>
  <c r="AB545" i="1" l="1"/>
  <c r="AA546" i="1"/>
  <c r="AA547" i="1" l="1"/>
  <c r="AB546" i="1"/>
  <c r="AA548" i="1" l="1"/>
  <c r="AB547" i="1"/>
  <c r="AA549" i="1" l="1"/>
  <c r="AB548" i="1"/>
  <c r="AB549" i="1" l="1"/>
  <c r="AA550" i="1"/>
  <c r="AB550" i="1" l="1"/>
  <c r="AA551" i="1"/>
  <c r="AB551" i="1" l="1"/>
  <c r="AA552" i="1"/>
  <c r="AA553" i="1" l="1"/>
  <c r="AB552" i="1"/>
  <c r="AA554" i="1" l="1"/>
  <c r="AB553" i="1"/>
  <c r="AA555" i="1" l="1"/>
  <c r="AB554" i="1"/>
  <c r="AB555" i="1" l="1"/>
  <c r="AA556" i="1"/>
  <c r="AA557" i="1" l="1"/>
  <c r="AB556" i="1"/>
  <c r="AB557" i="1" l="1"/>
  <c r="AA558" i="1"/>
  <c r="AA559" i="1" l="1"/>
  <c r="AB558" i="1"/>
  <c r="AA560" i="1" l="1"/>
  <c r="AB559" i="1"/>
  <c r="AA561" i="1" l="1"/>
  <c r="AB560" i="1"/>
  <c r="AB561" i="1" l="1"/>
  <c r="AA562" i="1"/>
  <c r="AA563" i="1" l="1"/>
  <c r="AB562" i="1"/>
  <c r="AB563" i="1" l="1"/>
  <c r="AA564" i="1"/>
  <c r="AA565" i="1" l="1"/>
  <c r="AB564" i="1"/>
  <c r="AA566" i="1" l="1"/>
  <c r="AB565" i="1"/>
  <c r="AA567" i="1" l="1"/>
  <c r="AB566" i="1"/>
  <c r="AB567" i="1" l="1"/>
  <c r="AA568" i="1"/>
  <c r="AA569" i="1" l="1"/>
  <c r="AB568" i="1"/>
  <c r="AB569" i="1" l="1"/>
  <c r="AA570" i="1"/>
  <c r="AB570" i="1" l="1"/>
  <c r="AA571" i="1"/>
  <c r="AA572" i="1" l="1"/>
  <c r="AB571" i="1"/>
  <c r="AA573" i="1" l="1"/>
  <c r="AB572" i="1"/>
  <c r="AB573" i="1" l="1"/>
  <c r="AA574" i="1"/>
  <c r="AA575" i="1" l="1"/>
  <c r="AB574" i="1"/>
  <c r="AB575" i="1" l="1"/>
  <c r="AA576" i="1"/>
  <c r="AA577" i="1" l="1"/>
  <c r="AB576" i="1"/>
  <c r="AA578" i="1" l="1"/>
  <c r="AB577" i="1"/>
  <c r="AA579" i="1" l="1"/>
  <c r="AB578" i="1"/>
  <c r="AB579" i="1" l="1"/>
  <c r="AA580" i="1"/>
  <c r="AA581" i="1" l="1"/>
  <c r="AB580" i="1"/>
  <c r="AB581" i="1" l="1"/>
  <c r="AA582" i="1"/>
  <c r="AA583" i="1" l="1"/>
  <c r="AB582" i="1"/>
  <c r="AA584" i="1" l="1"/>
  <c r="AB583" i="1"/>
  <c r="AA585" i="1" l="1"/>
  <c r="AB584" i="1"/>
  <c r="AB585" i="1" l="1"/>
  <c r="AA586" i="1"/>
  <c r="AA587" i="1" l="1"/>
  <c r="AB586" i="1"/>
  <c r="AB587" i="1" l="1"/>
  <c r="AA588" i="1"/>
  <c r="AA589" i="1" l="1"/>
  <c r="AB588" i="1"/>
  <c r="AA590" i="1" l="1"/>
  <c r="AB589" i="1"/>
  <c r="AA591" i="1" l="1"/>
  <c r="AB590" i="1"/>
  <c r="AB591" i="1" l="1"/>
  <c r="AA592" i="1"/>
  <c r="AA593" i="1" l="1"/>
  <c r="AB592" i="1"/>
  <c r="AB593" i="1" l="1"/>
  <c r="AA594" i="1"/>
  <c r="AA595" i="1" l="1"/>
  <c r="AB594" i="1"/>
  <c r="AB595" i="1" l="1"/>
  <c r="AA596" i="1"/>
  <c r="AA597" i="1" l="1"/>
  <c r="AB596" i="1"/>
  <c r="AB597" i="1" l="1"/>
  <c r="AA598" i="1"/>
  <c r="AA599" i="1" l="1"/>
  <c r="AB598" i="1"/>
  <c r="AB599" i="1" l="1"/>
  <c r="AA600" i="1"/>
  <c r="AA601" i="1" l="1"/>
  <c r="AB600" i="1"/>
  <c r="AA602" i="1" l="1"/>
  <c r="AB601" i="1"/>
  <c r="AA603" i="1" l="1"/>
  <c r="AB602" i="1"/>
  <c r="AB603" i="1" l="1"/>
  <c r="AA604" i="1"/>
  <c r="AA605" i="1" l="1"/>
  <c r="AB604" i="1"/>
  <c r="AB605" i="1" l="1"/>
  <c r="AA606" i="1"/>
  <c r="AA607" i="1" l="1"/>
  <c r="AB606" i="1"/>
  <c r="AB607" i="1" l="1"/>
  <c r="AA608" i="1"/>
  <c r="AA609" i="1" l="1"/>
  <c r="AB608" i="1"/>
  <c r="AB609" i="1" l="1"/>
  <c r="AA610" i="1"/>
  <c r="AA611" i="1" l="1"/>
  <c r="AB610" i="1"/>
  <c r="AB611" i="1" l="1"/>
  <c r="AA612" i="1"/>
  <c r="AB612" i="1" l="1"/>
  <c r="AA613" i="1"/>
  <c r="AA614" i="1" l="1"/>
  <c r="AB613" i="1"/>
  <c r="AA615" i="1" l="1"/>
  <c r="AB614" i="1"/>
  <c r="AA616" i="1" l="1"/>
  <c r="AB615" i="1"/>
  <c r="AA617" i="1" l="1"/>
  <c r="AB616" i="1"/>
  <c r="AB617" i="1" l="1"/>
  <c r="AA618" i="1"/>
  <c r="AB618" i="1" l="1"/>
  <c r="AA619" i="1"/>
  <c r="AA620" i="1" l="1"/>
  <c r="AB619" i="1"/>
  <c r="AA621" i="1" l="1"/>
  <c r="AB620" i="1"/>
  <c r="AA622" i="1" l="1"/>
  <c r="AB621" i="1"/>
  <c r="AB622" i="1" l="1"/>
  <c r="AA623" i="1"/>
  <c r="AA624" i="1" l="1"/>
  <c r="AB623" i="1"/>
  <c r="AA625" i="1" l="1"/>
  <c r="AB624" i="1"/>
  <c r="AA626" i="1" l="1"/>
  <c r="AB625" i="1"/>
  <c r="AA627" i="1" l="1"/>
  <c r="AB626" i="1"/>
  <c r="AA628" i="1" l="1"/>
  <c r="AB627" i="1"/>
  <c r="AA629" i="1" l="1"/>
  <c r="AB628" i="1"/>
  <c r="AB629" i="1" l="1"/>
  <c r="AA630" i="1"/>
  <c r="AA631" i="1" l="1"/>
  <c r="AB630" i="1"/>
  <c r="AA632" i="1" l="1"/>
  <c r="AB631" i="1"/>
  <c r="AA633" i="1" l="1"/>
  <c r="AB632" i="1"/>
  <c r="AB633" i="1" l="1"/>
  <c r="AA634" i="1"/>
  <c r="AB634" i="1" l="1"/>
  <c r="AA635" i="1"/>
  <c r="AB635" i="1" l="1"/>
  <c r="AA636" i="1"/>
  <c r="AA637" i="1" l="1"/>
  <c r="AB636" i="1"/>
  <c r="AA638" i="1" l="1"/>
  <c r="AB637" i="1"/>
  <c r="AA639" i="1" l="1"/>
  <c r="AB638" i="1"/>
  <c r="AB639" i="1" l="1"/>
  <c r="AA640" i="1"/>
  <c r="AB640" i="1" l="1"/>
  <c r="AA641" i="1"/>
  <c r="AB641" i="1" l="1"/>
  <c r="AA642" i="1"/>
  <c r="AB642" i="1" l="1"/>
  <c r="AA643" i="1"/>
  <c r="AA644" i="1" l="1"/>
  <c r="AB643" i="1"/>
  <c r="AB644" i="1" l="1"/>
  <c r="AA645" i="1"/>
  <c r="AA646" i="1" l="1"/>
  <c r="AB645" i="1"/>
  <c r="AA647" i="1" l="1"/>
  <c r="AB646" i="1"/>
  <c r="AB647" i="1" l="1"/>
  <c r="AA648" i="1"/>
  <c r="AB648" i="1" l="1"/>
  <c r="AA649" i="1"/>
  <c r="AA650" i="1" l="1"/>
  <c r="AB649" i="1"/>
  <c r="AA651" i="1" l="1"/>
  <c r="AB650" i="1"/>
  <c r="AA652" i="1" l="1"/>
  <c r="AB651" i="1"/>
  <c r="AA653" i="1" l="1"/>
  <c r="AB652" i="1"/>
  <c r="AA654" i="1" l="1"/>
  <c r="AB653" i="1"/>
  <c r="AA655" i="1" l="1"/>
  <c r="AB654" i="1"/>
  <c r="AB655" i="1" l="1"/>
  <c r="AA656" i="1"/>
  <c r="AA657" i="1" l="1"/>
  <c r="AB656" i="1"/>
  <c r="AB657" i="1" l="1"/>
  <c r="AA658" i="1"/>
  <c r="AA659" i="1" l="1"/>
  <c r="AB658" i="1"/>
  <c r="AB659" i="1" l="1"/>
  <c r="AA660" i="1"/>
  <c r="AB660" i="1" l="1"/>
  <c r="AA661" i="1"/>
  <c r="AA662" i="1" l="1"/>
  <c r="AB661" i="1"/>
  <c r="AA663" i="1" l="1"/>
  <c r="AB662" i="1"/>
  <c r="AB663" i="1" l="1"/>
  <c r="AA664" i="1"/>
  <c r="AA665" i="1" l="1"/>
  <c r="AB664" i="1"/>
  <c r="AB665" i="1" l="1"/>
  <c r="AA666" i="1"/>
  <c r="AA667" i="1" l="1"/>
  <c r="AB666" i="1"/>
  <c r="AA668" i="1" l="1"/>
  <c r="AB667" i="1"/>
  <c r="AA669" i="1" l="1"/>
  <c r="AB668" i="1"/>
  <c r="AB669" i="1" l="1"/>
  <c r="AA670" i="1"/>
  <c r="AB670" i="1" l="1"/>
  <c r="AA671" i="1"/>
  <c r="AA672" i="1" l="1"/>
  <c r="AB671" i="1"/>
  <c r="AB672" i="1" l="1"/>
  <c r="AA673" i="1"/>
  <c r="AA674" i="1" l="1"/>
  <c r="AB673" i="1"/>
  <c r="AA675" i="1" l="1"/>
  <c r="AB674" i="1"/>
  <c r="AB675" i="1" l="1"/>
  <c r="AA676" i="1"/>
  <c r="AA677" i="1" l="1"/>
  <c r="AB676" i="1"/>
  <c r="AB677" i="1" l="1"/>
  <c r="AA678" i="1"/>
  <c r="AA679" i="1" l="1"/>
  <c r="AB678" i="1"/>
  <c r="AA680" i="1" l="1"/>
  <c r="AB679" i="1"/>
  <c r="AA681" i="1" l="1"/>
  <c r="AB680" i="1"/>
  <c r="AB681" i="1" l="1"/>
  <c r="AA682" i="1"/>
  <c r="AA683" i="1" l="1"/>
  <c r="AB682" i="1"/>
  <c r="AB683" i="1" l="1"/>
  <c r="AA684" i="1"/>
  <c r="AA685" i="1" l="1"/>
  <c r="AB684" i="1"/>
  <c r="AA686" i="1" l="1"/>
  <c r="AB685" i="1"/>
  <c r="AA687" i="1" l="1"/>
  <c r="AB686" i="1"/>
  <c r="AB687" i="1" l="1"/>
  <c r="AA688" i="1"/>
  <c r="AB688" i="1" l="1"/>
  <c r="AA689" i="1"/>
  <c r="AB689" i="1" l="1"/>
  <c r="AA690" i="1"/>
  <c r="AA691" i="1" l="1"/>
  <c r="AB690" i="1"/>
  <c r="AA692" i="1" l="1"/>
  <c r="AB691" i="1"/>
  <c r="AA693" i="1" l="1"/>
  <c r="AB692" i="1"/>
  <c r="AB693" i="1" l="1"/>
  <c r="AA694" i="1"/>
  <c r="AA695" i="1" l="1"/>
  <c r="AB694" i="1"/>
  <c r="AB695" i="1" l="1"/>
  <c r="AA696" i="1"/>
  <c r="AA697" i="1" l="1"/>
  <c r="AB696" i="1"/>
  <c r="AA698" i="1" l="1"/>
  <c r="AB697" i="1"/>
  <c r="AA699" i="1" l="1"/>
  <c r="AB698" i="1"/>
  <c r="AB699" i="1" l="1"/>
  <c r="AA700" i="1"/>
  <c r="AB700" i="1" l="1"/>
  <c r="AA701" i="1"/>
  <c r="AB701" i="1" l="1"/>
  <c r="AA702" i="1"/>
  <c r="AB702" i="1" l="1"/>
  <c r="AA703" i="1"/>
  <c r="AA704" i="1" l="1"/>
  <c r="AB703" i="1"/>
  <c r="AA705" i="1" l="1"/>
  <c r="AB704" i="1"/>
  <c r="AA706" i="1" l="1"/>
  <c r="AB705" i="1"/>
  <c r="AA707" i="1" l="1"/>
  <c r="AB706" i="1"/>
  <c r="AB707" i="1" l="1"/>
  <c r="AA708" i="1"/>
  <c r="AA709" i="1" l="1"/>
  <c r="AB708" i="1"/>
  <c r="AA710" i="1" l="1"/>
  <c r="AB709" i="1"/>
  <c r="AA711" i="1" l="1"/>
  <c r="AB710" i="1"/>
  <c r="AA712" i="1" l="1"/>
  <c r="AB711" i="1"/>
  <c r="AA713" i="1" l="1"/>
  <c r="AB712" i="1"/>
  <c r="AB713" i="1" l="1"/>
  <c r="AA714" i="1"/>
  <c r="AA715" i="1" l="1"/>
  <c r="AB714" i="1"/>
  <c r="AB715" i="1" l="1"/>
  <c r="AA716" i="1"/>
  <c r="AB716" i="1" l="1"/>
  <c r="AA717" i="1"/>
  <c r="AB717" i="1" l="1"/>
  <c r="AA718" i="1"/>
  <c r="AA719" i="1" l="1"/>
  <c r="AB718" i="1"/>
  <c r="AB719" i="1" l="1"/>
  <c r="AA720" i="1"/>
  <c r="AA721" i="1" l="1"/>
  <c r="AB720" i="1"/>
  <c r="AA722" i="1" l="1"/>
  <c r="AB721" i="1"/>
  <c r="AA723" i="1" l="1"/>
  <c r="AB722" i="1"/>
  <c r="AB723" i="1" l="1"/>
  <c r="AA724" i="1"/>
  <c r="AB724" i="1" l="1"/>
  <c r="AA725" i="1"/>
  <c r="AB725" i="1" l="1"/>
  <c r="AA726" i="1"/>
  <c r="AB726" i="1" l="1"/>
  <c r="AA727" i="1"/>
  <c r="AA728" i="1" l="1"/>
  <c r="AB727" i="1"/>
  <c r="AB728" i="1" l="1"/>
  <c r="AA729" i="1"/>
  <c r="AB729" i="1" l="1"/>
  <c r="AA730" i="1"/>
  <c r="AA731" i="1" l="1"/>
  <c r="AB730" i="1"/>
  <c r="AB731" i="1" l="1"/>
  <c r="AA732" i="1"/>
  <c r="AA733" i="1" l="1"/>
  <c r="AB732" i="1"/>
  <c r="AA734" i="1" l="1"/>
  <c r="AB733" i="1"/>
  <c r="AA735" i="1" l="1"/>
  <c r="AB734" i="1"/>
  <c r="AB735" i="1" l="1"/>
  <c r="AA736" i="1"/>
  <c r="AB736" i="1" l="1"/>
  <c r="AA737" i="1"/>
  <c r="AB737" i="1" l="1"/>
  <c r="AA738" i="1"/>
  <c r="AA739" i="1" l="1"/>
  <c r="AB738" i="1"/>
  <c r="AA740" i="1" l="1"/>
  <c r="AB739" i="1"/>
  <c r="AA741" i="1" l="1"/>
  <c r="AB740" i="1"/>
  <c r="AA742" i="1" l="1"/>
  <c r="AB741" i="1"/>
  <c r="AA743" i="1" l="1"/>
  <c r="AB742" i="1"/>
  <c r="AA744" i="1" l="1"/>
  <c r="AB743" i="1"/>
  <c r="AA745" i="1" l="1"/>
  <c r="AB744" i="1"/>
  <c r="AB745" i="1" l="1"/>
  <c r="AA746" i="1"/>
  <c r="AB746" i="1" l="1"/>
  <c r="AA747" i="1"/>
  <c r="AB747" i="1" l="1"/>
  <c r="AA748" i="1"/>
  <c r="AA749" i="1" l="1"/>
  <c r="AB748" i="1"/>
  <c r="AB749" i="1" l="1"/>
  <c r="AA750" i="1"/>
  <c r="AB750" i="1" l="1"/>
  <c r="AA751" i="1"/>
  <c r="AA752" i="1" l="1"/>
  <c r="AB751" i="1"/>
  <c r="AA753" i="1" l="1"/>
  <c r="AB752" i="1"/>
  <c r="AA754" i="1" l="1"/>
  <c r="AB753" i="1"/>
  <c r="AA755" i="1" l="1"/>
  <c r="AB754" i="1"/>
  <c r="AB755" i="1" l="1"/>
  <c r="AA756" i="1"/>
  <c r="AA757" i="1" l="1"/>
  <c r="AB756" i="1"/>
  <c r="AA758" i="1" l="1"/>
  <c r="AB757" i="1"/>
  <c r="AB758" i="1" l="1"/>
  <c r="AA759" i="1"/>
  <c r="AB759" i="1" l="1"/>
  <c r="AA760" i="1"/>
  <c r="AB760" i="1" l="1"/>
  <c r="AA761" i="1"/>
  <c r="AB761" i="1" l="1"/>
  <c r="AA762" i="1"/>
  <c r="AA763" i="1" l="1"/>
  <c r="AB762" i="1"/>
  <c r="AA764" i="1" l="1"/>
  <c r="AB763" i="1"/>
  <c r="AA765" i="1" l="1"/>
  <c r="AB764" i="1"/>
  <c r="AB765" i="1" l="1"/>
  <c r="AA766" i="1"/>
  <c r="AA767" i="1" l="1"/>
  <c r="AB766" i="1"/>
  <c r="AB767" i="1" l="1"/>
  <c r="AA768" i="1"/>
  <c r="AA769" i="1" l="1"/>
  <c r="AB768" i="1"/>
  <c r="AA770" i="1" l="1"/>
  <c r="AB769" i="1"/>
  <c r="AA771" i="1" l="1"/>
  <c r="AB770" i="1"/>
  <c r="AB771" i="1" l="1"/>
  <c r="AA772" i="1"/>
  <c r="AA773" i="1" l="1"/>
  <c r="AB772" i="1"/>
  <c r="AB773" i="1" l="1"/>
  <c r="AA774" i="1"/>
  <c r="AA775" i="1" l="1"/>
  <c r="AB774" i="1"/>
  <c r="AA776" i="1" l="1"/>
  <c r="AB775" i="1"/>
  <c r="AB776" i="1" l="1"/>
  <c r="AA777" i="1"/>
  <c r="AA778" i="1" l="1"/>
  <c r="AB777" i="1"/>
  <c r="AA779" i="1" l="1"/>
  <c r="AB778" i="1"/>
  <c r="AB779" i="1" l="1"/>
  <c r="AA780" i="1"/>
  <c r="AA781" i="1" l="1"/>
  <c r="AB780" i="1"/>
  <c r="AB781" i="1" l="1"/>
  <c r="AA782" i="1"/>
  <c r="AB782" i="1" l="1"/>
  <c r="AA783" i="1"/>
  <c r="AA784" i="1" l="1"/>
  <c r="AB783" i="1"/>
  <c r="AA785" i="1" l="1"/>
  <c r="AB784" i="1"/>
  <c r="AB785" i="1" l="1"/>
  <c r="AA786" i="1"/>
  <c r="AB786" i="1" l="1"/>
  <c r="AA787" i="1"/>
  <c r="AB787" i="1" l="1"/>
  <c r="AA788" i="1"/>
  <c r="AB788" i="1" l="1"/>
  <c r="AA789" i="1"/>
  <c r="AA790" i="1" l="1"/>
  <c r="AB789" i="1"/>
  <c r="AA791" i="1" l="1"/>
  <c r="AB790" i="1"/>
  <c r="AA792" i="1" l="1"/>
  <c r="AB791" i="1"/>
  <c r="AA793" i="1" l="1"/>
  <c r="AB792" i="1"/>
  <c r="AB793" i="1" l="1"/>
  <c r="AA794" i="1"/>
  <c r="AA795" i="1" l="1"/>
  <c r="AB794" i="1"/>
  <c r="AA796" i="1" l="1"/>
  <c r="AB795" i="1"/>
  <c r="AA797" i="1" l="1"/>
  <c r="AB796" i="1"/>
  <c r="AB797" i="1" l="1"/>
  <c r="AA798" i="1"/>
  <c r="AA799" i="1" l="1"/>
  <c r="AB798" i="1"/>
  <c r="AB799" i="1" l="1"/>
  <c r="AA800" i="1"/>
  <c r="AB800" i="1" l="1"/>
  <c r="AA801" i="1"/>
  <c r="AA802" i="1" l="1"/>
  <c r="AB801" i="1"/>
  <c r="AA803" i="1" l="1"/>
  <c r="AB802" i="1"/>
  <c r="AB803" i="1" l="1"/>
  <c r="AA804" i="1"/>
  <c r="AA805" i="1" l="1"/>
  <c r="AB804" i="1"/>
  <c r="AA806" i="1" l="1"/>
  <c r="AB805" i="1"/>
  <c r="AA807" i="1" l="1"/>
  <c r="AB806" i="1"/>
  <c r="AB807" i="1" l="1"/>
  <c r="AA808" i="1"/>
  <c r="AB808" i="1" l="1"/>
  <c r="AA809" i="1"/>
  <c r="AA810" i="1" l="1"/>
  <c r="AB809" i="1"/>
  <c r="AB810" i="1" l="1"/>
  <c r="AA811" i="1"/>
  <c r="AB811" i="1" l="1"/>
  <c r="AA812" i="1"/>
  <c r="AA813" i="1" l="1"/>
  <c r="AB812" i="1"/>
  <c r="AB813" i="1" l="1"/>
  <c r="AA814" i="1"/>
  <c r="AB814" i="1" l="1"/>
  <c r="AA815" i="1"/>
  <c r="AA816" i="1" l="1"/>
  <c r="AB815" i="1"/>
  <c r="AB816" i="1" l="1"/>
  <c r="AA817" i="1"/>
  <c r="AA818" i="1" l="1"/>
  <c r="AB817" i="1"/>
  <c r="AA819" i="1" l="1"/>
  <c r="AB818" i="1"/>
  <c r="AB819" i="1" l="1"/>
  <c r="AA820" i="1"/>
  <c r="AB820" i="1" l="1"/>
  <c r="AA821" i="1"/>
  <c r="AA822" i="1" l="1"/>
  <c r="AB821" i="1"/>
  <c r="AA823" i="1" l="1"/>
  <c r="AB822" i="1"/>
  <c r="AB823" i="1" l="1"/>
  <c r="AA824" i="1"/>
  <c r="AB824" i="1" l="1"/>
  <c r="AA825" i="1"/>
  <c r="AA826" i="1" l="1"/>
  <c r="AB825" i="1"/>
  <c r="AA827" i="1" l="1"/>
  <c r="AB826" i="1"/>
  <c r="AB827" i="1" l="1"/>
  <c r="AA828" i="1"/>
  <c r="AA829" i="1" l="1"/>
  <c r="AB828" i="1"/>
  <c r="AA830" i="1" l="1"/>
  <c r="AB829" i="1"/>
  <c r="AA831" i="1" l="1"/>
  <c r="AB830" i="1"/>
  <c r="AA832" i="1" l="1"/>
  <c r="AB831" i="1"/>
  <c r="AA833" i="1" l="1"/>
  <c r="AB832" i="1"/>
  <c r="AB833" i="1" l="1"/>
  <c r="AA834" i="1"/>
  <c r="AA835" i="1" l="1"/>
  <c r="AB834" i="1"/>
  <c r="AB835" i="1" l="1"/>
  <c r="AA836" i="1"/>
  <c r="AA837" i="1" l="1"/>
  <c r="AB836" i="1"/>
  <c r="AA838" i="1" l="1"/>
  <c r="AB837" i="1"/>
  <c r="AA839" i="1" l="1"/>
  <c r="AB838" i="1"/>
  <c r="AB839" i="1" l="1"/>
  <c r="AA840" i="1"/>
  <c r="AA841" i="1" l="1"/>
  <c r="AB840" i="1"/>
  <c r="AA842" i="1" l="1"/>
  <c r="AB841" i="1"/>
  <c r="AB842" i="1" l="1"/>
  <c r="AA843" i="1"/>
  <c r="AA844" i="1" l="1"/>
  <c r="AB843" i="1"/>
  <c r="AB844" i="1" l="1"/>
  <c r="AA845" i="1"/>
  <c r="AA846" i="1" l="1"/>
  <c r="AB845" i="1"/>
  <c r="AA847" i="1" l="1"/>
  <c r="AB846" i="1"/>
  <c r="AB847" i="1" l="1"/>
  <c r="AA848" i="1"/>
  <c r="AB848" i="1" l="1"/>
  <c r="AA849" i="1"/>
  <c r="AA850" i="1" l="1"/>
  <c r="AB849" i="1"/>
  <c r="AA851" i="1" l="1"/>
  <c r="AB850" i="1"/>
  <c r="AB851" i="1" l="1"/>
  <c r="AA852" i="1"/>
  <c r="AA853" i="1" l="1"/>
  <c r="AB852" i="1"/>
  <c r="AB853" i="1" l="1"/>
  <c r="AA854" i="1"/>
  <c r="AB854" i="1" l="1"/>
  <c r="AA855" i="1"/>
  <c r="AA856" i="1" l="1"/>
  <c r="AB855" i="1"/>
  <c r="AA857" i="1" l="1"/>
  <c r="AB856" i="1"/>
  <c r="AB857" i="1" l="1"/>
  <c r="AA858" i="1"/>
  <c r="AA859" i="1" l="1"/>
  <c r="AB858" i="1"/>
  <c r="AB859" i="1" l="1"/>
  <c r="AA860" i="1"/>
  <c r="AB860" i="1" l="1"/>
  <c r="AA861" i="1"/>
  <c r="AA862" i="1" l="1"/>
  <c r="AB861" i="1"/>
  <c r="AB862" i="1" l="1"/>
  <c r="AA863" i="1"/>
  <c r="AB863" i="1" l="1"/>
  <c r="AA864" i="1"/>
  <c r="AA865" i="1" l="1"/>
  <c r="AB864" i="1"/>
  <c r="AA866" i="1" l="1"/>
  <c r="AB865" i="1"/>
  <c r="AB866" i="1" l="1"/>
  <c r="AA867" i="1"/>
  <c r="AA868" i="1" l="1"/>
  <c r="AB867" i="1"/>
  <c r="AA869" i="1" l="1"/>
  <c r="AB868" i="1"/>
  <c r="AB869" i="1" l="1"/>
  <c r="AA870" i="1"/>
  <c r="AA871" i="1" l="1"/>
  <c r="AB870" i="1"/>
  <c r="AB871" i="1" l="1"/>
  <c r="AA872" i="1"/>
  <c r="AB872" i="1" l="1"/>
  <c r="AA873" i="1"/>
  <c r="AA874" i="1" l="1"/>
  <c r="AB873" i="1"/>
  <c r="AA875" i="1" l="1"/>
  <c r="AB874" i="1"/>
  <c r="AB875" i="1" l="1"/>
  <c r="AA876" i="1"/>
  <c r="AA877" i="1" l="1"/>
  <c r="AB876" i="1"/>
  <c r="AB877" i="1" l="1"/>
  <c r="AA878" i="1"/>
  <c r="AA879" i="1" l="1"/>
  <c r="AB878" i="1"/>
  <c r="AB879" i="1" l="1"/>
  <c r="AA880" i="1"/>
  <c r="AA881" i="1" l="1"/>
  <c r="AB880" i="1"/>
  <c r="AB881" i="1" l="1"/>
  <c r="AA882" i="1"/>
  <c r="AA883" i="1" l="1"/>
  <c r="AB882" i="1"/>
  <c r="AA884" i="1" l="1"/>
  <c r="AB883" i="1"/>
  <c r="AA885" i="1" l="1"/>
  <c r="AB884" i="1"/>
  <c r="AA886" i="1" l="1"/>
  <c r="AB885" i="1"/>
  <c r="AB886" i="1" l="1"/>
  <c r="AA887" i="1"/>
  <c r="AA888" i="1" l="1"/>
  <c r="AB887" i="1"/>
  <c r="AA889" i="1" l="1"/>
  <c r="AB888" i="1"/>
  <c r="AB889" i="1" l="1"/>
  <c r="AA890" i="1"/>
  <c r="AA891" i="1" l="1"/>
  <c r="AB890" i="1"/>
  <c r="AB891" i="1" l="1"/>
  <c r="AA892" i="1"/>
  <c r="AB892" i="1" l="1"/>
  <c r="AA893" i="1"/>
  <c r="AB893" i="1" l="1"/>
  <c r="AA894" i="1"/>
  <c r="AA895" i="1" l="1"/>
  <c r="AB894" i="1"/>
  <c r="AA896" i="1" l="1"/>
  <c r="AB895" i="1"/>
  <c r="AB896" i="1" l="1"/>
  <c r="AA897" i="1"/>
  <c r="AB897" i="1" l="1"/>
  <c r="AA898" i="1"/>
  <c r="AA899" i="1" l="1"/>
  <c r="AB898" i="1"/>
  <c r="AA900" i="1" l="1"/>
  <c r="AB899" i="1"/>
  <c r="AB900" i="1" l="1"/>
  <c r="AA901" i="1"/>
  <c r="AB901" i="1" l="1"/>
  <c r="AA902" i="1"/>
  <c r="AA903" i="1" l="1"/>
  <c r="AB902" i="1"/>
  <c r="AA904" i="1" l="1"/>
  <c r="AB903" i="1"/>
  <c r="AA905" i="1" l="1"/>
  <c r="AB904" i="1"/>
  <c r="AB905" i="1" l="1"/>
  <c r="AA906" i="1"/>
  <c r="AA907" i="1" l="1"/>
  <c r="AB906" i="1"/>
  <c r="AA908" i="1" l="1"/>
  <c r="AB907" i="1"/>
  <c r="AB908" i="1" l="1"/>
  <c r="AA909" i="1"/>
  <c r="AA910" i="1" l="1"/>
  <c r="AB909" i="1"/>
  <c r="AA911" i="1" l="1"/>
  <c r="AB910" i="1"/>
  <c r="AB911" i="1" l="1"/>
  <c r="AA912" i="1"/>
  <c r="AA913" i="1" l="1"/>
  <c r="AB912" i="1"/>
  <c r="AB913" i="1" l="1"/>
  <c r="AA914" i="1"/>
  <c r="AB914" i="1" l="1"/>
  <c r="AA915" i="1"/>
  <c r="AA916" i="1" l="1"/>
  <c r="AB915" i="1"/>
  <c r="AA917" i="1" l="1"/>
  <c r="AB916" i="1"/>
  <c r="AA918" i="1" l="1"/>
  <c r="AB917" i="1"/>
  <c r="AB918" i="1" l="1"/>
  <c r="AA919" i="1"/>
  <c r="AA920" i="1" l="1"/>
  <c r="AB919" i="1"/>
  <c r="AA921" i="1" l="1"/>
  <c r="AB920" i="1"/>
  <c r="AA922" i="1" l="1"/>
  <c r="AB921" i="1"/>
  <c r="AA923" i="1" l="1"/>
  <c r="AB922" i="1"/>
  <c r="AA924" i="1" l="1"/>
  <c r="AB923" i="1"/>
  <c r="AA925" i="1" l="1"/>
  <c r="AB924" i="1"/>
  <c r="AB925" i="1" l="1"/>
  <c r="AA926" i="1"/>
  <c r="AB926" i="1" l="1"/>
  <c r="AA927" i="1"/>
  <c r="AA928" i="1" l="1"/>
  <c r="AB927" i="1"/>
  <c r="AA929" i="1" l="1"/>
  <c r="AB928" i="1"/>
  <c r="AB929" i="1" l="1"/>
  <c r="AA930" i="1"/>
  <c r="AA931" i="1" l="1"/>
  <c r="AB930" i="1"/>
  <c r="AB931" i="1" l="1"/>
  <c r="AA932" i="1"/>
  <c r="AB932" i="1" l="1"/>
  <c r="AA933" i="1"/>
  <c r="AA934" i="1" l="1"/>
  <c r="AB933" i="1"/>
  <c r="AA935" i="1" l="1"/>
  <c r="AB934" i="1"/>
  <c r="AB935" i="1" l="1"/>
  <c r="AA936" i="1"/>
  <c r="AA937" i="1" l="1"/>
  <c r="AB936" i="1"/>
  <c r="AB937" i="1" l="1"/>
  <c r="AA938" i="1"/>
  <c r="AB938" i="1" l="1"/>
  <c r="AA939" i="1"/>
  <c r="AA940" i="1" l="1"/>
  <c r="AB939" i="1"/>
  <c r="AA941" i="1" l="1"/>
  <c r="AB940" i="1"/>
  <c r="AB941" i="1" l="1"/>
  <c r="AA942" i="1"/>
  <c r="AA943" i="1" l="1"/>
  <c r="AB942" i="1"/>
  <c r="AB943" i="1" l="1"/>
  <c r="AA944" i="1"/>
  <c r="AB944" i="1" l="1"/>
  <c r="AA945" i="1"/>
  <c r="AA946" i="1" l="1"/>
  <c r="AB945" i="1"/>
  <c r="AA947" i="1" l="1"/>
  <c r="AB946" i="1"/>
  <c r="AB947" i="1" l="1"/>
  <c r="AA948" i="1"/>
  <c r="AA949" i="1" l="1"/>
  <c r="AB948" i="1"/>
  <c r="AB949" i="1" l="1"/>
  <c r="AA950" i="1"/>
  <c r="AB950" i="1" l="1"/>
  <c r="AA951" i="1"/>
  <c r="AA952" i="1" l="1"/>
  <c r="AB951" i="1"/>
  <c r="AA953" i="1" l="1"/>
  <c r="AB952" i="1"/>
  <c r="AB953" i="1" l="1"/>
  <c r="AA954" i="1"/>
  <c r="AA955" i="1" l="1"/>
  <c r="AB954" i="1"/>
  <c r="AB955" i="1" l="1"/>
  <c r="AA956" i="1"/>
  <c r="AB956" i="1" l="1"/>
  <c r="AA957" i="1"/>
  <c r="AA958" i="1" l="1"/>
  <c r="AB957" i="1"/>
  <c r="AA959" i="1" l="1"/>
  <c r="AB958" i="1"/>
  <c r="AB959" i="1" l="1"/>
  <c r="AA960" i="1"/>
  <c r="AA961" i="1" l="1"/>
  <c r="AB960" i="1"/>
  <c r="AB961" i="1" l="1"/>
  <c r="AA962" i="1"/>
  <c r="AB962" i="1" l="1"/>
  <c r="AA963" i="1"/>
  <c r="AA964" i="1" l="1"/>
  <c r="AB963" i="1"/>
  <c r="AB964" i="1" l="1"/>
  <c r="AA965" i="1"/>
  <c r="AB965" i="1" l="1"/>
  <c r="AA966" i="1"/>
  <c r="AA967" i="1" l="1"/>
  <c r="AB966" i="1"/>
  <c r="AB967" i="1" l="1"/>
  <c r="AA968" i="1"/>
  <c r="AB968" i="1" l="1"/>
  <c r="AA969" i="1"/>
  <c r="AA970" i="1" l="1"/>
  <c r="AB969" i="1"/>
  <c r="AA971" i="1" l="1"/>
  <c r="AB970" i="1"/>
  <c r="AB971" i="1" l="1"/>
  <c r="AA972" i="1"/>
  <c r="AA973" i="1" l="1"/>
  <c r="AB972" i="1"/>
  <c r="AB973" i="1" l="1"/>
  <c r="AA974" i="1"/>
  <c r="AA975" i="1" l="1"/>
  <c r="AB974" i="1"/>
  <c r="AB975" i="1" l="1"/>
  <c r="AA976" i="1"/>
  <c r="AA977" i="1" l="1"/>
  <c r="AB976" i="1"/>
  <c r="AA978" i="1" l="1"/>
  <c r="AB977" i="1"/>
  <c r="AB978" i="1" l="1"/>
  <c r="AA979" i="1"/>
  <c r="AB979" i="1" l="1"/>
  <c r="AA980" i="1"/>
  <c r="AB980" i="1" l="1"/>
  <c r="AA981" i="1"/>
  <c r="AA982" i="1" l="1"/>
  <c r="AB981" i="1"/>
  <c r="AA983" i="1" l="1"/>
  <c r="AB982" i="1"/>
  <c r="AB983" i="1" l="1"/>
  <c r="AA984" i="1"/>
  <c r="AA985" i="1" l="1"/>
  <c r="AB984" i="1"/>
  <c r="AB985" i="1" l="1"/>
  <c r="AA986" i="1"/>
  <c r="AB986" i="1" l="1"/>
  <c r="AA987" i="1"/>
  <c r="AA988" i="1" l="1"/>
  <c r="AB987" i="1"/>
  <c r="AA989" i="1" l="1"/>
  <c r="AB988" i="1"/>
  <c r="AB989" i="1" l="1"/>
  <c r="AA990" i="1"/>
  <c r="AB990" i="1" l="1"/>
  <c r="AA991" i="1"/>
  <c r="AA992" i="1" l="1"/>
  <c r="AB991" i="1"/>
  <c r="AB992" i="1" l="1"/>
  <c r="AA993" i="1"/>
  <c r="AA994" i="1" l="1"/>
  <c r="AB993" i="1"/>
  <c r="AA995" i="1" l="1"/>
  <c r="AB994" i="1"/>
  <c r="AB995" i="1" l="1"/>
  <c r="AA996" i="1"/>
  <c r="AA997" i="1" l="1"/>
  <c r="AB996" i="1"/>
  <c r="AB997" i="1" l="1"/>
  <c r="AA998" i="1"/>
  <c r="AB998" i="1" l="1"/>
  <c r="AA999" i="1"/>
  <c r="AB999" i="1" l="1"/>
  <c r="AA1000" i="1"/>
  <c r="AA1001" i="1" l="1"/>
  <c r="AB1000" i="1"/>
  <c r="AA1002" i="1" l="1"/>
  <c r="AB1001" i="1"/>
  <c r="AA1003" i="1" l="1"/>
  <c r="AB1002" i="1"/>
  <c r="AB1003" i="1" l="1"/>
  <c r="AA1004" i="1"/>
  <c r="AB1004" i="1" l="1"/>
  <c r="AA1005" i="1"/>
  <c r="AA1006" i="1" l="1"/>
  <c r="AB1005" i="1"/>
  <c r="AA1007" i="1" l="1"/>
  <c r="AB1006" i="1"/>
  <c r="AA1008" i="1" l="1"/>
  <c r="AB1007" i="1"/>
  <c r="AA1009" i="1" l="1"/>
  <c r="AB1008" i="1"/>
  <c r="AB1009" i="1" l="1"/>
  <c r="AA1010" i="1"/>
  <c r="AB1010" i="1" l="1"/>
  <c r="AA1011" i="1"/>
  <c r="AA1012" i="1" l="1"/>
  <c r="AB1011" i="1"/>
  <c r="AA1013" i="1" l="1"/>
  <c r="AB1012" i="1"/>
  <c r="AB1013" i="1" l="1"/>
  <c r="AA1014" i="1"/>
  <c r="AA1015" i="1" l="1"/>
  <c r="AB1014" i="1"/>
  <c r="AB1015" i="1" l="1"/>
  <c r="AA1016" i="1"/>
  <c r="AA1017" i="1" l="1"/>
  <c r="AB1016" i="1"/>
  <c r="AA1018" i="1" l="1"/>
  <c r="AB1017" i="1"/>
  <c r="AA1019" i="1" l="1"/>
  <c r="AB1018" i="1"/>
  <c r="AA1020" i="1" l="1"/>
  <c r="AB1019" i="1"/>
  <c r="AA1021" i="1" l="1"/>
  <c r="AB1020" i="1"/>
  <c r="AA1022" i="1" l="1"/>
  <c r="AB1021" i="1"/>
  <c r="AB1022" i="1" l="1"/>
  <c r="AA1023" i="1"/>
  <c r="AB1023" i="1" l="1"/>
  <c r="AA1024" i="1"/>
  <c r="AA1025" i="1" l="1"/>
  <c r="AB1024" i="1"/>
  <c r="AA1026" i="1" l="1"/>
  <c r="AB1025" i="1"/>
  <c r="AA1027" i="1" l="1"/>
  <c r="AB1026" i="1"/>
  <c r="AB1027" i="1" l="1"/>
  <c r="AA1028" i="1"/>
  <c r="AB1028" i="1" l="1"/>
  <c r="AA1029" i="1"/>
  <c r="AA1030" i="1" l="1"/>
  <c r="AB1029" i="1"/>
  <c r="AA1031" i="1" l="1"/>
  <c r="AB1030" i="1"/>
  <c r="AA1032" i="1" l="1"/>
  <c r="AB1031" i="1"/>
  <c r="AB1032" i="1" l="1"/>
  <c r="AA1033" i="1"/>
  <c r="AB1033" i="1" l="1"/>
  <c r="AA1034" i="1"/>
  <c r="AB1034" i="1" l="1"/>
  <c r="AA1035" i="1"/>
  <c r="AA1036" i="1" l="1"/>
  <c r="AB1035" i="1"/>
  <c r="AA1037" i="1" l="1"/>
  <c r="AB1036" i="1"/>
  <c r="AB1037" i="1" l="1"/>
  <c r="AA1038" i="1"/>
  <c r="AA1039" i="1" l="1"/>
  <c r="AB1038" i="1"/>
  <c r="AB1039" i="1" l="1"/>
  <c r="AA1040" i="1"/>
  <c r="AB1040" i="1" l="1"/>
  <c r="AA1041" i="1"/>
  <c r="AA1042" i="1" l="1"/>
  <c r="AB1041" i="1"/>
  <c r="AB1042" i="1" l="1"/>
  <c r="AA1043" i="1"/>
  <c r="AB1043" i="1" l="1"/>
  <c r="AA1044" i="1"/>
  <c r="AA1045" i="1" l="1"/>
  <c r="AB1044" i="1"/>
  <c r="AB1045" i="1" l="1"/>
  <c r="AA1046" i="1"/>
  <c r="AB1046" i="1" l="1"/>
  <c r="AA1047" i="1"/>
  <c r="AB1047" i="1" l="1"/>
  <c r="AA1048" i="1"/>
  <c r="AA1049" i="1" l="1"/>
  <c r="AB1048" i="1"/>
  <c r="AA1050" i="1" l="1"/>
  <c r="AB1049" i="1"/>
  <c r="AA1051" i="1" l="1"/>
  <c r="AB1050" i="1"/>
  <c r="AA1052" i="1" l="1"/>
  <c r="AB1051" i="1"/>
  <c r="AB1052" i="1" l="1"/>
  <c r="AA1053" i="1"/>
  <c r="AB1053" i="1" l="1"/>
  <c r="AA1054" i="1"/>
  <c r="AB1054" i="1" l="1"/>
  <c r="AA1055" i="1"/>
  <c r="AB1055" i="1" l="1"/>
  <c r="AA1056" i="1"/>
  <c r="AB1056" i="1" l="1"/>
  <c r="AA1057" i="1"/>
  <c r="AA1058" i="1" l="1"/>
  <c r="AB1057" i="1"/>
  <c r="AA1059" i="1" l="1"/>
  <c r="AB1058" i="1"/>
  <c r="AB1059" i="1" l="1"/>
  <c r="AA1060" i="1"/>
  <c r="AB1060" i="1" l="1"/>
  <c r="AA1061" i="1"/>
  <c r="AA1062" i="1" l="1"/>
  <c r="AB1061" i="1"/>
  <c r="AB1062" i="1" l="1"/>
  <c r="AA1063" i="1"/>
  <c r="AA1064" i="1" l="1"/>
  <c r="AB1063" i="1"/>
  <c r="AA1065" i="1" l="1"/>
  <c r="AB1064" i="1"/>
  <c r="AB1065" i="1" l="1"/>
  <c r="AA1066" i="1"/>
  <c r="AB1066" i="1" l="1"/>
  <c r="AA1067" i="1"/>
  <c r="AB1067" i="1" l="1"/>
  <c r="AA1068" i="1"/>
  <c r="AA1069" i="1" l="1"/>
  <c r="AB1068" i="1"/>
  <c r="AB1069" i="1" l="1"/>
  <c r="AA1070" i="1"/>
  <c r="AB1070" i="1" l="1"/>
  <c r="AA1071" i="1"/>
  <c r="AB1071" i="1" l="1"/>
  <c r="AA1072" i="1"/>
  <c r="AA1073" i="1" l="1"/>
  <c r="AB1072" i="1"/>
  <c r="AA1074" i="1" l="1"/>
  <c r="AB1073" i="1"/>
  <c r="AA1075" i="1" l="1"/>
  <c r="AB1074" i="1"/>
  <c r="AA1076" i="1" l="1"/>
  <c r="AB1075" i="1"/>
  <c r="AB1076" i="1" l="1"/>
  <c r="AA1077" i="1"/>
  <c r="AA1078" i="1" l="1"/>
  <c r="AB1077" i="1"/>
  <c r="AA1079" i="1" l="1"/>
  <c r="AB1078" i="1"/>
  <c r="AB1079" i="1" l="1"/>
  <c r="AA1080" i="1"/>
  <c r="AA1081" i="1" l="1"/>
  <c r="AB1080" i="1"/>
  <c r="AB1081" i="1" l="1"/>
  <c r="AA1082" i="1"/>
  <c r="AA1083" i="1" l="1"/>
  <c r="AB1082" i="1"/>
  <c r="AA1084" i="1" l="1"/>
  <c r="AB1083" i="1"/>
  <c r="AA1085" i="1" l="1"/>
  <c r="AB1084" i="1"/>
  <c r="AB1085" i="1" l="1"/>
  <c r="AA1086" i="1"/>
  <c r="AA1087" i="1" l="1"/>
  <c r="AB1086" i="1"/>
  <c r="AB1087" i="1" l="1"/>
  <c r="AA1088" i="1"/>
  <c r="AB1088" i="1" l="1"/>
  <c r="AA1089" i="1"/>
  <c r="AA1090" i="1" l="1"/>
  <c r="AB1089" i="1"/>
  <c r="AA1091" i="1" l="1"/>
  <c r="AB1090" i="1"/>
  <c r="AA1092" i="1" l="1"/>
  <c r="AB1091" i="1"/>
  <c r="AA1093" i="1" l="1"/>
  <c r="AB1092" i="1"/>
  <c r="AB1093" i="1" l="1"/>
  <c r="AA1094" i="1"/>
  <c r="AB1094" i="1" l="1"/>
  <c r="AA1095" i="1"/>
  <c r="AB1095" i="1" l="1"/>
  <c r="AA1096" i="1"/>
  <c r="AA1097" i="1" l="1"/>
  <c r="AB1096" i="1"/>
  <c r="AA1098" i="1" l="1"/>
  <c r="AB1097" i="1"/>
  <c r="AA1099" i="1" l="1"/>
  <c r="AB1098" i="1"/>
  <c r="AB1099" i="1" l="1"/>
  <c r="AA1100" i="1"/>
  <c r="AB1100" i="1" l="1"/>
  <c r="AA1101" i="1"/>
  <c r="AA1102" i="1" l="1"/>
  <c r="AB1101" i="1"/>
  <c r="AA1103" i="1" l="1"/>
  <c r="AB1102" i="1"/>
  <c r="AA1104" i="1" l="1"/>
  <c r="AB1103" i="1"/>
  <c r="AA1105" i="1" l="1"/>
  <c r="AB1104" i="1"/>
  <c r="AB1105" i="1" l="1"/>
  <c r="AA1106" i="1"/>
  <c r="AB1106" i="1" l="1"/>
  <c r="AA1107" i="1"/>
  <c r="AA1108" i="1" l="1"/>
  <c r="AB1107" i="1"/>
  <c r="AB1108" i="1" l="1"/>
  <c r="AA1109" i="1"/>
  <c r="AB1109" i="1" l="1"/>
  <c r="AA1110" i="1"/>
  <c r="AA1111" i="1" l="1"/>
  <c r="AB1110" i="1"/>
  <c r="AB1111" i="1" l="1"/>
  <c r="AA1112" i="1"/>
  <c r="AB1112" i="1" l="1"/>
  <c r="AA1113" i="1"/>
  <c r="AA1114" i="1" l="1"/>
  <c r="AB1113" i="1"/>
  <c r="AB1114" i="1" l="1"/>
  <c r="AA1115" i="1"/>
  <c r="AA1116" i="1" l="1"/>
  <c r="AB1115" i="1"/>
  <c r="AB1116" i="1" l="1"/>
  <c r="AA1117" i="1"/>
  <c r="AA1118" i="1" l="1"/>
  <c r="AB1117" i="1"/>
  <c r="AB1118" i="1" l="1"/>
  <c r="AA1119" i="1"/>
  <c r="AB1119" i="1" l="1"/>
  <c r="AA1120" i="1"/>
  <c r="AB1120" i="1" l="1"/>
  <c r="AA1121" i="1"/>
  <c r="AA1122" i="1" l="1"/>
  <c r="AB1121" i="1"/>
  <c r="AA1123" i="1" l="1"/>
  <c r="AB1122" i="1"/>
  <c r="AB1123" i="1" l="1"/>
  <c r="AA1124" i="1"/>
  <c r="AB1124" i="1" l="1"/>
  <c r="AA1125" i="1"/>
  <c r="AA1126" i="1" l="1"/>
  <c r="AB1125" i="1"/>
  <c r="AA1127" i="1" l="1"/>
  <c r="AB1126" i="1"/>
  <c r="AA1128" i="1" l="1"/>
  <c r="AB1127" i="1"/>
  <c r="AA1129" i="1" l="1"/>
  <c r="AB1128" i="1"/>
  <c r="AB1129" i="1" l="1"/>
  <c r="AA1130" i="1"/>
  <c r="AB1130" i="1" l="1"/>
  <c r="AA1131" i="1"/>
  <c r="AB1131" i="1" l="1"/>
  <c r="AA1132" i="1"/>
  <c r="AA1133" i="1" l="1"/>
  <c r="AB1132" i="1"/>
  <c r="AB1133" i="1" l="1"/>
  <c r="AA1134" i="1"/>
  <c r="AA1135" i="1" l="1"/>
  <c r="AB1134" i="1"/>
  <c r="AB1135" i="1" l="1"/>
  <c r="AA1136" i="1"/>
  <c r="AB1136" i="1" l="1"/>
  <c r="AA1137" i="1"/>
  <c r="AA1138" i="1" l="1"/>
  <c r="AB1137" i="1"/>
  <c r="AA1139" i="1" l="1"/>
  <c r="AB1138" i="1"/>
  <c r="AA1140" i="1" l="1"/>
  <c r="AB1139" i="1"/>
  <c r="AA1141" i="1" l="1"/>
  <c r="AB1140" i="1"/>
  <c r="AB1141" i="1" l="1"/>
  <c r="AA1142" i="1"/>
  <c r="AB1142" i="1" l="1"/>
  <c r="AA1143" i="1"/>
  <c r="AB1143" i="1" l="1"/>
  <c r="AA1144" i="1"/>
  <c r="AA1145" i="1" l="1"/>
  <c r="AB1144" i="1"/>
  <c r="AA1146" i="1" l="1"/>
  <c r="AB1145" i="1"/>
  <c r="AA1147" i="1" l="1"/>
  <c r="AB1146" i="1"/>
  <c r="AB1147" i="1" l="1"/>
  <c r="AA1148" i="1"/>
  <c r="AB1148" i="1" l="1"/>
  <c r="AA1149" i="1"/>
  <c r="AA1150" i="1" l="1"/>
  <c r="AB1149" i="1"/>
  <c r="AA1151" i="1" l="1"/>
  <c r="AB1150" i="1"/>
  <c r="AA1152" i="1" l="1"/>
  <c r="AB1151" i="1"/>
  <c r="AA1153" i="1" l="1"/>
  <c r="AB1152" i="1"/>
  <c r="AB1153" i="1" l="1"/>
  <c r="AA1154" i="1"/>
  <c r="AB1154" i="1" l="1"/>
  <c r="AA1155" i="1"/>
  <c r="AB1155" i="1" l="1"/>
  <c r="AA1156" i="1"/>
  <c r="AA1157" i="1" l="1"/>
  <c r="AB1156" i="1"/>
  <c r="AA1158" i="1" l="1"/>
  <c r="AB1157" i="1"/>
  <c r="AA1159" i="1" l="1"/>
  <c r="AB1158" i="1"/>
  <c r="AB1159" i="1" l="1"/>
  <c r="AA1160" i="1"/>
  <c r="AB1160" i="1" l="1"/>
  <c r="AA1161" i="1"/>
  <c r="AA1162" i="1" l="1"/>
  <c r="AB1161" i="1"/>
  <c r="AA1163" i="1" l="1"/>
  <c r="AB1162" i="1"/>
  <c r="AA1164" i="1" l="1"/>
  <c r="AB1163" i="1"/>
  <c r="AA1165" i="1" l="1"/>
  <c r="AB1164" i="1"/>
  <c r="AB1165" i="1" l="1"/>
  <c r="AA1166" i="1"/>
  <c r="AB1166" i="1" l="1"/>
  <c r="AA1167" i="1"/>
  <c r="AB1167" i="1" l="1"/>
  <c r="AA1168" i="1"/>
  <c r="AA1169" i="1" l="1"/>
  <c r="AB1168" i="1"/>
  <c r="AA1170" i="1" l="1"/>
  <c r="AB1169" i="1"/>
  <c r="AA1171" i="1" l="1"/>
  <c r="AB1170" i="1"/>
  <c r="AB1171" i="1" l="1"/>
  <c r="AA1172" i="1"/>
  <c r="AB1172" i="1" l="1"/>
  <c r="AA1173" i="1"/>
  <c r="AB1173" i="1" l="1"/>
  <c r="AA1174" i="1"/>
  <c r="AA1175" i="1" l="1"/>
  <c r="AB1174" i="1"/>
  <c r="AA1176" i="1" l="1"/>
  <c r="AB1175" i="1"/>
  <c r="AA1177" i="1" l="1"/>
  <c r="AB1176" i="1"/>
  <c r="AB1177" i="1" l="1"/>
  <c r="AA1178" i="1"/>
  <c r="AB1178" i="1" l="1"/>
  <c r="AA1179" i="1"/>
  <c r="AB1179" i="1" l="1"/>
  <c r="AA1180" i="1"/>
  <c r="AA1181" i="1" l="1"/>
  <c r="AB1180" i="1"/>
  <c r="AA1182" i="1" l="1"/>
  <c r="AB1181" i="1"/>
  <c r="AA1183" i="1" l="1"/>
  <c r="AB1182" i="1"/>
  <c r="AB1183" i="1" l="1"/>
  <c r="AA1184" i="1"/>
  <c r="AB1184" i="1" l="1"/>
  <c r="AA1185" i="1"/>
  <c r="AB1185" i="1" l="1"/>
  <c r="AA1186" i="1"/>
  <c r="AA1187" i="1" l="1"/>
  <c r="AB1186" i="1"/>
  <c r="AA1188" i="1" l="1"/>
  <c r="AB1187" i="1"/>
  <c r="AA1189" i="1" l="1"/>
  <c r="AB1188" i="1"/>
  <c r="AB1189" i="1" l="1"/>
  <c r="AA1190" i="1"/>
  <c r="AB1190" i="1" l="1"/>
  <c r="AA1191" i="1"/>
  <c r="AB1191" i="1" l="1"/>
  <c r="AA1192" i="1"/>
  <c r="AA1193" i="1" l="1"/>
  <c r="AB1192" i="1"/>
  <c r="AB1193" i="1" l="1"/>
  <c r="AA1194" i="1"/>
  <c r="AA1195" i="1" l="1"/>
  <c r="AB1194" i="1"/>
  <c r="AB1195" i="1" l="1"/>
  <c r="AA1196" i="1"/>
  <c r="AB1196" i="1" l="1"/>
  <c r="AA1197" i="1"/>
  <c r="AB1197" i="1" l="1"/>
  <c r="AA1198" i="1"/>
  <c r="AA1199" i="1" l="1"/>
  <c r="AB1198" i="1"/>
  <c r="AA1200" i="1" l="1"/>
  <c r="AB1199" i="1"/>
  <c r="AA1201" i="1" l="1"/>
  <c r="AB1200" i="1"/>
  <c r="AB1201" i="1" l="1"/>
  <c r="AA1202" i="1"/>
  <c r="AB1202" i="1" l="1"/>
  <c r="AA1203" i="1"/>
  <c r="AB1203" i="1" l="1"/>
  <c r="AA1204" i="1"/>
  <c r="AB1204" i="1" l="1"/>
  <c r="AA1205" i="1"/>
  <c r="AA1206" i="1" l="1"/>
  <c r="AB1205" i="1"/>
  <c r="AA1207" i="1" l="1"/>
  <c r="AB1206" i="1"/>
  <c r="AB1207" i="1" l="1"/>
  <c r="AA1208" i="1"/>
  <c r="AB1208" i="1" l="1"/>
  <c r="AA1209" i="1"/>
  <c r="AB1209" i="1" l="1"/>
  <c r="AA1210" i="1"/>
  <c r="AA1211" i="1" l="1"/>
  <c r="AB1210" i="1"/>
  <c r="AA1212" i="1" l="1"/>
  <c r="AB1211" i="1"/>
  <c r="AB1212" i="1" l="1"/>
  <c r="AA1213" i="1"/>
  <c r="AB1213" i="1" l="1"/>
  <c r="AA1214" i="1"/>
  <c r="AB1214" i="1" l="1"/>
  <c r="AA1215" i="1"/>
  <c r="AB1215" i="1" l="1"/>
  <c r="AA1216" i="1"/>
  <c r="AB1216" i="1" l="1"/>
  <c r="AA1217" i="1"/>
  <c r="AA1218" i="1" l="1"/>
  <c r="AB1217" i="1"/>
  <c r="AB1218" i="1" l="1"/>
  <c r="AA1219" i="1"/>
  <c r="AB1219" i="1" l="1"/>
  <c r="AA1220" i="1"/>
  <c r="AB1220" i="1" l="1"/>
  <c r="AA1221" i="1"/>
  <c r="AB1221" i="1" l="1"/>
  <c r="AA1222" i="1"/>
  <c r="AA1223" i="1" l="1"/>
  <c r="AB1222" i="1"/>
  <c r="AA1224" i="1" l="1"/>
  <c r="AB1223" i="1"/>
  <c r="AB1224" i="1" l="1"/>
  <c r="AA1225" i="1"/>
  <c r="AB1225" i="1" l="1"/>
  <c r="AA1226" i="1"/>
  <c r="AA1227" i="1" l="1"/>
  <c r="AB1226" i="1"/>
  <c r="AB1227" i="1" l="1"/>
  <c r="AA1228" i="1"/>
  <c r="AA1229" i="1" l="1"/>
  <c r="AB1228" i="1"/>
  <c r="AA1230" i="1" l="1"/>
  <c r="AB1229" i="1"/>
  <c r="AA1231" i="1" l="1"/>
  <c r="AB1230" i="1"/>
  <c r="AB1231" i="1" l="1"/>
  <c r="AA1232" i="1"/>
  <c r="AB1232" i="1" l="1"/>
  <c r="AA1233" i="1"/>
  <c r="AB1233" i="1" l="1"/>
  <c r="AA1234" i="1"/>
  <c r="AA1235" i="1" l="1"/>
  <c r="AB1234" i="1"/>
  <c r="AB1235" i="1" l="1"/>
  <c r="AA1236" i="1"/>
  <c r="AA1237" i="1" l="1"/>
  <c r="AB1236" i="1"/>
  <c r="AB1237" i="1" l="1"/>
  <c r="AA1238" i="1"/>
  <c r="AB1238" i="1" l="1"/>
  <c r="AA1239" i="1"/>
  <c r="AB1239" i="1" l="1"/>
  <c r="AA1240" i="1"/>
  <c r="AA1241" i="1" l="1"/>
  <c r="AB1240" i="1"/>
  <c r="AB1241" i="1" l="1"/>
  <c r="AA1242" i="1"/>
  <c r="AB1242" i="1" l="1"/>
  <c r="AA1243" i="1"/>
  <c r="AB1243" i="1" l="1"/>
  <c r="AA1244" i="1"/>
  <c r="AB1244" i="1" l="1"/>
  <c r="AA1245" i="1"/>
  <c r="AB1245" i="1" l="1"/>
  <c r="AA1246" i="1"/>
  <c r="AA1247" i="1" l="1"/>
  <c r="AB1246" i="1"/>
  <c r="AA1248" i="1" l="1"/>
  <c r="AB1247" i="1"/>
  <c r="AA1249" i="1" l="1"/>
  <c r="AB1248" i="1"/>
  <c r="AB1249" i="1" l="1"/>
  <c r="AA1250" i="1"/>
  <c r="AB1250" i="1" l="1"/>
  <c r="AA1251" i="1"/>
  <c r="AB1251" i="1" l="1"/>
  <c r="AA1252" i="1"/>
  <c r="AA1253" i="1" l="1"/>
  <c r="AB1252" i="1"/>
  <c r="AA1254" i="1" l="1"/>
  <c r="AB1253" i="1"/>
  <c r="AA1255" i="1" l="1"/>
  <c r="AB1254" i="1"/>
  <c r="AB1255" i="1" l="1"/>
  <c r="AA1256" i="1"/>
  <c r="AB1256" i="1" l="1"/>
  <c r="AA1257" i="1"/>
  <c r="AB1257" i="1" l="1"/>
  <c r="AA1258" i="1"/>
  <c r="AA1259" i="1" l="1"/>
  <c r="AB1258" i="1"/>
  <c r="AB1259" i="1" l="1"/>
  <c r="AA1260" i="1"/>
  <c r="AA1261" i="1" l="1"/>
  <c r="AB1260" i="1"/>
  <c r="AB1261" i="1" l="1"/>
  <c r="AA1262" i="1"/>
  <c r="AB1262" i="1" l="1"/>
  <c r="AA1263" i="1"/>
  <c r="AB1263" i="1" l="1"/>
  <c r="AA1264" i="1"/>
  <c r="AA1265" i="1" l="1"/>
  <c r="AB1264" i="1"/>
  <c r="AA1266" i="1" l="1"/>
  <c r="AB1265" i="1"/>
  <c r="AA1267" i="1" l="1"/>
  <c r="AB1266" i="1"/>
  <c r="AB1267" i="1" l="1"/>
  <c r="AA1268" i="1"/>
  <c r="AA1269" i="1" l="1"/>
  <c r="AB1268" i="1"/>
  <c r="AB1269" i="1" l="1"/>
  <c r="AA1270" i="1"/>
  <c r="AA1271" i="1" l="1"/>
  <c r="AB1270" i="1"/>
  <c r="AA1272" i="1" l="1"/>
  <c r="AB1271" i="1"/>
  <c r="AA1273" i="1" l="1"/>
  <c r="AB1272" i="1"/>
  <c r="AB1273" i="1" l="1"/>
  <c r="AA1274" i="1"/>
  <c r="AB1274" i="1" l="1"/>
  <c r="AA1275" i="1"/>
  <c r="AB1275" i="1" l="1"/>
  <c r="AA1276" i="1"/>
  <c r="AA1277" i="1" l="1"/>
  <c r="AB1276" i="1"/>
  <c r="AB1277" i="1" l="1"/>
  <c r="AA1278" i="1"/>
  <c r="AB1278" i="1" l="1"/>
  <c r="AA1279" i="1"/>
  <c r="AB1279" i="1" l="1"/>
  <c r="AA1280" i="1"/>
  <c r="AB1280" i="1" l="1"/>
  <c r="AA1281" i="1"/>
  <c r="AB1281" i="1" l="1"/>
  <c r="AA1282" i="1"/>
  <c r="AA1283" i="1" l="1"/>
  <c r="AB1282" i="1"/>
  <c r="AA1284" i="1" l="1"/>
  <c r="AB1283" i="1"/>
  <c r="AA1285" i="1" l="1"/>
  <c r="AB1284" i="1"/>
  <c r="AB1285" i="1" l="1"/>
  <c r="AA1286" i="1"/>
  <c r="AB1286" i="1" l="1"/>
  <c r="AA1287" i="1"/>
  <c r="AB1287" i="1" l="1"/>
  <c r="AA1288" i="1"/>
  <c r="AB1288" i="1" l="1"/>
  <c r="AA1289" i="1"/>
  <c r="AA1290" i="1" l="1"/>
  <c r="AB1289" i="1"/>
  <c r="AA1291" i="1" l="1"/>
  <c r="AB1290" i="1"/>
  <c r="AB1291" i="1" l="1"/>
  <c r="AA1292" i="1"/>
  <c r="AB1292" i="1" l="1"/>
  <c r="AA1293" i="1"/>
  <c r="AB1293" i="1" l="1"/>
  <c r="AA1294" i="1"/>
  <c r="AA1295" i="1" l="1"/>
  <c r="AB1294" i="1"/>
  <c r="AA1296" i="1" l="1"/>
  <c r="AB1295" i="1"/>
  <c r="AA1297" i="1" l="1"/>
  <c r="AB1296" i="1"/>
  <c r="AB1297" i="1" l="1"/>
  <c r="AA1298" i="1"/>
  <c r="AB1298" i="1" l="1"/>
  <c r="AA1299" i="1"/>
  <c r="AB1299" i="1" l="1"/>
  <c r="AA1300" i="1"/>
  <c r="AA1301" i="1" l="1"/>
  <c r="AB1300" i="1"/>
  <c r="AA1302" i="1" l="1"/>
  <c r="AB1301" i="1"/>
  <c r="AA1303" i="1" l="1"/>
  <c r="AB1302" i="1"/>
  <c r="AB1303" i="1" l="1"/>
  <c r="AA1304" i="1"/>
  <c r="AB1304" i="1" l="1"/>
  <c r="AA1305" i="1"/>
  <c r="AB1305" i="1" l="1"/>
  <c r="AA1306" i="1"/>
  <c r="AA1307" i="1" l="1"/>
  <c r="AB1306" i="1"/>
  <c r="AA1308" i="1" l="1"/>
  <c r="AB1307" i="1"/>
  <c r="AA1309" i="1" l="1"/>
  <c r="AB1308" i="1"/>
  <c r="AA1310" i="1" l="1"/>
  <c r="AB1309" i="1"/>
  <c r="AA1311" i="1" l="1"/>
  <c r="AB1310" i="1"/>
  <c r="AB1311" i="1" l="1"/>
  <c r="AA1312" i="1"/>
  <c r="AB1312" i="1" l="1"/>
  <c r="AA1313" i="1"/>
  <c r="AB1313" i="1" l="1"/>
  <c r="AA1314" i="1"/>
  <c r="AA1315" i="1" l="1"/>
  <c r="AB1314" i="1"/>
  <c r="AA1316" i="1" l="1"/>
  <c r="AB1315" i="1"/>
  <c r="AA1317" i="1" l="1"/>
  <c r="AB1316" i="1"/>
  <c r="AB1317" i="1" l="1"/>
  <c r="AA1318" i="1"/>
  <c r="AA1319" i="1" l="1"/>
  <c r="AB1318" i="1"/>
  <c r="AA1320" i="1" l="1"/>
  <c r="AB1319" i="1"/>
  <c r="AA1321" i="1" l="1"/>
  <c r="AB1320" i="1"/>
  <c r="AA1322" i="1" l="1"/>
  <c r="AB1321" i="1"/>
  <c r="AA1323" i="1" l="1"/>
  <c r="AB1322" i="1"/>
  <c r="AB1323" i="1" l="1"/>
  <c r="AA1324" i="1"/>
  <c r="AB1324" i="1" l="1"/>
  <c r="AA1325" i="1"/>
  <c r="AA1326" i="1" l="1"/>
  <c r="AB1325" i="1"/>
  <c r="AA1327" i="1" l="1"/>
  <c r="AB1326" i="1"/>
  <c r="AA1328" i="1" l="1"/>
  <c r="AB1327" i="1"/>
  <c r="AA1329" i="1" l="1"/>
  <c r="AB1328" i="1"/>
  <c r="AB1329" i="1" l="1"/>
  <c r="AA1330" i="1"/>
  <c r="AB1330" i="1" l="1"/>
  <c r="AA1331" i="1"/>
  <c r="AB1331" i="1" l="1"/>
  <c r="AA1332" i="1"/>
  <c r="AA1333" i="1" l="1"/>
  <c r="AB1332" i="1"/>
  <c r="AA1334" i="1" l="1"/>
  <c r="AB1333" i="1"/>
  <c r="AA1335" i="1" l="1"/>
  <c r="AB1334" i="1"/>
  <c r="AB1335" i="1" l="1"/>
  <c r="AA1336" i="1"/>
  <c r="AA1337" i="1" l="1"/>
  <c r="AB1336" i="1"/>
  <c r="AA1338" i="1" l="1"/>
  <c r="AB1337" i="1"/>
  <c r="AA1339" i="1" l="1"/>
  <c r="AB1338" i="1"/>
  <c r="AA1340" i="1" l="1"/>
  <c r="AB1339" i="1"/>
  <c r="AA1341" i="1" l="1"/>
  <c r="AB1340" i="1"/>
  <c r="AB1341" i="1" l="1"/>
  <c r="AA1342" i="1"/>
  <c r="AB1342" i="1" l="1"/>
  <c r="AA1343" i="1"/>
  <c r="AA1344" i="1" l="1"/>
  <c r="AB1343" i="1"/>
  <c r="AA1345" i="1" l="1"/>
  <c r="AB1344" i="1"/>
  <c r="AA1346" i="1" l="1"/>
  <c r="AB1345" i="1"/>
  <c r="AA1347" i="1" l="1"/>
  <c r="AB1346" i="1"/>
  <c r="AB1347" i="1" l="1"/>
  <c r="AA1348" i="1"/>
  <c r="AA1349" i="1" l="1"/>
  <c r="AB1348" i="1"/>
  <c r="AA1350" i="1" l="1"/>
  <c r="AB1349" i="1"/>
  <c r="AA1351" i="1" l="1"/>
  <c r="AB1350" i="1"/>
  <c r="AA1352" i="1" l="1"/>
  <c r="AB1351" i="1"/>
  <c r="AB1352" i="1" l="1"/>
  <c r="AA1353" i="1"/>
  <c r="AA1354" i="1" l="1"/>
  <c r="AB1353" i="1"/>
  <c r="AB1354" i="1" l="1"/>
  <c r="AA1355" i="1"/>
  <c r="AB1355" i="1" l="1"/>
  <c r="AA1356" i="1"/>
  <c r="AA1357" i="1" l="1"/>
  <c r="AB1356" i="1"/>
  <c r="AB1357" i="1" l="1"/>
  <c r="AA1358" i="1"/>
  <c r="AA1359" i="1" l="1"/>
  <c r="AB1358" i="1"/>
  <c r="AB1359" i="1" l="1"/>
  <c r="AA1360" i="1"/>
  <c r="AA1361" i="1" l="1"/>
  <c r="AB1360" i="1"/>
  <c r="AB1361" i="1" l="1"/>
  <c r="AA1362" i="1"/>
  <c r="AA1363" i="1" l="1"/>
  <c r="AB1362" i="1"/>
  <c r="AB1363" i="1" l="1"/>
  <c r="AA1364" i="1"/>
  <c r="AA1365" i="1" l="1"/>
  <c r="AB1364" i="1"/>
  <c r="AA1366" i="1" l="1"/>
  <c r="AB1365" i="1"/>
  <c r="AA1367" i="1" l="1"/>
  <c r="AB1366" i="1"/>
  <c r="AB1367" i="1" l="1"/>
  <c r="AA1368" i="1"/>
  <c r="AA1369" i="1" l="1"/>
  <c r="AB1368" i="1"/>
  <c r="AA1370" i="1" l="1"/>
  <c r="AB1369" i="1"/>
  <c r="AA1371" i="1" l="1"/>
  <c r="AB1370" i="1"/>
  <c r="AB1371" i="1" l="1"/>
  <c r="AA1372" i="1"/>
  <c r="AA1373" i="1" l="1"/>
  <c r="AB1372" i="1"/>
  <c r="AA1374" i="1" l="1"/>
  <c r="AB1373" i="1"/>
  <c r="AA1375" i="1" l="1"/>
  <c r="AB1374" i="1"/>
  <c r="AA1376" i="1" l="1"/>
  <c r="AB1375" i="1"/>
  <c r="AA1377" i="1" l="1"/>
  <c r="AB1376" i="1"/>
  <c r="AB1377" i="1" l="1"/>
  <c r="AA1378" i="1"/>
  <c r="AB1378" i="1" l="1"/>
  <c r="AA1379" i="1"/>
  <c r="AB1379" i="1" l="1"/>
  <c r="AA1380" i="1"/>
  <c r="AA1381" i="1" l="1"/>
  <c r="AB1380" i="1"/>
  <c r="AA1382" i="1" l="1"/>
  <c r="AB1381" i="1"/>
  <c r="AA1383" i="1" l="1"/>
  <c r="AB1382" i="1"/>
  <c r="AB1383" i="1" l="1"/>
  <c r="AA1384" i="1"/>
  <c r="AA1385" i="1" l="1"/>
  <c r="AB1384" i="1"/>
  <c r="AA1386" i="1" l="1"/>
  <c r="AB1385" i="1"/>
  <c r="AB1386" i="1" l="1"/>
  <c r="AA1387" i="1"/>
  <c r="AB1387" i="1" l="1"/>
  <c r="AA1388" i="1"/>
  <c r="AA1389" i="1" l="1"/>
  <c r="AB1388" i="1"/>
  <c r="AB1389" i="1" l="1"/>
  <c r="AA1390" i="1"/>
  <c r="AB1390" i="1" l="1"/>
  <c r="AA1391" i="1"/>
  <c r="AA1392" i="1" l="1"/>
  <c r="AB1391" i="1"/>
  <c r="AB1392" i="1" l="1"/>
  <c r="AA1393" i="1"/>
  <c r="AB1393" i="1" l="1"/>
  <c r="AA1394" i="1"/>
  <c r="AA1395" i="1" l="1"/>
  <c r="AB1394" i="1"/>
  <c r="AB1395" i="1" l="1"/>
  <c r="AA1396" i="1"/>
  <c r="AA1397" i="1" l="1"/>
  <c r="AB1396" i="1"/>
  <c r="AB1397" i="1" l="1"/>
  <c r="AA1398" i="1"/>
  <c r="AB1398" i="1" l="1"/>
  <c r="AA1399" i="1"/>
  <c r="AA1400" i="1" l="1"/>
  <c r="AB1399" i="1"/>
  <c r="AA1401" i="1" l="1"/>
  <c r="AB1400" i="1"/>
  <c r="AB1401" i="1" l="1"/>
  <c r="AA1402" i="1"/>
  <c r="AB1402" i="1" l="1"/>
  <c r="AA1403" i="1"/>
  <c r="AA1404" i="1" l="1"/>
  <c r="AB1403" i="1"/>
  <c r="AA1405" i="1" l="1"/>
  <c r="AB1404" i="1"/>
  <c r="AA1406" i="1" l="1"/>
  <c r="AB1405" i="1"/>
  <c r="AB1406" i="1" l="1"/>
  <c r="AA1407" i="1"/>
  <c r="AB1407" i="1" l="1"/>
  <c r="AA1408" i="1"/>
  <c r="AA1409" i="1" l="1"/>
  <c r="AB1408" i="1"/>
  <c r="AA1410" i="1" l="1"/>
  <c r="AB1409" i="1"/>
  <c r="AA1411" i="1" l="1"/>
  <c r="AB1410" i="1"/>
  <c r="AB1411" i="1" l="1"/>
  <c r="AA1412" i="1"/>
  <c r="AB1412" i="1" l="1"/>
  <c r="AA1413" i="1"/>
  <c r="AB1413" i="1" l="1"/>
  <c r="AA1414" i="1"/>
  <c r="AB1414" i="1" l="1"/>
  <c r="AA1415" i="1"/>
  <c r="AB1415" i="1" l="1"/>
  <c r="AA1416" i="1"/>
  <c r="AA1417" i="1" l="1"/>
  <c r="AB1416" i="1"/>
  <c r="AB1417" i="1" l="1"/>
  <c r="AA1418" i="1"/>
  <c r="AB1418" i="1" l="1"/>
  <c r="AA1419" i="1"/>
  <c r="AA1420" i="1" l="1"/>
  <c r="AB1419" i="1"/>
  <c r="AA1421" i="1" l="1"/>
  <c r="AB1420" i="1"/>
  <c r="AA1422" i="1" l="1"/>
  <c r="AB1421" i="1"/>
  <c r="AA1423" i="1" l="1"/>
  <c r="AB1422" i="1"/>
  <c r="AB1423" i="1" l="1"/>
  <c r="AA1424" i="1"/>
  <c r="AB1424" i="1" l="1"/>
  <c r="AA1425" i="1"/>
  <c r="AB1425" i="1" l="1"/>
  <c r="AA1426" i="1"/>
  <c r="AB1426" i="1" l="1"/>
  <c r="AA1427" i="1"/>
  <c r="AB1427" i="1" l="1"/>
  <c r="AA1428" i="1"/>
  <c r="AA1429" i="1" l="1"/>
  <c r="AB1428" i="1"/>
  <c r="AA1430" i="1" l="1"/>
  <c r="AB1429" i="1"/>
  <c r="AB1430" i="1" l="1"/>
  <c r="AA1431" i="1"/>
  <c r="AB1431" i="1" l="1"/>
  <c r="AA1432" i="1"/>
  <c r="AB1432" i="1" l="1"/>
  <c r="AA1433" i="1"/>
  <c r="AB1433" i="1" l="1"/>
  <c r="AA1434" i="1"/>
  <c r="AB1434" i="1" l="1"/>
  <c r="AA1435" i="1"/>
  <c r="AA1436" i="1" l="1"/>
  <c r="AB1435" i="1"/>
  <c r="AA1437" i="1" l="1"/>
  <c r="AB1436" i="1"/>
  <c r="AB1437" i="1" l="1"/>
  <c r="AA1438" i="1"/>
  <c r="AB1438" i="1" l="1"/>
  <c r="AA1439" i="1"/>
  <c r="AA1440" i="1" l="1"/>
  <c r="AB1439" i="1"/>
  <c r="AA1441" i="1" l="1"/>
  <c r="AB1440" i="1"/>
  <c r="AB1441" i="1" l="1"/>
  <c r="AA1442" i="1"/>
  <c r="AA1443" i="1" l="1"/>
  <c r="AB1442" i="1"/>
  <c r="AB1443" i="1" l="1"/>
  <c r="AA1444" i="1"/>
  <c r="AB1444" i="1" l="1"/>
  <c r="AA1445" i="1"/>
  <c r="AB1445" i="1" l="1"/>
  <c r="AA1446" i="1"/>
  <c r="AB1446" i="1" l="1"/>
  <c r="AA1447" i="1"/>
  <c r="AA1448" i="1" l="1"/>
  <c r="AB1447" i="1"/>
  <c r="AA1449" i="1" l="1"/>
  <c r="AB1448" i="1"/>
  <c r="AB1449" i="1" l="1"/>
  <c r="AA1450" i="1"/>
  <c r="AA1451" i="1" l="1"/>
  <c r="AB1450" i="1"/>
  <c r="AA1452" i="1" l="1"/>
  <c r="AB1451" i="1"/>
  <c r="AA1453" i="1" l="1"/>
  <c r="AB1452" i="1"/>
  <c r="AA1454" i="1" l="1"/>
  <c r="AB1453" i="1"/>
  <c r="AA1455" i="1" l="1"/>
  <c r="AB1454" i="1"/>
  <c r="AB1455" i="1" l="1"/>
  <c r="AA1456" i="1"/>
  <c r="AA1457" i="1" l="1"/>
  <c r="AB1456" i="1"/>
  <c r="AA1458" i="1" l="1"/>
  <c r="AB1457" i="1"/>
  <c r="AA1459" i="1" l="1"/>
  <c r="AB1458" i="1"/>
  <c r="AA1460" i="1" l="1"/>
  <c r="AB1459" i="1"/>
  <c r="AB1460" i="1" l="1"/>
  <c r="AA1461" i="1"/>
  <c r="AB1461" i="1" l="1"/>
  <c r="AA1462" i="1"/>
  <c r="AA1463" i="1" l="1"/>
  <c r="AB1462" i="1"/>
  <c r="AA1464" i="1" l="1"/>
  <c r="AB1463" i="1"/>
  <c r="AA1465" i="1" l="1"/>
  <c r="AB1464" i="1"/>
  <c r="AA1466" i="1" l="1"/>
  <c r="AB1465" i="1"/>
  <c r="AA1467" i="1" l="1"/>
  <c r="AB1466" i="1"/>
  <c r="AB1467" i="1" l="1"/>
  <c r="AA1468" i="1"/>
  <c r="AA1469" i="1" l="1"/>
  <c r="AB1468" i="1"/>
  <c r="AB1469" i="1" l="1"/>
  <c r="AA1470" i="1"/>
  <c r="AB1470" i="1" l="1"/>
  <c r="AA1471" i="1"/>
  <c r="AB1471" i="1" l="1"/>
  <c r="AA1472" i="1"/>
  <c r="AB1472" i="1" l="1"/>
  <c r="AA1473" i="1"/>
  <c r="AB1473" i="1" l="1"/>
  <c r="AA1474" i="1"/>
  <c r="AB1474" i="1" l="1"/>
  <c r="AA1475" i="1"/>
  <c r="AA1476" i="1" l="1"/>
  <c r="AB1475" i="1"/>
  <c r="AA1477" i="1" l="1"/>
  <c r="AB1476" i="1"/>
  <c r="AA1478" i="1" l="1"/>
  <c r="AB1477" i="1"/>
  <c r="AA1479" i="1" l="1"/>
  <c r="AB1478" i="1"/>
  <c r="AB1479" i="1" l="1"/>
  <c r="AA1480" i="1"/>
  <c r="AA1481" i="1" l="1"/>
  <c r="AB1480" i="1"/>
  <c r="AA1482" i="1" l="1"/>
  <c r="AB1481" i="1"/>
  <c r="AB1482" i="1" l="1"/>
  <c r="AA1483" i="1"/>
  <c r="AA1484" i="1" l="1"/>
  <c r="AB1483" i="1"/>
  <c r="AA1485" i="1" l="1"/>
  <c r="AB1484" i="1"/>
  <c r="AB1485" i="1" l="1"/>
  <c r="AA1486" i="1"/>
  <c r="AB1486" i="1" l="1"/>
  <c r="AA1487" i="1"/>
  <c r="AA1488" i="1" l="1"/>
  <c r="AB1487" i="1"/>
  <c r="AB1488" i="1" l="1"/>
  <c r="AA1489" i="1"/>
  <c r="AA1490" i="1" l="1"/>
  <c r="AB1489" i="1"/>
  <c r="AA1491" i="1" l="1"/>
  <c r="AB1490" i="1"/>
  <c r="AA1492" i="1" l="1"/>
  <c r="AB1491" i="1"/>
  <c r="AA1493" i="1" l="1"/>
  <c r="AB1492" i="1"/>
  <c r="AA1494" i="1" l="1"/>
  <c r="AB1493" i="1"/>
  <c r="AA1495" i="1" l="1"/>
  <c r="AB1494" i="1"/>
  <c r="AA1496" i="1" l="1"/>
  <c r="AB1495" i="1"/>
  <c r="AA1497" i="1" l="1"/>
  <c r="AB1496" i="1"/>
  <c r="AB1497" i="1" l="1"/>
  <c r="AA1498" i="1"/>
  <c r="AA1499" i="1" l="1"/>
  <c r="AB1498" i="1"/>
  <c r="AA1500" i="1" l="1"/>
  <c r="AB1499" i="1"/>
  <c r="AA1501" i="1" l="1"/>
  <c r="AB1500" i="1"/>
  <c r="AA1502" i="1" l="1"/>
  <c r="AB1501" i="1"/>
  <c r="AB1502" i="1" l="1"/>
  <c r="AA1503" i="1"/>
  <c r="AB1503" i="1" l="1"/>
  <c r="AA1504" i="1"/>
  <c r="AB1504" i="1" l="1"/>
  <c r="AA1505" i="1"/>
  <c r="AB1505" i="1" l="1"/>
  <c r="AA1506" i="1"/>
  <c r="AB1506" i="1" l="1"/>
  <c r="AA1507" i="1"/>
  <c r="AA1508" i="1" l="1"/>
  <c r="AB1507" i="1"/>
  <c r="AA1509" i="1" l="1"/>
  <c r="AB1508" i="1"/>
  <c r="AA1510" i="1" l="1"/>
  <c r="AB1509" i="1"/>
  <c r="AA1511" i="1" l="1"/>
  <c r="AB1510" i="1"/>
  <c r="AA1512" i="1" l="1"/>
  <c r="AB1511" i="1"/>
  <c r="AA1513" i="1" l="1"/>
  <c r="AB1512" i="1"/>
  <c r="AA1514" i="1" l="1"/>
  <c r="AB1513" i="1"/>
  <c r="AB1514" i="1" l="1"/>
  <c r="AA1515" i="1"/>
  <c r="AB1515" i="1" l="1"/>
  <c r="AA1516" i="1"/>
  <c r="AB1516" i="1" l="1"/>
  <c r="AA1517" i="1"/>
  <c r="AA1518" i="1" l="1"/>
  <c r="AB1517" i="1"/>
  <c r="AB1518" i="1" l="1"/>
  <c r="AA1519" i="1"/>
  <c r="AA1520" i="1" l="1"/>
  <c r="AB1519" i="1"/>
  <c r="AA1521" i="1" l="1"/>
  <c r="AB1520" i="1"/>
  <c r="AB1521" i="1" l="1"/>
  <c r="AA1522" i="1"/>
  <c r="AA1523" i="1" l="1"/>
  <c r="AB1522" i="1"/>
  <c r="AB1523" i="1" l="1"/>
  <c r="AA1524" i="1"/>
  <c r="AA1525" i="1" l="1"/>
  <c r="AB1524" i="1"/>
  <c r="AA1526" i="1" l="1"/>
  <c r="AB1525" i="1"/>
  <c r="AB1526" i="1" l="1"/>
  <c r="AA1527" i="1"/>
  <c r="AB1527" i="1" l="1"/>
  <c r="AA1528" i="1"/>
  <c r="AA1529" i="1" l="1"/>
  <c r="AB1528" i="1"/>
  <c r="AB1529" i="1" l="1"/>
  <c r="AA1530" i="1"/>
  <c r="AA1531" i="1" l="1"/>
  <c r="AB1530" i="1"/>
  <c r="AA1532" i="1" l="1"/>
  <c r="AB1531" i="1"/>
  <c r="AA1533" i="1" l="1"/>
  <c r="AB1532" i="1"/>
  <c r="AB1533" i="1" l="1"/>
  <c r="AA1534" i="1"/>
  <c r="AB1534" i="1" l="1"/>
  <c r="AA1535" i="1"/>
  <c r="AB1535" i="1" l="1"/>
  <c r="AA1536" i="1"/>
  <c r="AB1536" i="1" l="1"/>
  <c r="AA1537" i="1"/>
  <c r="AA1538" i="1" l="1"/>
  <c r="AB1537" i="1"/>
  <c r="AA1539" i="1" l="1"/>
  <c r="AB1538" i="1"/>
  <c r="AB1539" i="1" l="1"/>
  <c r="AA1540" i="1"/>
  <c r="AB1540" i="1" l="1"/>
  <c r="AA1541" i="1"/>
  <c r="AA1542" i="1" l="1"/>
  <c r="AB1541" i="1"/>
  <c r="AA1543" i="1" l="1"/>
  <c r="AB1542" i="1"/>
  <c r="AA1544" i="1" l="1"/>
  <c r="AB1543" i="1"/>
  <c r="AB1544" i="1" l="1"/>
  <c r="AA1545" i="1"/>
  <c r="AA1546" i="1" l="1"/>
  <c r="AB1545" i="1"/>
  <c r="AB1546" i="1" l="1"/>
  <c r="AA1547" i="1"/>
  <c r="AA1548" i="1" l="1"/>
  <c r="AB1547" i="1"/>
  <c r="AA1549" i="1" l="1"/>
  <c r="AB1548" i="1"/>
  <c r="AB1549" i="1" l="1"/>
  <c r="AA1550" i="1"/>
  <c r="AA1551" i="1" l="1"/>
  <c r="AB1550" i="1"/>
  <c r="AB1551" i="1" l="1"/>
  <c r="AA1552" i="1"/>
  <c r="AB1552" i="1" l="1"/>
  <c r="AA1553" i="1"/>
  <c r="AB1553" i="1" l="1"/>
  <c r="AA1554" i="1"/>
  <c r="AA1555" i="1" l="1"/>
  <c r="AB1554" i="1"/>
  <c r="AA1556" i="1" l="1"/>
  <c r="AB1555" i="1"/>
  <c r="AA1557" i="1" l="1"/>
  <c r="AB1556" i="1"/>
  <c r="AA1558" i="1" l="1"/>
  <c r="AB1557" i="1"/>
  <c r="AB1558" i="1" l="1"/>
  <c r="AA1559" i="1"/>
  <c r="AA1560" i="1" l="1"/>
  <c r="AB1559" i="1"/>
  <c r="AA1561" i="1" l="1"/>
  <c r="AB1560" i="1"/>
  <c r="AA1562" i="1" l="1"/>
  <c r="AB1561" i="1"/>
  <c r="AA1563" i="1" l="1"/>
  <c r="AB1562" i="1"/>
  <c r="AB1563" i="1" l="1"/>
  <c r="AA1564" i="1"/>
  <c r="AB1564" i="1" l="1"/>
  <c r="AA1565" i="1"/>
  <c r="AA1566" i="1" l="1"/>
  <c r="AB1565" i="1"/>
  <c r="AA1567" i="1" l="1"/>
  <c r="AB1566" i="1"/>
  <c r="AA1568" i="1" l="1"/>
  <c r="AB1567" i="1"/>
  <c r="AA1569" i="1" l="1"/>
  <c r="AB1568" i="1"/>
  <c r="AB1569" i="1" l="1"/>
  <c r="AA1570" i="1"/>
  <c r="AB1570" i="1" l="1"/>
  <c r="AA1571" i="1"/>
  <c r="AA1572" i="1" l="1"/>
  <c r="AB1571" i="1"/>
  <c r="AA1573" i="1" l="1"/>
  <c r="AB1572" i="1"/>
  <c r="AA1574" i="1" l="1"/>
  <c r="AB1573" i="1"/>
  <c r="AB1574" i="1" l="1"/>
  <c r="AA1575" i="1"/>
  <c r="AB1575" i="1" l="1"/>
  <c r="AA1576" i="1"/>
  <c r="AB1576" i="1" l="1"/>
  <c r="AA1577" i="1"/>
  <c r="AB1577" i="1" l="1"/>
  <c r="AA1578" i="1"/>
  <c r="AA1579" i="1" l="1"/>
  <c r="AB1578" i="1"/>
  <c r="AA1580" i="1" l="1"/>
  <c r="AB1579" i="1"/>
  <c r="AA1581" i="1" l="1"/>
  <c r="AB1580" i="1"/>
  <c r="AB1581" i="1" l="1"/>
  <c r="AA1582" i="1"/>
  <c r="AB1582" i="1" l="1"/>
  <c r="AA1583" i="1"/>
  <c r="AB1583" i="1" l="1"/>
  <c r="AA1584" i="1"/>
  <c r="AB1584" i="1" l="1"/>
  <c r="AA1585" i="1"/>
  <c r="AA1586" i="1" l="1"/>
  <c r="AB1585" i="1"/>
  <c r="AB1586" i="1" l="1"/>
  <c r="AA1587" i="1"/>
  <c r="AA1588" i="1" l="1"/>
  <c r="AB1587" i="1"/>
  <c r="AA1589" i="1" l="1"/>
  <c r="AB1588" i="1"/>
  <c r="AA1590" i="1" l="1"/>
  <c r="AB1589" i="1"/>
  <c r="AA1591" i="1" l="1"/>
  <c r="AB1590" i="1"/>
  <c r="B15" i="3"/>
  <c r="B16" i="3" s="1"/>
  <c r="B14" i="3"/>
  <c r="C14" i="3" s="1"/>
  <c r="B13" i="3"/>
  <c r="C13" i="3" s="1"/>
  <c r="B6" i="3"/>
  <c r="B7" i="3" s="1"/>
  <c r="B5" i="3"/>
  <c r="C5" i="3" s="1"/>
  <c r="C6" i="3"/>
  <c r="C4" i="3"/>
  <c r="AB1591" i="1" l="1"/>
  <c r="AA1592" i="1"/>
  <c r="B17" i="3"/>
  <c r="C16" i="3"/>
  <c r="C15" i="3"/>
  <c r="B8" i="3"/>
  <c r="C7" i="3"/>
  <c r="AB1592" i="1" l="1"/>
  <c r="AA1593" i="1"/>
  <c r="B18" i="3"/>
  <c r="C17" i="3"/>
  <c r="C8" i="3"/>
  <c r="B9" i="3"/>
  <c r="AB1593" i="1" l="1"/>
  <c r="AA1594" i="1"/>
  <c r="C18" i="3"/>
  <c r="B19" i="3"/>
  <c r="B10" i="3"/>
  <c r="C9" i="3"/>
  <c r="AB1594" i="1" l="1"/>
  <c r="AA1595" i="1"/>
  <c r="B20" i="3"/>
  <c r="C19" i="3"/>
  <c r="C10" i="3"/>
  <c r="B11" i="3"/>
  <c r="AB1595" i="1" l="1"/>
  <c r="AA1596" i="1"/>
  <c r="C20" i="3"/>
  <c r="B21" i="3"/>
  <c r="B12" i="3"/>
  <c r="C12" i="3" s="1"/>
  <c r="C11" i="3"/>
  <c r="AB1596" i="1" l="1"/>
  <c r="AA1597" i="1"/>
  <c r="B22" i="3"/>
  <c r="C21" i="3"/>
  <c r="AB1597" i="1" l="1"/>
  <c r="AA1598" i="1"/>
  <c r="C22" i="3"/>
  <c r="B23" i="3"/>
  <c r="AB1598" i="1" l="1"/>
  <c r="AA1599" i="1"/>
  <c r="B24" i="3"/>
  <c r="C23" i="3"/>
  <c r="AB1599" i="1" l="1"/>
  <c r="AA1600" i="1"/>
  <c r="B25" i="3"/>
  <c r="C24" i="3"/>
  <c r="AA1601" i="1" l="1"/>
  <c r="AB1600" i="1"/>
  <c r="B26" i="3"/>
  <c r="C25" i="3"/>
  <c r="AA1602" i="1" l="1"/>
  <c r="AB1601" i="1"/>
  <c r="C26" i="3"/>
  <c r="B27" i="3"/>
  <c r="AA1603" i="1" l="1"/>
  <c r="AB1602" i="1"/>
  <c r="B28" i="3"/>
  <c r="C27" i="3"/>
  <c r="AB1603" i="1" l="1"/>
  <c r="AA1604" i="1"/>
  <c r="B29" i="3"/>
  <c r="C28" i="3"/>
  <c r="AB1604" i="1" l="1"/>
  <c r="AA1605" i="1"/>
  <c r="B30" i="3"/>
  <c r="C29" i="3"/>
  <c r="AB1605" i="1" l="1"/>
  <c r="AA1606" i="1"/>
  <c r="B31" i="3"/>
  <c r="C30" i="3"/>
  <c r="AB1606" i="1" l="1"/>
  <c r="AA1607" i="1"/>
  <c r="B32" i="3"/>
  <c r="C31" i="3"/>
  <c r="AB1607" i="1" l="1"/>
  <c r="AA1608" i="1"/>
  <c r="C32" i="3"/>
  <c r="B33" i="3"/>
  <c r="AA1609" i="1" l="1"/>
  <c r="AB1608" i="1"/>
  <c r="B34" i="3"/>
  <c r="C33" i="3"/>
  <c r="AA1610" i="1" l="1"/>
  <c r="AB1609" i="1"/>
  <c r="B35" i="3"/>
  <c r="C34" i="3"/>
  <c r="AA1611" i="1" l="1"/>
  <c r="AB1610" i="1"/>
  <c r="B36" i="3"/>
  <c r="C35" i="3"/>
  <c r="AB1611" i="1" l="1"/>
  <c r="AA1612" i="1"/>
  <c r="B37" i="3"/>
  <c r="C36" i="3"/>
  <c r="AB1612" i="1" l="1"/>
  <c r="AA1613" i="1"/>
  <c r="B38" i="3"/>
  <c r="C37" i="3"/>
  <c r="AA1614" i="1" l="1"/>
  <c r="AB1613" i="1"/>
  <c r="C38" i="3"/>
  <c r="B39" i="3"/>
  <c r="AA1615" i="1" l="1"/>
  <c r="AB1614" i="1"/>
  <c r="B40" i="3"/>
  <c r="C39" i="3"/>
  <c r="AA1616" i="1" l="1"/>
  <c r="AB1615" i="1"/>
  <c r="B41" i="3"/>
  <c r="C40" i="3"/>
  <c r="AB1616" i="1" l="1"/>
  <c r="AA1617" i="1"/>
  <c r="B42" i="3"/>
  <c r="C41" i="3"/>
  <c r="AB1617" i="1" l="1"/>
  <c r="AA1618" i="1"/>
  <c r="B43" i="3"/>
  <c r="C42" i="3"/>
  <c r="AB1618" i="1" l="1"/>
  <c r="AA1619" i="1"/>
  <c r="B44" i="3"/>
  <c r="C43" i="3"/>
  <c r="AA1620" i="1" l="1"/>
  <c r="AB1619" i="1"/>
  <c r="C44" i="3"/>
  <c r="B45" i="3"/>
  <c r="AA1621" i="1" l="1"/>
  <c r="AB1620" i="1"/>
  <c r="B46" i="3"/>
  <c r="C45" i="3"/>
  <c r="AA1622" i="1" l="1"/>
  <c r="AB1621" i="1"/>
  <c r="B47" i="3"/>
  <c r="C46" i="3"/>
  <c r="AB1622" i="1" l="1"/>
  <c r="AA1623" i="1"/>
  <c r="B48" i="3"/>
  <c r="C47" i="3"/>
  <c r="AB1623" i="1" l="1"/>
  <c r="AA1624" i="1"/>
  <c r="B49" i="3"/>
  <c r="C48" i="3"/>
  <c r="AA1625" i="1" l="1"/>
  <c r="AB1624" i="1"/>
  <c r="B50" i="3"/>
  <c r="C49" i="3"/>
  <c r="AA1626" i="1" l="1"/>
  <c r="AB1625" i="1"/>
  <c r="C50" i="3"/>
  <c r="B51" i="3"/>
  <c r="AA1627" i="1" l="1"/>
  <c r="AB1626" i="1"/>
  <c r="B52" i="3"/>
  <c r="C51" i="3"/>
  <c r="AA1628" i="1" l="1"/>
  <c r="AB1627" i="1"/>
  <c r="B53" i="3"/>
  <c r="C52" i="3"/>
  <c r="AB1628" i="1" l="1"/>
  <c r="AA1629" i="1"/>
  <c r="B54" i="3"/>
  <c r="C53" i="3"/>
  <c r="AA1630" i="1" l="1"/>
  <c r="AB1629" i="1"/>
  <c r="B55" i="3"/>
  <c r="C54" i="3"/>
  <c r="AA1631" i="1" l="1"/>
  <c r="AB1630" i="1"/>
  <c r="B56" i="3"/>
  <c r="C55" i="3"/>
  <c r="AB1631" i="1" l="1"/>
  <c r="AA1632" i="1"/>
  <c r="C56" i="3"/>
  <c r="B57" i="3"/>
  <c r="AA1633" i="1" l="1"/>
  <c r="AB1632" i="1"/>
  <c r="B58" i="3"/>
  <c r="C57" i="3"/>
  <c r="AB1633" i="1" l="1"/>
  <c r="AA1634" i="1"/>
  <c r="B59" i="3"/>
  <c r="C58" i="3"/>
  <c r="AA1635" i="1" l="1"/>
  <c r="AB1634" i="1"/>
  <c r="B60" i="3"/>
  <c r="C59" i="3"/>
  <c r="AB1635" i="1" l="1"/>
  <c r="AA1636" i="1"/>
  <c r="B61" i="3"/>
  <c r="C60" i="3"/>
  <c r="AB1636" i="1" l="1"/>
  <c r="AA1637" i="1"/>
  <c r="B62" i="3"/>
  <c r="C61" i="3"/>
  <c r="AA1638" i="1" l="1"/>
  <c r="AB1637" i="1"/>
  <c r="C62" i="3"/>
  <c r="B63" i="3"/>
  <c r="AB1638" i="1" l="1"/>
  <c r="AA1639" i="1"/>
  <c r="B64" i="3"/>
  <c r="C63" i="3"/>
  <c r="AA1640" i="1" l="1"/>
  <c r="AB1639" i="1"/>
  <c r="B65" i="3"/>
  <c r="C64" i="3"/>
  <c r="AA1641" i="1" l="1"/>
  <c r="AB1640" i="1"/>
  <c r="B66" i="3"/>
  <c r="C65" i="3"/>
  <c r="AA1642" i="1" l="1"/>
  <c r="AB1641" i="1"/>
  <c r="B67" i="3"/>
  <c r="C66" i="3"/>
  <c r="AB1642" i="1" l="1"/>
  <c r="AA1643" i="1"/>
  <c r="B68" i="3"/>
  <c r="C67" i="3"/>
  <c r="AB1643" i="1" l="1"/>
  <c r="AA1644" i="1"/>
  <c r="C68" i="3"/>
  <c r="B69" i="3"/>
  <c r="AB1644" i="1" l="1"/>
  <c r="AA1645" i="1"/>
  <c r="B70" i="3"/>
  <c r="C69" i="3"/>
  <c r="AA1646" i="1" l="1"/>
  <c r="AB1645" i="1"/>
  <c r="B71" i="3"/>
  <c r="C70" i="3"/>
  <c r="AA1647" i="1" l="1"/>
  <c r="AB1646" i="1"/>
  <c r="B72" i="3"/>
  <c r="C71" i="3"/>
  <c r="AA1648" i="1" l="1"/>
  <c r="AB1647" i="1"/>
  <c r="B73" i="3"/>
  <c r="C72" i="3"/>
  <c r="AB1648" i="1" l="1"/>
  <c r="AA1649" i="1"/>
  <c r="B74" i="3"/>
  <c r="C73" i="3"/>
  <c r="AB1649" i="1" l="1"/>
  <c r="AA1650" i="1"/>
  <c r="C74" i="3"/>
  <c r="B75" i="3"/>
  <c r="AB1650" i="1" l="1"/>
  <c r="AA1651" i="1"/>
  <c r="B76" i="3"/>
  <c r="C75" i="3"/>
  <c r="AB1651" i="1" l="1"/>
  <c r="AA1652" i="1"/>
  <c r="B77" i="3"/>
  <c r="C76" i="3"/>
  <c r="AB1652" i="1" l="1"/>
  <c r="AA1653" i="1"/>
  <c r="B78" i="3"/>
  <c r="C77" i="3"/>
  <c r="AB1653" i="1" l="1"/>
  <c r="AA1654" i="1"/>
  <c r="B79" i="3"/>
  <c r="C78" i="3"/>
  <c r="AA1655" i="1" l="1"/>
  <c r="AB1654" i="1"/>
  <c r="B80" i="3"/>
  <c r="C79" i="3"/>
  <c r="AB1655" i="1" l="1"/>
  <c r="AA1656" i="1"/>
  <c r="C80" i="3"/>
  <c r="B81" i="3"/>
  <c r="AB1656" i="1" l="1"/>
  <c r="AA1657" i="1"/>
  <c r="B82" i="3"/>
  <c r="C81" i="3"/>
  <c r="AB1657" i="1" l="1"/>
  <c r="AA1658" i="1"/>
  <c r="B83" i="3"/>
  <c r="C82" i="3"/>
  <c r="AB1658" i="1" l="1"/>
  <c r="AA1659" i="1"/>
  <c r="B84" i="3"/>
  <c r="C83" i="3"/>
  <c r="AA1660" i="1" l="1"/>
  <c r="AB1659" i="1"/>
  <c r="B85" i="3"/>
  <c r="C84" i="3"/>
  <c r="AB1660" i="1" l="1"/>
  <c r="AA1661" i="1"/>
  <c r="B86" i="3"/>
  <c r="C85" i="3"/>
  <c r="AB1661" i="1" l="1"/>
  <c r="AA1662" i="1"/>
  <c r="C86" i="3"/>
  <c r="B87" i="3"/>
  <c r="AA1663" i="1" l="1"/>
  <c r="AB1662" i="1"/>
  <c r="B88" i="3"/>
  <c r="C87" i="3"/>
  <c r="AB1663" i="1" l="1"/>
  <c r="AA1664" i="1"/>
  <c r="B89" i="3"/>
  <c r="C88" i="3"/>
  <c r="AA1665" i="1" l="1"/>
  <c r="AB1664" i="1"/>
  <c r="B90" i="3"/>
  <c r="C89" i="3"/>
  <c r="AA1666" i="1" l="1"/>
  <c r="AB1665" i="1"/>
  <c r="B91" i="3"/>
  <c r="C90" i="3"/>
  <c r="AA1667" i="1" l="1"/>
  <c r="AB1666" i="1"/>
  <c r="B92" i="3"/>
  <c r="C91" i="3"/>
  <c r="AA1668" i="1" l="1"/>
  <c r="AB1667" i="1"/>
  <c r="C92" i="3"/>
  <c r="B93" i="3"/>
  <c r="AB1668" i="1" l="1"/>
  <c r="AA1669" i="1"/>
  <c r="B94" i="3"/>
  <c r="C93" i="3"/>
  <c r="AB1669" i="1" l="1"/>
  <c r="AA1670" i="1"/>
  <c r="B95" i="3"/>
  <c r="C94" i="3"/>
  <c r="AA1671" i="1" l="1"/>
  <c r="AB1670" i="1"/>
  <c r="B96" i="3"/>
  <c r="C95" i="3"/>
  <c r="AB1671" i="1" l="1"/>
  <c r="AA1672" i="1"/>
  <c r="B97" i="3"/>
  <c r="C96" i="3"/>
  <c r="AA1673" i="1" l="1"/>
  <c r="AB1672" i="1"/>
  <c r="B98" i="3"/>
  <c r="C97" i="3"/>
  <c r="AA1674" i="1" l="1"/>
  <c r="AB1673" i="1"/>
  <c r="C98" i="3"/>
  <c r="B99" i="3"/>
  <c r="AA1675" i="1" l="1"/>
  <c r="AB1674" i="1"/>
  <c r="B100" i="3"/>
  <c r="C99" i="3"/>
  <c r="AB1675" i="1" l="1"/>
  <c r="AA1676" i="1"/>
  <c r="B101" i="3"/>
  <c r="C100" i="3"/>
  <c r="AA1677" i="1" l="1"/>
  <c r="AB1676" i="1"/>
  <c r="B102" i="3"/>
  <c r="C101" i="3"/>
  <c r="AA1678" i="1" l="1"/>
  <c r="AB1677" i="1"/>
  <c r="B103" i="3"/>
  <c r="C102" i="3"/>
  <c r="AB1678" i="1" l="1"/>
  <c r="AA1679" i="1"/>
  <c r="B104" i="3"/>
  <c r="C103" i="3"/>
  <c r="AB1679" i="1" l="1"/>
  <c r="AA1680" i="1"/>
  <c r="C104" i="3"/>
  <c r="B105" i="3"/>
  <c r="AA1681" i="1" l="1"/>
  <c r="AB1680" i="1"/>
  <c r="B106" i="3"/>
  <c r="C105" i="3"/>
  <c r="AA1682" i="1" l="1"/>
  <c r="AB1681" i="1"/>
  <c r="B107" i="3"/>
  <c r="C106" i="3"/>
  <c r="AA1683" i="1" l="1"/>
  <c r="AB1682" i="1"/>
  <c r="B108" i="3"/>
  <c r="C107" i="3"/>
  <c r="AA1684" i="1" l="1"/>
  <c r="AB1683" i="1"/>
  <c r="B109" i="3"/>
  <c r="C108" i="3"/>
  <c r="AB1684" i="1" l="1"/>
  <c r="AA1685" i="1"/>
  <c r="B110" i="3"/>
  <c r="C110" i="3" s="1"/>
  <c r="C109" i="3"/>
  <c r="AA1686" i="1" l="1"/>
  <c r="AB1685" i="1"/>
  <c r="AB1686" i="1" l="1"/>
  <c r="AA1687" i="1"/>
  <c r="AB1687" i="1" l="1"/>
  <c r="AA1688" i="1"/>
  <c r="AA1689" i="1" l="1"/>
  <c r="AB1688" i="1"/>
  <c r="AB1689" i="1" l="1"/>
  <c r="AA1690" i="1"/>
  <c r="AA1691" i="1" l="1"/>
  <c r="AB1690" i="1"/>
  <c r="AB1691" i="1" l="1"/>
  <c r="AA1692" i="1"/>
  <c r="AA1693" i="1" l="1"/>
  <c r="AB1692" i="1"/>
  <c r="AB1693" i="1" l="1"/>
  <c r="AA1694" i="1"/>
  <c r="AA1695" i="1" l="1"/>
  <c r="AB1694" i="1"/>
  <c r="AB1695" i="1" l="1"/>
  <c r="AA1696" i="1"/>
  <c r="AA1697" i="1" l="1"/>
  <c r="AB1696" i="1"/>
  <c r="AA1698" i="1" l="1"/>
  <c r="AB1697" i="1"/>
  <c r="AA1699" i="1" l="1"/>
  <c r="AB1698" i="1"/>
  <c r="AB1699" i="1" l="1"/>
  <c r="AA1700" i="1"/>
  <c r="AA1701" i="1" l="1"/>
  <c r="AB1700" i="1"/>
  <c r="AB1701" i="1" l="1"/>
  <c r="AA1702" i="1"/>
  <c r="AB1702" i="1" l="1"/>
  <c r="AA1703" i="1"/>
  <c r="AB1703" i="1" l="1"/>
  <c r="AA1704" i="1"/>
  <c r="AB1704" i="1" l="1"/>
  <c r="AA1705" i="1"/>
  <c r="AB1705" i="1" l="1"/>
  <c r="AA1706" i="1"/>
  <c r="AB1706" i="1" l="1"/>
  <c r="AA1707" i="1"/>
  <c r="AB1707" i="1" l="1"/>
  <c r="AA1708" i="1"/>
  <c r="AA1709" i="1" l="1"/>
  <c r="AB1708" i="1"/>
  <c r="AB1709" i="1" l="1"/>
  <c r="AA1710" i="1"/>
  <c r="AA1711" i="1" l="1"/>
  <c r="AB1710" i="1"/>
  <c r="AB1711" i="1" l="1"/>
  <c r="AA1712" i="1"/>
  <c r="AA1713" i="1" l="1"/>
  <c r="AB1712" i="1"/>
  <c r="AB1713" i="1" l="1"/>
  <c r="AA1714" i="1"/>
  <c r="AB1714" i="1" l="1"/>
  <c r="AA1715" i="1"/>
  <c r="AA1716" i="1" l="1"/>
  <c r="AB1715" i="1"/>
  <c r="AA1717" i="1" l="1"/>
  <c r="AB1716" i="1"/>
  <c r="AB1717" i="1" l="1"/>
  <c r="AA1718" i="1"/>
  <c r="AA1719" i="1" l="1"/>
  <c r="AB1718" i="1"/>
  <c r="AB1719" i="1" l="1"/>
  <c r="AA1720" i="1"/>
  <c r="AB1720" i="1" l="1"/>
  <c r="AA1721" i="1"/>
  <c r="AA1722" i="1" l="1"/>
  <c r="AB1721" i="1"/>
  <c r="AB1722" i="1" l="1"/>
  <c r="AA1723" i="1"/>
  <c r="AA1724" i="1" l="1"/>
  <c r="AB1723" i="1"/>
  <c r="AA1725" i="1" l="1"/>
  <c r="AB1724" i="1"/>
  <c r="AA1726" i="1" l="1"/>
  <c r="AB1725" i="1"/>
  <c r="AA1727" i="1" l="1"/>
  <c r="AB1726" i="1"/>
  <c r="AB1727" i="1" l="1"/>
  <c r="AA1728" i="1"/>
  <c r="AA1729" i="1" l="1"/>
  <c r="AB1728" i="1"/>
  <c r="AB1729" i="1" l="1"/>
  <c r="AA1730" i="1"/>
  <c r="AA1731" i="1" l="1"/>
  <c r="AB1730" i="1"/>
  <c r="AA1732" i="1" l="1"/>
  <c r="AB1731" i="1"/>
  <c r="AB1732" i="1" l="1"/>
  <c r="AA1733" i="1"/>
  <c r="AA1734" i="1" l="1"/>
  <c r="AB1733" i="1"/>
  <c r="AA1735" i="1" l="1"/>
  <c r="AB1734" i="1"/>
  <c r="AB1735" i="1" l="1"/>
  <c r="AA1736" i="1"/>
  <c r="AA1737" i="1" l="1"/>
  <c r="AB1736" i="1"/>
  <c r="AB1737" i="1" l="1"/>
  <c r="AA1738" i="1"/>
  <c r="AB1738" i="1" l="1"/>
  <c r="AA1739" i="1"/>
  <c r="AA1740" i="1" l="1"/>
  <c r="AB1739" i="1"/>
  <c r="AA1741" i="1" l="1"/>
  <c r="AB1740" i="1"/>
  <c r="AB1741" i="1" l="1"/>
  <c r="AA1742" i="1"/>
  <c r="AA1743" i="1" l="1"/>
  <c r="AB1742" i="1"/>
  <c r="AA1744" i="1" l="1"/>
  <c r="AB1743" i="1"/>
  <c r="AB1744" i="1" l="1"/>
  <c r="AA1745" i="1"/>
  <c r="AA1746" i="1" l="1"/>
  <c r="AB1745" i="1"/>
  <c r="AB1746" i="1" l="1"/>
  <c r="AA1747" i="1"/>
  <c r="AB1747" i="1" l="1"/>
  <c r="AA1748" i="1"/>
  <c r="AA1749" i="1" l="1"/>
  <c r="AB1748" i="1"/>
  <c r="AA1750" i="1" l="1"/>
  <c r="AB1749" i="1"/>
  <c r="AB1750" i="1" l="1"/>
  <c r="AA1751" i="1"/>
  <c r="AA1752" i="1" l="1"/>
  <c r="AB1751" i="1"/>
  <c r="AA1753" i="1" l="1"/>
  <c r="AB1752" i="1"/>
  <c r="AB1753" i="1" l="1"/>
  <c r="AA1754" i="1"/>
  <c r="AB1754" i="1" l="1"/>
  <c r="AA1755" i="1"/>
  <c r="AB1755" i="1" l="1"/>
  <c r="AA1756" i="1"/>
  <c r="AA1757" i="1" l="1"/>
  <c r="AB1756" i="1"/>
  <c r="AB1757" i="1" l="1"/>
  <c r="AA1758" i="1"/>
  <c r="AB1758" i="1" l="1"/>
  <c r="AA1759" i="1"/>
  <c r="AB1759" i="1" l="1"/>
  <c r="AA1760" i="1"/>
  <c r="AA1761" i="1" l="1"/>
  <c r="AB1760" i="1"/>
  <c r="AA1762" i="1" l="1"/>
  <c r="AB1761" i="1"/>
  <c r="AB1762" i="1" l="1"/>
  <c r="AA1763" i="1"/>
  <c r="AA1764" i="1" l="1"/>
  <c r="AB1763" i="1"/>
  <c r="AA1765" i="1" l="1"/>
  <c r="AB1764" i="1"/>
  <c r="AA1766" i="1" l="1"/>
  <c r="AB1765" i="1"/>
  <c r="AB1766" i="1" l="1"/>
  <c r="AA1767" i="1"/>
  <c r="AB1767" i="1" l="1"/>
  <c r="AA1768" i="1"/>
  <c r="AA1769" i="1" l="1"/>
  <c r="AB1768" i="1"/>
  <c r="AA1770" i="1" l="1"/>
  <c r="AB1769" i="1"/>
  <c r="AB1770" i="1" l="1"/>
  <c r="AA1771" i="1"/>
  <c r="AB1771" i="1" l="1"/>
  <c r="AA1772" i="1"/>
  <c r="AA1773" i="1" l="1"/>
  <c r="AB1772" i="1"/>
  <c r="AA1774" i="1" l="1"/>
  <c r="AB1773" i="1"/>
  <c r="AB1774" i="1" l="1"/>
  <c r="AA1775" i="1"/>
  <c r="AA1776" i="1" l="1"/>
  <c r="AB1775" i="1"/>
  <c r="AA1777" i="1" l="1"/>
  <c r="AB1776" i="1"/>
  <c r="AB1777" i="1" l="1"/>
  <c r="AA1778" i="1"/>
  <c r="AA1779" i="1" l="1"/>
  <c r="AB1778" i="1"/>
  <c r="AA1780" i="1" l="1"/>
  <c r="AB1779" i="1"/>
  <c r="AA1781" i="1" l="1"/>
  <c r="AB1780" i="1"/>
  <c r="AB1781" i="1" l="1"/>
  <c r="AA1782" i="1"/>
  <c r="AB1782" i="1" l="1"/>
  <c r="AA1783" i="1"/>
  <c r="AB1783" i="1" l="1"/>
  <c r="AA1784" i="1"/>
  <c r="AA1785" i="1" l="1"/>
  <c r="AB1784" i="1"/>
  <c r="AA1786" i="1" l="1"/>
  <c r="AB1785" i="1"/>
  <c r="AB1786" i="1" l="1"/>
  <c r="AA1787" i="1"/>
  <c r="AB1787" i="1" l="1"/>
  <c r="AA1788" i="1"/>
  <c r="AB1788" i="1" l="1"/>
  <c r="AA1789" i="1"/>
  <c r="AB1789" i="1" l="1"/>
  <c r="AA1790" i="1"/>
  <c r="AA1791" i="1" l="1"/>
  <c r="AB1790" i="1"/>
  <c r="AB1791" i="1" l="1"/>
  <c r="AA1792" i="1"/>
  <c r="AB1792" i="1" l="1"/>
  <c r="AA1793" i="1"/>
  <c r="AA1794" i="1" l="1"/>
  <c r="AB1793" i="1"/>
  <c r="AA1795" i="1" l="1"/>
  <c r="AB1794" i="1"/>
  <c r="AB1795" i="1" l="1"/>
  <c r="AA1796" i="1"/>
  <c r="AA1797" i="1" l="1"/>
  <c r="AB1796" i="1"/>
  <c r="AB1797" i="1" l="1"/>
  <c r="AA1798" i="1"/>
  <c r="AB1798" i="1" l="1"/>
  <c r="AA1799" i="1"/>
  <c r="AB1799" i="1" l="1"/>
  <c r="AA1800" i="1"/>
  <c r="AA1801" i="1" l="1"/>
  <c r="AB1800" i="1"/>
  <c r="AB1801" i="1" l="1"/>
  <c r="AA1802" i="1"/>
  <c r="AA1803" i="1" l="1"/>
  <c r="AB1802" i="1"/>
  <c r="AB1803" i="1" l="1"/>
  <c r="AA1804" i="1"/>
  <c r="AB1804" i="1" l="1"/>
  <c r="AA1805" i="1"/>
  <c r="AB1805" i="1" l="1"/>
  <c r="AA1806" i="1"/>
  <c r="AA1807" i="1" l="1"/>
  <c r="AB1806" i="1"/>
  <c r="AB1807" i="1" l="1"/>
  <c r="AA1808" i="1"/>
  <c r="AB1808" i="1" l="1"/>
  <c r="AA1809" i="1"/>
  <c r="AB1809" i="1" l="1"/>
  <c r="AA1810" i="1"/>
  <c r="AA1811" i="1" l="1"/>
  <c r="AB1810" i="1"/>
  <c r="AA1812" i="1" l="1"/>
  <c r="AB1811" i="1"/>
  <c r="AA1813" i="1" l="1"/>
  <c r="AB1812" i="1"/>
  <c r="AA1814" i="1" l="1"/>
  <c r="AB1813" i="1"/>
  <c r="AA1815" i="1" l="1"/>
  <c r="AB1814" i="1"/>
  <c r="AA1816" i="1" l="1"/>
  <c r="AB1815" i="1"/>
  <c r="AB1816" i="1" l="1"/>
  <c r="AA1817" i="1"/>
  <c r="AB1817" i="1" l="1"/>
  <c r="AA1818" i="1"/>
  <c r="AB1818" i="1" l="1"/>
  <c r="AA1819" i="1"/>
  <c r="AA1820" i="1" l="1"/>
  <c r="AB1819" i="1"/>
  <c r="AB1820" i="1" l="1"/>
  <c r="AA1821" i="1"/>
  <c r="AA1822" i="1" l="1"/>
  <c r="AB1821" i="1"/>
  <c r="AA1823" i="1" l="1"/>
  <c r="AB1822" i="1"/>
  <c r="AB1823" i="1" l="1"/>
  <c r="AA1824" i="1"/>
  <c r="AB1824" i="1" l="1"/>
  <c r="AA1825" i="1"/>
  <c r="AB1825" i="1" l="1"/>
  <c r="AA1826" i="1"/>
  <c r="AA1827" i="1" l="1"/>
  <c r="AB1826" i="1"/>
  <c r="AB1827" i="1" l="1"/>
  <c r="AA1828" i="1"/>
  <c r="AA1829" i="1" l="1"/>
  <c r="AB1828" i="1"/>
  <c r="AB1829" i="1" l="1"/>
  <c r="AA1830" i="1"/>
  <c r="AB1830" i="1" l="1"/>
  <c r="AA1831" i="1"/>
  <c r="AA1832" i="1" l="1"/>
  <c r="AB1831" i="1"/>
  <c r="AA1833" i="1" l="1"/>
  <c r="AB1832" i="1"/>
  <c r="AA1834" i="1" l="1"/>
  <c r="AB1833" i="1"/>
  <c r="AB1834" i="1" l="1"/>
  <c r="AA1835" i="1"/>
  <c r="AB1835" i="1" l="1"/>
  <c r="AA1836" i="1"/>
  <c r="AA1837" i="1" l="1"/>
  <c r="AB1836" i="1"/>
  <c r="AA1838" i="1" l="1"/>
  <c r="AB1837" i="1"/>
  <c r="AB1838" i="1" l="1"/>
  <c r="AA1839" i="1"/>
  <c r="AB1839" i="1" l="1"/>
  <c r="AA1840" i="1"/>
  <c r="AA1841" i="1" l="1"/>
  <c r="AB1840" i="1"/>
  <c r="AB1841" i="1" l="1"/>
  <c r="AA1842" i="1"/>
  <c r="AB1842" i="1" l="1"/>
  <c r="AA1843" i="1"/>
  <c r="AA1844" i="1" l="1"/>
  <c r="AB1843" i="1"/>
  <c r="AB1844" i="1" l="1"/>
  <c r="AA1845" i="1"/>
  <c r="AB1845" i="1" l="1"/>
  <c r="AA1846" i="1"/>
  <c r="AA1847" i="1" l="1"/>
  <c r="AB1846" i="1"/>
  <c r="AA1848" i="1" l="1"/>
  <c r="AB1847" i="1"/>
  <c r="AA1849" i="1" l="1"/>
  <c r="AB1848" i="1"/>
  <c r="AB1849" i="1" l="1"/>
  <c r="AA1850" i="1"/>
  <c r="AA1851" i="1" l="1"/>
  <c r="AB1850" i="1"/>
  <c r="AB1851" i="1" l="1"/>
  <c r="AA1852" i="1"/>
  <c r="AB1852" i="1" l="1"/>
  <c r="AA1853" i="1"/>
  <c r="AA1854" i="1" l="1"/>
  <c r="AB1853" i="1"/>
  <c r="AA1855" i="1" l="1"/>
  <c r="AB1854" i="1"/>
  <c r="AB1855" i="1" l="1"/>
  <c r="AA1856" i="1"/>
  <c r="AB1856" i="1" l="1"/>
  <c r="AA1857" i="1"/>
  <c r="AB1857" i="1" l="1"/>
  <c r="AA1858" i="1"/>
  <c r="AA1859" i="1" l="1"/>
  <c r="AB1858" i="1"/>
  <c r="AB1859" i="1" l="1"/>
  <c r="AA1860" i="1"/>
  <c r="AA1861" i="1" l="1"/>
  <c r="AB1860" i="1"/>
  <c r="AA1862" i="1" l="1"/>
  <c r="AB1861" i="1"/>
  <c r="AA1863" i="1" l="1"/>
  <c r="AB1862" i="1"/>
  <c r="AA1864" i="1" l="1"/>
  <c r="AB1863" i="1"/>
  <c r="AB1864" i="1" l="1"/>
  <c r="AA1865" i="1"/>
  <c r="AA1866" i="1" l="1"/>
  <c r="AB1865" i="1"/>
  <c r="AA1867" i="1" l="1"/>
  <c r="AB1866" i="1"/>
  <c r="AB1867" i="1" l="1"/>
  <c r="AA1868" i="1"/>
  <c r="AB1868" i="1" l="1"/>
  <c r="AA1869" i="1"/>
  <c r="AA1870" i="1" l="1"/>
  <c r="AB1869" i="1"/>
  <c r="AB1870" i="1" l="1"/>
  <c r="AA1871" i="1"/>
  <c r="AA1872" i="1" l="1"/>
  <c r="AB1871" i="1"/>
  <c r="AA1873" i="1" l="1"/>
  <c r="AB1872" i="1"/>
  <c r="AB1873" i="1" l="1"/>
  <c r="AA1874" i="1"/>
  <c r="AA1875" i="1" l="1"/>
  <c r="AB1874" i="1"/>
  <c r="AB1875" i="1" l="1"/>
  <c r="AA1876" i="1"/>
  <c r="AB1876" i="1" l="1"/>
  <c r="AA1877" i="1"/>
  <c r="AA1878" i="1" l="1"/>
  <c r="AB1877" i="1"/>
  <c r="AA1879" i="1" l="1"/>
  <c r="AB1878" i="1"/>
  <c r="AB1879" i="1" l="1"/>
  <c r="AA1880" i="1"/>
  <c r="AA1881" i="1" l="1"/>
  <c r="AB1880" i="1"/>
  <c r="AA1882" i="1" l="1"/>
  <c r="AB1881" i="1"/>
  <c r="AA1883" i="1" l="1"/>
  <c r="AB1882" i="1"/>
  <c r="AB1883" i="1" l="1"/>
  <c r="AA1884" i="1"/>
  <c r="AA1885" i="1" l="1"/>
  <c r="AB1884" i="1"/>
  <c r="AA1886" i="1" l="1"/>
  <c r="AB1885" i="1"/>
  <c r="AA1887" i="1" l="1"/>
  <c r="AB1886" i="1"/>
  <c r="AA1888" i="1" l="1"/>
  <c r="AB1887" i="1"/>
  <c r="AB1888" i="1" l="1"/>
  <c r="AA1889" i="1"/>
  <c r="AA1890" i="1" l="1"/>
  <c r="AB1889" i="1"/>
  <c r="AA1891" i="1" l="1"/>
  <c r="AB1890" i="1"/>
  <c r="AB1891" i="1" l="1"/>
  <c r="AA1892" i="1"/>
  <c r="AA1893" i="1" l="1"/>
  <c r="AB1892" i="1"/>
  <c r="AA1894" i="1" l="1"/>
  <c r="AB1893" i="1"/>
  <c r="AB1894" i="1" l="1"/>
  <c r="AA1895" i="1"/>
  <c r="AA1896" i="1" l="1"/>
  <c r="AB1895" i="1"/>
  <c r="AA1897" i="1" l="1"/>
  <c r="AB1896" i="1"/>
  <c r="AA1898" i="1" l="1"/>
  <c r="AB1897" i="1"/>
  <c r="AA1899" i="1" l="1"/>
  <c r="AB1898" i="1"/>
  <c r="AB1899" i="1" l="1"/>
  <c r="AA1900" i="1"/>
  <c r="AA1901" i="1" l="1"/>
  <c r="AB1900" i="1"/>
  <c r="AA1902" i="1" l="1"/>
  <c r="AB1901" i="1"/>
  <c r="AA1903" i="1" l="1"/>
  <c r="AB1902" i="1"/>
  <c r="AB1903" i="1" l="1"/>
  <c r="AA1904" i="1"/>
  <c r="AB1904" i="1" l="1"/>
  <c r="AA1905" i="1"/>
  <c r="AA1906" i="1" l="1"/>
  <c r="AB1905" i="1"/>
  <c r="AB1906" i="1" l="1"/>
  <c r="AA1907" i="1"/>
  <c r="AB1907" i="1" l="1"/>
  <c r="AA1908" i="1"/>
  <c r="AA1909" i="1" l="1"/>
  <c r="AB1908" i="1"/>
  <c r="AA1910" i="1" l="1"/>
  <c r="AB1909" i="1"/>
  <c r="AA1911" i="1" l="1"/>
  <c r="AB1910" i="1"/>
  <c r="AA1912" i="1" l="1"/>
  <c r="AB1911" i="1"/>
  <c r="AB1912" i="1" l="1"/>
  <c r="AA1913" i="1"/>
  <c r="AA1914" i="1" l="1"/>
  <c r="AB1913" i="1"/>
  <c r="AA1915" i="1" l="1"/>
  <c r="AB1914" i="1"/>
  <c r="AB1915" i="1" l="1"/>
  <c r="AA1916" i="1"/>
  <c r="AA1917" i="1" l="1"/>
  <c r="AB1916" i="1"/>
  <c r="AA1918" i="1" l="1"/>
  <c r="AB1917" i="1"/>
  <c r="AA1919" i="1" l="1"/>
  <c r="AB1918" i="1"/>
  <c r="AA1920" i="1" l="1"/>
  <c r="AB1919" i="1"/>
  <c r="AB1920" i="1" l="1"/>
  <c r="AA1921" i="1"/>
  <c r="AA1922" i="1" l="1"/>
  <c r="AB1921" i="1"/>
  <c r="AB1922" i="1" l="1"/>
  <c r="AA1923" i="1"/>
  <c r="AA1924" i="1" l="1"/>
  <c r="AB1923" i="1"/>
  <c r="AB1924" i="1" l="1"/>
  <c r="AA1925" i="1"/>
  <c r="AA1926" i="1" l="1"/>
  <c r="AB1925" i="1"/>
  <c r="AA1927" i="1" l="1"/>
  <c r="AB1926" i="1"/>
  <c r="AB1927" i="1" l="1"/>
  <c r="AA1928" i="1"/>
  <c r="AB1928" i="1" l="1"/>
  <c r="AA1929" i="1"/>
  <c r="AA1930" i="1" l="1"/>
  <c r="AB1929" i="1"/>
  <c r="AB1930" i="1" l="1"/>
  <c r="AA1931" i="1"/>
  <c r="AA1932" i="1" l="1"/>
  <c r="AB1931" i="1"/>
  <c r="AA1933" i="1" l="1"/>
  <c r="AB1932" i="1"/>
  <c r="AB1933" i="1" l="1"/>
  <c r="AA1934" i="1"/>
  <c r="AB1934" i="1" l="1"/>
  <c r="AA1935" i="1"/>
  <c r="AA1936" i="1" l="1"/>
  <c r="AB1935" i="1"/>
  <c r="AB1936" i="1" l="1"/>
  <c r="AA1937" i="1"/>
  <c r="AA1938" i="1" l="1"/>
  <c r="AB1937" i="1"/>
  <c r="AA1939" i="1" l="1"/>
  <c r="AB1938" i="1"/>
  <c r="AA1940" i="1" l="1"/>
  <c r="AB1939" i="1"/>
  <c r="AB1940" i="1" l="1"/>
  <c r="AA1941" i="1"/>
  <c r="AB1941" i="1" l="1"/>
  <c r="AA1942" i="1"/>
  <c r="AB1942" i="1" l="1"/>
  <c r="AA1943" i="1"/>
  <c r="AA1944" i="1" l="1"/>
  <c r="AB1943" i="1"/>
  <c r="AA1945" i="1" l="1"/>
  <c r="AB1944" i="1"/>
  <c r="AA1946" i="1" l="1"/>
  <c r="AB1945" i="1"/>
  <c r="AA1947" i="1" l="1"/>
  <c r="AB1946" i="1"/>
  <c r="AA1948" i="1" l="1"/>
  <c r="AB1947" i="1"/>
  <c r="AB1948" i="1" l="1"/>
  <c r="AA1949" i="1"/>
  <c r="AA1950" i="1" l="1"/>
  <c r="AB1949" i="1"/>
  <c r="AA1951" i="1" l="1"/>
  <c r="AB1950" i="1"/>
  <c r="AB1951" i="1" l="1"/>
  <c r="AA1952" i="1"/>
  <c r="AA1953" i="1" l="1"/>
  <c r="AB1952" i="1"/>
  <c r="AB1953" i="1" l="1"/>
  <c r="AA1954" i="1"/>
  <c r="AB1954" i="1" l="1"/>
  <c r="AA1955" i="1"/>
  <c r="AA1956" i="1" l="1"/>
  <c r="AB1955" i="1"/>
  <c r="AA1957" i="1" l="1"/>
  <c r="AB1956" i="1"/>
  <c r="AA1958" i="1" l="1"/>
  <c r="AB1957" i="1"/>
  <c r="AA1959" i="1" l="1"/>
  <c r="AB1958" i="1"/>
  <c r="AB1959" i="1" l="1"/>
  <c r="AA1960" i="1"/>
  <c r="AB1960" i="1" l="1"/>
  <c r="AA1961" i="1"/>
  <c r="AA1962" i="1" l="1"/>
  <c r="AB1961" i="1"/>
  <c r="AA1963" i="1" l="1"/>
  <c r="AB1962" i="1"/>
  <c r="AA1964" i="1" l="1"/>
  <c r="AB1963" i="1"/>
  <c r="AA1965" i="1" l="1"/>
  <c r="AB1964" i="1"/>
  <c r="AA1966" i="1" l="1"/>
  <c r="AB1965" i="1"/>
  <c r="AA1967" i="1" l="1"/>
  <c r="AB1966" i="1"/>
  <c r="AA1968" i="1" l="1"/>
  <c r="AB1967" i="1"/>
  <c r="AA1969" i="1" l="1"/>
  <c r="AB1968" i="1"/>
  <c r="AA1970" i="1" l="1"/>
  <c r="AB1969" i="1"/>
  <c r="AA1971" i="1" l="1"/>
  <c r="AB1970" i="1"/>
  <c r="AB1971" i="1" l="1"/>
  <c r="AA1972" i="1"/>
  <c r="AA1973" i="1" l="1"/>
  <c r="AB1972" i="1"/>
  <c r="AA1974" i="1" l="1"/>
  <c r="AB1973" i="1"/>
  <c r="AA1975" i="1" l="1"/>
  <c r="AB1974" i="1"/>
  <c r="AA1976" i="1" l="1"/>
  <c r="AB1975" i="1"/>
  <c r="AB1976" i="1" l="1"/>
  <c r="AA1977" i="1"/>
  <c r="AA1978" i="1" l="1"/>
  <c r="AB1977" i="1"/>
  <c r="AA1979" i="1" l="1"/>
  <c r="AB1978" i="1"/>
  <c r="AB1979" i="1" l="1"/>
  <c r="AA1980" i="1"/>
  <c r="AB1980" i="1" l="1"/>
  <c r="AA1981" i="1"/>
  <c r="AA1982" i="1" l="1"/>
  <c r="AB1981" i="1"/>
  <c r="AA1983" i="1" l="1"/>
  <c r="AB1982" i="1"/>
  <c r="AA1984" i="1" l="1"/>
  <c r="AB1983" i="1"/>
  <c r="AA1985" i="1" l="1"/>
  <c r="AB1984" i="1"/>
  <c r="AA1986" i="1" l="1"/>
  <c r="AB1985" i="1"/>
  <c r="AA1987" i="1" l="1"/>
  <c r="AB1986" i="1"/>
  <c r="AA1988" i="1" l="1"/>
  <c r="AB1987" i="1"/>
  <c r="AB1988" i="1" l="1"/>
  <c r="AA1989" i="1"/>
  <c r="AB1989" i="1" l="1"/>
  <c r="AA1990" i="1"/>
  <c r="AA1991" i="1" l="1"/>
  <c r="AB1990" i="1"/>
  <c r="AA1992" i="1" l="1"/>
  <c r="AB1991" i="1"/>
  <c r="AB1992" i="1" l="1"/>
  <c r="AA1993" i="1"/>
  <c r="AA1994" i="1" l="1"/>
  <c r="AB1993" i="1"/>
  <c r="AB1994" i="1" l="1"/>
  <c r="AA1995" i="1"/>
  <c r="AA1996" i="1" l="1"/>
  <c r="AB1995" i="1"/>
  <c r="AB1996" i="1" l="1"/>
  <c r="AA1997" i="1"/>
  <c r="AA1998" i="1" l="1"/>
  <c r="AB1997" i="1"/>
  <c r="AA1999" i="1" l="1"/>
  <c r="AB1998" i="1"/>
  <c r="AA2000" i="1" l="1"/>
  <c r="AB1999" i="1"/>
  <c r="AB2000" i="1" l="1"/>
  <c r="AA2001" i="1"/>
  <c r="AB2001" i="1" l="1"/>
  <c r="AA2002" i="1"/>
  <c r="AB2002" i="1" l="1"/>
  <c r="AA2003" i="1"/>
  <c r="AA2004" i="1" l="1"/>
  <c r="AB2003" i="1"/>
  <c r="AA2005" i="1" l="1"/>
  <c r="AB2004" i="1"/>
  <c r="AA2006" i="1" l="1"/>
  <c r="AB2005" i="1"/>
  <c r="AB2006" i="1" l="1"/>
  <c r="AA2007" i="1"/>
  <c r="AB2007" i="1" l="1"/>
  <c r="AA2008" i="1"/>
  <c r="AA2009" i="1" l="1"/>
  <c r="AB2008" i="1"/>
  <c r="AA2010" i="1" l="1"/>
  <c r="AB2009" i="1"/>
  <c r="AB2010" i="1" l="1"/>
  <c r="AA2011" i="1"/>
  <c r="AA2012" i="1" l="1"/>
  <c r="AB2011" i="1"/>
  <c r="AB2012" i="1" l="1"/>
  <c r="AA2013" i="1"/>
  <c r="AB2013" i="1" l="1"/>
  <c r="AA2014" i="1"/>
  <c r="AA2015" i="1" l="1"/>
  <c r="AB2014" i="1"/>
  <c r="AA2016" i="1" l="1"/>
  <c r="AB2015" i="1"/>
  <c r="AA2017" i="1" l="1"/>
  <c r="AB2016" i="1"/>
  <c r="AB2017" i="1" l="1"/>
  <c r="AA2018" i="1"/>
  <c r="AA2019" i="1" l="1"/>
  <c r="AB2018" i="1"/>
  <c r="AB2019" i="1" l="1"/>
  <c r="AA2020" i="1"/>
  <c r="AA2021" i="1" l="1"/>
  <c r="AB2020" i="1"/>
  <c r="AB2021" i="1" l="1"/>
  <c r="AA2022" i="1"/>
  <c r="AB2022" i="1" l="1"/>
  <c r="AA2023" i="1"/>
  <c r="AA2024" i="1" l="1"/>
  <c r="AB2023" i="1"/>
  <c r="AA2025" i="1" l="1"/>
  <c r="AB2024" i="1"/>
  <c r="AA2026" i="1" l="1"/>
  <c r="AB2025" i="1"/>
  <c r="AB2026" i="1" l="1"/>
  <c r="AA2027" i="1"/>
  <c r="AB2027" i="1" l="1"/>
  <c r="AA2028" i="1"/>
  <c r="AB2028" i="1" l="1"/>
  <c r="AA2029" i="1"/>
  <c r="AA2030" i="1" l="1"/>
  <c r="AB2029" i="1"/>
  <c r="AB2030" i="1" l="1"/>
  <c r="AA2031" i="1"/>
  <c r="AA2032" i="1" l="1"/>
  <c r="AB2031" i="1"/>
  <c r="AA2033" i="1" l="1"/>
  <c r="AB2032" i="1"/>
  <c r="AB2033" i="1" l="1"/>
  <c r="AA2034" i="1"/>
  <c r="AB2034" i="1" l="1"/>
  <c r="AA2035" i="1"/>
  <c r="AA2036" i="1" l="1"/>
  <c r="AB2035" i="1"/>
  <c r="AB2036" i="1" l="1"/>
  <c r="AA2037" i="1"/>
  <c r="AA2038" i="1" l="1"/>
  <c r="AB2037" i="1"/>
  <c r="AA2039" i="1" l="1"/>
  <c r="AB2038" i="1"/>
  <c r="AA2040" i="1" l="1"/>
  <c r="AB2039" i="1"/>
  <c r="AA2041" i="1" l="1"/>
  <c r="AB2040" i="1"/>
  <c r="AA2042" i="1" l="1"/>
  <c r="AB2041" i="1"/>
  <c r="AB2042" i="1" l="1"/>
  <c r="AA2043" i="1"/>
  <c r="AB2043" i="1" l="1"/>
  <c r="AA2044" i="1"/>
  <c r="AB2044" i="1" l="1"/>
  <c r="AA2045" i="1"/>
  <c r="AB2045" i="1" l="1"/>
  <c r="AA2046" i="1"/>
  <c r="AB2046" i="1" l="1"/>
  <c r="AA2047" i="1"/>
  <c r="AB2047" i="1" l="1"/>
  <c r="AA2048" i="1"/>
  <c r="AB2048" i="1" l="1"/>
  <c r="AA2049" i="1"/>
  <c r="AA2050" i="1" l="1"/>
  <c r="AB2049" i="1"/>
  <c r="AB2050" i="1" l="1"/>
  <c r="AA2051" i="1"/>
  <c r="AA2052" i="1" l="1"/>
  <c r="AB2051" i="1"/>
  <c r="AB2052" i="1" l="1"/>
  <c r="AA2053" i="1"/>
  <c r="AB2053" i="1" l="1"/>
  <c r="AA2054" i="1"/>
  <c r="AA2055" i="1" l="1"/>
  <c r="AB2054" i="1"/>
  <c r="AA2056" i="1" l="1"/>
  <c r="AB2055" i="1"/>
  <c r="AB2056" i="1" l="1"/>
  <c r="AA2057" i="1"/>
  <c r="AA2058" i="1" l="1"/>
  <c r="AB2057" i="1"/>
  <c r="AA2059" i="1" l="1"/>
  <c r="AB2058" i="1"/>
  <c r="AA2060" i="1" l="1"/>
  <c r="AB2059" i="1"/>
  <c r="AA2061" i="1" l="1"/>
  <c r="AB2060" i="1"/>
  <c r="AB2061" i="1" l="1"/>
  <c r="AA2062" i="1"/>
  <c r="AB2062" i="1" l="1"/>
  <c r="AA2063" i="1"/>
  <c r="AB2063" i="1" l="1"/>
  <c r="AA2064" i="1"/>
  <c r="AB2064" i="1" l="1"/>
  <c r="AA2065" i="1"/>
  <c r="AB2065" i="1" l="1"/>
  <c r="AA2066" i="1"/>
  <c r="AA2067" i="1" l="1"/>
  <c r="AB2066" i="1"/>
  <c r="AA2068" i="1" l="1"/>
  <c r="AB2067" i="1"/>
  <c r="AB2068" i="1" l="1"/>
  <c r="AA2069" i="1"/>
  <c r="AA2070" i="1" l="1"/>
  <c r="AB2069" i="1"/>
  <c r="AA2071" i="1" l="1"/>
  <c r="AB2070" i="1"/>
  <c r="AB2071" i="1" l="1"/>
  <c r="AA2072" i="1"/>
  <c r="AA2073" i="1" l="1"/>
  <c r="AB2072" i="1"/>
  <c r="AB2073" i="1" l="1"/>
  <c r="AA2074" i="1"/>
  <c r="AA2075" i="1" l="1"/>
  <c r="AB2074" i="1"/>
  <c r="AA2076" i="1" l="1"/>
  <c r="AB2075" i="1"/>
  <c r="AB2076" i="1" l="1"/>
  <c r="AA2077" i="1"/>
  <c r="AB2077" i="1" l="1"/>
  <c r="AA2078" i="1"/>
  <c r="AA2079" i="1" l="1"/>
  <c r="AB2078" i="1"/>
  <c r="AB2079" i="1" l="1"/>
  <c r="AA2080" i="1"/>
  <c r="AB2080" i="1" l="1"/>
  <c r="AA2081" i="1"/>
  <c r="AA2082" i="1" l="1"/>
  <c r="AB2081" i="1"/>
  <c r="AA2083" i="1" l="1"/>
  <c r="AB2082" i="1"/>
  <c r="AB2083" i="1" l="1"/>
  <c r="AA2084" i="1"/>
  <c r="AA2085" i="1" l="1"/>
  <c r="AB2084" i="1"/>
  <c r="AB2085" i="1" l="1"/>
  <c r="AA2086" i="1"/>
  <c r="AB2086" i="1" l="1"/>
  <c r="AA2087" i="1"/>
  <c r="AB2087" i="1" l="1"/>
  <c r="AA2088" i="1"/>
  <c r="AB2088" i="1" l="1"/>
  <c r="AA2089" i="1"/>
  <c r="AA2090" i="1" l="1"/>
  <c r="AB2089" i="1"/>
  <c r="AA2091" i="1" l="1"/>
  <c r="AB2090" i="1"/>
  <c r="AA2092" i="1" l="1"/>
  <c r="AB2091" i="1"/>
  <c r="AA2093" i="1" l="1"/>
  <c r="AB2092" i="1"/>
  <c r="AB2093" i="1" l="1"/>
  <c r="AA2094" i="1"/>
  <c r="AB2094" i="1" l="1"/>
  <c r="AA2095" i="1"/>
  <c r="AA2096" i="1" l="1"/>
  <c r="AB2095" i="1"/>
  <c r="AA2097" i="1" l="1"/>
  <c r="AB2096" i="1"/>
  <c r="AB2097" i="1" l="1"/>
  <c r="AA2098" i="1"/>
  <c r="AA2099" i="1" l="1"/>
  <c r="AB2098" i="1"/>
  <c r="AB2099" i="1" l="1"/>
  <c r="AA2100" i="1"/>
  <c r="AB2100" i="1" l="1"/>
  <c r="AA2101" i="1"/>
  <c r="AA2102" i="1" l="1"/>
  <c r="AB2101" i="1"/>
  <c r="AB2102" i="1" l="1"/>
  <c r="AA2103" i="1"/>
  <c r="AA2104" i="1" l="1"/>
  <c r="AB2103" i="1"/>
  <c r="AA2105" i="1" l="1"/>
  <c r="AB2104" i="1"/>
  <c r="AB2105" i="1" l="1"/>
  <c r="AA2106" i="1"/>
  <c r="AB2106" i="1" l="1"/>
  <c r="AA2107" i="1"/>
  <c r="AA2108" i="1" l="1"/>
  <c r="AB2107" i="1"/>
  <c r="AA2109" i="1" l="1"/>
  <c r="AB2108" i="1"/>
  <c r="AB2109" i="1" l="1"/>
  <c r="AA2110" i="1"/>
  <c r="AA2111" i="1" l="1"/>
  <c r="AB2110" i="1"/>
  <c r="AB2111" i="1" l="1"/>
  <c r="AA2112" i="1"/>
  <c r="AB2112" i="1" l="1"/>
  <c r="AA2113" i="1"/>
  <c r="AA2114" i="1" l="1"/>
  <c r="AB2113" i="1"/>
  <c r="AA2115" i="1" l="1"/>
  <c r="AB2114" i="1"/>
  <c r="AA2116" i="1" l="1"/>
  <c r="AB2115" i="1"/>
  <c r="AA2117" i="1" l="1"/>
  <c r="AB2116" i="1"/>
  <c r="AB2117" i="1" l="1"/>
  <c r="AA2118" i="1"/>
  <c r="AA2119" i="1" l="1"/>
  <c r="AB2118" i="1"/>
  <c r="AB2119" i="1" l="1"/>
  <c r="AA2120" i="1"/>
  <c r="AA2121" i="1" l="1"/>
  <c r="AB2120" i="1"/>
  <c r="AB2121" i="1" l="1"/>
  <c r="AA2122" i="1"/>
  <c r="AA2123" i="1" l="1"/>
  <c r="AB2122" i="1"/>
  <c r="AA2124" i="1" l="1"/>
  <c r="AB2123" i="1"/>
  <c r="AB2124" i="1" l="1"/>
  <c r="AA2125" i="1"/>
  <c r="AA2126" i="1" l="1"/>
  <c r="AB2125" i="1"/>
  <c r="AB2126" i="1" l="1"/>
  <c r="AA2127" i="1"/>
  <c r="AB2127" i="1" l="1"/>
  <c r="AA2128" i="1"/>
  <c r="AA2129" i="1" l="1"/>
  <c r="AB2128" i="1"/>
  <c r="AA2130" i="1" l="1"/>
  <c r="AB2129" i="1"/>
  <c r="AB2130" i="1" l="1"/>
  <c r="AA2131" i="1"/>
  <c r="AB2131" i="1" l="1"/>
  <c r="AA2132" i="1"/>
  <c r="AB2132" i="1" l="1"/>
  <c r="AA2133" i="1"/>
  <c r="AB2133" i="1" l="1"/>
  <c r="AA2134" i="1"/>
  <c r="AB2134" i="1" l="1"/>
  <c r="AA2135" i="1"/>
  <c r="AA2136" i="1" l="1"/>
  <c r="AB2135" i="1"/>
  <c r="AB2136" i="1" l="1"/>
  <c r="AA2137" i="1"/>
  <c r="AA2138" i="1" l="1"/>
  <c r="AB2137" i="1"/>
  <c r="AB2138" i="1" l="1"/>
  <c r="AA2139" i="1"/>
  <c r="AB2139" i="1" l="1"/>
  <c r="AA2140" i="1"/>
  <c r="AB2140" i="1" l="1"/>
  <c r="AA2141" i="1"/>
  <c r="AA2142" i="1" l="1"/>
  <c r="AB2141" i="1"/>
  <c r="AA2143" i="1" l="1"/>
  <c r="AB2142" i="1"/>
  <c r="AA2144" i="1" l="1"/>
  <c r="AB2143" i="1"/>
  <c r="AA2145" i="1" l="1"/>
  <c r="AB2144" i="1"/>
  <c r="AB2145" i="1" l="1"/>
  <c r="AA2146" i="1"/>
  <c r="AA2147" i="1" l="1"/>
  <c r="AB2146" i="1"/>
  <c r="AB2147" i="1" l="1"/>
  <c r="AA2148" i="1"/>
  <c r="AB2148" i="1" l="1"/>
  <c r="AA2149" i="1"/>
  <c r="AA2150" i="1" l="1"/>
  <c r="AB2149" i="1"/>
  <c r="AA2151" i="1" l="1"/>
  <c r="AB2150" i="1"/>
  <c r="AA2152" i="1" l="1"/>
  <c r="AB2151" i="1"/>
  <c r="AB2152" i="1" l="1"/>
  <c r="AA2153" i="1"/>
  <c r="AB2153" i="1" l="1"/>
  <c r="AA2154" i="1"/>
  <c r="AA2155" i="1" l="1"/>
  <c r="AB2154" i="1"/>
  <c r="AB2155" i="1" l="1"/>
  <c r="AA2156" i="1"/>
  <c r="AB2156" i="1" l="1"/>
  <c r="AA2157" i="1"/>
  <c r="AB2157" i="1" l="1"/>
  <c r="AA2158" i="1"/>
  <c r="AA2159" i="1" l="1"/>
  <c r="AB2158" i="1"/>
  <c r="AA2160" i="1" l="1"/>
  <c r="AB2159" i="1"/>
  <c r="AA2161" i="1" l="1"/>
  <c r="AB2160" i="1"/>
  <c r="AB2161" i="1" l="1"/>
  <c r="AA2162" i="1"/>
  <c r="AB2162" i="1" l="1"/>
  <c r="AA2163" i="1"/>
  <c r="AA2164" i="1" l="1"/>
  <c r="AB2163" i="1"/>
  <c r="AA2165" i="1" l="1"/>
  <c r="AB2164" i="1"/>
  <c r="AA2166" i="1" l="1"/>
  <c r="AB2165" i="1"/>
  <c r="AA2167" i="1" l="1"/>
  <c r="AB2166" i="1"/>
  <c r="AA2168" i="1" l="1"/>
  <c r="AB2167" i="1"/>
  <c r="AA2169" i="1" l="1"/>
  <c r="AB2168" i="1"/>
  <c r="AB2169" i="1" l="1"/>
  <c r="AA2170" i="1"/>
  <c r="AB2170" i="1" l="1"/>
  <c r="AA2171" i="1"/>
  <c r="AA2172" i="1" l="1"/>
  <c r="AB2171" i="1"/>
  <c r="AA2173" i="1" l="1"/>
  <c r="AB2172" i="1"/>
  <c r="AA2174" i="1" l="1"/>
  <c r="AB2173" i="1"/>
  <c r="AB2174" i="1" l="1"/>
  <c r="AA2175" i="1"/>
  <c r="AA2176" i="1" l="1"/>
  <c r="AB2175" i="1"/>
  <c r="AB2176" i="1" l="1"/>
  <c r="AA2177" i="1"/>
  <c r="AA2178" i="1" l="1"/>
  <c r="AB2177" i="1"/>
  <c r="AA2179" i="1" l="1"/>
  <c r="AB2178" i="1"/>
  <c r="AA2180" i="1" l="1"/>
  <c r="AB2179" i="1"/>
  <c r="AA2181" i="1" l="1"/>
  <c r="AB2180" i="1"/>
  <c r="AB2181" i="1" l="1"/>
  <c r="AA2182" i="1"/>
  <c r="AA2183" i="1" l="1"/>
  <c r="AB2182" i="1"/>
  <c r="AA2184" i="1" l="1"/>
  <c r="AB2183" i="1"/>
  <c r="AA2185" i="1" l="1"/>
  <c r="AB2184" i="1"/>
  <c r="AB2185" i="1" l="1"/>
  <c r="AA2186" i="1"/>
  <c r="AB2186" i="1" l="1"/>
  <c r="AA2187" i="1"/>
  <c r="AA2188" i="1" l="1"/>
  <c r="AB2187" i="1"/>
  <c r="AA2189" i="1" l="1"/>
  <c r="AB2188" i="1"/>
  <c r="AA2190" i="1" l="1"/>
  <c r="AB2189" i="1"/>
  <c r="AA2191" i="1" l="1"/>
  <c r="AB2190" i="1"/>
  <c r="AA2192" i="1" l="1"/>
  <c r="AB2191" i="1"/>
  <c r="AA2193" i="1" l="1"/>
  <c r="AB2192" i="1"/>
  <c r="AB2193" i="1" l="1"/>
  <c r="AA2194" i="1"/>
  <c r="AA2195" i="1" l="1"/>
  <c r="AB2194" i="1"/>
  <c r="AA2196" i="1" l="1"/>
  <c r="AB2195" i="1"/>
  <c r="AA2197" i="1" l="1"/>
  <c r="AB2196" i="1"/>
  <c r="AA2198" i="1" l="1"/>
  <c r="AB2197" i="1"/>
  <c r="AA2199" i="1" l="1"/>
  <c r="AB2198" i="1"/>
  <c r="AB2199" i="1" l="1"/>
  <c r="AA2200" i="1"/>
  <c r="AB2200" i="1" l="1"/>
  <c r="AA2201" i="1"/>
  <c r="AB2201" i="1" l="1"/>
  <c r="AA2202" i="1"/>
  <c r="AB2202" i="1" l="1"/>
  <c r="AA2203" i="1"/>
  <c r="AA2204" i="1" l="1"/>
  <c r="AB2203" i="1"/>
  <c r="AA2205" i="1" l="1"/>
  <c r="AB2204" i="1"/>
  <c r="AA2206" i="1" l="1"/>
  <c r="AB2205" i="1"/>
  <c r="AB2206" i="1" l="1"/>
  <c r="AA2207" i="1"/>
  <c r="AA2208" i="1" l="1"/>
  <c r="AB2207" i="1"/>
  <c r="AB2208" i="1" l="1"/>
  <c r="AA2209" i="1"/>
  <c r="AA2210" i="1" l="1"/>
  <c r="AB2209" i="1"/>
  <c r="AA2211" i="1" l="1"/>
  <c r="AB2210" i="1"/>
  <c r="AB2211" i="1" l="1"/>
  <c r="AA2212" i="1"/>
  <c r="AB2212" i="1" l="1"/>
  <c r="AA2213" i="1"/>
  <c r="AA2214" i="1" l="1"/>
  <c r="AB2213" i="1"/>
  <c r="AA2215" i="1" l="1"/>
  <c r="AB2214" i="1"/>
  <c r="AA2216" i="1" l="1"/>
  <c r="AB2215" i="1"/>
  <c r="AA2217" i="1" l="1"/>
  <c r="AB2216" i="1"/>
  <c r="AB2217" i="1" l="1"/>
  <c r="AA2218" i="1"/>
  <c r="AA2219" i="1" l="1"/>
  <c r="AB2218" i="1"/>
  <c r="AA2220" i="1" l="1"/>
  <c r="AB2219" i="1"/>
  <c r="AA2221" i="1" l="1"/>
  <c r="AB2220" i="1"/>
  <c r="AA2222" i="1" l="1"/>
  <c r="AB2221" i="1"/>
  <c r="AB2222" i="1" l="1"/>
  <c r="AA2223" i="1"/>
  <c r="AA2224" i="1" l="1"/>
  <c r="AB2223" i="1"/>
  <c r="AB2224" i="1" l="1"/>
  <c r="AA2225" i="1"/>
  <c r="AB2225" i="1" l="1"/>
  <c r="AA2226" i="1"/>
  <c r="AA2227" i="1" l="1"/>
  <c r="AB2226" i="1"/>
  <c r="AA2228" i="1" l="1"/>
  <c r="AB2227" i="1"/>
  <c r="AB2228" i="1" l="1"/>
  <c r="AA2229" i="1"/>
  <c r="AA2230" i="1" l="1"/>
  <c r="AB2229" i="1"/>
  <c r="AA2231" i="1" l="1"/>
  <c r="AB2230" i="1"/>
  <c r="AA2232" i="1" l="1"/>
  <c r="AB2231" i="1"/>
  <c r="AA2233" i="1" l="1"/>
  <c r="AB2232" i="1"/>
  <c r="AA2234" i="1" l="1"/>
  <c r="AB2233" i="1"/>
  <c r="AA2235" i="1" l="1"/>
  <c r="AB2234" i="1"/>
  <c r="AB2235" i="1" l="1"/>
  <c r="AA2236" i="1"/>
  <c r="AB2236" i="1" l="1"/>
  <c r="AA2237" i="1"/>
  <c r="AA2238" i="1" l="1"/>
  <c r="AB2237" i="1"/>
  <c r="AB2238" i="1" l="1"/>
  <c r="AA2239" i="1"/>
  <c r="AA2240" i="1" l="1"/>
  <c r="AB2239" i="1"/>
  <c r="AA2241" i="1" l="1"/>
  <c r="AB2240" i="1"/>
  <c r="AA2242" i="1" l="1"/>
  <c r="AB2241" i="1"/>
  <c r="AB2242" i="1" l="1"/>
  <c r="AA2243" i="1"/>
  <c r="AA2244" i="1" l="1"/>
  <c r="AB2243" i="1"/>
  <c r="AA2245" i="1" l="1"/>
  <c r="AB2244" i="1"/>
  <c r="AA2246" i="1" l="1"/>
  <c r="AB2245" i="1"/>
  <c r="AA2247" i="1" l="1"/>
  <c r="AB2246" i="1"/>
  <c r="AB2247" i="1" l="1"/>
  <c r="AA2248" i="1"/>
  <c r="AB2248" i="1" l="1"/>
  <c r="AA2249" i="1"/>
  <c r="AA2250" i="1" l="1"/>
  <c r="AB2249" i="1"/>
  <c r="AB2250" i="1" l="1"/>
  <c r="AA2251" i="1"/>
  <c r="AA2252" i="1" l="1"/>
  <c r="AB2251" i="1"/>
  <c r="AA2253" i="1" l="1"/>
  <c r="AB2252" i="1"/>
  <c r="AB2253" i="1" l="1"/>
  <c r="AA2254" i="1"/>
  <c r="AB2254" i="1" l="1"/>
  <c r="AA2255" i="1"/>
  <c r="AA2256" i="1" l="1"/>
  <c r="AB2255" i="1"/>
  <c r="AA2257" i="1" l="1"/>
  <c r="AB2256" i="1"/>
  <c r="AA2258" i="1" l="1"/>
  <c r="AB2257" i="1"/>
  <c r="AA2259" i="1" l="1"/>
  <c r="AB2258" i="1"/>
  <c r="AB2259" i="1" l="1"/>
  <c r="AA2260" i="1"/>
  <c r="AB2260" i="1" l="1"/>
  <c r="AA2261" i="1"/>
  <c r="AA2262" i="1" l="1"/>
  <c r="AB2261" i="1"/>
  <c r="AA2263" i="1" l="1"/>
  <c r="AB2262" i="1"/>
  <c r="AA2264" i="1" l="1"/>
  <c r="AB2263" i="1"/>
  <c r="AB2264" i="1" l="1"/>
  <c r="AA2265" i="1"/>
  <c r="AB2265" i="1" l="1"/>
  <c r="AA2266" i="1"/>
  <c r="AB2266" i="1" l="1"/>
  <c r="AA2267" i="1"/>
  <c r="AA2268" i="1" l="1"/>
  <c r="AB2267" i="1"/>
  <c r="AA2269" i="1" l="1"/>
  <c r="AB2268" i="1"/>
  <c r="AA2270" i="1" l="1"/>
  <c r="AB2269" i="1"/>
  <c r="AA2271" i="1" l="1"/>
  <c r="AB2270" i="1"/>
  <c r="AB2271" i="1" l="1"/>
  <c r="AA2272" i="1"/>
  <c r="AB2272" i="1" l="1"/>
  <c r="AA2273" i="1"/>
  <c r="AA2274" i="1" l="1"/>
  <c r="AB2273" i="1"/>
  <c r="AA2275" i="1" l="1"/>
  <c r="AB2274" i="1"/>
  <c r="AA2276" i="1" l="1"/>
  <c r="AB2275" i="1"/>
  <c r="AA2277" i="1" l="1"/>
  <c r="AB2276" i="1"/>
  <c r="AB2277" i="1" l="1"/>
  <c r="AA2278" i="1"/>
  <c r="AA2279" i="1" l="1"/>
  <c r="AB2278" i="1"/>
  <c r="AA2280" i="1" l="1"/>
  <c r="AB2279" i="1"/>
  <c r="AA2281" i="1" l="1"/>
  <c r="AB2280" i="1"/>
  <c r="AA2282" i="1" l="1"/>
  <c r="AB2281" i="1"/>
  <c r="AA2283" i="1" l="1"/>
  <c r="AB2282" i="1"/>
  <c r="AB2283" i="1" l="1"/>
  <c r="AA2284" i="1"/>
  <c r="AB2284" i="1" l="1"/>
  <c r="AA2285" i="1"/>
  <c r="AA2286" i="1" l="1"/>
  <c r="AB2285" i="1"/>
  <c r="AA2287" i="1" l="1"/>
  <c r="AB2286" i="1"/>
  <c r="AA2288" i="1" l="1"/>
  <c r="AB2287" i="1"/>
  <c r="AB2288" i="1" l="1"/>
  <c r="AA2289" i="1"/>
  <c r="AB2289" i="1" l="1"/>
  <c r="AA2290" i="1"/>
  <c r="AA2291" i="1" l="1"/>
  <c r="AB2290" i="1"/>
  <c r="AA2292" i="1" l="1"/>
  <c r="AB2291" i="1"/>
  <c r="AA2293" i="1" l="1"/>
  <c r="AB2292" i="1"/>
  <c r="AA2294" i="1" l="1"/>
  <c r="AB2293" i="1"/>
  <c r="AA2295" i="1" l="1"/>
  <c r="AB2294" i="1"/>
  <c r="AB2295" i="1" l="1"/>
  <c r="AA2296" i="1"/>
  <c r="AA2297" i="1" l="1"/>
  <c r="AB2296" i="1"/>
  <c r="AB2297" i="1" l="1"/>
  <c r="AA2298" i="1"/>
  <c r="AB2298" i="1" l="1"/>
  <c r="AA2299" i="1"/>
  <c r="AB2299" i="1" l="1"/>
  <c r="AA2300" i="1"/>
  <c r="AA2301" i="1" l="1"/>
  <c r="AB2300" i="1"/>
  <c r="AB2301" i="1" l="1"/>
  <c r="AA2302" i="1"/>
  <c r="AB2302" i="1" l="1"/>
  <c r="AA2303" i="1"/>
  <c r="AB2303" i="1" l="1"/>
  <c r="AA2304" i="1"/>
  <c r="AB2304" i="1" l="1"/>
  <c r="AA2305" i="1"/>
  <c r="AA2306" i="1" l="1"/>
  <c r="AB2305" i="1"/>
  <c r="AB2306" i="1" l="1"/>
  <c r="AA2307" i="1"/>
  <c r="AA2308" i="1" l="1"/>
  <c r="AB2307" i="1"/>
  <c r="AA2309" i="1" l="1"/>
  <c r="AB2308" i="1"/>
  <c r="AB2309" i="1" l="1"/>
  <c r="AA2310" i="1"/>
  <c r="AA2311" i="1" l="1"/>
  <c r="AB2310" i="1"/>
  <c r="AB2311" i="1" l="1"/>
  <c r="AA2312" i="1"/>
  <c r="AA2313" i="1" l="1"/>
  <c r="AB2312" i="1"/>
  <c r="AA2314" i="1" l="1"/>
  <c r="AB2313" i="1"/>
  <c r="AB2314" i="1" l="1"/>
  <c r="AA2315" i="1"/>
  <c r="AA2316" i="1" l="1"/>
  <c r="AB2315" i="1"/>
  <c r="AA2317" i="1" l="1"/>
  <c r="AB2316" i="1"/>
  <c r="AA2318" i="1" l="1"/>
  <c r="AB2317" i="1"/>
  <c r="AA2319" i="1" l="1"/>
  <c r="AB2318" i="1"/>
  <c r="AB2319" i="1" l="1"/>
  <c r="AA2320" i="1"/>
  <c r="AA2321" i="1" l="1"/>
  <c r="AB2320" i="1"/>
  <c r="AB2321" i="1" l="1"/>
  <c r="AA2322" i="1"/>
  <c r="AB2322" i="1" l="1"/>
  <c r="AA2323" i="1"/>
  <c r="AA2324" i="1" l="1"/>
  <c r="AB2323" i="1"/>
  <c r="AA2325" i="1" l="1"/>
  <c r="AB2324" i="1"/>
  <c r="AA2326" i="1" l="1"/>
  <c r="AB2325" i="1"/>
  <c r="AB2326" i="1" l="1"/>
  <c r="AA2327" i="1"/>
  <c r="AA2328" i="1" l="1"/>
  <c r="AB2327" i="1"/>
  <c r="AA2329" i="1" l="1"/>
  <c r="AB2328" i="1"/>
  <c r="AA2330" i="1" l="1"/>
  <c r="AB2329" i="1"/>
  <c r="AA2331" i="1" l="1"/>
  <c r="AB2330" i="1"/>
  <c r="AA2332" i="1" l="1"/>
  <c r="AB2331" i="1"/>
  <c r="AA2333" i="1" l="1"/>
  <c r="AB2332" i="1"/>
  <c r="AA2334" i="1" l="1"/>
  <c r="AB2333" i="1"/>
  <c r="AA2335" i="1" l="1"/>
  <c r="AB2334" i="1"/>
  <c r="AA2336" i="1" l="1"/>
  <c r="AB2335" i="1"/>
  <c r="AA2337" i="1" l="1"/>
  <c r="AB2336" i="1"/>
  <c r="AA2338" i="1" l="1"/>
  <c r="AB2337" i="1"/>
  <c r="AA2339" i="1" l="1"/>
  <c r="AB2338" i="1"/>
  <c r="AB2339" i="1" l="1"/>
  <c r="AA2340" i="1"/>
  <c r="AA2341" i="1" l="1"/>
  <c r="AB2340" i="1"/>
  <c r="AA2342" i="1" l="1"/>
  <c r="AB2341" i="1"/>
  <c r="AA2343" i="1" l="1"/>
  <c r="AB2342" i="1"/>
  <c r="AB2343" i="1" l="1"/>
  <c r="AA2344" i="1"/>
  <c r="AA2345" i="1" l="1"/>
  <c r="AB2344" i="1"/>
  <c r="AA2346" i="1" l="1"/>
  <c r="AB2345" i="1"/>
  <c r="AB2346" i="1" l="1"/>
  <c r="AA2347" i="1"/>
  <c r="AA2348" i="1" l="1"/>
  <c r="AB2347" i="1"/>
  <c r="AA2349" i="1" l="1"/>
  <c r="AB2348" i="1"/>
  <c r="AB2349" i="1" l="1"/>
  <c r="AA2350" i="1"/>
  <c r="AB2350" i="1" l="1"/>
  <c r="AA2351" i="1"/>
  <c r="AA2352" i="1" l="1"/>
  <c r="AB2351" i="1"/>
  <c r="AA2353" i="1" l="1"/>
  <c r="AB2352" i="1"/>
  <c r="AB2353" i="1" l="1"/>
  <c r="AA2354" i="1"/>
  <c r="AB2354" i="1" l="1"/>
  <c r="AA2355" i="1"/>
  <c r="AA2356" i="1" l="1"/>
  <c r="AB2355" i="1"/>
  <c r="AA2357" i="1" l="1"/>
  <c r="AB2356" i="1"/>
  <c r="AA2358" i="1" l="1"/>
  <c r="AB2357" i="1"/>
  <c r="AA2359" i="1" l="1"/>
  <c r="AB2358" i="1"/>
  <c r="AA2360" i="1" l="1"/>
  <c r="AB2359" i="1"/>
  <c r="AA2361" i="1" l="1"/>
  <c r="AB2360" i="1"/>
  <c r="AB2361" i="1" l="1"/>
  <c r="AA2362" i="1"/>
  <c r="AA2363" i="1" l="1"/>
  <c r="AB2362" i="1"/>
  <c r="AA2364" i="1" l="1"/>
  <c r="AB2363" i="1"/>
  <c r="AA2365" i="1" l="1"/>
  <c r="AB2364" i="1"/>
  <c r="AA2366" i="1" l="1"/>
  <c r="AB2365" i="1"/>
  <c r="AB2366" i="1" l="1"/>
  <c r="AA2367" i="1"/>
  <c r="AA2368" i="1" l="1"/>
  <c r="AB2367" i="1"/>
  <c r="AA2369" i="1" l="1"/>
  <c r="AB2368" i="1"/>
  <c r="AA2370" i="1" l="1"/>
  <c r="AB2369" i="1"/>
  <c r="AA2371" i="1" l="1"/>
  <c r="AB2370" i="1"/>
  <c r="AB2371" i="1" l="1"/>
  <c r="AA2372" i="1"/>
  <c r="AA2373" i="1" l="1"/>
  <c r="AB2372" i="1"/>
  <c r="AB2373" i="1" l="1"/>
  <c r="AA2374" i="1"/>
  <c r="AA2375" i="1" l="1"/>
  <c r="AB2374" i="1"/>
  <c r="AB2375" i="1" l="1"/>
  <c r="AA2376" i="1"/>
  <c r="AB2376" i="1" l="1"/>
  <c r="AA2377" i="1"/>
  <c r="AA2378" i="1" l="1"/>
  <c r="AB2377" i="1"/>
  <c r="AA2379" i="1" l="1"/>
  <c r="AB2378" i="1"/>
  <c r="AA2380" i="1" l="1"/>
  <c r="AB2379" i="1"/>
  <c r="AA2381" i="1" l="1"/>
  <c r="AB2380" i="1"/>
  <c r="AB2381" i="1" l="1"/>
  <c r="AA2382" i="1"/>
  <c r="AA2383" i="1" l="1"/>
  <c r="AB2382" i="1"/>
  <c r="AA2384" i="1" l="1"/>
  <c r="AB2383" i="1"/>
  <c r="AA2385" i="1" l="1"/>
  <c r="AB2384" i="1"/>
  <c r="AB2385" i="1" l="1"/>
  <c r="AA2386" i="1"/>
  <c r="AB2386" i="1" l="1"/>
  <c r="AA2387" i="1"/>
  <c r="AB2387" i="1" l="1"/>
  <c r="AA2388" i="1"/>
  <c r="AA2389" i="1" l="1"/>
  <c r="AB2388" i="1"/>
  <c r="AA2390" i="1" l="1"/>
  <c r="AB2389" i="1"/>
  <c r="AA2391" i="1" l="1"/>
  <c r="AB2391" i="1" s="1"/>
  <c r="AB2390" i="1"/>
  <c r="AE4" i="1" a="1"/>
  <c r="AE4" i="1" l="1"/>
  <c r="AU16" i="1" a="1"/>
  <c r="AE11" i="1" a="1"/>
  <c r="AD16" i="1" a="1"/>
  <c r="AM16" i="1" a="1"/>
  <c r="AG16" i="1" a="1"/>
  <c r="AE12" i="1" a="1"/>
  <c r="BC16" i="1" a="1"/>
  <c r="AE12" i="1" l="1"/>
  <c r="AM16" i="1"/>
  <c r="AG16" i="1"/>
  <c r="AD16" i="1"/>
  <c r="AE11" i="1"/>
  <c r="AU16" i="1"/>
  <c r="BC16" i="1"/>
  <c r="AE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<sst xmlns="http://schemas.openxmlformats.org/spreadsheetml/2006/main" count="92" uniqueCount="72">
  <si>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</si>
  <si>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</si>
  <si>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</si>
  <si>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</si>
  <si>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</si>
  <si>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</si>
  <si>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</si>
  <si>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</si>
  <si>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</si>
  <si>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</si>
  <si>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</si>
  <si>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</si>
  <si>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</si>
  <si>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</si>
  <si>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</si>
  <si>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</si>
  <si>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</si>
  <si>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</si>
  <si>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</si>
  <si>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</si>
  <si>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</si>
  <si>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</si>
  <si>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</si>
  <si>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</si>
  <si>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</si>
  <si>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</si>
  <si>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</si>
  <si>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</si>
  <si>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Price</t>
  </si>
  <si>
    <t>Month</t>
  </si>
  <si>
    <t>Settlement Dates</t>
  </si>
  <si>
    <t>Daily Fwd Curve</t>
  </si>
  <si>
    <t>Piecewise Flat Fwd Curve</t>
  </si>
  <si>
    <t>Interest Rate Curve</t>
  </si>
  <si>
    <t>Rate</t>
  </si>
  <si>
    <t>Status</t>
  </si>
  <si>
    <t>Progress</t>
  </si>
  <si>
    <t>NPV</t>
  </si>
  <si>
    <t>Deltas</t>
  </si>
  <si>
    <t>RegressionSpotPriceSim</t>
  </si>
  <si>
    <t>TriggerPrices</t>
  </si>
  <si>
    <t>ExpectedStorageProfile</t>
  </si>
  <si>
    <t>Decision Volume</t>
  </si>
  <si>
    <t>Gas Consumed</t>
  </si>
  <si>
    <t>Inventory Loss</t>
  </si>
  <si>
    <t>Net Volume</t>
  </si>
  <si>
    <t>Daily PV</t>
  </si>
  <si>
    <t>Withdraw Volume</t>
  </si>
  <si>
    <t>Withdraw Price</t>
  </si>
  <si>
    <t>Inject Volume</t>
  </si>
  <si>
    <t>Inject Price</t>
  </si>
  <si>
    <t>storage</t>
  </si>
  <si>
    <t>3-factor val</t>
  </si>
  <si>
    <t>Num Running Calcs</t>
  </si>
  <si>
    <t>Terminal Inventory</t>
  </si>
  <si>
    <t>Add-in Version</t>
  </si>
  <si>
    <t>Linear Algebra Provider</t>
  </si>
  <si>
    <t>Intrinsic Value</t>
  </si>
  <si>
    <t>Instrinsic NPV</t>
  </si>
  <si>
    <t>Extrinsic NPV</t>
  </si>
  <si>
    <t>StorageProfile</t>
  </si>
  <si>
    <t>Instrinsic</t>
  </si>
  <si>
    <t>Market Data</t>
  </si>
  <si>
    <t>Inspecting the Storage Object</t>
  </si>
  <si>
    <t>Min Inventory</t>
  </si>
  <si>
    <t>Max Inventory</t>
  </si>
  <si>
    <t>Error</t>
  </si>
  <si>
    <t>Empty</t>
  </si>
  <si>
    <t>Terminal inventory Param</t>
  </si>
  <si>
    <t>TODO</t>
  </si>
  <si>
    <t>Create ribbon</t>
  </si>
  <si>
    <t>Functions that get results work for blocking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</si>
</sst>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  <xf numFmtId="17" fontId="1" fillId="2" borderId="0" xfId="1" applyNumberFormat="1"/>
    <xf numFmtId="15" fontId="2" fillId="3" borderId="0" xfId="2" applyNumberFormat="1"/>
    <xf numFmtId="164" fontId="1" fillId="2" borderId="0" xfId="1" applyNumberFormat="1"/>
    <xf numFmtId="3" fontId="0" fillId="0" borderId="0" xfId="0" applyNumberFormat="1"/>
    <xf numFmtId="9" fontId="0" fillId="0" borderId="0" xfId="0" applyNumberFormat="1" applyAlignment="1">
      <alignment horizontal="left"/>
    </xf>
    <xf numFmtId="3" fontId="1" fillId="2" borderId="0" xfId="1" applyNumberFormat="1"/>
    <xf numFmtId="15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1">
    <dxf>
      <fill>
        <patternFill patternType="light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bdf5dbaff0845d68992a9752e299d51">
      <tp>
        <v>1</v>
        <stp/>
        <stp>d269c1f4-67dd-41fd-b839-ad1d13038504</stp>
        <tr r="AM16" s="1"/>
      </tp>
      <tp>
        <v>1</v>
        <stp/>
        <stp>e486acd2-1c9f-4ed8-9fc6-8cbf1f850902</stp>
        <tr r="AE4" s="1"/>
      </tp>
    </main>
    <main first="rtdsrv_7bdf5dbaff0845d68992a9752e299d51">
      <tp>
        <v>1</v>
        <stp/>
        <stp>b8bc7968-4c4f-4da9-b6d5-4ef785c97154</stp>
        <tr r="AE6" s="1"/>
      </tp>
    </main>
    <main first="rtdsrv_7bdf5dbaff0845d68992a9752e299d51">
      <tp>
        <v>1</v>
        <stp/>
        <stp>21099476-3577-4bd5-ab13-e6abd945b750</stp>
        <tr r="BC16" s="1"/>
      </tp>
      <tp>
        <v>1</v>
        <stp/>
        <stp>5a4801d2-3fb8-4972-96d3-542059074446</stp>
        <tr r="AD16" s="1"/>
      </tp>
    </main>
    <main first="rtdsrv_7bdf5dbaff0845d68992a9752e299d51">
      <tp>
        <v>1</v>
        <stp/>
        <stp>3b795bc0-b023-42ce-9747-f157f706de2b</stp>
        <tr r="AE9" s="1"/>
      </tp>
      <tp>
        <v>1</v>
        <stp/>
        <stp>50a8d42a-f715-456e-addd-a3f2660a866d</stp>
        <tr r="AE8" s="1"/>
      </tp>
    </main>
    <main first="rtdsrv_7bdf5dbaff0845d68992a9752e299d51">
      <tp>
        <v>1</v>
        <stp/>
        <stp>c95bf348-c77b-48b8-84cb-97fecd9da37a</stp>
        <tr r="AG16" s="1"/>
      </tp>
    </main>
    <main first="rtdsrv_7bdf5dbaff0845d68992a9752e299d51">
      <tp>
        <v>1</v>
        <stp/>
        <stp>a6ce56f2-6968-4eb9-94d6-5bb0ec3319cf</stp>
        <tr r="C2" s="1"/>
      </tp>
      <tp>
        <v>1</v>
        <stp/>
        <stp>1070c52f-5824-4316-9028-4ad7fcaeca6b</stp>
        <tr r="AE7" s="1"/>
      </tp>
    </main>
    <main first="rtdsrv_7bdf5dbaff0845d68992a9752e299d51">
      <tp>
        <v>1</v>
        <stp/>
        <stp>98bad33e-c155-497d-98e4-85317f1bbd51</stp>
        <tr r="AE1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Injection and Withdrawal</a:t>
            </a:r>
            <a:r>
              <a:rPr lang="en-US" baseline="0"/>
              <a:t> Rate By Inventory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25083333333333335"/>
          <c:w val="0.80517607174103245"/>
          <c:h val="0.516396179644211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Storage!$K$5</c:f>
              <c:strCache>
                <c:ptCount val="1"/>
                <c:pt idx="0">
                  <c:v>Inject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Storage!$J$6:$J$27</c:f>
              <c:numCache>
                <c:formatCode>#,##0.00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</c:numCache>
            </c:numRef>
          </c:xVal>
          <c:yVal>
            <c:numRef>
              <c:f>Storage!$K$6:$K$27</c:f>
              <c:numCache>
                <c:formatCode>#,##0.00</c:formatCode>
                <c:ptCount val="22"/>
                <c:pt idx="0">
                  <c:v>269.2</c:v>
                </c:pt>
                <c:pt idx="1">
                  <c:v>267.5333333333333</c:v>
                </c:pt>
                <c:pt idx="2">
                  <c:v>265.86666666666667</c:v>
                </c:pt>
                <c:pt idx="3">
                  <c:v>264.2</c:v>
                </c:pt>
                <c:pt idx="4">
                  <c:v>262.5333333333333</c:v>
                </c:pt>
                <c:pt idx="5">
                  <c:v>260.86666666666667</c:v>
                </c:pt>
                <c:pt idx="6">
                  <c:v>259.2</c:v>
                </c:pt>
                <c:pt idx="7">
                  <c:v>254.2</c:v>
                </c:pt>
                <c:pt idx="8">
                  <c:v>249.2</c:v>
                </c:pt>
                <c:pt idx="9">
                  <c:v>244.2</c:v>
                </c:pt>
                <c:pt idx="10">
                  <c:v>239.2</c:v>
                </c:pt>
                <c:pt idx="11">
                  <c:v>233.1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12-40C6-BCA7-43301E87ED39}"/>
            </c:ext>
          </c:extLst>
        </c:ser>
        <c:ser>
          <c:idx val="1"/>
          <c:order val="1"/>
          <c:tx>
            <c:strRef>
              <c:f>Storage!$L$5</c:f>
              <c:strCache>
                <c:ptCount val="1"/>
                <c:pt idx="0">
                  <c:v>Withdraw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Storage!$J$6:$J$27</c:f>
              <c:numCache>
                <c:formatCode>#,##0.00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</c:numCache>
            </c:numRef>
          </c:xVal>
          <c:yVal>
            <c:numRef>
              <c:f>Storage!$L$6:$L$27</c:f>
              <c:numCache>
                <c:formatCode>#,##0.00</c:formatCode>
                <c:ptCount val="22"/>
                <c:pt idx="0">
                  <c:v>295.85000000000002</c:v>
                </c:pt>
                <c:pt idx="1">
                  <c:v>301.15266666666668</c:v>
                </c:pt>
                <c:pt idx="2">
                  <c:v>306.45533333333333</c:v>
                </c:pt>
                <c:pt idx="3">
                  <c:v>311.75800000000004</c:v>
                </c:pt>
                <c:pt idx="4">
                  <c:v>317.06066666666669</c:v>
                </c:pt>
                <c:pt idx="5">
                  <c:v>322.36333333333334</c:v>
                </c:pt>
                <c:pt idx="6">
                  <c:v>327.666</c:v>
                </c:pt>
                <c:pt idx="7">
                  <c:v>328.733</c:v>
                </c:pt>
                <c:pt idx="8">
                  <c:v>329.79999999999995</c:v>
                </c:pt>
                <c:pt idx="9">
                  <c:v>330.86699999999996</c:v>
                </c:pt>
                <c:pt idx="10">
                  <c:v>331.93399999999997</c:v>
                </c:pt>
                <c:pt idx="11">
                  <c:v>339.01499999999999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12-40C6-BCA7-43301E87E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88127"/>
        <c:axId val="211788543"/>
      </c:scatterChart>
      <c:valAx>
        <c:axId val="2117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</a:t>
                </a:r>
              </a:p>
            </c:rich>
          </c:tx>
          <c:layout>
            <c:manualLayout>
              <c:xMode val="edge"/>
              <c:yMode val="edge"/>
              <c:x val="0.4493702974628172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88543"/>
        <c:crosses val="autoZero"/>
        <c:crossBetween val="midCat"/>
      </c:valAx>
      <c:valAx>
        <c:axId val="211788543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8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88517060367457"/>
          <c:y val="0.1672448235637212"/>
          <c:w val="0.4744516622922134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Minimum and Maximum Inventory</a:t>
            </a:r>
            <a:r>
              <a:rPr lang="en-US" baseline="0"/>
              <a:t>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0262967456313"/>
          <c:y val="0.2178477690288714"/>
          <c:w val="0.83327524494675376"/>
          <c:h val="0.56549540682414701"/>
        </c:manualLayout>
      </c:layout>
      <c:lineChart>
        <c:grouping val="standard"/>
        <c:varyColors val="0"/>
        <c:ser>
          <c:idx val="1"/>
          <c:order val="0"/>
          <c:tx>
            <c:strRef>
              <c:f>Storage!$O$5</c:f>
              <c:strCache>
                <c:ptCount val="1"/>
                <c:pt idx="0">
                  <c:v>Min Inventory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Storage!$N$6:$N$27</c:f>
              <c:numCache>
                <c:formatCode>d\-mmm\-yy</c:formatCode>
                <c:ptCount val="22"/>
                <c:pt idx="0">
                  <c:v>43556</c:v>
                </c:pt>
                <c:pt idx="1">
                  <c:v>43617</c:v>
                </c:pt>
                <c:pt idx="2">
                  <c:v>43678</c:v>
                </c:pt>
                <c:pt idx="3">
                  <c:v>43739</c:v>
                </c:pt>
                <c:pt idx="4">
                  <c:v>43800</c:v>
                </c:pt>
                <c:pt idx="5">
                  <c:v>43862</c:v>
                </c:pt>
                <c:pt idx="6">
                  <c:v>43922</c:v>
                </c:pt>
                <c:pt idx="7">
                  <c:v>43983</c:v>
                </c:pt>
                <c:pt idx="8">
                  <c:v>44044</c:v>
                </c:pt>
                <c:pt idx="9">
                  <c:v>44105</c:v>
                </c:pt>
                <c:pt idx="10">
                  <c:v>44166</c:v>
                </c:pt>
                <c:pt idx="11">
                  <c:v>44228</c:v>
                </c:pt>
                <c:pt idx="12">
                  <c:v>44287</c:v>
                </c:pt>
              </c:numCache>
            </c:numRef>
          </c:cat>
          <c:val>
            <c:numRef>
              <c:f>Storage!$O$6:$O$27</c:f>
              <c:numCache>
                <c:formatCode>#,##0.00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9-44D1-AC04-7F800D7A970C}"/>
            </c:ext>
          </c:extLst>
        </c:ser>
        <c:ser>
          <c:idx val="2"/>
          <c:order val="1"/>
          <c:tx>
            <c:strRef>
              <c:f>Storage!$P$5</c:f>
              <c:strCache>
                <c:ptCount val="1"/>
                <c:pt idx="0">
                  <c:v>Max Inventory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Storage!$N$6:$N$27</c:f>
              <c:numCache>
                <c:formatCode>d\-mmm\-yy</c:formatCode>
                <c:ptCount val="22"/>
                <c:pt idx="0">
                  <c:v>43556</c:v>
                </c:pt>
                <c:pt idx="1">
                  <c:v>43617</c:v>
                </c:pt>
                <c:pt idx="2">
                  <c:v>43678</c:v>
                </c:pt>
                <c:pt idx="3">
                  <c:v>43739</c:v>
                </c:pt>
                <c:pt idx="4">
                  <c:v>43800</c:v>
                </c:pt>
                <c:pt idx="5">
                  <c:v>43862</c:v>
                </c:pt>
                <c:pt idx="6">
                  <c:v>43922</c:v>
                </c:pt>
                <c:pt idx="7">
                  <c:v>43983</c:v>
                </c:pt>
                <c:pt idx="8">
                  <c:v>44044</c:v>
                </c:pt>
                <c:pt idx="9">
                  <c:v>44105</c:v>
                </c:pt>
                <c:pt idx="10">
                  <c:v>44166</c:v>
                </c:pt>
                <c:pt idx="11">
                  <c:v>44228</c:v>
                </c:pt>
                <c:pt idx="12">
                  <c:v>44287</c:v>
                </c:pt>
              </c:numCache>
            </c:numRef>
          </c:cat>
          <c:val>
            <c:numRef>
              <c:f>Storage!$P$6:$P$27</c:f>
              <c:numCache>
                <c:formatCode>#,##0.00</c:formatCode>
                <c:ptCount val="22"/>
                <c:pt idx="0">
                  <c:v>24000</c:v>
                </c:pt>
                <c:pt idx="1">
                  <c:v>24000</c:v>
                </c:pt>
                <c:pt idx="2">
                  <c:v>24000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18000</c:v>
                </c:pt>
                <c:pt idx="7">
                  <c:v>18000</c:v>
                </c:pt>
                <c:pt idx="8">
                  <c:v>18000</c:v>
                </c:pt>
                <c:pt idx="9">
                  <c:v>18000</c:v>
                </c:pt>
                <c:pt idx="10">
                  <c:v>18000</c:v>
                </c:pt>
                <c:pt idx="11">
                  <c:v>18000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9-44D1-AC04-7F800D7A9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848383"/>
        <c:axId val="2005486079"/>
      </c:lineChart>
      <c:dateAx>
        <c:axId val="1689848383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86079"/>
        <c:crosses val="autoZero"/>
        <c:auto val="1"/>
        <c:lblOffset val="100"/>
        <c:baseTimeUnit val="months"/>
      </c:dateAx>
      <c:valAx>
        <c:axId val="20054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527539659735082"/>
          <c:y val="0.22305555555555559"/>
          <c:w val="0.5168522834500421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218514</xdr:colOff>
      <xdr:row>27</xdr:row>
      <xdr:rowOff>135591</xdr:rowOff>
    </xdr:from>
    <xdr:to>
      <xdr:col>12</xdr:col>
      <xdr:colOff>526677</xdr:colOff>
      <xdr:row>42</xdr:row>
      <xdr:rowOff>21291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19AB6-04BD-4F51-8903-6E5479249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16808</xdr:colOff>
      <xdr:row>27</xdr:row>
      <xdr:rowOff>124385</xdr:rowOff>
    </xdr:from>
    <xdr:to>
      <xdr:col>18</xdr:col>
      <xdr:colOff>67235</xdr:colOff>
      <xdr:row>42</xdr:row>
      <xdr:rowOff>10085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A794AA-CEA9-47CF-B444-8711F4E14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2B7C-B5F4-4A95-A564-6011F14C2648}">
  <dimension ref="B3:C4"/>
  <sheetViews>
    <sheetView workbookViewId="0">
      <selection activeCell="C8" sqref="C8"/>
    </sheetView>
  </sheetViews>
  <sheetFormatPr defaultRowHeight="15" x14ac:dyDescent="0.25"/>
  <cols>
    <col min="2" max="2" width="22.140625" bestFit="1" customWidth="1"/>
  </cols>
  <sheetData>
    <row r="3" spans="2:3" x14ac:dyDescent="0.25">
      <c r="B3" s="1" t="s">
        <v>55</v>
      </c>
      <c r="C3" s="12" t="str" cm="1">
        <f t="array" ref="C3">_xll.cmdty.StorageAddInVersion()</f>
        <v>1.3.0</v>
      </c>
    </row>
    <row r="4" spans="2:3" x14ac:dyDescent="0.25">
      <c r="B4" s="1" t="s">
        <v>56</v>
      </c>
      <c r="C4" s="12" t="str" cm="1">
        <f t="array" ref="C4">_xll.cmdty.LinearAlgebraProvider()</f>
        <v>Intel MKL (x64; revision 13; ahead revision 12; MKL 2020.0 Update 1)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2391"/>
  <sheetViews>
    <sheetView tabSelected="1" topLeftCell="Q1" zoomScale="85" zoomScaleNormal="85" workbookViewId="0">
      <selection activeCell="AH7" sqref="AH7"/>
    </sheetView>
  </sheetViews>
  <sheetFormatPr defaultRowHeight="15" x14ac:dyDescent="0.25"/>
  <cols>
    <col min="2" max="2" width="25.140625" customWidth="1"/>
    <col min="3" max="3" width="22.140625" customWidth="1"/>
    <col min="5" max="5" width="10.5703125" customWidth="1"/>
    <col min="6" max="6" width="14.140625" customWidth="1"/>
    <col min="10" max="10" width="27.5703125" bestFit="1" customWidth="1"/>
    <col min="11" max="11" width="10.42578125" bestFit="1" customWidth="1"/>
    <col min="12" max="12" width="14.42578125" bestFit="1" customWidth="1"/>
    <col min="14" max="14" width="9.85546875" bestFit="1" customWidth="1"/>
    <col min="15" max="15" width="13.7109375" bestFit="1" customWidth="1"/>
    <col min="16" max="16" width="14" bestFit="1" customWidth="1"/>
    <col min="18" max="18" width="20.140625" bestFit="1" customWidth="1"/>
    <col min="19" max="19" width="9.85546875" bestFit="1" customWidth="1"/>
    <col min="21" max="21" width="12.42578125" customWidth="1"/>
    <col min="24" max="24" width="10.85546875" customWidth="1"/>
    <col min="27" max="27" width="9.85546875" bestFit="1" customWidth="1"/>
    <col min="30" max="30" width="16.85546875" bestFit="1" customWidth="1"/>
    <col min="31" max="31" width="14.85546875" customWidth="1"/>
    <col min="32" max="32" width="5.7109375" customWidth="1"/>
    <col min="33" max="37" width="23.28515625" customWidth="1"/>
    <col min="38" max="40" width="10.140625" customWidth="1"/>
    <col min="41" max="41" width="17" bestFit="1" customWidth="1"/>
    <col min="42" max="54" width="10.140625" customWidth="1"/>
    <col min="55" max="55" width="11" customWidth="1"/>
  </cols>
  <sheetData>
    <row r="2" spans="2:56" x14ac:dyDescent="0.25">
      <c r="B2" s="1" t="s">
        <v>51</v>
      </c>
      <c r="C2" s="12" t="str" cm="1">
        <f t="array" ref="C2">_xll.cmdty.CreateStorage(B2,C6,C7,E6:H291,F3,C10,C11,C14,C15,C17,C18)</f>
        <v>storage:2</v>
      </c>
      <c r="E2" s="1" t="s">
        <v>0</v>
      </c>
      <c r="J2" s="1" t="s">
        <v>63</v>
      </c>
      <c r="U2" s="1" t="s">
        <v>62</v>
      </c>
      <c r="AD2" s="1" t="s">
        <v>53</v>
      </c>
      <c r="AE2" cm="1">
        <f t="array" aca="1" ref="AE2" ca="1">_xll.cmdty.NumberOfRunningCalculations()</f>
        <v>0</v>
      </c>
    </row>
    <row r="3" spans="2:56" x14ac:dyDescent="0.25">
      <c r="E3" s="1" t="s">
        <v>1</v>
      </c>
      <c r="F3" s="2" t="s">
        <v>2</v>
      </c>
      <c r="J3" s="1" t="s">
        <v>3</v>
      </c>
      <c r="K3" s="3">
        <v>43784</v>
      </c>
      <c r="AG3" t="str" cm="1">
        <f t="array" ref="AG3">_xll.cmdty.GetCalcStatus()</f>
        <v>Async</v>
      </c>
    </row>
    <row r="4" spans="2:56" x14ac:dyDescent="0.25">
      <c r="U4" s="1" t="s">
        <v>33</v>
      </c>
      <c r="X4" s="1" t="s">
        <v>32</v>
      </c>
      <c r="AA4" s="1" t="s">
        <v>31</v>
      </c>
      <c r="AD4" s="1" t="s">
        <v>57</v>
      </c>
      <c r="AE4" s="12" t="str" cm="1">
        <f t="array" ref="AE4">_xll.cmdty.StorageIntrinsicValue(AD4,StorageObject,ValDate,Inventory,MktData.FwdCurve,MktData.IrCurve,StaticData.SettleDates, McParams.GridPoints, McParams.NumTol)</f>
        <v>Intrinsic Value:8</v>
      </c>
      <c r="AH4" s="1" t="s">
        <v>69</v>
      </c>
    </row>
    <row r="5" spans="2:56" x14ac:dyDescent="0.25">
      <c r="E5" s="1" t="s">
        <v>3</v>
      </c>
      <c r="F5" s="1" t="s">
        <v>4</v>
      </c>
      <c r="G5" s="1" t="s">
        <v>5</v>
      </c>
      <c r="H5" s="1" t="s">
        <v>6</v>
      </c>
      <c r="J5" s="1" t="s">
        <v>4</v>
      </c>
      <c r="K5" s="1" t="s">
        <v>5</v>
      </c>
      <c r="L5" s="1" t="s">
        <v>6</v>
      </c>
      <c r="N5" s="1" t="s">
        <v>3</v>
      </c>
      <c r="O5" s="1" t="s">
        <v>64</v>
      </c>
      <c r="P5" s="1" t="s">
        <v>65</v>
      </c>
      <c r="U5" s="1" t="s">
        <v>3</v>
      </c>
      <c r="V5" s="1" t="s">
        <v>34</v>
      </c>
      <c r="X5" s="1" t="s">
        <v>3</v>
      </c>
      <c r="Y5" s="1" t="s">
        <v>28</v>
      </c>
      <c r="AA5" s="1" t="s">
        <v>3</v>
      </c>
      <c r="AB5" s="1" t="s">
        <v>28</v>
      </c>
      <c r="AH5" t="s">
        <v>70</v>
      </c>
    </row>
    <row r="6" spans="2:56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4">
        <v>0</v>
      </c>
      <c r="K6" s="24" cm="1">
        <f t="array" ref="K6">_xll.cmdty.StorageInjectionRate(StorageObject, $K$3, J6)</f>
        <v>269.2</v>
      </c>
      <c r="L6" s="24" cm="1">
        <f t="array" ref="L6">_xll.cmdty.StorageWithdrawalRate(StorageObject, $K$3, J6)</f>
        <v>295.85000000000002</v>
      </c>
      <c r="N6" s="3">
        <v>43556</v>
      </c>
      <c r="O6" s="24" cm="1">
        <f t="array" ref="O6">_xll.cmdty.StorageMinInventory(StorageObject,N6)</f>
        <v>0</v>
      </c>
      <c r="P6" s="24" cm="1">
        <f t="array" ref="P6">_xll.cmdty.StorageMaxInventory(StorageObject,N6)</f>
        <v>24000</v>
      </c>
      <c r="R6" s="1" t="s">
        <v>21</v>
      </c>
      <c r="S6" s="3">
        <v>43703</v>
      </c>
      <c r="U6" s="3">
        <v>43702</v>
      </c>
      <c r="V6" s="16">
        <v>0</v>
      </c>
      <c r="X6" s="3">
        <v>43702</v>
      </c>
      <c r="Y6" s="13">
        <v>52</v>
      </c>
      <c r="AA6" s="15">
        <f>X6</f>
        <v>43702</v>
      </c>
      <c r="AB6" s="12">
        <v>59</v>
      </c>
      <c r="AD6" s="1" t="s">
        <v>52</v>
      </c>
      <c r="AE6" s="12" t="str" cm="1">
        <f t="array" ref="AE6">_xll.cmdty.StorageValueThreeFactor(AD6, C2, S6,S7,AA6:AB2391, U6:V99,S11,S12,S13,S14,S8,'Static Data'!B4:C145, McParams.NumSims, McParams.BasisFuncs, McParams.Seed, McParams.FwdSeed, McParams.GridPoints, McParams.NumTol, McParams.ExtraDecs)</f>
        <v>3-factor val:7</v>
      </c>
      <c r="AH6" t="s">
        <v>71</v>
      </c>
    </row>
    <row r="7" spans="2:56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4">
        <f>J6+1000</f>
        <v>1000</v>
      </c>
      <c r="K7" s="24" cm="1">
        <f t="array" ref="K7">_xll.cmdty.StorageInjectionRate(StorageObject, $K$3, J7)</f>
        <v>267.5333333333333</v>
      </c>
      <c r="L7" s="24" cm="1">
        <f t="array" ref="L7">_xll.cmdty.StorageWithdrawalRate(StorageObject, $K$3, J7)</f>
        <v>301.15266666666668</v>
      </c>
      <c r="N7" s="3">
        <f>EOMONTH(N6, 1)+1</f>
        <v>43617</v>
      </c>
      <c r="O7" s="24" cm="1">
        <f t="array" ref="O7">_xll.cmdty.StorageMinInventory(StorageObject,N7)</f>
        <v>0</v>
      </c>
      <c r="P7" s="24" cm="1">
        <f t="array" ref="P7">_xll.cmdty.StorageMaxInventory(StorageObject,N7)</f>
        <v>24000</v>
      </c>
      <c r="R7" s="1" t="s">
        <v>4</v>
      </c>
      <c r="S7" s="2">
        <v>0</v>
      </c>
      <c r="U7" s="3">
        <v>43709</v>
      </c>
      <c r="V7" s="16">
        <v>0</v>
      </c>
      <c r="X7" s="3">
        <v>43703</v>
      </c>
      <c r="Y7" s="13">
        <v>54</v>
      </c>
      <c r="AA7" s="15">
        <f>IF(AA6+1&gt;MAX($X$6:$X$99), NA(), AA6+1)</f>
        <v>43703</v>
      </c>
      <c r="AB7" s="12">
        <f>VLOOKUP(AA7,$X$6:$Y$99, 2, TRUE)</f>
        <v>54</v>
      </c>
      <c r="AD7" s="1" t="s">
        <v>35</v>
      </c>
      <c r="AE7" t="str" cm="1">
        <f t="array" ref="AE7">_xll.cmdty.SubscribeStatus(AE6)</f>
        <v>Pending</v>
      </c>
    </row>
    <row r="8" spans="2:56" x14ac:dyDescent="0.25">
      <c r="E8" s="3">
        <v>43556</v>
      </c>
      <c r="F8" s="4">
        <v>20000</v>
      </c>
      <c r="G8" s="4">
        <v>241.2</v>
      </c>
      <c r="H8" s="4">
        <v>342.2</v>
      </c>
      <c r="J8" s="4">
        <f t="shared" ref="J8:J17" si="0">J7+1000</f>
        <v>2000</v>
      </c>
      <c r="K8" s="24" cm="1">
        <f t="array" ref="K8">_xll.cmdty.StorageInjectionRate(StorageObject, $K$3, J8)</f>
        <v>265.86666666666667</v>
      </c>
      <c r="L8" s="24" cm="1">
        <f t="array" ref="L8">_xll.cmdty.StorageWithdrawalRate(StorageObject, $K$3, J8)</f>
        <v>306.45533333333333</v>
      </c>
      <c r="N8" s="3">
        <f t="shared" ref="N8:N18" si="1">EOMONTH(N7, 1)+1</f>
        <v>43678</v>
      </c>
      <c r="O8" s="24" cm="1">
        <f t="array" ref="O8">_xll.cmdty.StorageMinInventory(StorageObject,N8)</f>
        <v>0</v>
      </c>
      <c r="P8" s="24" cm="1">
        <f t="array" ref="P8">_xll.cmdty.StorageMaxInventory(StorageObject,N8)</f>
        <v>24000</v>
      </c>
      <c r="R8" s="1" t="s">
        <v>27</v>
      </c>
      <c r="S8" s="2" t="b">
        <v>0</v>
      </c>
      <c r="U8" s="3">
        <v>43800</v>
      </c>
      <c r="V8" s="16">
        <v>0</v>
      </c>
      <c r="X8" s="3">
        <v>43709</v>
      </c>
      <c r="Y8" s="13">
        <v>52.68</v>
      </c>
      <c r="AA8" s="15">
        <f t="shared" ref="AA8:AA71" si="2">IF(AA7+1&gt;MAX($X$6:$X$99), NA(), AA7+1)</f>
        <v>43704</v>
      </c>
      <c r="AB8" s="12">
        <f>VLOOKUP(AA8,$X$6:$Y$99, 2, TRUE)</f>
        <v>54</v>
      </c>
      <c r="AD8" s="1" t="s">
        <v>36</v>
      </c>
      <c r="AE8" s="18" cm="1">
        <f t="array" ref="AE8">_xll.cmdty.SubscribeProgress(AE6)</f>
        <v>0</v>
      </c>
    </row>
    <row r="9" spans="2:56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J9" s="4">
        <f t="shared" si="0"/>
        <v>3000</v>
      </c>
      <c r="K9" s="24" cm="1">
        <f t="array" ref="K9">_xll.cmdty.StorageInjectionRate(StorageObject, $K$3, J9)</f>
        <v>264.2</v>
      </c>
      <c r="L9" s="24" cm="1">
        <f t="array" ref="L9">_xll.cmdty.StorageWithdrawalRate(StorageObject, $K$3, J9)</f>
        <v>311.75800000000004</v>
      </c>
      <c r="N9" s="3">
        <f t="shared" si="1"/>
        <v>43739</v>
      </c>
      <c r="O9" s="24" cm="1">
        <f t="array" ref="O9">_xll.cmdty.StorageMinInventory(StorageObject,N9)</f>
        <v>0</v>
      </c>
      <c r="P9" s="24" cm="1">
        <f t="array" ref="P9">_xll.cmdty.StorageMaxInventory(StorageObject,N9)</f>
        <v>12000</v>
      </c>
      <c r="U9" s="3">
        <v>43983</v>
      </c>
      <c r="V9" s="16">
        <v>0</v>
      </c>
      <c r="X9" s="3">
        <v>43739</v>
      </c>
      <c r="Y9" s="13">
        <v>55.87</v>
      </c>
      <c r="AA9" s="15">
        <f t="shared" si="2"/>
        <v>43705</v>
      </c>
      <c r="AB9" s="12">
        <f t="shared" ref="AB9:AB71" si="3">VLOOKUP(AA9,$X$6:$Y$99, 2, TRUE)</f>
        <v>54</v>
      </c>
      <c r="AD9" s="1" t="s">
        <v>66</v>
      </c>
      <c r="AE9" t="e" cm="1">
        <f t="array" ref="AE9">_xll.cmdty.SubscribeError(Results.ThreeFactorVal)</f>
        <v>#N/A</v>
      </c>
    </row>
    <row r="10" spans="2:56" x14ac:dyDescent="0.25">
      <c r="B10" s="1" t="s">
        <v>10</v>
      </c>
      <c r="C10" s="2">
        <v>0.11</v>
      </c>
      <c r="E10" s="5">
        <v>43709</v>
      </c>
      <c r="F10" s="6">
        <v>0</v>
      </c>
      <c r="G10" s="6">
        <v>269.2</v>
      </c>
      <c r="H10" s="6">
        <v>295.85000000000002</v>
      </c>
      <c r="J10" s="4">
        <f t="shared" si="0"/>
        <v>4000</v>
      </c>
      <c r="K10" s="24" cm="1">
        <f t="array" ref="K10">_xll.cmdty.StorageInjectionRate(StorageObject, $K$3, J10)</f>
        <v>262.5333333333333</v>
      </c>
      <c r="L10" s="24" cm="1">
        <f t="array" ref="L10">_xll.cmdty.StorageWithdrawalRate(StorageObject, $K$3, J10)</f>
        <v>317.06066666666669</v>
      </c>
      <c r="N10" s="3">
        <f t="shared" si="1"/>
        <v>43800</v>
      </c>
      <c r="O10" s="24" cm="1">
        <f t="array" ref="O10">_xll.cmdty.StorageMinInventory(StorageObject,N10)</f>
        <v>0</v>
      </c>
      <c r="P10" s="24" cm="1">
        <f t="array" ref="P10">_xll.cmdty.StorageMaxInventory(StorageObject,N10)</f>
        <v>12000</v>
      </c>
      <c r="R10" s="1" t="s">
        <v>22</v>
      </c>
      <c r="U10" s="3">
        <v>44166</v>
      </c>
      <c r="V10" s="16">
        <v>0</v>
      </c>
      <c r="X10" s="3">
        <v>43770</v>
      </c>
      <c r="Y10" s="13">
        <v>57.89</v>
      </c>
      <c r="AA10" s="15">
        <f t="shared" si="2"/>
        <v>43706</v>
      </c>
      <c r="AB10" s="12">
        <f t="shared" si="3"/>
        <v>54</v>
      </c>
    </row>
    <row r="11" spans="2:56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4">
        <f t="shared" si="0"/>
        <v>5000</v>
      </c>
      <c r="K11" s="24" cm="1">
        <f t="array" ref="K11">_xll.cmdty.StorageInjectionRate(StorageObject, $K$3, J11)</f>
        <v>260.86666666666667</v>
      </c>
      <c r="L11" s="24" cm="1">
        <f t="array" ref="L11">_xll.cmdty.StorageWithdrawalRate(StorageObject, $K$3, J11)</f>
        <v>322.36333333333334</v>
      </c>
      <c r="N11" s="3">
        <f t="shared" si="1"/>
        <v>43862</v>
      </c>
      <c r="O11" s="24" cm="1">
        <f t="array" ref="O11">_xll.cmdty.StorageMinInventory(StorageObject,N11)</f>
        <v>0</v>
      </c>
      <c r="P11" s="24" cm="1">
        <f t="array" ref="P11">_xll.cmdty.StorageMaxInventory(StorageObject,N11)</f>
        <v>12000</v>
      </c>
      <c r="R11" s="1" t="s">
        <v>23</v>
      </c>
      <c r="S11" s="2">
        <v>0.51</v>
      </c>
      <c r="U11" s="3">
        <v>44348</v>
      </c>
      <c r="V11" s="16">
        <v>0</v>
      </c>
      <c r="X11" s="3">
        <v>43800</v>
      </c>
      <c r="Y11" s="13">
        <v>59.48</v>
      </c>
      <c r="AA11" s="15">
        <f t="shared" si="2"/>
        <v>43707</v>
      </c>
      <c r="AB11" s="12">
        <f t="shared" si="3"/>
        <v>54</v>
      </c>
      <c r="AD11" s="1" t="s">
        <v>37</v>
      </c>
      <c r="AE11" s="17" t="e" cm="1">
        <f t="array" ref="AE11">_xll.cmdty.SubscribeResultProperty(Results.ThreeFactorVal,AD11, NA())</f>
        <v>#N/A</v>
      </c>
    </row>
    <row r="12" spans="2:56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4">
        <f t="shared" si="0"/>
        <v>6000</v>
      </c>
      <c r="K12" s="24" cm="1">
        <f t="array" ref="K12">_xll.cmdty.StorageInjectionRate(StorageObject, $K$3, J12)</f>
        <v>259.2</v>
      </c>
      <c r="L12" s="24" cm="1">
        <f t="array" ref="L12">_xll.cmdty.StorageWithdrawalRate(StorageObject, $K$3, J12)</f>
        <v>327.666</v>
      </c>
      <c r="N12" s="3">
        <f t="shared" si="1"/>
        <v>43922</v>
      </c>
      <c r="O12" s="24" cm="1">
        <f t="array" ref="O12">_xll.cmdty.StorageMinInventory(StorageObject,N12)</f>
        <v>0</v>
      </c>
      <c r="P12" s="24" cm="1">
        <f t="array" ref="P12">_xll.cmdty.StorageMaxInventory(StorageObject,N12)</f>
        <v>18000</v>
      </c>
      <c r="R12" s="1" t="s">
        <v>24</v>
      </c>
      <c r="S12" s="2">
        <v>30.5</v>
      </c>
      <c r="U12" s="3">
        <v>44531</v>
      </c>
      <c r="V12" s="16">
        <v>0</v>
      </c>
      <c r="X12" s="3">
        <v>43831</v>
      </c>
      <c r="Y12" s="13">
        <v>61.55</v>
      </c>
      <c r="AA12" s="15">
        <f t="shared" si="2"/>
        <v>43708</v>
      </c>
      <c r="AB12" s="12">
        <f t="shared" si="3"/>
        <v>54</v>
      </c>
      <c r="AD12" s="1" t="s">
        <v>58</v>
      </c>
      <c r="AE12" s="17" cm="1">
        <f t="array" ref="AE12">_xll.cmdty.GetObjectProperty(Results.IntrinsicVal, "Npv")</f>
        <v>230467.11800263912</v>
      </c>
    </row>
    <row r="13" spans="2:56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4">
        <f t="shared" si="0"/>
        <v>7000</v>
      </c>
      <c r="K13" s="24" cm="1">
        <f t="array" ref="K13">_xll.cmdty.StorageInjectionRate(StorageObject, $K$3, J13)</f>
        <v>254.2</v>
      </c>
      <c r="L13" s="24" cm="1">
        <f t="array" ref="L13">_xll.cmdty.StorageWithdrawalRate(StorageObject, $K$3, J13)</f>
        <v>328.733</v>
      </c>
      <c r="N13" s="3">
        <f t="shared" si="1"/>
        <v>43983</v>
      </c>
      <c r="O13" s="24" cm="1">
        <f t="array" ref="O13">_xll.cmdty.StorageMinInventory(StorageObject,N13)</f>
        <v>0</v>
      </c>
      <c r="P13" s="24" cm="1">
        <f t="array" ref="P13">_xll.cmdty.StorageMaxInventory(StorageObject,N13)</f>
        <v>18000</v>
      </c>
      <c r="R13" s="1" t="s">
        <v>25</v>
      </c>
      <c r="S13" s="2">
        <v>0.31</v>
      </c>
      <c r="U13" s="3"/>
      <c r="V13" s="16"/>
      <c r="X13" s="3">
        <v>43862</v>
      </c>
      <c r="Y13" s="13">
        <v>60.48</v>
      </c>
      <c r="AA13" s="15">
        <f t="shared" si="2"/>
        <v>43709</v>
      </c>
      <c r="AB13" s="12">
        <f t="shared" si="3"/>
        <v>52.68</v>
      </c>
      <c r="AD13" s="1" t="s">
        <v>59</v>
      </c>
      <c r="AE13" s="17" t="e">
        <f>AE11-AE12</f>
        <v>#N/A</v>
      </c>
    </row>
    <row r="14" spans="2:56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4">
        <f t="shared" si="0"/>
        <v>8000</v>
      </c>
      <c r="K14" s="24" cm="1">
        <f t="array" ref="K14">_xll.cmdty.StorageInjectionRate(StorageObject, $K$3, J14)</f>
        <v>249.2</v>
      </c>
      <c r="L14" s="24" cm="1">
        <f t="array" ref="L14">_xll.cmdty.StorageWithdrawalRate(StorageObject, $K$3, J14)</f>
        <v>329.79999999999995</v>
      </c>
      <c r="N14" s="3">
        <f t="shared" si="1"/>
        <v>44044</v>
      </c>
      <c r="O14" s="24" cm="1">
        <f t="array" ref="O14">_xll.cmdty.StorageMinInventory(StorageObject,N14)</f>
        <v>0</v>
      </c>
      <c r="P14" s="24" cm="1">
        <f t="array" ref="P14">_xll.cmdty.StorageMaxInventory(StorageObject,N14)</f>
        <v>18000</v>
      </c>
      <c r="R14" s="1" t="s">
        <v>26</v>
      </c>
      <c r="S14" s="2">
        <v>0.2</v>
      </c>
      <c r="U14" s="3"/>
      <c r="V14" s="16"/>
      <c r="X14" s="3">
        <v>43891</v>
      </c>
      <c r="Y14" s="13">
        <v>58.48</v>
      </c>
      <c r="AA14" s="15">
        <f t="shared" si="2"/>
        <v>43710</v>
      </c>
      <c r="AB14" s="12">
        <f t="shared" si="3"/>
        <v>52.68</v>
      </c>
      <c r="AG14" t="s">
        <v>40</v>
      </c>
      <c r="AM14" t="s">
        <v>41</v>
      </c>
      <c r="AU14" t="s">
        <v>61</v>
      </c>
      <c r="AV14" t="s">
        <v>60</v>
      </c>
    </row>
    <row r="15" spans="2:56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J15" s="4">
        <f t="shared" si="0"/>
        <v>9000</v>
      </c>
      <c r="K15" s="24" cm="1">
        <f t="array" ref="K15">_xll.cmdty.StorageInjectionRate(StorageObject, $K$3, J15)</f>
        <v>244.2</v>
      </c>
      <c r="L15" s="24" cm="1">
        <f t="array" ref="L15">_xll.cmdty.StorageWithdrawalRate(StorageObject, $K$3, J15)</f>
        <v>330.86699999999996</v>
      </c>
      <c r="N15" s="3">
        <f t="shared" si="1"/>
        <v>44105</v>
      </c>
      <c r="O15" s="24" cm="1">
        <f t="array" ref="O15">_xll.cmdty.StorageMinInventory(StorageObject,N15)</f>
        <v>0</v>
      </c>
      <c r="P15" s="24" cm="1">
        <f t="array" ref="P15">_xll.cmdty.StorageMaxInventory(StorageObject,N15)</f>
        <v>18000</v>
      </c>
      <c r="U15" s="3"/>
      <c r="V15" s="16"/>
      <c r="X15" s="3">
        <v>43922</v>
      </c>
      <c r="Y15" s="13">
        <v>55.65</v>
      </c>
      <c r="AA15" s="15">
        <f t="shared" si="2"/>
        <v>43711</v>
      </c>
      <c r="AB15" s="12">
        <f t="shared" si="3"/>
        <v>52.68</v>
      </c>
      <c r="AD15" s="1" t="s">
        <v>38</v>
      </c>
      <c r="AH15" t="s">
        <v>49</v>
      </c>
      <c r="AI15" t="s">
        <v>50</v>
      </c>
      <c r="AJ15" t="s">
        <v>47</v>
      </c>
      <c r="AK15" t="s">
        <v>48</v>
      </c>
      <c r="AN15" t="s">
        <v>4</v>
      </c>
      <c r="AO15" t="s">
        <v>42</v>
      </c>
      <c r="AP15" t="s">
        <v>43</v>
      </c>
      <c r="AQ15" t="s">
        <v>44</v>
      </c>
      <c r="AR15" t="s">
        <v>45</v>
      </c>
      <c r="AS15" t="s">
        <v>46</v>
      </c>
      <c r="AV15" t="s">
        <v>4</v>
      </c>
      <c r="AW15" t="s">
        <v>42</v>
      </c>
      <c r="AX15" t="s">
        <v>43</v>
      </c>
      <c r="AY15" t="s">
        <v>44</v>
      </c>
      <c r="AZ15" t="s">
        <v>45</v>
      </c>
      <c r="BA15" t="s">
        <v>46</v>
      </c>
      <c r="BC15" s="1" t="s">
        <v>39</v>
      </c>
    </row>
    <row r="16" spans="2:56" x14ac:dyDescent="0.25">
      <c r="E16" s="5">
        <v>43815</v>
      </c>
      <c r="F16" s="6">
        <v>0</v>
      </c>
      <c r="G16" s="6">
        <v>269.2</v>
      </c>
      <c r="H16" s="6">
        <v>295.85000000000002</v>
      </c>
      <c r="J16" s="4">
        <f t="shared" si="0"/>
        <v>10000</v>
      </c>
      <c r="K16" s="24" cm="1">
        <f t="array" ref="K16">_xll.cmdty.StorageInjectionRate(StorageObject, $K$3, J16)</f>
        <v>239.2</v>
      </c>
      <c r="L16" s="24" cm="1">
        <f t="array" ref="L16">_xll.cmdty.StorageWithdrawalRate(StorageObject, $K$3, J16)</f>
        <v>331.93399999999997</v>
      </c>
      <c r="N16" s="3">
        <f t="shared" si="1"/>
        <v>44166</v>
      </c>
      <c r="O16" s="24" cm="1">
        <f t="array" ref="O16">_xll.cmdty.StorageMinInventory(StorageObject,N16)</f>
        <v>0</v>
      </c>
      <c r="P16" s="24" cm="1">
        <f t="array" ref="P16">_xll.cmdty.StorageMaxInventory(StorageObject,N16)</f>
        <v>18000</v>
      </c>
      <c r="U16" s="3"/>
      <c r="V16" s="16"/>
      <c r="X16" s="3">
        <v>43952</v>
      </c>
      <c r="Y16" s="13">
        <v>54.851999999999997</v>
      </c>
      <c r="AA16" s="15">
        <f t="shared" si="2"/>
        <v>43712</v>
      </c>
      <c r="AB16" s="12">
        <f t="shared" si="3"/>
        <v>52.68</v>
      </c>
      <c r="AD16" s="20" t="e" cm="1">
        <f t="array" ref="AD16">_xll.cmdty.SubscribeResultProperty(AE6,AD15, NA())</f>
        <v>#N/A</v>
      </c>
      <c r="AE16" s="21"/>
      <c r="AG16" s="20" t="e" cm="1">
        <f t="array" ref="AG16">_xll.cmdty.SubscribeResultProperty(AE6, AG14, NA())</f>
        <v>#N/A</v>
      </c>
      <c r="AH16" s="21"/>
      <c r="AI16" s="21"/>
      <c r="AJ16" s="21"/>
      <c r="AK16" s="21"/>
      <c r="AM16" s="20" t="e" cm="1">
        <f t="array" ref="AM16">_xll.cmdty.SubscribeResultProperty(AE6,AM14, NA())</f>
        <v>#N/A</v>
      </c>
      <c r="AN16" s="22"/>
      <c r="AO16" s="22"/>
      <c r="AP16" s="22"/>
      <c r="AQ16" s="22"/>
      <c r="AR16" s="22"/>
      <c r="AS16" s="22"/>
      <c r="AU16" s="20" cm="1">
        <f t="array" ref="AU16:BA600">_xll.cmdty.GetObjectProperty(Results.IntrinsicVal, AV14)</f>
        <v>43703</v>
      </c>
      <c r="AV16" s="22">
        <v>271.2</v>
      </c>
      <c r="AW16" s="22">
        <v>271.2</v>
      </c>
      <c r="AX16" s="22">
        <v>2.7120000000000002E-2</v>
      </c>
      <c r="AY16" s="22">
        <v>0</v>
      </c>
      <c r="AZ16" s="22">
        <v>-271.22712000000001</v>
      </c>
      <c r="BA16" s="22">
        <v>-14676.09648</v>
      </c>
      <c r="BC16" s="20" t="e" cm="1">
        <f t="array" ref="BC16">_xll.cmdty.SubscribeResultProperty(AE6, BC15, NA())</f>
        <v>#N/A</v>
      </c>
      <c r="BD16" s="23"/>
    </row>
    <row r="17" spans="2:56" x14ac:dyDescent="0.25">
      <c r="B17" s="1" t="s">
        <v>54</v>
      </c>
      <c r="C17" s="2" t="s">
        <v>67</v>
      </c>
      <c r="E17" s="7">
        <v>43815</v>
      </c>
      <c r="F17" s="8">
        <v>6000</v>
      </c>
      <c r="G17" s="8">
        <v>259.2</v>
      </c>
      <c r="H17" s="8">
        <v>327.666</v>
      </c>
      <c r="J17" s="4">
        <f t="shared" si="0"/>
        <v>11000</v>
      </c>
      <c r="K17" s="24" cm="1">
        <f t="array" ref="K17">_xll.cmdty.StorageInjectionRate(StorageObject, $K$3, J17)</f>
        <v>233.1</v>
      </c>
      <c r="L17" s="24" cm="1">
        <f t="array" ref="L17">_xll.cmdty.StorageWithdrawalRate(StorageObject, $K$3, J17)</f>
        <v>339.01499999999999</v>
      </c>
      <c r="N17" s="3">
        <f t="shared" si="1"/>
        <v>44228</v>
      </c>
      <c r="O17" s="24" cm="1">
        <f t="array" ref="O17">_xll.cmdty.StorageMinInventory(StorageObject,N17)</f>
        <v>0</v>
      </c>
      <c r="P17" s="24" cm="1">
        <f t="array" ref="P17">_xll.cmdty.StorageMaxInventory(StorageObject,N17)</f>
        <v>18000</v>
      </c>
      <c r="U17" s="3"/>
      <c r="V17" s="16"/>
      <c r="X17" s="3">
        <v>43983</v>
      </c>
      <c r="Y17" s="13">
        <v>53.65</v>
      </c>
      <c r="AA17" s="15">
        <f t="shared" si="2"/>
        <v>43713</v>
      </c>
      <c r="AB17" s="12">
        <f t="shared" si="3"/>
        <v>52.68</v>
      </c>
      <c r="AD17" s="20"/>
      <c r="AE17" s="21"/>
      <c r="AG17" s="20"/>
      <c r="AH17" s="21"/>
      <c r="AI17" s="21"/>
      <c r="AJ17" s="21"/>
      <c r="AK17" s="21"/>
      <c r="AM17" s="20"/>
      <c r="AN17" s="22"/>
      <c r="AO17" s="22"/>
      <c r="AP17" s="22"/>
      <c r="AQ17" s="22"/>
      <c r="AR17" s="22"/>
      <c r="AS17" s="22"/>
      <c r="AU17" s="20">
        <v>43704</v>
      </c>
      <c r="AV17" s="22">
        <v>541.98867999999993</v>
      </c>
      <c r="AW17" s="22">
        <v>270.78867999999994</v>
      </c>
      <c r="AX17" s="22">
        <v>2.7078867999999996E-2</v>
      </c>
      <c r="AY17" s="22">
        <v>0</v>
      </c>
      <c r="AZ17" s="22">
        <v>-270.81575886799993</v>
      </c>
      <c r="BA17" s="22">
        <v>-14653.837733671995</v>
      </c>
      <c r="BC17" s="20"/>
      <c r="BD17" s="23"/>
    </row>
    <row r="18" spans="2:56" x14ac:dyDescent="0.25">
      <c r="B18" s="1" t="s">
        <v>68</v>
      </c>
      <c r="C18" s="2"/>
      <c r="E18" s="7">
        <v>43815</v>
      </c>
      <c r="F18" s="8">
        <v>10000</v>
      </c>
      <c r="G18" s="8">
        <v>239.2</v>
      </c>
      <c r="H18" s="8">
        <v>331.93399999999997</v>
      </c>
      <c r="J18" s="4"/>
      <c r="K18" s="24"/>
      <c r="L18" s="24"/>
      <c r="N18" s="3">
        <f t="shared" si="1"/>
        <v>44287</v>
      </c>
      <c r="O18" s="24" cm="1">
        <f t="array" ref="O18">_xll.cmdty.StorageMinInventory(StorageObject,N18)</f>
        <v>0</v>
      </c>
      <c r="P18" s="24" cm="1">
        <f t="array" ref="P18">_xll.cmdty.StorageMaxInventory(StorageObject,N18)</f>
        <v>0</v>
      </c>
      <c r="U18" s="3"/>
      <c r="V18" s="16"/>
      <c r="X18" s="3">
        <v>44013</v>
      </c>
      <c r="Y18" s="13">
        <v>53.98</v>
      </c>
      <c r="AA18" s="15">
        <f t="shared" si="2"/>
        <v>43714</v>
      </c>
      <c r="AB18" s="12">
        <f t="shared" si="3"/>
        <v>52.68</v>
      </c>
      <c r="AD18" s="20"/>
      <c r="AE18" s="21"/>
      <c r="AG18" s="20"/>
      <c r="AH18" s="21"/>
      <c r="AI18" s="21"/>
      <c r="AJ18" s="21"/>
      <c r="AK18" s="21"/>
      <c r="AM18" s="20"/>
      <c r="AN18" s="22"/>
      <c r="AO18" s="22"/>
      <c r="AP18" s="22"/>
      <c r="AQ18" s="22"/>
      <c r="AR18" s="22"/>
      <c r="AS18" s="22"/>
      <c r="AU18" s="20">
        <v>43705</v>
      </c>
      <c r="AV18" s="22">
        <v>812.36666383533327</v>
      </c>
      <c r="AW18" s="22">
        <v>270.37798383533334</v>
      </c>
      <c r="AX18" s="22">
        <v>2.7037798383533335E-2</v>
      </c>
      <c r="AY18" s="22">
        <v>0</v>
      </c>
      <c r="AZ18" s="22">
        <v>-270.4050216337169</v>
      </c>
      <c r="BA18" s="22">
        <v>-14631.612746442597</v>
      </c>
      <c r="BC18" s="20"/>
      <c r="BD18" s="23"/>
    </row>
    <row r="19" spans="2:56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J19" s="4"/>
      <c r="K19" s="24"/>
      <c r="L19" s="24"/>
      <c r="N19" s="3"/>
      <c r="O19" s="24"/>
      <c r="P19" s="24"/>
      <c r="U19" s="3"/>
      <c r="V19" s="16"/>
      <c r="X19" s="3">
        <v>44044</v>
      </c>
      <c r="Y19" s="13">
        <v>54.25</v>
      </c>
      <c r="AA19" s="15">
        <f t="shared" si="2"/>
        <v>43715</v>
      </c>
      <c r="AB19" s="12">
        <f t="shared" si="3"/>
        <v>52.68</v>
      </c>
      <c r="AD19" s="20"/>
      <c r="AE19" s="21"/>
      <c r="AG19" s="20"/>
      <c r="AH19" s="21"/>
      <c r="AI19" s="21"/>
      <c r="AJ19" s="21"/>
      <c r="AK19" s="21"/>
      <c r="AM19" s="20"/>
      <c r="AN19" s="22"/>
      <c r="AO19" s="22"/>
      <c r="AP19" s="22"/>
      <c r="AQ19" s="22"/>
      <c r="AR19" s="22"/>
      <c r="AS19" s="22"/>
      <c r="AU19" s="20">
        <v>43706</v>
      </c>
      <c r="AV19" s="22">
        <v>1082.3345743951829</v>
      </c>
      <c r="AW19" s="22">
        <v>269.96791055984966</v>
      </c>
      <c r="AX19" s="22">
        <v>2.6996791055984966E-2</v>
      </c>
      <c r="AY19" s="22">
        <v>0</v>
      </c>
      <c r="AZ19" s="22">
        <v>-269.99490735090563</v>
      </c>
      <c r="BA19" s="22">
        <v>-14609.421467110489</v>
      </c>
      <c r="BC19" s="20"/>
      <c r="BD19" s="23"/>
    </row>
    <row r="20" spans="2:56" x14ac:dyDescent="0.25">
      <c r="E20" s="3">
        <v>43922</v>
      </c>
      <c r="F20" s="4">
        <v>0</v>
      </c>
      <c r="G20" s="4">
        <v>201</v>
      </c>
      <c r="H20" s="4">
        <v>317.39999999999998</v>
      </c>
      <c r="J20" s="4"/>
      <c r="K20" s="24"/>
      <c r="L20" s="24"/>
      <c r="N20" s="3"/>
      <c r="O20" s="24"/>
      <c r="P20" s="24"/>
      <c r="U20" s="3"/>
      <c r="V20" s="16"/>
      <c r="X20" s="3">
        <v>44075</v>
      </c>
      <c r="Y20" s="13">
        <v>56.597999999999999</v>
      </c>
      <c r="AA20" s="15">
        <f t="shared" si="2"/>
        <v>43716</v>
      </c>
      <c r="AB20" s="12">
        <f t="shared" si="3"/>
        <v>52.68</v>
      </c>
      <c r="AD20" s="20"/>
      <c r="AE20" s="21"/>
      <c r="AG20" s="20"/>
      <c r="AH20" s="21"/>
      <c r="AI20" s="21"/>
      <c r="AJ20" s="21"/>
      <c r="AK20" s="21"/>
      <c r="AM20" s="20"/>
      <c r="AN20" s="22"/>
      <c r="AO20" s="22"/>
      <c r="AP20" s="22"/>
      <c r="AQ20" s="22"/>
      <c r="AR20" s="22"/>
      <c r="AS20" s="22"/>
      <c r="AU20" s="20">
        <v>43707</v>
      </c>
      <c r="AV20" s="22">
        <v>1351.8930336240169</v>
      </c>
      <c r="AW20" s="22">
        <v>269.55845922883395</v>
      </c>
      <c r="AX20" s="22">
        <v>2.6955845922883397E-2</v>
      </c>
      <c r="AY20" s="22">
        <v>0</v>
      </c>
      <c r="AZ20" s="22">
        <v>-269.58541507475684</v>
      </c>
      <c r="BA20" s="22">
        <v>-14587.263844552041</v>
      </c>
      <c r="BC20" s="20"/>
      <c r="BD20" s="23"/>
    </row>
    <row r="21" spans="2:56" x14ac:dyDescent="0.25">
      <c r="E21" s="3">
        <v>43922</v>
      </c>
      <c r="F21" s="4">
        <v>9000</v>
      </c>
      <c r="G21" s="4">
        <v>191.6</v>
      </c>
      <c r="H21" s="4">
        <v>320.8</v>
      </c>
      <c r="J21" s="4"/>
      <c r="K21" s="24"/>
      <c r="L21" s="24"/>
      <c r="N21" s="3"/>
      <c r="O21" s="24"/>
      <c r="P21" s="24"/>
      <c r="U21" s="3"/>
      <c r="V21" s="16"/>
      <c r="X21" s="3">
        <v>44105</v>
      </c>
      <c r="Y21" s="13">
        <v>59.54</v>
      </c>
      <c r="AA21" s="15">
        <f t="shared" si="2"/>
        <v>43717</v>
      </c>
      <c r="AB21" s="12">
        <f t="shared" si="3"/>
        <v>52.68</v>
      </c>
      <c r="AD21" s="20"/>
      <c r="AE21" s="21"/>
      <c r="AG21" s="20"/>
      <c r="AH21" s="21"/>
      <c r="AI21" s="21"/>
      <c r="AJ21" s="21"/>
      <c r="AK21" s="21"/>
      <c r="AM21" s="20"/>
      <c r="AN21" s="22"/>
      <c r="AO21" s="22"/>
      <c r="AP21" s="22"/>
      <c r="AQ21" s="22"/>
      <c r="AR21" s="22"/>
      <c r="AS21" s="22"/>
      <c r="AU21" s="20">
        <v>43708</v>
      </c>
      <c r="AV21" s="22">
        <v>1621.0426625230205</v>
      </c>
      <c r="AW21" s="22">
        <v>269.14962889900357</v>
      </c>
      <c r="AX21" s="22">
        <v>2.6914962889900359E-2</v>
      </c>
      <c r="AY21" s="22">
        <v>0</v>
      </c>
      <c r="AZ21" s="22">
        <v>-269.17654386189349</v>
      </c>
      <c r="BA21" s="22">
        <v>-14565.139827721137</v>
      </c>
      <c r="BC21" s="20"/>
      <c r="BD21" s="23"/>
    </row>
    <row r="22" spans="2:56" x14ac:dyDescent="0.25">
      <c r="E22" s="3">
        <v>43922</v>
      </c>
      <c r="F22" s="4">
        <v>15000</v>
      </c>
      <c r="G22" s="4">
        <v>184.6</v>
      </c>
      <c r="H22" s="4">
        <v>324.8</v>
      </c>
      <c r="J22" s="4"/>
      <c r="K22" s="24"/>
      <c r="L22" s="24"/>
      <c r="N22" s="3"/>
      <c r="O22" s="24"/>
      <c r="P22" s="24"/>
      <c r="U22" s="3"/>
      <c r="V22" s="16"/>
      <c r="X22" s="3">
        <v>44136</v>
      </c>
      <c r="Y22" s="13">
        <v>60.65</v>
      </c>
      <c r="AA22" s="15">
        <f t="shared" si="2"/>
        <v>43718</v>
      </c>
      <c r="AB22" s="12">
        <f t="shared" si="3"/>
        <v>52.68</v>
      </c>
      <c r="AD22" s="20"/>
      <c r="AE22" s="21"/>
      <c r="AG22" s="20"/>
      <c r="AH22" s="21"/>
      <c r="AI22" s="21"/>
      <c r="AJ22" s="21"/>
      <c r="AK22" s="21"/>
      <c r="AM22" s="20"/>
      <c r="AN22" s="22"/>
      <c r="AO22" s="22"/>
      <c r="AP22" s="22"/>
      <c r="AQ22" s="22"/>
      <c r="AR22" s="22"/>
      <c r="AS22" s="22"/>
      <c r="AU22" s="20">
        <v>43709</v>
      </c>
      <c r="AV22" s="22">
        <v>1887.5409247521488</v>
      </c>
      <c r="AW22" s="22">
        <v>266.49826222912839</v>
      </c>
      <c r="AX22" s="22">
        <v>2.6649826222912839E-2</v>
      </c>
      <c r="AY22" s="22">
        <v>0</v>
      </c>
      <c r="AZ22" s="22">
        <v>-266.52491205535131</v>
      </c>
      <c r="BA22" s="22">
        <v>-14069.84717592111</v>
      </c>
      <c r="BC22" s="20"/>
      <c r="BD22" s="23"/>
    </row>
    <row r="23" spans="2:56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J23" s="4"/>
      <c r="K23" s="24"/>
      <c r="L23" s="24"/>
      <c r="N23" s="3"/>
      <c r="O23" s="24"/>
      <c r="P23" s="24"/>
      <c r="U23" s="3"/>
      <c r="V23" s="16"/>
      <c r="X23" s="3">
        <v>44166</v>
      </c>
      <c r="Y23" s="13">
        <v>62.64</v>
      </c>
      <c r="AA23" s="15">
        <f t="shared" si="2"/>
        <v>43719</v>
      </c>
      <c r="AB23" s="12">
        <f t="shared" si="3"/>
        <v>52.68</v>
      </c>
      <c r="AD23" s="20"/>
      <c r="AE23" s="21"/>
      <c r="AG23" s="20"/>
      <c r="AH23" s="21"/>
      <c r="AI23" s="21"/>
      <c r="AJ23" s="21"/>
      <c r="AK23" s="21"/>
      <c r="AM23" s="20"/>
      <c r="AN23" s="22"/>
      <c r="AO23" s="22"/>
      <c r="AP23" s="22"/>
      <c r="AQ23" s="22"/>
      <c r="AR23" s="22"/>
      <c r="AS23" s="22"/>
      <c r="AU23" s="20">
        <v>43710</v>
      </c>
      <c r="AV23" s="22">
        <v>2153.5950232108953</v>
      </c>
      <c r="AW23" s="22">
        <v>266.05409845874647</v>
      </c>
      <c r="AX23" s="22">
        <v>2.6605409845874648E-2</v>
      </c>
      <c r="AY23" s="22">
        <v>0</v>
      </c>
      <c r="AZ23" s="22">
        <v>-266.08070386859237</v>
      </c>
      <c r="BA23" s="22">
        <v>-14046.397430627907</v>
      </c>
      <c r="BC23" s="20"/>
      <c r="BD23" s="23"/>
    </row>
    <row r="24" spans="2:56" x14ac:dyDescent="0.25">
      <c r="E24" s="5">
        <v>44024</v>
      </c>
      <c r="F24" s="6">
        <v>0</v>
      </c>
      <c r="G24" s="6">
        <v>0</v>
      </c>
      <c r="H24" s="6">
        <v>0</v>
      </c>
      <c r="J24" s="4"/>
      <c r="K24" s="24"/>
      <c r="L24" s="24"/>
      <c r="N24" s="3"/>
      <c r="O24" s="24"/>
      <c r="P24" s="24"/>
      <c r="U24" s="3"/>
      <c r="V24" s="16"/>
      <c r="X24" s="3">
        <v>44197</v>
      </c>
      <c r="Y24" s="13">
        <v>63.58</v>
      </c>
      <c r="AA24" s="15">
        <f t="shared" si="2"/>
        <v>43720</v>
      </c>
      <c r="AB24" s="12">
        <f t="shared" si="3"/>
        <v>52.68</v>
      </c>
      <c r="AD24" s="20"/>
      <c r="AE24" s="21"/>
      <c r="AG24" s="20"/>
      <c r="AH24" s="21"/>
      <c r="AI24" s="21"/>
      <c r="AJ24" s="21"/>
      <c r="AK24" s="21"/>
      <c r="AM24" s="20"/>
      <c r="AN24" s="22"/>
      <c r="AO24" s="22"/>
      <c r="AP24" s="22"/>
      <c r="AQ24" s="22"/>
      <c r="AR24" s="22"/>
      <c r="AS24" s="22"/>
      <c r="AU24" s="20">
        <v>43711</v>
      </c>
      <c r="AV24" s="22">
        <v>2419.2056981722103</v>
      </c>
      <c r="AW24" s="22">
        <v>265.610674961315</v>
      </c>
      <c r="AX24" s="22">
        <v>2.6561067496131501E-2</v>
      </c>
      <c r="AY24" s="22">
        <v>0</v>
      </c>
      <c r="AZ24" s="22">
        <v>-265.63723602881112</v>
      </c>
      <c r="BA24" s="22">
        <v>-14022.986768243514</v>
      </c>
      <c r="BC24" s="20"/>
      <c r="BD24" s="23"/>
    </row>
    <row r="25" spans="2:56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J25" s="4"/>
      <c r="K25" s="24"/>
      <c r="L25" s="24"/>
      <c r="N25" s="3"/>
      <c r="O25" s="24"/>
      <c r="P25" s="24"/>
      <c r="U25" s="3"/>
      <c r="V25" s="16"/>
      <c r="X25" s="3">
        <v>44228</v>
      </c>
      <c r="Y25" s="13">
        <v>61</v>
      </c>
      <c r="AA25" s="15">
        <f t="shared" si="2"/>
        <v>43721</v>
      </c>
      <c r="AB25" s="12">
        <f t="shared" si="3"/>
        <v>52.68</v>
      </c>
      <c r="AD25" s="20"/>
      <c r="AE25" s="21"/>
      <c r="AG25" s="20"/>
      <c r="AH25" s="21"/>
      <c r="AI25" s="21"/>
      <c r="AJ25" s="21"/>
      <c r="AK25" s="21"/>
      <c r="AM25" s="20"/>
      <c r="AN25" s="22"/>
      <c r="AO25" s="22"/>
      <c r="AP25" s="22"/>
      <c r="AQ25" s="22"/>
      <c r="AR25" s="22"/>
      <c r="AS25" s="22"/>
      <c r="AU25" s="20">
        <v>43712</v>
      </c>
      <c r="AV25" s="22">
        <v>2684.3736886752567</v>
      </c>
      <c r="AW25" s="22">
        <v>265.16799050304644</v>
      </c>
      <c r="AX25" s="22">
        <v>2.6516799050304646E-2</v>
      </c>
      <c r="AY25" s="22">
        <v>0</v>
      </c>
      <c r="AZ25" s="22">
        <v>-265.19450730209672</v>
      </c>
      <c r="BA25" s="22">
        <v>-13999.61512362979</v>
      </c>
      <c r="BC25" s="20"/>
      <c r="BD25" s="23"/>
    </row>
    <row r="26" spans="2:56" x14ac:dyDescent="0.25">
      <c r="E26" s="3">
        <v>44055</v>
      </c>
      <c r="F26" s="4">
        <v>0</v>
      </c>
      <c r="G26" s="4">
        <v>201</v>
      </c>
      <c r="H26" s="4">
        <v>317.39999999999998</v>
      </c>
      <c r="J26" s="4"/>
      <c r="K26" s="24"/>
      <c r="L26" s="24"/>
      <c r="N26" s="3"/>
      <c r="O26" s="24"/>
      <c r="P26" s="24"/>
      <c r="U26" s="3"/>
      <c r="V26" s="16"/>
      <c r="X26" s="3">
        <v>44256</v>
      </c>
      <c r="Y26" s="13">
        <v>58.65</v>
      </c>
      <c r="AA26" s="15">
        <f t="shared" si="2"/>
        <v>43722</v>
      </c>
      <c r="AB26" s="12">
        <f t="shared" si="3"/>
        <v>52.68</v>
      </c>
      <c r="AD26" s="20"/>
      <c r="AE26" s="21"/>
      <c r="AG26" s="20"/>
      <c r="AH26" s="21"/>
      <c r="AI26" s="21"/>
      <c r="AJ26" s="21"/>
      <c r="AK26" s="21"/>
      <c r="AM26" s="20"/>
      <c r="AN26" s="22"/>
      <c r="AO26" s="22"/>
      <c r="AP26" s="22"/>
      <c r="AQ26" s="22"/>
      <c r="AR26" s="22"/>
      <c r="AS26" s="22"/>
      <c r="AU26" s="20">
        <v>43713</v>
      </c>
      <c r="AV26" s="22">
        <v>2949.0997325274648</v>
      </c>
      <c r="AW26" s="22">
        <v>264.72604385220802</v>
      </c>
      <c r="AX26" s="22">
        <v>2.6472604385220803E-2</v>
      </c>
      <c r="AY26" s="22">
        <v>0</v>
      </c>
      <c r="AZ26" s="22">
        <v>-264.75251645659324</v>
      </c>
      <c r="BA26" s="22">
        <v>-13976.282431757074</v>
      </c>
      <c r="BC26" s="20"/>
      <c r="BD26" s="23"/>
    </row>
    <row r="27" spans="2:56" x14ac:dyDescent="0.25">
      <c r="E27" s="3">
        <v>44055</v>
      </c>
      <c r="F27" s="4">
        <v>9000</v>
      </c>
      <c r="G27" s="4">
        <v>191.6</v>
      </c>
      <c r="H27" s="4">
        <v>320.8</v>
      </c>
      <c r="J27" s="4"/>
      <c r="K27" s="24"/>
      <c r="L27" s="24"/>
      <c r="N27" s="3"/>
      <c r="O27" s="24"/>
      <c r="P27" s="24"/>
      <c r="U27" s="3"/>
      <c r="V27" s="16"/>
      <c r="X27" s="3">
        <v>44287</v>
      </c>
      <c r="Y27" s="13">
        <v>56.87</v>
      </c>
      <c r="AA27" s="15">
        <f t="shared" si="2"/>
        <v>43723</v>
      </c>
      <c r="AB27" s="12">
        <f t="shared" si="3"/>
        <v>52.68</v>
      </c>
      <c r="AD27" s="20"/>
      <c r="AE27" s="21"/>
      <c r="AG27" s="20"/>
      <c r="AH27" s="21"/>
      <c r="AI27" s="21"/>
      <c r="AJ27" s="21"/>
      <c r="AK27" s="21"/>
      <c r="AM27" s="20"/>
      <c r="AN27" s="22"/>
      <c r="AO27" s="22"/>
      <c r="AP27" s="22"/>
      <c r="AQ27" s="22"/>
      <c r="AR27" s="22"/>
      <c r="AS27" s="22"/>
      <c r="AU27" s="20">
        <v>43714</v>
      </c>
      <c r="AV27" s="22">
        <v>3213.3845663065858</v>
      </c>
      <c r="AW27" s="22">
        <v>264.28483377912107</v>
      </c>
      <c r="AX27" s="22">
        <v>2.6428483377912107E-2</v>
      </c>
      <c r="AY27" s="22">
        <v>0</v>
      </c>
      <c r="AZ27" s="22">
        <v>-264.31126226249899</v>
      </c>
      <c r="BA27" s="22">
        <v>-13952.988627704151</v>
      </c>
      <c r="BC27" s="20"/>
      <c r="BD27" s="23"/>
    </row>
    <row r="28" spans="2:56" x14ac:dyDescent="0.25">
      <c r="E28" s="3">
        <v>44055</v>
      </c>
      <c r="F28" s="4">
        <v>15000</v>
      </c>
      <c r="G28" s="4">
        <v>184.6</v>
      </c>
      <c r="H28" s="4">
        <v>324.8</v>
      </c>
      <c r="U28" s="3"/>
      <c r="V28" s="16"/>
      <c r="X28" s="3"/>
      <c r="Y28" s="13"/>
      <c r="AA28" s="15">
        <f t="shared" si="2"/>
        <v>43724</v>
      </c>
      <c r="AB28" s="12">
        <f t="shared" si="3"/>
        <v>52.68</v>
      </c>
      <c r="AD28" s="20"/>
      <c r="AE28" s="21"/>
      <c r="AG28" s="20"/>
      <c r="AH28" s="21"/>
      <c r="AI28" s="21"/>
      <c r="AJ28" s="21"/>
      <c r="AK28" s="21"/>
      <c r="AM28" s="20"/>
      <c r="AN28" s="22"/>
      <c r="AO28" s="22"/>
      <c r="AP28" s="22"/>
      <c r="AQ28" s="22"/>
      <c r="AR28" s="22"/>
      <c r="AS28" s="22"/>
      <c r="AU28" s="20">
        <v>43715</v>
      </c>
      <c r="AV28" s="22">
        <v>3477.2289253627414</v>
      </c>
      <c r="AW28" s="22">
        <v>263.84435905615555</v>
      </c>
      <c r="AX28" s="22">
        <v>2.6384435905615556E-2</v>
      </c>
      <c r="AY28" s="22">
        <v>0</v>
      </c>
      <c r="AZ28" s="22">
        <v>-263.87074349206119</v>
      </c>
      <c r="BA28" s="22">
        <v>-13929.73364665796</v>
      </c>
      <c r="BC28" s="20"/>
      <c r="BD28" s="23"/>
    </row>
    <row r="29" spans="2:56" x14ac:dyDescent="0.25">
      <c r="E29" s="3">
        <v>44055</v>
      </c>
      <c r="F29" s="4">
        <v>18000</v>
      </c>
      <c r="G29" s="4">
        <v>182</v>
      </c>
      <c r="H29" s="4">
        <v>331.6</v>
      </c>
      <c r="U29" s="3"/>
      <c r="V29" s="16"/>
      <c r="X29" s="3"/>
      <c r="Y29" s="13"/>
      <c r="AA29" s="15">
        <f t="shared" si="2"/>
        <v>43725</v>
      </c>
      <c r="AB29" s="12">
        <f t="shared" si="3"/>
        <v>52.68</v>
      </c>
      <c r="AD29" s="20"/>
      <c r="AE29" s="21"/>
      <c r="AG29" s="20"/>
      <c r="AH29" s="21"/>
      <c r="AI29" s="21"/>
      <c r="AJ29" s="21"/>
      <c r="AK29" s="21"/>
      <c r="AM29" s="20"/>
      <c r="AN29" s="22"/>
      <c r="AO29" s="22"/>
      <c r="AP29" s="22"/>
      <c r="AQ29" s="22"/>
      <c r="AR29" s="22"/>
      <c r="AS29" s="22"/>
      <c r="AU29" s="20">
        <v>43716</v>
      </c>
      <c r="AV29" s="22">
        <v>3740.6335438204701</v>
      </c>
      <c r="AW29" s="22">
        <v>263.4046184577287</v>
      </c>
      <c r="AX29" s="22">
        <v>2.6340461845772871E-2</v>
      </c>
      <c r="AY29" s="22">
        <v>0</v>
      </c>
      <c r="AZ29" s="22">
        <v>-263.43095891957449</v>
      </c>
      <c r="BA29" s="22">
        <v>-13906.517423913534</v>
      </c>
      <c r="BC29" s="20"/>
      <c r="BD29" s="23"/>
    </row>
    <row r="30" spans="2:56" x14ac:dyDescent="0.25">
      <c r="E30" s="3"/>
      <c r="F30" s="4"/>
      <c r="G30" s="4"/>
      <c r="H30" s="4"/>
      <c r="U30" s="3"/>
      <c r="V30" s="16"/>
      <c r="X30" s="3"/>
      <c r="Y30" s="13"/>
      <c r="AA30" s="15">
        <f t="shared" si="2"/>
        <v>43726</v>
      </c>
      <c r="AB30" s="12">
        <f t="shared" si="3"/>
        <v>52.68</v>
      </c>
      <c r="AD30" s="20"/>
      <c r="AE30" s="21"/>
      <c r="AG30" s="20"/>
      <c r="AH30" s="21"/>
      <c r="AI30" s="21"/>
      <c r="AJ30" s="21"/>
      <c r="AK30" s="21"/>
      <c r="AM30" s="20"/>
      <c r="AN30" s="22"/>
      <c r="AO30" s="22"/>
      <c r="AP30" s="22"/>
      <c r="AQ30" s="22"/>
      <c r="AR30" s="22"/>
      <c r="AS30" s="22"/>
      <c r="AU30" s="20">
        <v>43717</v>
      </c>
      <c r="AV30" s="22">
        <v>4003.5991545807692</v>
      </c>
      <c r="AW30" s="22">
        <v>262.96561076029911</v>
      </c>
      <c r="AX30" s="22">
        <v>2.6296561076029911E-2</v>
      </c>
      <c r="AY30" s="22">
        <v>0</v>
      </c>
      <c r="AZ30" s="22">
        <v>-262.99190732137515</v>
      </c>
      <c r="BA30" s="22">
        <v>-13883.339894873676</v>
      </c>
      <c r="BC30" s="20"/>
      <c r="BD30" s="23"/>
    </row>
    <row r="31" spans="2:56" x14ac:dyDescent="0.25">
      <c r="E31" s="3"/>
      <c r="F31" s="4"/>
      <c r="G31" s="4"/>
      <c r="H31" s="4"/>
      <c r="U31" s="3"/>
      <c r="V31" s="16"/>
      <c r="X31" s="3"/>
      <c r="Y31" s="13"/>
      <c r="AA31" s="15">
        <f t="shared" si="2"/>
        <v>43727</v>
      </c>
      <c r="AB31" s="12">
        <f t="shared" si="3"/>
        <v>52.68</v>
      </c>
      <c r="AD31" s="20"/>
      <c r="AE31" s="21"/>
      <c r="AG31" s="20"/>
      <c r="AH31" s="21"/>
      <c r="AI31" s="21"/>
      <c r="AJ31" s="21"/>
      <c r="AK31" s="21"/>
      <c r="AM31" s="20"/>
      <c r="AN31" s="22"/>
      <c r="AO31" s="22"/>
      <c r="AP31" s="22"/>
      <c r="AQ31" s="22"/>
      <c r="AR31" s="22"/>
      <c r="AS31" s="22"/>
      <c r="AU31" s="20">
        <v>43718</v>
      </c>
      <c r="AV31" s="22">
        <v>4266.1264893231346</v>
      </c>
      <c r="AW31" s="22">
        <v>262.52733474236538</v>
      </c>
      <c r="AX31" s="22">
        <v>2.6252733474236539E-2</v>
      </c>
      <c r="AY31" s="22">
        <v>0</v>
      </c>
      <c r="AZ31" s="22">
        <v>-262.55358747583961</v>
      </c>
      <c r="BA31" s="22">
        <v>-13860.200995048892</v>
      </c>
      <c r="BC31" s="20"/>
      <c r="BD31" s="23"/>
    </row>
    <row r="32" spans="2:56" x14ac:dyDescent="0.25">
      <c r="E32" s="3"/>
      <c r="F32" s="4"/>
      <c r="G32" s="4"/>
      <c r="H32" s="4"/>
      <c r="U32" s="3"/>
      <c r="V32" s="16"/>
      <c r="X32" s="3"/>
      <c r="Y32" s="13"/>
      <c r="AA32" s="15">
        <f t="shared" si="2"/>
        <v>43728</v>
      </c>
      <c r="AB32" s="12">
        <f t="shared" si="3"/>
        <v>52.68</v>
      </c>
      <c r="AD32" s="20"/>
      <c r="AE32" s="21"/>
      <c r="AG32" s="20"/>
      <c r="AH32" s="21"/>
      <c r="AI32" s="21"/>
      <c r="AJ32" s="21"/>
      <c r="AK32" s="21"/>
      <c r="AM32" s="20"/>
      <c r="AN32" s="22"/>
      <c r="AO32" s="22"/>
      <c r="AP32" s="22"/>
      <c r="AQ32" s="22"/>
      <c r="AR32" s="22"/>
      <c r="AS32" s="22"/>
      <c r="AU32" s="20">
        <v>43719</v>
      </c>
      <c r="AV32" s="22">
        <v>4528.2162785075961</v>
      </c>
      <c r="AW32" s="22">
        <v>262.08978918446155</v>
      </c>
      <c r="AX32" s="22">
        <v>2.6208978918446157E-2</v>
      </c>
      <c r="AY32" s="22">
        <v>0</v>
      </c>
      <c r="AZ32" s="22">
        <v>-262.11599816337997</v>
      </c>
      <c r="BA32" s="22">
        <v>-13837.100660057149</v>
      </c>
      <c r="BC32" s="20"/>
      <c r="BD32" s="23"/>
    </row>
    <row r="33" spans="5:56" x14ac:dyDescent="0.25">
      <c r="E33" s="3"/>
      <c r="F33" s="4"/>
      <c r="G33" s="4"/>
      <c r="H33" s="4"/>
      <c r="U33" s="3"/>
      <c r="V33" s="16"/>
      <c r="X33" s="3"/>
      <c r="Y33" s="13"/>
      <c r="AA33" s="15">
        <f t="shared" si="2"/>
        <v>43729</v>
      </c>
      <c r="AB33" s="12">
        <f t="shared" si="3"/>
        <v>52.68</v>
      </c>
      <c r="AD33" s="20"/>
      <c r="AE33" s="21"/>
      <c r="AG33" s="20"/>
      <c r="AH33" s="21"/>
      <c r="AI33" s="21"/>
      <c r="AJ33" s="21"/>
      <c r="AK33" s="21"/>
      <c r="AM33" s="20"/>
      <c r="AN33" s="22"/>
      <c r="AO33" s="22"/>
      <c r="AP33" s="22"/>
      <c r="AQ33" s="22"/>
      <c r="AR33" s="22"/>
      <c r="AS33" s="22"/>
      <c r="AU33" s="20">
        <v>43720</v>
      </c>
      <c r="AV33" s="22">
        <v>4789.8692513767501</v>
      </c>
      <c r="AW33" s="22">
        <v>261.65297286915393</v>
      </c>
      <c r="AX33" s="22">
        <v>2.6165297286915395E-2</v>
      </c>
      <c r="AY33" s="22">
        <v>0</v>
      </c>
      <c r="AZ33" s="22">
        <v>-261.67913816644085</v>
      </c>
      <c r="BA33" s="22">
        <v>-13814.038825623711</v>
      </c>
      <c r="BC33" s="20"/>
      <c r="BD33" s="23"/>
    </row>
    <row r="34" spans="5:56" x14ac:dyDescent="0.25">
      <c r="E34" s="3"/>
      <c r="F34" s="4"/>
      <c r="G34" s="4"/>
      <c r="H34" s="4"/>
      <c r="U34" s="3"/>
      <c r="V34" s="16"/>
      <c r="X34" s="3"/>
      <c r="Y34" s="13"/>
      <c r="AA34" s="15">
        <f t="shared" si="2"/>
        <v>43730</v>
      </c>
      <c r="AB34" s="12">
        <f t="shared" si="3"/>
        <v>52.68</v>
      </c>
      <c r="AD34" s="20"/>
      <c r="AE34" s="21"/>
      <c r="AG34" s="20"/>
      <c r="AH34" s="21"/>
      <c r="AI34" s="21"/>
      <c r="AJ34" s="21"/>
      <c r="AK34" s="21"/>
      <c r="AM34" s="20"/>
      <c r="AN34" s="22"/>
      <c r="AO34" s="22"/>
      <c r="AP34" s="22"/>
      <c r="AQ34" s="22"/>
      <c r="AR34" s="22"/>
      <c r="AS34" s="22"/>
      <c r="AU34" s="20">
        <v>43721</v>
      </c>
      <c r="AV34" s="22">
        <v>5051.0861359577884</v>
      </c>
      <c r="AW34" s="22">
        <v>261.21688458103836</v>
      </c>
      <c r="AX34" s="22">
        <v>2.6121688458103837E-2</v>
      </c>
      <c r="AY34" s="22">
        <v>0</v>
      </c>
      <c r="AZ34" s="22">
        <v>-261.24300626949645</v>
      </c>
      <c r="BA34" s="22">
        <v>-13791.015427580987</v>
      </c>
      <c r="BC34" s="20"/>
      <c r="BD34" s="23"/>
    </row>
    <row r="35" spans="5:56" x14ac:dyDescent="0.25">
      <c r="E35" s="3"/>
      <c r="F35" s="4"/>
      <c r="G35" s="4"/>
      <c r="H35" s="4"/>
      <c r="U35" s="3"/>
      <c r="V35" s="16"/>
      <c r="X35" s="3"/>
      <c r="Y35" s="13"/>
      <c r="AA35" s="15">
        <f t="shared" si="2"/>
        <v>43731</v>
      </c>
      <c r="AB35" s="12">
        <f t="shared" si="3"/>
        <v>52.68</v>
      </c>
      <c r="AD35" s="20"/>
      <c r="AE35" s="21"/>
      <c r="AG35" s="20"/>
      <c r="AH35" s="21"/>
      <c r="AI35" s="21"/>
      <c r="AJ35" s="21"/>
      <c r="AK35" s="21"/>
      <c r="AM35" s="20"/>
      <c r="AN35" s="22"/>
      <c r="AO35" s="22"/>
      <c r="AP35" s="22"/>
      <c r="AQ35" s="22"/>
      <c r="AR35" s="22"/>
      <c r="AS35" s="22"/>
      <c r="AU35" s="20">
        <v>43722</v>
      </c>
      <c r="AV35" s="22">
        <v>5311.8676590645255</v>
      </c>
      <c r="AW35" s="22">
        <v>260.78152310673704</v>
      </c>
      <c r="AX35" s="22">
        <v>2.6078152310673706E-2</v>
      </c>
      <c r="AY35" s="22">
        <v>0</v>
      </c>
      <c r="AZ35" s="22">
        <v>-260.80760125904771</v>
      </c>
      <c r="BA35" s="22">
        <v>-13768.030401868376</v>
      </c>
      <c r="BC35" s="20"/>
      <c r="BD35" s="23"/>
    </row>
    <row r="36" spans="5:56" x14ac:dyDescent="0.25">
      <c r="E36" s="3"/>
      <c r="F36" s="4"/>
      <c r="G36" s="4"/>
      <c r="H36" s="4"/>
      <c r="U36" s="3"/>
      <c r="V36" s="16"/>
      <c r="X36" s="3"/>
      <c r="Y36" s="13"/>
      <c r="AA36" s="15">
        <f t="shared" si="2"/>
        <v>43732</v>
      </c>
      <c r="AB36" s="12">
        <f t="shared" si="3"/>
        <v>52.68</v>
      </c>
      <c r="AD36" s="20"/>
      <c r="AE36" s="21"/>
      <c r="AG36" s="20"/>
      <c r="AH36" s="21"/>
      <c r="AI36" s="21"/>
      <c r="AJ36" s="21"/>
      <c r="AK36" s="21"/>
      <c r="AM36" s="20"/>
      <c r="AN36" s="22"/>
      <c r="AO36" s="22"/>
      <c r="AP36" s="22"/>
      <c r="AQ36" s="22"/>
      <c r="AR36" s="22"/>
      <c r="AS36" s="22"/>
      <c r="AU36" s="20">
        <v>43723</v>
      </c>
      <c r="AV36" s="22">
        <v>5572.2145462994176</v>
      </c>
      <c r="AW36" s="22">
        <v>260.34688723489216</v>
      </c>
      <c r="AX36" s="22">
        <v>2.6034688723489217E-2</v>
      </c>
      <c r="AY36" s="22">
        <v>0</v>
      </c>
      <c r="AZ36" s="22">
        <v>-260.37292192361565</v>
      </c>
      <c r="BA36" s="22">
        <v>-13745.08368453191</v>
      </c>
      <c r="BC36" s="20"/>
      <c r="BD36" s="23"/>
    </row>
    <row r="37" spans="5:56" x14ac:dyDescent="0.25">
      <c r="E37" s="3"/>
      <c r="F37" s="4"/>
      <c r="G37" s="4"/>
      <c r="H37" s="4"/>
      <c r="U37" s="3"/>
      <c r="V37" s="16"/>
      <c r="X37" s="3"/>
      <c r="Y37" s="13"/>
      <c r="AA37" s="15">
        <f t="shared" si="2"/>
        <v>43733</v>
      </c>
      <c r="AB37" s="12">
        <f t="shared" si="3"/>
        <v>52.68</v>
      </c>
      <c r="AD37" s="20"/>
      <c r="AE37" s="21"/>
      <c r="AG37" s="20"/>
      <c r="AH37" s="21"/>
      <c r="AI37" s="21"/>
      <c r="AJ37" s="21"/>
      <c r="AK37" s="21"/>
      <c r="AM37" s="20"/>
      <c r="AN37" s="22"/>
      <c r="AO37" s="22"/>
      <c r="AP37" s="22"/>
      <c r="AQ37" s="22"/>
      <c r="AR37" s="22"/>
      <c r="AS37" s="22"/>
      <c r="AU37" s="20">
        <v>43724</v>
      </c>
      <c r="AV37" s="22">
        <v>5832.1275220555854</v>
      </c>
      <c r="AW37" s="22">
        <v>259.91297575616773</v>
      </c>
      <c r="AX37" s="22">
        <v>2.5991297575616773E-2</v>
      </c>
      <c r="AY37" s="22">
        <v>0</v>
      </c>
      <c r="AZ37" s="22">
        <v>-259.93896705374334</v>
      </c>
      <c r="BA37" s="22">
        <v>-13722.175211724378</v>
      </c>
      <c r="BC37" s="20"/>
      <c r="BD37" s="23"/>
    </row>
    <row r="38" spans="5:56" x14ac:dyDescent="0.25">
      <c r="E38" s="3"/>
      <c r="F38" s="4"/>
      <c r="G38" s="4"/>
      <c r="H38" s="4"/>
      <c r="U38" s="3"/>
      <c r="V38" s="16"/>
      <c r="X38" s="3"/>
      <c r="Y38" s="13"/>
      <c r="AA38" s="15">
        <f t="shared" si="2"/>
        <v>43734</v>
      </c>
      <c r="AB38" s="12">
        <f t="shared" si="3"/>
        <v>52.68</v>
      </c>
      <c r="AD38" s="20"/>
      <c r="AE38" s="21"/>
      <c r="AG38" s="20"/>
      <c r="AH38" s="21"/>
      <c r="AI38" s="21"/>
      <c r="AJ38" s="21"/>
      <c r="AK38" s="21"/>
      <c r="AM38" s="20"/>
      <c r="AN38" s="22"/>
      <c r="AO38" s="22"/>
      <c r="AP38" s="22"/>
      <c r="AQ38" s="22"/>
      <c r="AR38" s="22"/>
      <c r="AS38" s="22"/>
      <c r="AU38" s="20">
        <v>43725</v>
      </c>
      <c r="AV38" s="22">
        <v>6091.6073095188258</v>
      </c>
      <c r="AW38" s="22">
        <v>259.47978746324043</v>
      </c>
      <c r="AX38" s="22">
        <v>2.5947978746324044E-2</v>
      </c>
      <c r="AY38" s="22">
        <v>0</v>
      </c>
      <c r="AZ38" s="22">
        <v>-259.50573544198676</v>
      </c>
      <c r="BA38" s="22">
        <v>-13699.304919704817</v>
      </c>
      <c r="BC38" s="20"/>
      <c r="BD38" s="23"/>
    </row>
    <row r="39" spans="5:56" x14ac:dyDescent="0.25">
      <c r="E39" s="3"/>
      <c r="F39" s="4"/>
      <c r="G39" s="4"/>
      <c r="H39" s="4"/>
      <c r="U39" s="3"/>
      <c r="V39" s="16"/>
      <c r="X39" s="3"/>
      <c r="Y39" s="13"/>
      <c r="AA39" s="15">
        <f t="shared" si="2"/>
        <v>43735</v>
      </c>
      <c r="AB39" s="12">
        <f t="shared" si="3"/>
        <v>52.68</v>
      </c>
      <c r="AD39" s="20"/>
      <c r="AE39" s="21"/>
      <c r="AG39" s="20"/>
      <c r="AH39" s="21"/>
      <c r="AI39" s="21"/>
      <c r="AJ39" s="21"/>
      <c r="AK39" s="21"/>
      <c r="AM39" s="20"/>
      <c r="AN39" s="22"/>
      <c r="AO39" s="22"/>
      <c r="AP39" s="22"/>
      <c r="AQ39" s="22"/>
      <c r="AR39" s="22"/>
      <c r="AS39" s="22"/>
      <c r="AU39" s="20">
        <v>43726</v>
      </c>
      <c r="AV39" s="22">
        <v>6350.3492729712316</v>
      </c>
      <c r="AW39" s="22">
        <v>258.7419634524058</v>
      </c>
      <c r="AX39" s="22">
        <v>2.5874196345240581E-2</v>
      </c>
      <c r="AY39" s="22">
        <v>0</v>
      </c>
      <c r="AZ39" s="22">
        <v>-258.76783764875103</v>
      </c>
      <c r="BA39" s="22">
        <v>-13660.351303315969</v>
      </c>
      <c r="BC39" s="20"/>
      <c r="BD39" s="23"/>
    </row>
    <row r="40" spans="5:56" x14ac:dyDescent="0.25">
      <c r="E40" s="3"/>
      <c r="F40" s="4"/>
      <c r="G40" s="4"/>
      <c r="H40" s="4"/>
      <c r="U40" s="3"/>
      <c r="V40" s="16"/>
      <c r="X40" s="3"/>
      <c r="Y40" s="13"/>
      <c r="AA40" s="15">
        <f t="shared" si="2"/>
        <v>43736</v>
      </c>
      <c r="AB40" s="12">
        <f t="shared" si="3"/>
        <v>52.68</v>
      </c>
      <c r="AD40" s="20"/>
      <c r="AE40" s="21"/>
      <c r="AG40" s="20"/>
      <c r="AH40" s="21"/>
      <c r="AI40" s="21"/>
      <c r="AJ40" s="21"/>
      <c r="AK40" s="21"/>
      <c r="AM40" s="20"/>
      <c r="AN40" s="22"/>
      <c r="AO40" s="22"/>
      <c r="AP40" s="22"/>
      <c r="AQ40" s="22"/>
      <c r="AR40" s="22"/>
      <c r="AS40" s="22"/>
      <c r="AU40" s="20">
        <v>43727</v>
      </c>
      <c r="AV40" s="22">
        <v>6607.797526606375</v>
      </c>
      <c r="AW40" s="22">
        <v>257.44825363514337</v>
      </c>
      <c r="AX40" s="22">
        <v>2.5744825363514339E-2</v>
      </c>
      <c r="AY40" s="22">
        <v>0</v>
      </c>
      <c r="AZ40" s="22">
        <v>-257.47399846050689</v>
      </c>
      <c r="BA40" s="22">
        <v>-13592.04954679937</v>
      </c>
      <c r="BC40" s="20"/>
      <c r="BD40" s="23"/>
    </row>
    <row r="41" spans="5:56" x14ac:dyDescent="0.25">
      <c r="E41" s="3"/>
      <c r="F41" s="4"/>
      <c r="G41" s="4"/>
      <c r="H41" s="4"/>
      <c r="U41" s="3"/>
      <c r="V41" s="16"/>
      <c r="X41" s="3"/>
      <c r="Y41" s="13"/>
      <c r="AA41" s="15">
        <f t="shared" si="2"/>
        <v>43737</v>
      </c>
      <c r="AB41" s="12">
        <f t="shared" si="3"/>
        <v>52.68</v>
      </c>
      <c r="AD41" s="20"/>
      <c r="AE41" s="21"/>
      <c r="AG41" s="20"/>
      <c r="AH41" s="21"/>
      <c r="AI41" s="21"/>
      <c r="AJ41" s="21"/>
      <c r="AK41" s="21"/>
      <c r="AM41" s="20"/>
      <c r="AN41" s="22"/>
      <c r="AO41" s="22"/>
      <c r="AP41" s="22"/>
      <c r="AQ41" s="22"/>
      <c r="AR41" s="22"/>
      <c r="AS41" s="22"/>
      <c r="AU41" s="20">
        <v>43728</v>
      </c>
      <c r="AV41" s="22">
        <v>6863.9585389733429</v>
      </c>
      <c r="AW41" s="22">
        <v>256.16101236696795</v>
      </c>
      <c r="AX41" s="22">
        <v>2.5616101236696796E-2</v>
      </c>
      <c r="AY41" s="22">
        <v>0</v>
      </c>
      <c r="AZ41" s="22">
        <v>-256.18662846820467</v>
      </c>
      <c r="BA41" s="22">
        <v>-13524.089299065387</v>
      </c>
      <c r="BC41" s="20"/>
      <c r="BD41" s="23"/>
    </row>
    <row r="42" spans="5:56" x14ac:dyDescent="0.25">
      <c r="E42" s="3"/>
      <c r="F42" s="4"/>
      <c r="G42" s="4"/>
      <c r="H42" s="4"/>
      <c r="U42" s="3"/>
      <c r="V42" s="16"/>
      <c r="X42" s="3"/>
      <c r="Y42" s="13"/>
      <c r="AA42" s="15">
        <f t="shared" si="2"/>
        <v>43738</v>
      </c>
      <c r="AB42" s="12">
        <f t="shared" si="3"/>
        <v>52.68</v>
      </c>
      <c r="AD42" s="20"/>
      <c r="AE42" s="21"/>
      <c r="AG42" s="20"/>
      <c r="AH42" s="21"/>
      <c r="AI42" s="21"/>
      <c r="AJ42" s="21"/>
      <c r="AK42" s="21"/>
      <c r="AM42" s="20"/>
      <c r="AN42" s="22"/>
      <c r="AO42" s="22"/>
      <c r="AP42" s="22"/>
      <c r="AQ42" s="22"/>
      <c r="AR42" s="22"/>
      <c r="AS42" s="22"/>
      <c r="AU42" s="20">
        <v>43729</v>
      </c>
      <c r="AV42" s="22">
        <v>7118.8387462784758</v>
      </c>
      <c r="AW42" s="22">
        <v>254.8802073051329</v>
      </c>
      <c r="AX42" s="22">
        <v>2.5488020730513292E-2</v>
      </c>
      <c r="AY42" s="22">
        <v>0</v>
      </c>
      <c r="AZ42" s="22">
        <v>-254.90569532586341</v>
      </c>
      <c r="BA42" s="22">
        <v>-13456.468852570048</v>
      </c>
      <c r="BC42" s="20"/>
      <c r="BD42" s="23"/>
    </row>
    <row r="43" spans="5:56" x14ac:dyDescent="0.25">
      <c r="E43" s="3"/>
      <c r="F43" s="4"/>
      <c r="G43" s="4"/>
      <c r="H43" s="4"/>
      <c r="U43" s="3"/>
      <c r="V43" s="16"/>
      <c r="X43" s="3"/>
      <c r="Y43" s="13"/>
      <c r="AA43" s="15">
        <f t="shared" si="2"/>
        <v>43739</v>
      </c>
      <c r="AB43" s="12">
        <f t="shared" si="3"/>
        <v>55.87</v>
      </c>
      <c r="AD43" s="20"/>
      <c r="AE43" s="21"/>
      <c r="AG43" s="20"/>
      <c r="AH43" s="21"/>
      <c r="AI43" s="21"/>
      <c r="AJ43" s="21"/>
      <c r="AK43" s="21"/>
      <c r="AM43" s="20"/>
      <c r="AN43" s="22"/>
      <c r="AO43" s="22"/>
      <c r="AP43" s="22"/>
      <c r="AQ43" s="22"/>
      <c r="AR43" s="22"/>
      <c r="AS43" s="22"/>
      <c r="AU43" s="20">
        <v>43730</v>
      </c>
      <c r="AV43" s="22">
        <v>7372.4445525470837</v>
      </c>
      <c r="AW43" s="22">
        <v>253.60580626860792</v>
      </c>
      <c r="AX43" s="22">
        <v>2.5360580626860793E-2</v>
      </c>
      <c r="AY43" s="22">
        <v>0</v>
      </c>
      <c r="AZ43" s="22">
        <v>-253.63116684923477</v>
      </c>
      <c r="BA43" s="22">
        <v>-13389.186508307233</v>
      </c>
      <c r="BC43" s="20"/>
      <c r="BD43" s="23"/>
    </row>
    <row r="44" spans="5:56" x14ac:dyDescent="0.25">
      <c r="E44" s="3"/>
      <c r="F44" s="4"/>
      <c r="G44" s="4"/>
      <c r="H44" s="4"/>
      <c r="U44" s="3"/>
      <c r="V44" s="16"/>
      <c r="X44" s="3"/>
      <c r="Y44" s="13"/>
      <c r="AA44" s="15">
        <f t="shared" si="2"/>
        <v>43740</v>
      </c>
      <c r="AB44" s="12">
        <f t="shared" si="3"/>
        <v>55.87</v>
      </c>
      <c r="AD44" s="20"/>
      <c r="AE44" s="21"/>
      <c r="AG44" s="20"/>
      <c r="AH44" s="21"/>
      <c r="AI44" s="21"/>
      <c r="AJ44" s="21"/>
      <c r="AK44" s="21"/>
      <c r="AM44" s="20"/>
      <c r="AN44" s="22"/>
      <c r="AO44" s="22"/>
      <c r="AP44" s="22"/>
      <c r="AQ44" s="22"/>
      <c r="AR44" s="22"/>
      <c r="AS44" s="22"/>
      <c r="AU44" s="20">
        <v>43731</v>
      </c>
      <c r="AV44" s="22">
        <v>7624.7823297843479</v>
      </c>
      <c r="AW44" s="22">
        <v>252.33777723726416</v>
      </c>
      <c r="AX44" s="22">
        <v>2.5233777723726418E-2</v>
      </c>
      <c r="AY44" s="22">
        <v>0</v>
      </c>
      <c r="AZ44" s="22">
        <v>-252.36301101498788</v>
      </c>
      <c r="BA44" s="22">
        <v>-13322.240575765662</v>
      </c>
      <c r="BC44" s="20"/>
      <c r="BD44" s="23"/>
    </row>
    <row r="45" spans="5:56" x14ac:dyDescent="0.25">
      <c r="E45" s="3"/>
      <c r="F45" s="4"/>
      <c r="G45" s="4"/>
      <c r="H45" s="4"/>
      <c r="U45" s="3"/>
      <c r="V45" s="16"/>
      <c r="X45" s="3"/>
      <c r="Y45" s="13"/>
      <c r="AA45" s="15">
        <f t="shared" si="2"/>
        <v>43741</v>
      </c>
      <c r="AB45" s="12">
        <f t="shared" si="3"/>
        <v>55.87</v>
      </c>
      <c r="AD45" s="20"/>
      <c r="AE45" s="21"/>
      <c r="AG45" s="20"/>
      <c r="AH45" s="21"/>
      <c r="AI45" s="21"/>
      <c r="AJ45" s="21"/>
      <c r="AK45" s="21"/>
      <c r="AM45" s="20"/>
      <c r="AN45" s="22"/>
      <c r="AO45" s="22"/>
      <c r="AP45" s="22"/>
      <c r="AQ45" s="22"/>
      <c r="AR45" s="22"/>
      <c r="AS45" s="22"/>
      <c r="AU45" s="20">
        <v>43732</v>
      </c>
      <c r="AV45" s="22">
        <v>7875.8584181354263</v>
      </c>
      <c r="AW45" s="22">
        <v>251.0760883510784</v>
      </c>
      <c r="AX45" s="22">
        <v>2.5107608835107841E-2</v>
      </c>
      <c r="AY45" s="22">
        <v>0</v>
      </c>
      <c r="AZ45" s="22">
        <v>-251.1011959599135</v>
      </c>
      <c r="BA45" s="22">
        <v>-13255.629372886862</v>
      </c>
      <c r="BC45" s="20"/>
      <c r="BD45" s="23"/>
    </row>
    <row r="46" spans="5:56" x14ac:dyDescent="0.25">
      <c r="E46" s="3"/>
      <c r="F46" s="4"/>
      <c r="G46" s="4"/>
      <c r="H46" s="4"/>
      <c r="U46" s="3"/>
      <c r="V46" s="16"/>
      <c r="X46" s="3"/>
      <c r="Y46" s="13"/>
      <c r="AA46" s="15">
        <f t="shared" si="2"/>
        <v>43742</v>
      </c>
      <c r="AB46" s="12">
        <f t="shared" si="3"/>
        <v>55.87</v>
      </c>
      <c r="AD46" s="20"/>
      <c r="AE46" s="21"/>
      <c r="AG46" s="20"/>
      <c r="AH46" s="21"/>
      <c r="AI46" s="21"/>
      <c r="AJ46" s="21"/>
      <c r="AK46" s="21"/>
      <c r="AM46" s="20"/>
      <c r="AN46" s="22"/>
      <c r="AO46" s="22"/>
      <c r="AP46" s="22"/>
      <c r="AQ46" s="22"/>
      <c r="AR46" s="22"/>
      <c r="AS46" s="22"/>
      <c r="AU46" s="20">
        <v>43733</v>
      </c>
      <c r="AV46" s="22">
        <v>8125.679126044749</v>
      </c>
      <c r="AW46" s="22">
        <v>249.82070790932266</v>
      </c>
      <c r="AX46" s="22">
        <v>2.4982070790932266E-2</v>
      </c>
      <c r="AY46" s="22">
        <v>0</v>
      </c>
      <c r="AZ46" s="22">
        <v>-249.8456899801136</v>
      </c>
      <c r="BA46" s="22">
        <v>-13189.351226022409</v>
      </c>
      <c r="BC46" s="20"/>
      <c r="BD46" s="23"/>
    </row>
    <row r="47" spans="5:56" x14ac:dyDescent="0.25">
      <c r="E47" s="3"/>
      <c r="F47" s="4"/>
      <c r="G47" s="4"/>
      <c r="H47" s="4"/>
      <c r="U47" s="3"/>
      <c r="V47" s="16"/>
      <c r="X47" s="3"/>
      <c r="Y47" s="13"/>
      <c r="AA47" s="15">
        <f t="shared" si="2"/>
        <v>43743</v>
      </c>
      <c r="AB47" s="12">
        <f t="shared" si="3"/>
        <v>55.87</v>
      </c>
      <c r="AD47" s="20"/>
      <c r="AE47" s="21"/>
      <c r="AG47" s="20"/>
      <c r="AH47" s="21"/>
      <c r="AI47" s="21"/>
      <c r="AJ47" s="21"/>
      <c r="AK47" s="21"/>
      <c r="AM47" s="20"/>
      <c r="AN47" s="22"/>
      <c r="AO47" s="22"/>
      <c r="AP47" s="22"/>
      <c r="AQ47" s="22"/>
      <c r="AR47" s="22"/>
      <c r="AS47" s="22"/>
      <c r="AU47" s="20">
        <v>43734</v>
      </c>
      <c r="AV47" s="22">
        <v>8374.2507304145256</v>
      </c>
      <c r="AW47" s="22">
        <v>248.57160436977665</v>
      </c>
      <c r="AX47" s="22">
        <v>2.4857160436977666E-2</v>
      </c>
      <c r="AY47" s="22">
        <v>0</v>
      </c>
      <c r="AZ47" s="22">
        <v>-248.59646153021362</v>
      </c>
      <c r="BA47" s="22">
        <v>-13123.40446989233</v>
      </c>
      <c r="BC47" s="20"/>
      <c r="BD47" s="23"/>
    </row>
    <row r="48" spans="5:56" x14ac:dyDescent="0.25">
      <c r="E48" s="3"/>
      <c r="F48" s="4"/>
      <c r="G48" s="4"/>
      <c r="H48" s="4"/>
      <c r="U48" s="3"/>
      <c r="V48" s="16"/>
      <c r="X48" s="3"/>
      <c r="Y48" s="13"/>
      <c r="AA48" s="15">
        <f t="shared" si="2"/>
        <v>43744</v>
      </c>
      <c r="AB48" s="12">
        <f t="shared" si="3"/>
        <v>55.87</v>
      </c>
      <c r="AD48" s="20"/>
      <c r="AE48" s="21"/>
      <c r="AG48" s="20"/>
      <c r="AH48" s="21"/>
      <c r="AI48" s="21"/>
      <c r="AJ48" s="21"/>
      <c r="AK48" s="21"/>
      <c r="AM48" s="20"/>
      <c r="AN48" s="22"/>
      <c r="AO48" s="22"/>
      <c r="AP48" s="22"/>
      <c r="AQ48" s="22"/>
      <c r="AR48" s="22"/>
      <c r="AS48" s="22"/>
      <c r="AU48" s="20">
        <v>43735</v>
      </c>
      <c r="AV48" s="22">
        <v>8621.5794767624539</v>
      </c>
      <c r="AW48" s="22">
        <v>247.32874634792825</v>
      </c>
      <c r="AX48" s="22">
        <v>2.4732874634792824E-2</v>
      </c>
      <c r="AY48" s="22">
        <v>0</v>
      </c>
      <c r="AZ48" s="22">
        <v>-247.35347922256304</v>
      </c>
      <c r="BA48" s="22">
        <v>-13057.787447542893</v>
      </c>
      <c r="BC48" s="20"/>
      <c r="BD48" s="23"/>
    </row>
    <row r="49" spans="5:56" x14ac:dyDescent="0.25">
      <c r="E49" s="3"/>
      <c r="F49" s="4"/>
      <c r="G49" s="4"/>
      <c r="H49" s="4"/>
      <c r="U49" s="3"/>
      <c r="V49" s="16"/>
      <c r="X49" s="3"/>
      <c r="Y49" s="13"/>
      <c r="AA49" s="15">
        <f t="shared" si="2"/>
        <v>43745</v>
      </c>
      <c r="AB49" s="12">
        <f t="shared" si="3"/>
        <v>55.87</v>
      </c>
      <c r="AD49" s="20"/>
      <c r="AE49" s="21"/>
      <c r="AG49" s="20"/>
      <c r="AH49" s="21"/>
      <c r="AI49" s="21"/>
      <c r="AJ49" s="21"/>
      <c r="AK49" s="21"/>
      <c r="AM49" s="20"/>
      <c r="AN49" s="22"/>
      <c r="AO49" s="22"/>
      <c r="AP49" s="22"/>
      <c r="AQ49" s="22"/>
      <c r="AR49" s="22"/>
      <c r="AS49" s="22"/>
      <c r="AU49" s="20">
        <v>43736</v>
      </c>
      <c r="AV49" s="22">
        <v>8867.6715793786425</v>
      </c>
      <c r="AW49" s="22">
        <v>246.09210261618864</v>
      </c>
      <c r="AX49" s="22">
        <v>2.4609210261618865E-2</v>
      </c>
      <c r="AY49" s="22">
        <v>0</v>
      </c>
      <c r="AZ49" s="22">
        <v>-246.11671182645026</v>
      </c>
      <c r="BA49" s="22">
        <v>-12992.49851030518</v>
      </c>
      <c r="BC49" s="20"/>
      <c r="BD49" s="23"/>
    </row>
    <row r="50" spans="5:56" x14ac:dyDescent="0.25">
      <c r="E50" s="3"/>
      <c r="F50" s="4"/>
      <c r="G50" s="4"/>
      <c r="H50" s="4"/>
      <c r="U50" s="3"/>
      <c r="V50" s="16"/>
      <c r="X50" s="3"/>
      <c r="Y50" s="13"/>
      <c r="AA50" s="15">
        <f t="shared" si="2"/>
        <v>43746</v>
      </c>
      <c r="AB50" s="12">
        <f t="shared" si="3"/>
        <v>55.87</v>
      </c>
      <c r="AD50" s="20"/>
      <c r="AE50" s="21"/>
      <c r="AG50" s="20"/>
      <c r="AH50" s="21"/>
      <c r="AI50" s="21"/>
      <c r="AJ50" s="21"/>
      <c r="AK50" s="21"/>
      <c r="AM50" s="20"/>
      <c r="AN50" s="22"/>
      <c r="AO50" s="22"/>
      <c r="AP50" s="22"/>
      <c r="AQ50" s="22"/>
      <c r="AR50" s="22"/>
      <c r="AS50" s="22"/>
      <c r="AU50" s="20">
        <v>43737</v>
      </c>
      <c r="AV50" s="22">
        <v>9112.5332214817499</v>
      </c>
      <c r="AW50" s="22">
        <v>244.86164210310744</v>
      </c>
      <c r="AX50" s="22">
        <v>2.4486164210310746E-2</v>
      </c>
      <c r="AY50" s="22">
        <v>0</v>
      </c>
      <c r="AZ50" s="22">
        <v>-244.88612826731776</v>
      </c>
      <c r="BA50" s="22">
        <v>-12927.53601775364</v>
      </c>
      <c r="BC50" s="20"/>
      <c r="BD50" s="23"/>
    </row>
    <row r="51" spans="5:56" x14ac:dyDescent="0.25">
      <c r="E51" s="3"/>
      <c r="F51" s="4"/>
      <c r="G51" s="4"/>
      <c r="H51" s="4"/>
      <c r="U51" s="3"/>
      <c r="V51" s="16"/>
      <c r="X51" s="3"/>
      <c r="Y51" s="13"/>
      <c r="AA51" s="15">
        <f t="shared" si="2"/>
        <v>43747</v>
      </c>
      <c r="AB51" s="12">
        <f t="shared" si="3"/>
        <v>55.87</v>
      </c>
      <c r="AD51" s="20"/>
      <c r="AE51" s="21"/>
      <c r="AG51" s="20"/>
      <c r="AH51" s="21"/>
      <c r="AI51" s="21"/>
      <c r="AJ51" s="21"/>
      <c r="AK51" s="21"/>
      <c r="AM51" s="20"/>
      <c r="AN51" s="22"/>
      <c r="AO51" s="22"/>
      <c r="AP51" s="22"/>
      <c r="AQ51" s="22"/>
      <c r="AR51" s="22"/>
      <c r="AS51" s="22"/>
      <c r="AU51" s="20">
        <v>43738</v>
      </c>
      <c r="AV51" s="22">
        <v>9356.1705553743413</v>
      </c>
      <c r="AW51" s="22">
        <v>243.63733389259141</v>
      </c>
      <c r="AX51" s="22">
        <v>2.4363733389259144E-2</v>
      </c>
      <c r="AY51" s="22">
        <v>0</v>
      </c>
      <c r="AZ51" s="22">
        <v>-243.66169762598068</v>
      </c>
      <c r="BA51" s="22">
        <v>-12862.898337664847</v>
      </c>
      <c r="BC51" s="20"/>
      <c r="BD51" s="23"/>
    </row>
    <row r="52" spans="5:56" x14ac:dyDescent="0.25">
      <c r="E52" s="3"/>
      <c r="F52" s="4"/>
      <c r="G52" s="4"/>
      <c r="H52" s="4"/>
      <c r="U52" s="3"/>
      <c r="V52" s="16"/>
      <c r="X52" s="3"/>
      <c r="Y52" s="13"/>
      <c r="AA52" s="15">
        <f t="shared" si="2"/>
        <v>43748</v>
      </c>
      <c r="AB52" s="12">
        <f t="shared" si="3"/>
        <v>55.87</v>
      </c>
      <c r="AD52" s="20"/>
      <c r="AE52" s="21"/>
      <c r="AG52" s="20"/>
      <c r="AH52" s="21"/>
      <c r="AI52" s="21"/>
      <c r="AJ52" s="21"/>
      <c r="AK52" s="21"/>
      <c r="AM52" s="20"/>
      <c r="AN52" s="22"/>
      <c r="AO52" s="22"/>
      <c r="AP52" s="22"/>
      <c r="AQ52" s="22"/>
      <c r="AR52" s="22"/>
      <c r="AS52" s="22"/>
      <c r="AU52" s="20">
        <v>43739</v>
      </c>
      <c r="AV52" s="22">
        <v>9356.1705553743413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C52" s="20"/>
      <c r="BD52" s="23"/>
    </row>
    <row r="53" spans="5:56" x14ac:dyDescent="0.25">
      <c r="E53" s="3"/>
      <c r="F53" s="4"/>
      <c r="G53" s="4"/>
      <c r="H53" s="4"/>
      <c r="U53" s="3"/>
      <c r="V53" s="16"/>
      <c r="X53" s="3"/>
      <c r="Y53" s="13"/>
      <c r="AA53" s="15">
        <f t="shared" si="2"/>
        <v>43749</v>
      </c>
      <c r="AB53" s="12">
        <f t="shared" si="3"/>
        <v>55.87</v>
      </c>
      <c r="AD53" s="20"/>
      <c r="AE53" s="21"/>
      <c r="AG53" s="20"/>
      <c r="AH53" s="21"/>
      <c r="AI53" s="21"/>
      <c r="AJ53" s="21"/>
      <c r="AK53" s="21"/>
      <c r="AM53" s="20"/>
      <c r="AN53" s="22"/>
      <c r="AO53" s="22"/>
      <c r="AP53" s="22"/>
      <c r="AQ53" s="22"/>
      <c r="AR53" s="22"/>
      <c r="AS53" s="22"/>
      <c r="AU53" s="20">
        <v>43740</v>
      </c>
      <c r="AV53" s="22">
        <v>9356.1705553743413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C53" s="20"/>
      <c r="BD53" s="23"/>
    </row>
    <row r="54" spans="5:56" x14ac:dyDescent="0.25">
      <c r="E54" s="3"/>
      <c r="F54" s="4"/>
      <c r="G54" s="4"/>
      <c r="H54" s="4"/>
      <c r="U54" s="3"/>
      <c r="V54" s="16"/>
      <c r="X54" s="3"/>
      <c r="Y54" s="13"/>
      <c r="AA54" s="15">
        <f t="shared" si="2"/>
        <v>43750</v>
      </c>
      <c r="AB54" s="12">
        <f t="shared" si="3"/>
        <v>55.87</v>
      </c>
      <c r="AD54" s="20"/>
      <c r="AE54" s="21"/>
      <c r="AG54" s="20"/>
      <c r="AH54" s="21"/>
      <c r="AI54" s="21"/>
      <c r="AJ54" s="21"/>
      <c r="AK54" s="21"/>
      <c r="AM54" s="20"/>
      <c r="AN54" s="22"/>
      <c r="AO54" s="22"/>
      <c r="AP54" s="22"/>
      <c r="AQ54" s="22"/>
      <c r="AR54" s="22"/>
      <c r="AS54" s="22"/>
      <c r="AU54" s="20">
        <v>43741</v>
      </c>
      <c r="AV54" s="22">
        <v>9356.1705553743413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C54" s="20"/>
      <c r="BD54" s="23"/>
    </row>
    <row r="55" spans="5:56" x14ac:dyDescent="0.25">
      <c r="E55" s="3"/>
      <c r="F55" s="4"/>
      <c r="G55" s="4"/>
      <c r="H55" s="4"/>
      <c r="U55" s="3"/>
      <c r="V55" s="16"/>
      <c r="X55" s="3"/>
      <c r="Y55" s="13"/>
      <c r="AA55" s="15">
        <f t="shared" si="2"/>
        <v>43751</v>
      </c>
      <c r="AB55" s="12">
        <f t="shared" si="3"/>
        <v>55.87</v>
      </c>
      <c r="AD55" s="20"/>
      <c r="AE55" s="21"/>
      <c r="AG55" s="20"/>
      <c r="AH55" s="21"/>
      <c r="AI55" s="21"/>
      <c r="AJ55" s="21"/>
      <c r="AK55" s="21"/>
      <c r="AM55" s="20"/>
      <c r="AN55" s="22"/>
      <c r="AO55" s="22"/>
      <c r="AP55" s="22"/>
      <c r="AQ55" s="22"/>
      <c r="AR55" s="22"/>
      <c r="AS55" s="22"/>
      <c r="AU55" s="20">
        <v>43742</v>
      </c>
      <c r="AV55" s="22">
        <v>9356.1705553743413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C55" s="20"/>
      <c r="BD55" s="23"/>
    </row>
    <row r="56" spans="5:56" x14ac:dyDescent="0.25">
      <c r="E56" s="3"/>
      <c r="F56" s="4"/>
      <c r="G56" s="4"/>
      <c r="H56" s="4"/>
      <c r="U56" s="3"/>
      <c r="V56" s="16"/>
      <c r="X56" s="3"/>
      <c r="Y56" s="13"/>
      <c r="AA56" s="15">
        <f t="shared" si="2"/>
        <v>43752</v>
      </c>
      <c r="AB56" s="12">
        <f t="shared" si="3"/>
        <v>55.87</v>
      </c>
      <c r="AD56" s="20"/>
      <c r="AE56" s="21"/>
      <c r="AG56" s="20"/>
      <c r="AH56" s="21"/>
      <c r="AI56" s="21"/>
      <c r="AJ56" s="21"/>
      <c r="AK56" s="21"/>
      <c r="AM56" s="20"/>
      <c r="AN56" s="22"/>
      <c r="AO56" s="22"/>
      <c r="AP56" s="22"/>
      <c r="AQ56" s="22"/>
      <c r="AR56" s="22"/>
      <c r="AS56" s="22"/>
      <c r="AU56" s="20">
        <v>43743</v>
      </c>
      <c r="AV56" s="22">
        <v>9356.1705553743413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C56" s="20"/>
      <c r="BD56" s="23"/>
    </row>
    <row r="57" spans="5:56" x14ac:dyDescent="0.25">
      <c r="E57" s="3"/>
      <c r="F57" s="4"/>
      <c r="G57" s="4"/>
      <c r="H57" s="4"/>
      <c r="U57" s="3"/>
      <c r="V57" s="16"/>
      <c r="X57" s="3"/>
      <c r="Y57" s="13"/>
      <c r="AA57" s="15">
        <f t="shared" si="2"/>
        <v>43753</v>
      </c>
      <c r="AB57" s="12">
        <f t="shared" si="3"/>
        <v>55.87</v>
      </c>
      <c r="AD57" s="20"/>
      <c r="AE57" s="21"/>
      <c r="AG57" s="20"/>
      <c r="AH57" s="21"/>
      <c r="AI57" s="21"/>
      <c r="AJ57" s="21"/>
      <c r="AK57" s="21"/>
      <c r="AM57" s="20"/>
      <c r="AN57" s="22"/>
      <c r="AO57" s="22"/>
      <c r="AP57" s="22"/>
      <c r="AQ57" s="22"/>
      <c r="AR57" s="22"/>
      <c r="AS57" s="22"/>
      <c r="AU57" s="20">
        <v>43744</v>
      </c>
      <c r="AV57" s="22">
        <v>9356.1705553743413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C57" s="20"/>
      <c r="BD57" s="23"/>
    </row>
    <row r="58" spans="5:56" x14ac:dyDescent="0.25">
      <c r="E58" s="3"/>
      <c r="F58" s="4"/>
      <c r="G58" s="4"/>
      <c r="H58" s="4"/>
      <c r="U58" s="3"/>
      <c r="V58" s="16"/>
      <c r="X58" s="3"/>
      <c r="Y58" s="13"/>
      <c r="AA58" s="15">
        <f t="shared" si="2"/>
        <v>43754</v>
      </c>
      <c r="AB58" s="12">
        <f t="shared" si="3"/>
        <v>55.87</v>
      </c>
      <c r="AD58" s="20"/>
      <c r="AE58" s="21"/>
      <c r="AG58" s="20"/>
      <c r="AH58" s="21"/>
      <c r="AI58" s="21"/>
      <c r="AJ58" s="21"/>
      <c r="AK58" s="21"/>
      <c r="AM58" s="20"/>
      <c r="AN58" s="22"/>
      <c r="AO58" s="22"/>
      <c r="AP58" s="22"/>
      <c r="AQ58" s="22"/>
      <c r="AR58" s="22"/>
      <c r="AS58" s="22"/>
      <c r="AU58" s="20">
        <v>43745</v>
      </c>
      <c r="AV58" s="22">
        <v>9356.1705553743413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C58" s="20"/>
      <c r="BD58" s="23"/>
    </row>
    <row r="59" spans="5:56" x14ac:dyDescent="0.25">
      <c r="E59" s="3"/>
      <c r="F59" s="4"/>
      <c r="G59" s="4"/>
      <c r="H59" s="4"/>
      <c r="U59" s="3"/>
      <c r="V59" s="16"/>
      <c r="X59" s="3"/>
      <c r="Y59" s="13"/>
      <c r="AA59" s="15">
        <f t="shared" si="2"/>
        <v>43755</v>
      </c>
      <c r="AB59" s="12">
        <f t="shared" si="3"/>
        <v>55.87</v>
      </c>
      <c r="AD59" s="20"/>
      <c r="AE59" s="21"/>
      <c r="AG59" s="20"/>
      <c r="AH59" s="21"/>
      <c r="AI59" s="21"/>
      <c r="AJ59" s="21"/>
      <c r="AK59" s="21"/>
      <c r="AM59" s="20"/>
      <c r="AN59" s="22"/>
      <c r="AO59" s="22"/>
      <c r="AP59" s="22"/>
      <c r="AQ59" s="22"/>
      <c r="AR59" s="22"/>
      <c r="AS59" s="22"/>
      <c r="AU59" s="20">
        <v>43746</v>
      </c>
      <c r="AV59" s="22">
        <v>9356.1705553743413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C59" s="20"/>
      <c r="BD59" s="23"/>
    </row>
    <row r="60" spans="5:56" x14ac:dyDescent="0.25">
      <c r="E60" s="3"/>
      <c r="F60" s="4"/>
      <c r="G60" s="4"/>
      <c r="H60" s="4"/>
      <c r="U60" s="3"/>
      <c r="V60" s="16"/>
      <c r="X60" s="3"/>
      <c r="Y60" s="13"/>
      <c r="AA60" s="15">
        <f t="shared" si="2"/>
        <v>43756</v>
      </c>
      <c r="AB60" s="12">
        <f t="shared" si="3"/>
        <v>55.87</v>
      </c>
      <c r="AD60" s="20"/>
      <c r="AE60" s="21"/>
      <c r="AG60" s="20"/>
      <c r="AH60" s="21"/>
      <c r="AI60" s="21"/>
      <c r="AJ60" s="21"/>
      <c r="AK60" s="21"/>
      <c r="AM60" s="20"/>
      <c r="AN60" s="22"/>
      <c r="AO60" s="22"/>
      <c r="AP60" s="22"/>
      <c r="AQ60" s="22"/>
      <c r="AR60" s="22"/>
      <c r="AS60" s="22"/>
      <c r="AU60" s="20">
        <v>43747</v>
      </c>
      <c r="AV60" s="22">
        <v>9598.58970259747</v>
      </c>
      <c r="AW60" s="22">
        <v>242.41914722312828</v>
      </c>
      <c r="AX60" s="22">
        <v>2.4241914722312827E-2</v>
      </c>
      <c r="AY60" s="22">
        <v>0</v>
      </c>
      <c r="AZ60" s="22">
        <v>-242.4433891378506</v>
      </c>
      <c r="BA60" s="22">
        <v>-13571.978257326255</v>
      </c>
      <c r="BC60" s="20"/>
      <c r="BD60" s="23"/>
    </row>
    <row r="61" spans="5:56" x14ac:dyDescent="0.25">
      <c r="E61" s="3"/>
      <c r="F61" s="4"/>
      <c r="G61" s="4"/>
      <c r="H61" s="4"/>
      <c r="U61" s="3"/>
      <c r="V61" s="16"/>
      <c r="X61" s="3"/>
      <c r="Y61" s="13"/>
      <c r="AA61" s="15">
        <f t="shared" si="2"/>
        <v>43757</v>
      </c>
      <c r="AB61" s="12">
        <f t="shared" si="3"/>
        <v>55.87</v>
      </c>
      <c r="AD61" s="20"/>
      <c r="AE61" s="21"/>
      <c r="AG61" s="20"/>
      <c r="AH61" s="21"/>
      <c r="AI61" s="21"/>
      <c r="AJ61" s="21"/>
      <c r="AK61" s="21"/>
      <c r="AM61" s="20"/>
      <c r="AN61" s="22"/>
      <c r="AO61" s="22"/>
      <c r="AP61" s="22"/>
      <c r="AQ61" s="22"/>
      <c r="AR61" s="22"/>
      <c r="AS61" s="22"/>
      <c r="AU61" s="20">
        <v>43748</v>
      </c>
      <c r="AV61" s="22">
        <v>9839.796754084482</v>
      </c>
      <c r="AW61" s="22">
        <v>241.20705148701265</v>
      </c>
      <c r="AX61" s="22">
        <v>2.4120705148701266E-2</v>
      </c>
      <c r="AY61" s="22">
        <v>0</v>
      </c>
      <c r="AZ61" s="22">
        <v>-241.23117219216135</v>
      </c>
      <c r="BA61" s="22">
        <v>-13504.118366039625</v>
      </c>
      <c r="BC61" s="20"/>
      <c r="BD61" s="23"/>
    </row>
    <row r="62" spans="5:56" x14ac:dyDescent="0.25">
      <c r="E62" s="3"/>
      <c r="F62" s="4"/>
      <c r="G62" s="4"/>
      <c r="H62" s="4"/>
      <c r="U62" s="3"/>
      <c r="V62" s="16"/>
      <c r="X62" s="3"/>
      <c r="Y62" s="13"/>
      <c r="AA62" s="15">
        <f t="shared" si="2"/>
        <v>43758</v>
      </c>
      <c r="AB62" s="12">
        <f t="shared" si="3"/>
        <v>55.87</v>
      </c>
      <c r="AD62" s="20"/>
      <c r="AE62" s="21"/>
      <c r="AG62" s="20"/>
      <c r="AH62" s="21"/>
      <c r="AI62" s="21"/>
      <c r="AJ62" s="21"/>
      <c r="AK62" s="21"/>
      <c r="AM62" s="20"/>
      <c r="AN62" s="22"/>
      <c r="AO62" s="22"/>
      <c r="AP62" s="22"/>
      <c r="AQ62" s="22"/>
      <c r="AR62" s="22"/>
      <c r="AS62" s="22"/>
      <c r="AU62" s="20">
        <v>43749</v>
      </c>
      <c r="AV62" s="22">
        <v>10079.79777031406</v>
      </c>
      <c r="AW62" s="22">
        <v>240.00101622957757</v>
      </c>
      <c r="AX62" s="22">
        <v>2.4000101622957758E-2</v>
      </c>
      <c r="AY62" s="22">
        <v>0</v>
      </c>
      <c r="AZ62" s="22">
        <v>-240.02501633120053</v>
      </c>
      <c r="BA62" s="22">
        <v>-13436.597774209427</v>
      </c>
      <c r="BC62" s="20"/>
      <c r="BD62" s="23"/>
    </row>
    <row r="63" spans="5:56" x14ac:dyDescent="0.25">
      <c r="E63" s="3"/>
      <c r="F63" s="4"/>
      <c r="G63" s="4"/>
      <c r="H63" s="4"/>
      <c r="U63" s="3"/>
      <c r="V63" s="16"/>
      <c r="X63" s="3"/>
      <c r="Y63" s="13"/>
      <c r="AA63" s="15">
        <f t="shared" si="2"/>
        <v>43759</v>
      </c>
      <c r="AB63" s="12">
        <f t="shared" si="3"/>
        <v>55.87</v>
      </c>
      <c r="AD63" s="20"/>
      <c r="AE63" s="21"/>
      <c r="AG63" s="20"/>
      <c r="AH63" s="21"/>
      <c r="AI63" s="21"/>
      <c r="AJ63" s="21"/>
      <c r="AK63" s="21"/>
      <c r="AM63" s="20"/>
      <c r="AN63" s="22"/>
      <c r="AO63" s="22"/>
      <c r="AP63" s="22"/>
      <c r="AQ63" s="22"/>
      <c r="AR63" s="22"/>
      <c r="AS63" s="22"/>
      <c r="AU63" s="20">
        <v>43750</v>
      </c>
      <c r="AV63" s="22">
        <v>10318.511003915144</v>
      </c>
      <c r="AW63" s="22">
        <v>238.71323360108423</v>
      </c>
      <c r="AX63" s="22">
        <v>2.3871323360108422E-2</v>
      </c>
      <c r="AY63" s="22">
        <v>0</v>
      </c>
      <c r="AZ63" s="22">
        <v>-238.73710492444434</v>
      </c>
      <c r="BA63" s="22">
        <v>-13364.500507824823</v>
      </c>
      <c r="BC63" s="20"/>
      <c r="BD63" s="23"/>
    </row>
    <row r="64" spans="5:56" x14ac:dyDescent="0.25">
      <c r="E64" s="3"/>
      <c r="F64" s="4"/>
      <c r="G64" s="4"/>
      <c r="H64" s="4"/>
      <c r="U64" s="3"/>
      <c r="V64" s="16"/>
      <c r="X64" s="3"/>
      <c r="Y64" s="13"/>
      <c r="AA64" s="15">
        <f t="shared" si="2"/>
        <v>43760</v>
      </c>
      <c r="AB64" s="12">
        <f t="shared" si="3"/>
        <v>55.87</v>
      </c>
      <c r="AD64" s="20"/>
      <c r="AE64" s="21"/>
      <c r="AG64" s="20"/>
      <c r="AH64" s="21"/>
      <c r="AI64" s="21"/>
      <c r="AJ64" s="21"/>
      <c r="AK64" s="21"/>
      <c r="AM64" s="20"/>
      <c r="AN64" s="22"/>
      <c r="AO64" s="22"/>
      <c r="AP64" s="22"/>
      <c r="AQ64" s="22"/>
      <c r="AR64" s="22"/>
      <c r="AS64" s="22"/>
      <c r="AU64" s="20">
        <v>43751</v>
      </c>
      <c r="AV64" s="22">
        <v>10555.768086791262</v>
      </c>
      <c r="AW64" s="22">
        <v>237.25708287611761</v>
      </c>
      <c r="AX64" s="22">
        <v>2.3725708287611762E-2</v>
      </c>
      <c r="AY64" s="22">
        <v>0</v>
      </c>
      <c r="AZ64" s="22">
        <v>-237.28080858440521</v>
      </c>
      <c r="BA64" s="22">
        <v>-13282.977054727093</v>
      </c>
      <c r="BC64" s="20"/>
      <c r="BD64" s="23"/>
    </row>
    <row r="65" spans="5:56" x14ac:dyDescent="0.25">
      <c r="E65" s="3"/>
      <c r="F65" s="4"/>
      <c r="G65" s="4"/>
      <c r="H65" s="4"/>
      <c r="U65" s="3"/>
      <c r="V65" s="16"/>
      <c r="X65" s="3"/>
      <c r="Y65" s="13"/>
      <c r="AA65" s="15">
        <f t="shared" si="2"/>
        <v>43761</v>
      </c>
      <c r="AB65" s="12">
        <f t="shared" si="3"/>
        <v>55.87</v>
      </c>
      <c r="AD65" s="20"/>
      <c r="AE65" s="21"/>
      <c r="AG65" s="20"/>
      <c r="AH65" s="21"/>
      <c r="AI65" s="21"/>
      <c r="AJ65" s="21"/>
      <c r="AK65" s="21"/>
      <c r="AM65" s="20"/>
      <c r="AN65" s="22"/>
      <c r="AO65" s="22"/>
      <c r="AP65" s="22"/>
      <c r="AQ65" s="22"/>
      <c r="AR65" s="22"/>
      <c r="AS65" s="22"/>
      <c r="AU65" s="20">
        <v>43752</v>
      </c>
      <c r="AV65" s="22">
        <v>10791.577901461835</v>
      </c>
      <c r="AW65" s="22">
        <v>235.8098146705733</v>
      </c>
      <c r="AX65" s="22">
        <v>2.3580981467057331E-2</v>
      </c>
      <c r="AY65" s="22">
        <v>0</v>
      </c>
      <c r="AZ65" s="22">
        <v>-235.83339565204037</v>
      </c>
      <c r="BA65" s="22">
        <v>-13201.950894693258</v>
      </c>
      <c r="BC65" s="20"/>
      <c r="BD65" s="23"/>
    </row>
    <row r="66" spans="5:56" x14ac:dyDescent="0.25">
      <c r="E66" s="3"/>
      <c r="F66" s="4"/>
      <c r="G66" s="4"/>
      <c r="H66" s="4"/>
      <c r="U66" s="3"/>
      <c r="V66" s="16"/>
      <c r="X66" s="3"/>
      <c r="Y66" s="13"/>
      <c r="AA66" s="15">
        <f t="shared" si="2"/>
        <v>43762</v>
      </c>
      <c r="AB66" s="12">
        <f t="shared" si="3"/>
        <v>55.87</v>
      </c>
      <c r="AD66" s="20"/>
      <c r="AE66" s="21"/>
      <c r="AG66" s="20"/>
      <c r="AH66" s="21"/>
      <c r="AI66" s="21"/>
      <c r="AJ66" s="21"/>
      <c r="AK66" s="21"/>
      <c r="AM66" s="20"/>
      <c r="AN66" s="22"/>
      <c r="AO66" s="22"/>
      <c r="AP66" s="22"/>
      <c r="AQ66" s="22"/>
      <c r="AR66" s="22"/>
      <c r="AS66" s="22"/>
      <c r="AU66" s="20">
        <v>43753</v>
      </c>
      <c r="AV66" s="22">
        <v>11025.949276262918</v>
      </c>
      <c r="AW66" s="22">
        <v>234.37137480108279</v>
      </c>
      <c r="AX66" s="22">
        <v>2.343713748010828E-2</v>
      </c>
      <c r="AY66" s="22">
        <v>0</v>
      </c>
      <c r="AZ66" s="22">
        <v>-234.3948119385629</v>
      </c>
      <c r="BA66" s="22">
        <v>-13121.418994235628</v>
      </c>
      <c r="BC66" s="20"/>
      <c r="BD66" s="23"/>
    </row>
    <row r="67" spans="5:56" x14ac:dyDescent="0.25">
      <c r="E67" s="3"/>
      <c r="F67" s="4"/>
      <c r="G67" s="4"/>
      <c r="H67" s="4"/>
      <c r="U67" s="3"/>
      <c r="V67" s="16"/>
      <c r="X67" s="3"/>
      <c r="Y67" s="13"/>
      <c r="AA67" s="15">
        <f t="shared" si="2"/>
        <v>43763</v>
      </c>
      <c r="AB67" s="12">
        <f t="shared" si="3"/>
        <v>55.87</v>
      </c>
      <c r="AD67" s="20"/>
      <c r="AE67" s="21"/>
      <c r="AG67" s="20"/>
      <c r="AH67" s="21"/>
      <c r="AI67" s="21"/>
      <c r="AJ67" s="21"/>
      <c r="AK67" s="21"/>
      <c r="AM67" s="20"/>
      <c r="AN67" s="22"/>
      <c r="AO67" s="22"/>
      <c r="AP67" s="22"/>
      <c r="AQ67" s="22"/>
      <c r="AR67" s="22"/>
      <c r="AS67" s="22"/>
      <c r="AU67" s="20">
        <v>43754</v>
      </c>
      <c r="AV67" s="22">
        <v>11025.949276262918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C67" s="20"/>
      <c r="BD67" s="23"/>
    </row>
    <row r="68" spans="5:56" x14ac:dyDescent="0.25">
      <c r="E68" s="3"/>
      <c r="F68" s="4"/>
      <c r="G68" s="4"/>
      <c r="H68" s="4"/>
      <c r="U68" s="3"/>
      <c r="V68" s="16"/>
      <c r="X68" s="3"/>
      <c r="Y68" s="13"/>
      <c r="AA68" s="15">
        <f t="shared" si="2"/>
        <v>43764</v>
      </c>
      <c r="AB68" s="12">
        <f t="shared" si="3"/>
        <v>55.87</v>
      </c>
      <c r="AD68" s="20"/>
      <c r="AE68" s="21"/>
      <c r="AG68" s="20"/>
      <c r="AH68" s="21"/>
      <c r="AI68" s="21"/>
      <c r="AJ68" s="21"/>
      <c r="AK68" s="21"/>
      <c r="AM68" s="20"/>
      <c r="AN68" s="22"/>
      <c r="AO68" s="22"/>
      <c r="AP68" s="22"/>
      <c r="AQ68" s="22"/>
      <c r="AR68" s="22"/>
      <c r="AS68" s="22"/>
      <c r="AU68" s="20">
        <v>43755</v>
      </c>
      <c r="AV68" s="22">
        <v>11258.890985677714</v>
      </c>
      <c r="AW68" s="22">
        <v>232.94170941479621</v>
      </c>
      <c r="AX68" s="22">
        <v>2.3294170941479623E-2</v>
      </c>
      <c r="AY68" s="22">
        <v>0</v>
      </c>
      <c r="AZ68" s="22">
        <v>-232.96500358573769</v>
      </c>
      <c r="BA68" s="22">
        <v>-13041.378338370791</v>
      </c>
      <c r="BC68" s="20"/>
      <c r="BD68" s="23"/>
    </row>
    <row r="69" spans="5:56" x14ac:dyDescent="0.25">
      <c r="E69" s="3"/>
      <c r="F69" s="4"/>
      <c r="G69" s="4"/>
      <c r="H69" s="4"/>
      <c r="U69" s="3"/>
      <c r="V69" s="16"/>
      <c r="X69" s="3"/>
      <c r="Y69" s="13"/>
      <c r="AA69" s="15">
        <f t="shared" si="2"/>
        <v>43765</v>
      </c>
      <c r="AB69" s="12">
        <f t="shared" si="3"/>
        <v>55.87</v>
      </c>
      <c r="AD69" s="20"/>
      <c r="AE69" s="21"/>
      <c r="AG69" s="20"/>
      <c r="AH69" s="21"/>
      <c r="AI69" s="21"/>
      <c r="AJ69" s="21"/>
      <c r="AK69" s="21"/>
      <c r="AM69" s="20"/>
      <c r="AN69" s="22"/>
      <c r="AO69" s="22"/>
      <c r="AP69" s="22"/>
      <c r="AQ69" s="22"/>
      <c r="AR69" s="22"/>
      <c r="AS69" s="22"/>
      <c r="AU69" s="20">
        <v>43756</v>
      </c>
      <c r="AV69" s="22">
        <v>11490.41175066508</v>
      </c>
      <c r="AW69" s="22">
        <v>231.52076498736594</v>
      </c>
      <c r="AX69" s="22">
        <v>2.3152076498736594E-2</v>
      </c>
      <c r="AY69" s="22">
        <v>0</v>
      </c>
      <c r="AZ69" s="22">
        <v>-231.54391706386468</v>
      </c>
      <c r="BA69" s="22">
        <v>-12961.825930506729</v>
      </c>
      <c r="BC69" s="20"/>
      <c r="BD69" s="23"/>
    </row>
    <row r="70" spans="5:56" x14ac:dyDescent="0.25">
      <c r="E70" s="3"/>
      <c r="F70" s="4"/>
      <c r="G70" s="4"/>
      <c r="H70" s="4"/>
      <c r="U70" s="3"/>
      <c r="V70" s="16"/>
      <c r="X70" s="3"/>
      <c r="Y70" s="13"/>
      <c r="AA70" s="15">
        <f t="shared" si="2"/>
        <v>43766</v>
      </c>
      <c r="AB70" s="12">
        <f t="shared" si="3"/>
        <v>55.87</v>
      </c>
      <c r="AD70" s="20"/>
      <c r="AE70" s="21"/>
      <c r="AG70" s="20"/>
      <c r="AH70" s="21"/>
      <c r="AI70" s="21"/>
      <c r="AJ70" s="21"/>
      <c r="AK70" s="21"/>
      <c r="AM70" s="20"/>
      <c r="AN70" s="22"/>
      <c r="AO70" s="22"/>
      <c r="AP70" s="22"/>
      <c r="AQ70" s="22"/>
      <c r="AR70" s="22"/>
      <c r="AS70" s="22"/>
      <c r="AU70" s="20">
        <v>43757</v>
      </c>
      <c r="AV70" s="22">
        <v>11720.520238986022</v>
      </c>
      <c r="AW70" s="22">
        <v>230.108488320943</v>
      </c>
      <c r="AX70" s="22">
        <v>2.30108488320943E-2</v>
      </c>
      <c r="AY70" s="22">
        <v>0</v>
      </c>
      <c r="AZ70" s="22">
        <v>-230.13149916977508</v>
      </c>
      <c r="BA70" s="22">
        <v>-12882.758792330638</v>
      </c>
      <c r="BC70" s="20"/>
      <c r="BD70" s="23"/>
    </row>
    <row r="71" spans="5:56" x14ac:dyDescent="0.25">
      <c r="E71" s="3"/>
      <c r="F71" s="4"/>
      <c r="G71" s="4"/>
      <c r="H71" s="4"/>
      <c r="U71" s="3"/>
      <c r="V71" s="16"/>
      <c r="X71" s="3"/>
      <c r="Y71" s="13"/>
      <c r="AA71" s="15">
        <f t="shared" si="2"/>
        <v>43767</v>
      </c>
      <c r="AB71" s="12">
        <f t="shared" si="3"/>
        <v>55.87</v>
      </c>
      <c r="AD71" s="20"/>
      <c r="AE71" s="21"/>
      <c r="AG71" s="20"/>
      <c r="AH71" s="21"/>
      <c r="AI71" s="21"/>
      <c r="AJ71" s="21"/>
      <c r="AK71" s="21"/>
      <c r="AM71" s="20"/>
      <c r="AN71" s="22"/>
      <c r="AO71" s="22"/>
      <c r="AP71" s="22"/>
      <c r="AQ71" s="22"/>
      <c r="AR71" s="22"/>
      <c r="AS71" s="22"/>
      <c r="AU71" s="20">
        <v>43758</v>
      </c>
      <c r="AV71" s="22">
        <v>11949.225065528208</v>
      </c>
      <c r="AW71" s="22">
        <v>228.70482654218526</v>
      </c>
      <c r="AX71" s="22">
        <v>2.2870482654218528E-2</v>
      </c>
      <c r="AY71" s="22">
        <v>0</v>
      </c>
      <c r="AZ71" s="22">
        <v>-228.72769702483947</v>
      </c>
      <c r="BA71" s="22">
        <v>-12804.173963697422</v>
      </c>
      <c r="BC71" s="20"/>
      <c r="BD71" s="23"/>
    </row>
    <row r="72" spans="5:56" x14ac:dyDescent="0.25">
      <c r="E72" s="3"/>
      <c r="F72" s="4"/>
      <c r="G72" s="4"/>
      <c r="H72" s="4"/>
      <c r="U72" s="3"/>
      <c r="V72" s="16"/>
      <c r="X72" s="3"/>
      <c r="Y72" s="13"/>
      <c r="AA72" s="15">
        <f t="shared" ref="AA72:AA135" si="4">IF(AA71+1&gt;MAX($X$6:$X$99), NA(), AA71+1)</f>
        <v>43768</v>
      </c>
      <c r="AB72" s="12">
        <f t="shared" ref="AB72:AB135" si="5">VLOOKUP(AA72,$X$6:$Y$99, 2, TRUE)</f>
        <v>55.87</v>
      </c>
      <c r="AD72" s="20"/>
      <c r="AE72" s="21"/>
      <c r="AG72" s="20"/>
      <c r="AH72" s="21"/>
      <c r="AI72" s="21"/>
      <c r="AJ72" s="21"/>
      <c r="AK72" s="21"/>
      <c r="AM72" s="20"/>
      <c r="AN72" s="22"/>
      <c r="AO72" s="22"/>
      <c r="AP72" s="22"/>
      <c r="AQ72" s="22"/>
      <c r="AR72" s="22"/>
      <c r="AS72" s="22"/>
      <c r="AU72" s="20">
        <v>43759</v>
      </c>
      <c r="AV72" s="22">
        <v>11949.225065528208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C72" s="20"/>
      <c r="BD72" s="23"/>
    </row>
    <row r="73" spans="5:56" x14ac:dyDescent="0.25">
      <c r="E73" s="3"/>
      <c r="F73" s="4"/>
      <c r="G73" s="4"/>
      <c r="H73" s="4"/>
      <c r="U73" s="3"/>
      <c r="V73" s="16"/>
      <c r="X73" s="3"/>
      <c r="Y73" s="13"/>
      <c r="AA73" s="15">
        <f t="shared" si="4"/>
        <v>43769</v>
      </c>
      <c r="AB73" s="12">
        <f t="shared" si="5"/>
        <v>55.87</v>
      </c>
      <c r="AD73" s="20"/>
      <c r="AE73" s="21"/>
      <c r="AG73" s="20"/>
      <c r="AH73" s="21"/>
      <c r="AI73" s="21"/>
      <c r="AJ73" s="21"/>
      <c r="AK73" s="21"/>
      <c r="AM73" s="20"/>
      <c r="AN73" s="22"/>
      <c r="AO73" s="22"/>
      <c r="AP73" s="22"/>
      <c r="AQ73" s="22"/>
      <c r="AR73" s="22"/>
      <c r="AS73" s="22"/>
      <c r="AU73" s="20">
        <v>43760</v>
      </c>
      <c r="AV73" s="22">
        <v>11949.225065528208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C73" s="20"/>
      <c r="BD73" s="23"/>
    </row>
    <row r="74" spans="5:56" x14ac:dyDescent="0.25">
      <c r="E74" s="3"/>
      <c r="F74" s="4"/>
      <c r="G74" s="4"/>
      <c r="H74" s="4"/>
      <c r="U74" s="3"/>
      <c r="V74" s="16"/>
      <c r="X74" s="3"/>
      <c r="Y74" s="13"/>
      <c r="AA74" s="15">
        <f t="shared" si="4"/>
        <v>43770</v>
      </c>
      <c r="AB74" s="12">
        <f t="shared" si="5"/>
        <v>57.89</v>
      </c>
      <c r="AD74" s="20"/>
      <c r="AE74" s="21"/>
      <c r="AG74" s="20"/>
      <c r="AH74" s="21"/>
      <c r="AI74" s="21"/>
      <c r="AJ74" s="21"/>
      <c r="AK74" s="21"/>
      <c r="AM74" s="20"/>
      <c r="AN74" s="22"/>
      <c r="AO74" s="22"/>
      <c r="AP74" s="22"/>
      <c r="AQ74" s="22"/>
      <c r="AR74" s="22"/>
      <c r="AS74" s="22"/>
      <c r="AU74" s="20">
        <v>43761</v>
      </c>
      <c r="AV74" s="22">
        <v>11949.225065528208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C74" s="20"/>
      <c r="BD74" s="23"/>
    </row>
    <row r="75" spans="5:56" x14ac:dyDescent="0.25">
      <c r="E75" s="3"/>
      <c r="F75" s="4"/>
      <c r="G75" s="4"/>
      <c r="H75" s="4"/>
      <c r="U75" s="3"/>
      <c r="V75" s="16"/>
      <c r="X75" s="3"/>
      <c r="Y75" s="13"/>
      <c r="AA75" s="15">
        <f t="shared" si="4"/>
        <v>43771</v>
      </c>
      <c r="AB75" s="12">
        <f t="shared" si="5"/>
        <v>57.89</v>
      </c>
      <c r="AD75" s="20"/>
      <c r="AE75" s="21"/>
      <c r="AG75" s="20"/>
      <c r="AH75" s="21"/>
      <c r="AI75" s="21"/>
      <c r="AJ75" s="21"/>
      <c r="AK75" s="21"/>
      <c r="AM75" s="20"/>
      <c r="AN75" s="22"/>
      <c r="AO75" s="22"/>
      <c r="AP75" s="22"/>
      <c r="AQ75" s="22"/>
      <c r="AR75" s="22"/>
      <c r="AS75" s="22"/>
      <c r="AU75" s="20">
        <v>43762</v>
      </c>
      <c r="AV75" s="22">
        <v>11949.225065528208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C75" s="20"/>
      <c r="BD75" s="23"/>
    </row>
    <row r="76" spans="5:56" x14ac:dyDescent="0.25">
      <c r="E76" s="3"/>
      <c r="F76" s="4"/>
      <c r="G76" s="4"/>
      <c r="H76" s="4"/>
      <c r="U76" s="3"/>
      <c r="V76" s="16"/>
      <c r="X76" s="3"/>
      <c r="Y76" s="13"/>
      <c r="AA76" s="15">
        <f t="shared" si="4"/>
        <v>43772</v>
      </c>
      <c r="AB76" s="12">
        <f t="shared" si="5"/>
        <v>57.89</v>
      </c>
      <c r="AD76" s="20"/>
      <c r="AE76" s="21"/>
      <c r="AG76" s="20"/>
      <c r="AH76" s="21"/>
      <c r="AI76" s="21"/>
      <c r="AJ76" s="21"/>
      <c r="AK76" s="21"/>
      <c r="AM76" s="20"/>
      <c r="AN76" s="22"/>
      <c r="AO76" s="22"/>
      <c r="AP76" s="22"/>
      <c r="AQ76" s="22"/>
      <c r="AR76" s="22"/>
      <c r="AS76" s="22"/>
      <c r="AU76" s="20">
        <v>43763</v>
      </c>
      <c r="AV76" s="22">
        <v>11949.225065528208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C76" s="20"/>
      <c r="BD76" s="23"/>
    </row>
    <row r="77" spans="5:56" x14ac:dyDescent="0.25">
      <c r="E77" s="3"/>
      <c r="F77" s="4"/>
      <c r="G77" s="4"/>
      <c r="H77" s="4"/>
      <c r="U77" s="3"/>
      <c r="V77" s="16"/>
      <c r="X77" s="3"/>
      <c r="Y77" s="13"/>
      <c r="AA77" s="15">
        <f t="shared" si="4"/>
        <v>43773</v>
      </c>
      <c r="AB77" s="12">
        <f t="shared" si="5"/>
        <v>57.89</v>
      </c>
      <c r="AD77" s="20"/>
      <c r="AE77" s="21"/>
      <c r="AG77" s="20"/>
      <c r="AH77" s="21"/>
      <c r="AI77" s="21"/>
      <c r="AJ77" s="21"/>
      <c r="AK77" s="21"/>
      <c r="AM77" s="20"/>
      <c r="AN77" s="22"/>
      <c r="AO77" s="22"/>
      <c r="AP77" s="22"/>
      <c r="AQ77" s="22"/>
      <c r="AR77" s="22"/>
      <c r="AS77" s="22"/>
      <c r="AU77" s="20">
        <v>43764</v>
      </c>
      <c r="AV77" s="22">
        <v>11949.225065528208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C77" s="20"/>
      <c r="BD77" s="23"/>
    </row>
    <row r="78" spans="5:56" x14ac:dyDescent="0.25">
      <c r="E78" s="3"/>
      <c r="F78" s="4"/>
      <c r="G78" s="4"/>
      <c r="H78" s="4"/>
      <c r="U78" s="3"/>
      <c r="V78" s="16"/>
      <c r="X78" s="3"/>
      <c r="Y78" s="13"/>
      <c r="AA78" s="15">
        <f t="shared" si="4"/>
        <v>43774</v>
      </c>
      <c r="AB78" s="12">
        <f t="shared" si="5"/>
        <v>57.89</v>
      </c>
      <c r="AD78" s="20"/>
      <c r="AE78" s="21"/>
      <c r="AG78" s="20"/>
      <c r="AH78" s="21"/>
      <c r="AI78" s="21"/>
      <c r="AJ78" s="21"/>
      <c r="AK78" s="21"/>
      <c r="AM78" s="20"/>
      <c r="AN78" s="22"/>
      <c r="AO78" s="22"/>
      <c r="AP78" s="22"/>
      <c r="AQ78" s="22"/>
      <c r="AR78" s="22"/>
      <c r="AS78" s="22"/>
      <c r="AU78" s="20">
        <v>43765</v>
      </c>
      <c r="AV78" s="22">
        <v>11949.225065528208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C78" s="20"/>
      <c r="BD78" s="23"/>
    </row>
    <row r="79" spans="5:56" x14ac:dyDescent="0.25">
      <c r="E79" s="3"/>
      <c r="F79" s="4"/>
      <c r="G79" s="4"/>
      <c r="H79" s="4"/>
      <c r="U79" s="3"/>
      <c r="V79" s="16"/>
      <c r="X79" s="3"/>
      <c r="Y79" s="13"/>
      <c r="AA79" s="15">
        <f t="shared" si="4"/>
        <v>43775</v>
      </c>
      <c r="AB79" s="12">
        <f t="shared" si="5"/>
        <v>57.89</v>
      </c>
      <c r="AD79" s="20"/>
      <c r="AE79" s="21"/>
      <c r="AG79" s="20"/>
      <c r="AH79" s="21"/>
      <c r="AI79" s="21"/>
      <c r="AJ79" s="21"/>
      <c r="AK79" s="21"/>
      <c r="AM79" s="20"/>
      <c r="AN79" s="22"/>
      <c r="AO79" s="22"/>
      <c r="AP79" s="22"/>
      <c r="AQ79" s="22"/>
      <c r="AR79" s="22"/>
      <c r="AS79" s="22"/>
      <c r="AU79" s="20">
        <v>43766</v>
      </c>
      <c r="AV79" s="22">
        <v>11949.225065528208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C79" s="20"/>
      <c r="BD79" s="23"/>
    </row>
    <row r="80" spans="5:56" x14ac:dyDescent="0.25">
      <c r="E80" s="3"/>
      <c r="F80" s="4"/>
      <c r="G80" s="4"/>
      <c r="H80" s="4"/>
      <c r="U80" s="3"/>
      <c r="V80" s="16"/>
      <c r="X80" s="3"/>
      <c r="Y80" s="13"/>
      <c r="AA80" s="15">
        <f t="shared" si="4"/>
        <v>43776</v>
      </c>
      <c r="AB80" s="12">
        <f t="shared" si="5"/>
        <v>57.89</v>
      </c>
      <c r="AD80" s="20"/>
      <c r="AE80" s="21"/>
      <c r="AG80" s="20"/>
      <c r="AH80" s="21"/>
      <c r="AI80" s="21"/>
      <c r="AJ80" s="21"/>
      <c r="AK80" s="21"/>
      <c r="AM80" s="20"/>
      <c r="AN80" s="22"/>
      <c r="AO80" s="22"/>
      <c r="AP80" s="22"/>
      <c r="AQ80" s="22"/>
      <c r="AR80" s="22"/>
      <c r="AS80" s="22"/>
      <c r="AU80" s="20">
        <v>43767</v>
      </c>
      <c r="AV80" s="22">
        <v>11949.225065528208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C80" s="20"/>
      <c r="BD80" s="23"/>
    </row>
    <row r="81" spans="5:56" x14ac:dyDescent="0.25">
      <c r="E81" s="3"/>
      <c r="F81" s="4"/>
      <c r="G81" s="4"/>
      <c r="H81" s="4"/>
      <c r="U81" s="3"/>
      <c r="V81" s="16"/>
      <c r="X81" s="3"/>
      <c r="Y81" s="13"/>
      <c r="AA81" s="15">
        <f t="shared" si="4"/>
        <v>43777</v>
      </c>
      <c r="AB81" s="12">
        <f t="shared" si="5"/>
        <v>57.89</v>
      </c>
      <c r="AD81" s="20"/>
      <c r="AE81" s="21"/>
      <c r="AG81" s="20"/>
      <c r="AH81" s="21"/>
      <c r="AI81" s="21"/>
      <c r="AJ81" s="21"/>
      <c r="AK81" s="21"/>
      <c r="AM81" s="20"/>
      <c r="AN81" s="22"/>
      <c r="AO81" s="22"/>
      <c r="AP81" s="22"/>
      <c r="AQ81" s="22"/>
      <c r="AR81" s="22"/>
      <c r="AS81" s="22"/>
      <c r="AU81" s="20">
        <v>43768</v>
      </c>
      <c r="AV81" s="22">
        <v>11949.225065528208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C81" s="20"/>
      <c r="BD81" s="23"/>
    </row>
    <row r="82" spans="5:56" x14ac:dyDescent="0.25">
      <c r="E82" s="3"/>
      <c r="F82" s="4"/>
      <c r="G82" s="4"/>
      <c r="H82" s="4"/>
      <c r="U82" s="3"/>
      <c r="V82" s="16"/>
      <c r="X82" s="3"/>
      <c r="Y82" s="13"/>
      <c r="AA82" s="15">
        <f t="shared" si="4"/>
        <v>43778</v>
      </c>
      <c r="AB82" s="12">
        <f t="shared" si="5"/>
        <v>57.89</v>
      </c>
      <c r="AD82" s="20"/>
      <c r="AE82" s="21"/>
      <c r="AG82" s="20"/>
      <c r="AH82" s="21"/>
      <c r="AI82" s="21"/>
      <c r="AJ82" s="21"/>
      <c r="AK82" s="21"/>
      <c r="AM82" s="20"/>
      <c r="AN82" s="22"/>
      <c r="AO82" s="22"/>
      <c r="AP82" s="22"/>
      <c r="AQ82" s="22"/>
      <c r="AR82" s="22"/>
      <c r="AS82" s="22"/>
      <c r="AU82" s="20">
        <v>43769</v>
      </c>
      <c r="AV82" s="22">
        <v>12000</v>
      </c>
      <c r="AW82" s="22">
        <v>50.774934471792221</v>
      </c>
      <c r="AX82" s="22">
        <v>5.0774934471792222E-3</v>
      </c>
      <c r="AY82" s="22">
        <v>0</v>
      </c>
      <c r="AZ82" s="22">
        <v>-50.780011965239403</v>
      </c>
      <c r="BA82" s="22">
        <v>-2842.6645112898223</v>
      </c>
      <c r="BC82" s="20"/>
      <c r="BD82" s="23"/>
    </row>
    <row r="83" spans="5:56" x14ac:dyDescent="0.25">
      <c r="E83" s="3"/>
      <c r="F83" s="4"/>
      <c r="G83" s="4"/>
      <c r="H83" s="4"/>
      <c r="U83" s="3"/>
      <c r="V83" s="16"/>
      <c r="X83" s="3"/>
      <c r="Y83" s="13"/>
      <c r="AA83" s="15">
        <f t="shared" si="4"/>
        <v>43779</v>
      </c>
      <c r="AB83" s="12">
        <f t="shared" si="5"/>
        <v>57.89</v>
      </c>
      <c r="AD83" s="20"/>
      <c r="AE83" s="21"/>
      <c r="AG83" s="20"/>
      <c r="AH83" s="21"/>
      <c r="AI83" s="21"/>
      <c r="AJ83" s="21"/>
      <c r="AK83" s="21"/>
      <c r="AM83" s="20"/>
      <c r="AN83" s="22"/>
      <c r="AO83" s="22"/>
      <c r="AP83" s="22"/>
      <c r="AQ83" s="22"/>
      <c r="AR83" s="22"/>
      <c r="AS83" s="22"/>
      <c r="AU83" s="20">
        <v>43770</v>
      </c>
      <c r="AV83" s="22">
        <v>11653.904</v>
      </c>
      <c r="AW83" s="22">
        <v>-346.096</v>
      </c>
      <c r="AX83" s="22">
        <v>0.17304800000000001</v>
      </c>
      <c r="AY83" s="22">
        <v>0</v>
      </c>
      <c r="AZ83" s="22">
        <v>345.92295200000001</v>
      </c>
      <c r="BA83" s="22">
        <v>19869.736491279997</v>
      </c>
      <c r="BC83" s="20"/>
      <c r="BD83" s="23"/>
    </row>
    <row r="84" spans="5:56" x14ac:dyDescent="0.25">
      <c r="E84" s="3"/>
      <c r="F84" s="4"/>
      <c r="G84" s="4"/>
      <c r="H84" s="4"/>
      <c r="U84" s="3"/>
      <c r="V84" s="16"/>
      <c r="X84" s="3"/>
      <c r="Y84" s="13"/>
      <c r="AA84" s="15">
        <f t="shared" si="4"/>
        <v>43780</v>
      </c>
      <c r="AB84" s="12">
        <f t="shared" si="5"/>
        <v>57.89</v>
      </c>
      <c r="AD84" s="20"/>
      <c r="AE84" s="21"/>
      <c r="AG84" s="20"/>
      <c r="AH84" s="21"/>
      <c r="AI84" s="21"/>
      <c r="AJ84" s="21"/>
      <c r="AK84" s="21"/>
      <c r="AM84" s="20"/>
      <c r="AN84" s="22"/>
      <c r="AO84" s="22"/>
      <c r="AP84" s="22"/>
      <c r="AQ84" s="22"/>
      <c r="AR84" s="22"/>
      <c r="AS84" s="22"/>
      <c r="AU84" s="20">
        <v>43771</v>
      </c>
      <c r="AV84" s="22">
        <v>11310.258705776001</v>
      </c>
      <c r="AW84" s="22">
        <v>-343.645294224</v>
      </c>
      <c r="AX84" s="22">
        <v>0.17182264711200002</v>
      </c>
      <c r="AY84" s="22">
        <v>0</v>
      </c>
      <c r="AZ84" s="22">
        <v>343.47347157688802</v>
      </c>
      <c r="BA84" s="22">
        <v>19729.038887185245</v>
      </c>
      <c r="BC84" s="20"/>
      <c r="BD84" s="23"/>
    </row>
    <row r="85" spans="5:56" x14ac:dyDescent="0.25">
      <c r="E85" s="3"/>
      <c r="F85" s="4"/>
      <c r="G85" s="4"/>
      <c r="H85" s="4"/>
      <c r="U85" s="3"/>
      <c r="V85" s="16"/>
      <c r="X85" s="3"/>
      <c r="Y85" s="13"/>
      <c r="AA85" s="15">
        <f t="shared" si="4"/>
        <v>43781</v>
      </c>
      <c r="AB85" s="12">
        <f t="shared" si="5"/>
        <v>57.89</v>
      </c>
      <c r="AD85" s="20"/>
      <c r="AE85" s="21"/>
      <c r="AG85" s="20"/>
      <c r="AH85" s="21"/>
      <c r="AI85" s="21"/>
      <c r="AJ85" s="21"/>
      <c r="AK85" s="21"/>
      <c r="AM85" s="20"/>
      <c r="AN85" s="22"/>
      <c r="AO85" s="22"/>
      <c r="AP85" s="22"/>
      <c r="AQ85" s="22"/>
      <c r="AR85" s="22"/>
      <c r="AS85" s="22"/>
      <c r="AU85" s="20">
        <v>43772</v>
      </c>
      <c r="AV85" s="22">
        <v>11310.258705776001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C85" s="20"/>
      <c r="BD85" s="23"/>
    </row>
    <row r="86" spans="5:56" x14ac:dyDescent="0.25">
      <c r="E86" s="3"/>
      <c r="F86" s="4"/>
      <c r="G86" s="4"/>
      <c r="H86" s="4"/>
      <c r="U86" s="3"/>
      <c r="V86" s="16"/>
      <c r="X86" s="3"/>
      <c r="Y86" s="13"/>
      <c r="AA86" s="15">
        <f t="shared" si="4"/>
        <v>43782</v>
      </c>
      <c r="AB86" s="12">
        <f t="shared" si="5"/>
        <v>57.89</v>
      </c>
      <c r="AD86" s="20"/>
      <c r="AE86" s="21"/>
      <c r="AG86" s="20"/>
      <c r="AH86" s="21"/>
      <c r="AI86" s="21"/>
      <c r="AJ86" s="21"/>
      <c r="AK86" s="21"/>
      <c r="AM86" s="20"/>
      <c r="AN86" s="22"/>
      <c r="AO86" s="22"/>
      <c r="AP86" s="22"/>
      <c r="AQ86" s="22"/>
      <c r="AR86" s="22"/>
      <c r="AS86" s="22"/>
      <c r="AU86" s="20">
        <v>43773</v>
      </c>
      <c r="AV86" s="22">
        <v>11310.258705776001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C86" s="20"/>
      <c r="BD86" s="23"/>
    </row>
    <row r="87" spans="5:56" x14ac:dyDescent="0.25">
      <c r="E87" s="3"/>
      <c r="F87" s="4"/>
      <c r="G87" s="4"/>
      <c r="H87" s="4"/>
      <c r="U87" s="3"/>
      <c r="V87" s="16"/>
      <c r="X87" s="3"/>
      <c r="Y87" s="13"/>
      <c r="AA87" s="15">
        <f t="shared" si="4"/>
        <v>43783</v>
      </c>
      <c r="AB87" s="12">
        <f t="shared" si="5"/>
        <v>57.89</v>
      </c>
      <c r="AD87" s="20"/>
      <c r="AE87" s="21"/>
      <c r="AG87" s="20"/>
      <c r="AH87" s="21"/>
      <c r="AI87" s="21"/>
      <c r="AJ87" s="21"/>
      <c r="AK87" s="21"/>
      <c r="AM87" s="20"/>
      <c r="AN87" s="22"/>
      <c r="AO87" s="22"/>
      <c r="AP87" s="22"/>
      <c r="AQ87" s="22"/>
      <c r="AR87" s="22"/>
      <c r="AS87" s="22"/>
      <c r="AU87" s="20">
        <v>43774</v>
      </c>
      <c r="AV87" s="22">
        <v>11310.258705776001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C87" s="20"/>
      <c r="BD87" s="23"/>
    </row>
    <row r="88" spans="5:56" x14ac:dyDescent="0.25">
      <c r="E88" s="3"/>
      <c r="F88" s="4"/>
      <c r="G88" s="4"/>
      <c r="H88" s="4"/>
      <c r="U88" s="3"/>
      <c r="V88" s="16"/>
      <c r="X88" s="3"/>
      <c r="Y88" s="13"/>
      <c r="AA88" s="15">
        <f t="shared" si="4"/>
        <v>43784</v>
      </c>
      <c r="AB88" s="12">
        <f t="shared" si="5"/>
        <v>57.89</v>
      </c>
      <c r="AD88" s="20"/>
      <c r="AE88" s="21"/>
      <c r="AG88" s="20"/>
      <c r="AH88" s="21"/>
      <c r="AI88" s="21"/>
      <c r="AJ88" s="21"/>
      <c r="AK88" s="21"/>
      <c r="AM88" s="20"/>
      <c r="AN88" s="22"/>
      <c r="AO88" s="22"/>
      <c r="AP88" s="22"/>
      <c r="AQ88" s="22"/>
      <c r="AR88" s="22"/>
      <c r="AS88" s="22"/>
      <c r="AU88" s="20">
        <v>43775</v>
      </c>
      <c r="AV88" s="22">
        <v>11310.258705776001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C88" s="20"/>
      <c r="BD88" s="23"/>
    </row>
    <row r="89" spans="5:56" x14ac:dyDescent="0.25">
      <c r="E89" s="3"/>
      <c r="F89" s="4"/>
      <c r="G89" s="4"/>
      <c r="H89" s="4"/>
      <c r="U89" s="3"/>
      <c r="V89" s="16"/>
      <c r="X89" s="3"/>
      <c r="Y89" s="13"/>
      <c r="AA89" s="15">
        <f t="shared" si="4"/>
        <v>43785</v>
      </c>
      <c r="AB89" s="12">
        <f t="shared" si="5"/>
        <v>57.89</v>
      </c>
      <c r="AD89" s="20"/>
      <c r="AE89" s="21"/>
      <c r="AG89" s="20"/>
      <c r="AH89" s="21"/>
      <c r="AI89" s="21"/>
      <c r="AJ89" s="21"/>
      <c r="AK89" s="21"/>
      <c r="AM89" s="20"/>
      <c r="AN89" s="22"/>
      <c r="AO89" s="22"/>
      <c r="AP89" s="22"/>
      <c r="AQ89" s="22"/>
      <c r="AR89" s="22"/>
      <c r="AS89" s="22"/>
      <c r="AU89" s="20">
        <v>43776</v>
      </c>
      <c r="AV89" s="22">
        <v>11310.258705776001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C89" s="20"/>
      <c r="BD89" s="23"/>
    </row>
    <row r="90" spans="5:56" x14ac:dyDescent="0.25">
      <c r="E90" s="3"/>
      <c r="F90" s="4"/>
      <c r="G90" s="4"/>
      <c r="H90" s="4"/>
      <c r="U90" s="3"/>
      <c r="V90" s="16"/>
      <c r="X90" s="3"/>
      <c r="Y90" s="13"/>
      <c r="AA90" s="15">
        <f t="shared" si="4"/>
        <v>43786</v>
      </c>
      <c r="AB90" s="12">
        <f t="shared" si="5"/>
        <v>57.89</v>
      </c>
      <c r="AD90" s="20"/>
      <c r="AE90" s="21"/>
      <c r="AG90" s="20"/>
      <c r="AH90" s="21"/>
      <c r="AI90" s="21"/>
      <c r="AJ90" s="21"/>
      <c r="AK90" s="21"/>
      <c r="AM90" s="20"/>
      <c r="AN90" s="22"/>
      <c r="AO90" s="22"/>
      <c r="AP90" s="22"/>
      <c r="AQ90" s="22"/>
      <c r="AR90" s="22"/>
      <c r="AS90" s="22"/>
      <c r="AU90" s="20">
        <v>43777</v>
      </c>
      <c r="AV90" s="22">
        <v>11310.258705776001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C90" s="20"/>
      <c r="BD90" s="23"/>
    </row>
    <row r="91" spans="5:56" x14ac:dyDescent="0.25">
      <c r="E91" s="3"/>
      <c r="F91" s="4"/>
      <c r="G91" s="4"/>
      <c r="H91" s="4"/>
      <c r="U91" s="3"/>
      <c r="V91" s="16"/>
      <c r="X91" s="3"/>
      <c r="Y91" s="13"/>
      <c r="AA91" s="15">
        <f t="shared" si="4"/>
        <v>43787</v>
      </c>
      <c r="AB91" s="12">
        <f t="shared" si="5"/>
        <v>57.89</v>
      </c>
      <c r="AD91" s="20"/>
      <c r="AE91" s="21"/>
      <c r="AG91" s="20"/>
      <c r="AH91" s="21"/>
      <c r="AI91" s="21"/>
      <c r="AJ91" s="21"/>
      <c r="AK91" s="21"/>
      <c r="AM91" s="20"/>
      <c r="AN91" s="22"/>
      <c r="AO91" s="22"/>
      <c r="AP91" s="22"/>
      <c r="AQ91" s="22"/>
      <c r="AR91" s="22"/>
      <c r="AS91" s="22"/>
      <c r="AU91" s="20">
        <v>43778</v>
      </c>
      <c r="AV91" s="22">
        <v>11310.258705776001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C91" s="20"/>
      <c r="BD91" s="23"/>
    </row>
    <row r="92" spans="5:56" x14ac:dyDescent="0.25">
      <c r="E92" s="3"/>
      <c r="F92" s="4"/>
      <c r="G92" s="4"/>
      <c r="H92" s="4"/>
      <c r="U92" s="3"/>
      <c r="V92" s="16"/>
      <c r="X92" s="3"/>
      <c r="Y92" s="13"/>
      <c r="AA92" s="15">
        <f t="shared" si="4"/>
        <v>43788</v>
      </c>
      <c r="AB92" s="12">
        <f t="shared" si="5"/>
        <v>57.89</v>
      </c>
      <c r="AD92" s="20"/>
      <c r="AE92" s="21"/>
      <c r="AG92" s="20"/>
      <c r="AH92" s="21"/>
      <c r="AI92" s="21"/>
      <c r="AJ92" s="21"/>
      <c r="AK92" s="21"/>
      <c r="AM92" s="20"/>
      <c r="AN92" s="22"/>
      <c r="AO92" s="22"/>
      <c r="AP92" s="22"/>
      <c r="AQ92" s="22"/>
      <c r="AR92" s="22"/>
      <c r="AS92" s="22"/>
      <c r="AU92" s="20">
        <v>43779</v>
      </c>
      <c r="AV92" s="22">
        <v>11310.258705776001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C92" s="20"/>
      <c r="BD92" s="23"/>
    </row>
    <row r="93" spans="5:56" x14ac:dyDescent="0.25">
      <c r="E93" s="3"/>
      <c r="F93" s="4"/>
      <c r="G93" s="4"/>
      <c r="H93" s="4"/>
      <c r="U93" s="3"/>
      <c r="V93" s="16"/>
      <c r="X93" s="3"/>
      <c r="Y93" s="13"/>
      <c r="AA93" s="15">
        <f t="shared" si="4"/>
        <v>43789</v>
      </c>
      <c r="AB93" s="12">
        <f t="shared" si="5"/>
        <v>57.89</v>
      </c>
      <c r="AD93" s="20"/>
      <c r="AE93" s="21"/>
      <c r="AG93" s="20"/>
      <c r="AH93" s="21"/>
      <c r="AI93" s="21"/>
      <c r="AJ93" s="21"/>
      <c r="AK93" s="21"/>
      <c r="AM93" s="20"/>
      <c r="AN93" s="22"/>
      <c r="AO93" s="22"/>
      <c r="AP93" s="22"/>
      <c r="AQ93" s="22"/>
      <c r="AR93" s="22"/>
      <c r="AS93" s="22"/>
      <c r="AU93" s="20">
        <v>43780</v>
      </c>
      <c r="AV93" s="22">
        <v>11310.258705776001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C93" s="20"/>
      <c r="BD93" s="23"/>
    </row>
    <row r="94" spans="5:56" x14ac:dyDescent="0.25">
      <c r="E94" s="3"/>
      <c r="F94" s="4"/>
      <c r="G94" s="4"/>
      <c r="H94" s="4"/>
      <c r="U94" s="3"/>
      <c r="V94" s="16"/>
      <c r="X94" s="3"/>
      <c r="Y94" s="13"/>
      <c r="AA94" s="15">
        <f t="shared" si="4"/>
        <v>43790</v>
      </c>
      <c r="AB94" s="12">
        <f t="shared" si="5"/>
        <v>57.89</v>
      </c>
      <c r="AD94" s="20"/>
      <c r="AE94" s="21"/>
      <c r="AG94" s="20"/>
      <c r="AH94" s="21"/>
      <c r="AI94" s="21"/>
      <c r="AJ94" s="21"/>
      <c r="AK94" s="21"/>
      <c r="AM94" s="20"/>
      <c r="AN94" s="22"/>
      <c r="AO94" s="22"/>
      <c r="AP94" s="22"/>
      <c r="AQ94" s="22"/>
      <c r="AR94" s="22"/>
      <c r="AS94" s="22"/>
      <c r="AU94" s="20">
        <v>43781</v>
      </c>
      <c r="AV94" s="22">
        <v>11310.258705776001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C94" s="20"/>
      <c r="BD94" s="23"/>
    </row>
    <row r="95" spans="5:56" x14ac:dyDescent="0.25">
      <c r="E95" s="3"/>
      <c r="F95" s="4"/>
      <c r="G95" s="4"/>
      <c r="H95" s="4"/>
      <c r="U95" s="3"/>
      <c r="V95" s="16"/>
      <c r="X95" s="3"/>
      <c r="Y95" s="13"/>
      <c r="AA95" s="15">
        <f t="shared" si="4"/>
        <v>43791</v>
      </c>
      <c r="AB95" s="12">
        <f t="shared" si="5"/>
        <v>57.89</v>
      </c>
      <c r="AD95" s="20"/>
      <c r="AE95" s="21"/>
      <c r="AG95" s="20"/>
      <c r="AH95" s="21"/>
      <c r="AI95" s="21"/>
      <c r="AJ95" s="21"/>
      <c r="AK95" s="21"/>
      <c r="AM95" s="20"/>
      <c r="AN95" s="22"/>
      <c r="AO95" s="22"/>
      <c r="AP95" s="22"/>
      <c r="AQ95" s="22"/>
      <c r="AR95" s="22"/>
      <c r="AS95" s="22"/>
      <c r="AU95" s="20">
        <v>43782</v>
      </c>
      <c r="AV95" s="22">
        <v>11310.258705776001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C95" s="20"/>
      <c r="BD95" s="23"/>
    </row>
    <row r="96" spans="5:56" x14ac:dyDescent="0.25">
      <c r="E96" s="3"/>
      <c r="F96" s="4"/>
      <c r="G96" s="4"/>
      <c r="H96" s="4"/>
      <c r="U96" s="3"/>
      <c r="V96" s="16"/>
      <c r="X96" s="3"/>
      <c r="Y96" s="13"/>
      <c r="AA96" s="15">
        <f t="shared" si="4"/>
        <v>43792</v>
      </c>
      <c r="AB96" s="12">
        <f t="shared" si="5"/>
        <v>57.89</v>
      </c>
      <c r="AD96" s="20"/>
      <c r="AE96" s="21"/>
      <c r="AG96" s="20"/>
      <c r="AH96" s="21"/>
      <c r="AI96" s="21"/>
      <c r="AJ96" s="21"/>
      <c r="AK96" s="21"/>
      <c r="AM96" s="20"/>
      <c r="AN96" s="22"/>
      <c r="AO96" s="22"/>
      <c r="AP96" s="22"/>
      <c r="AQ96" s="22"/>
      <c r="AR96" s="22"/>
      <c r="AS96" s="22"/>
      <c r="AU96" s="20">
        <v>43783</v>
      </c>
      <c r="AV96" s="22">
        <v>11310.258705776001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C96" s="20"/>
      <c r="BD96" s="23"/>
    </row>
    <row r="97" spans="5:56" x14ac:dyDescent="0.25">
      <c r="E97" s="3"/>
      <c r="F97" s="4"/>
      <c r="G97" s="4"/>
      <c r="H97" s="4"/>
      <c r="U97" s="3"/>
      <c r="V97" s="16"/>
      <c r="X97" s="3"/>
      <c r="Y97" s="13"/>
      <c r="AA97" s="15">
        <f t="shared" si="4"/>
        <v>43793</v>
      </c>
      <c r="AB97" s="12">
        <f t="shared" si="5"/>
        <v>57.89</v>
      </c>
      <c r="AD97" s="20"/>
      <c r="AE97" s="21"/>
      <c r="AG97" s="20"/>
      <c r="AH97" s="21"/>
      <c r="AI97" s="21"/>
      <c r="AJ97" s="21"/>
      <c r="AK97" s="21"/>
      <c r="AM97" s="20"/>
      <c r="AN97" s="22"/>
      <c r="AO97" s="22"/>
      <c r="AP97" s="22"/>
      <c r="AQ97" s="22"/>
      <c r="AR97" s="22"/>
      <c r="AS97" s="22"/>
      <c r="AU97" s="20">
        <v>43784</v>
      </c>
      <c r="AV97" s="22">
        <v>11310.258705776001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C97" s="20"/>
      <c r="BD97" s="23"/>
    </row>
    <row r="98" spans="5:56" x14ac:dyDescent="0.25">
      <c r="E98" s="3"/>
      <c r="F98" s="4"/>
      <c r="G98" s="4"/>
      <c r="H98" s="4"/>
      <c r="U98" s="3"/>
      <c r="V98" s="16"/>
      <c r="X98" s="3"/>
      <c r="Y98" s="13"/>
      <c r="AA98" s="15">
        <f t="shared" si="4"/>
        <v>43794</v>
      </c>
      <c r="AB98" s="12">
        <f t="shared" si="5"/>
        <v>57.89</v>
      </c>
      <c r="AD98" s="20"/>
      <c r="AE98" s="21"/>
      <c r="AG98" s="20"/>
      <c r="AH98" s="21"/>
      <c r="AI98" s="21"/>
      <c r="AJ98" s="21"/>
      <c r="AK98" s="21"/>
      <c r="AM98" s="20"/>
      <c r="AN98" s="22"/>
      <c r="AO98" s="22"/>
      <c r="AP98" s="22"/>
      <c r="AQ98" s="22"/>
      <c r="AR98" s="22"/>
      <c r="AS98" s="22"/>
      <c r="AU98" s="20">
        <v>43785</v>
      </c>
      <c r="AV98" s="22">
        <v>11310.258705776001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C98" s="20"/>
      <c r="BD98" s="23"/>
    </row>
    <row r="99" spans="5:56" x14ac:dyDescent="0.25">
      <c r="E99" s="3"/>
      <c r="F99" s="4"/>
      <c r="G99" s="4"/>
      <c r="H99" s="4"/>
      <c r="U99" s="3"/>
      <c r="V99" s="16"/>
      <c r="X99" s="3"/>
      <c r="Y99" s="13"/>
      <c r="AA99" s="15">
        <f t="shared" si="4"/>
        <v>43795</v>
      </c>
      <c r="AB99" s="12">
        <f t="shared" si="5"/>
        <v>57.89</v>
      </c>
      <c r="AD99" s="20"/>
      <c r="AE99" s="21"/>
      <c r="AG99" s="20"/>
      <c r="AH99" s="21"/>
      <c r="AI99" s="21"/>
      <c r="AJ99" s="21"/>
      <c r="AK99" s="21"/>
      <c r="AM99" s="20"/>
      <c r="AN99" s="22"/>
      <c r="AO99" s="22"/>
      <c r="AP99" s="22"/>
      <c r="AQ99" s="22"/>
      <c r="AR99" s="22"/>
      <c r="AS99" s="22"/>
      <c r="AU99" s="20">
        <v>43786</v>
      </c>
      <c r="AV99" s="22">
        <v>11310.258705776001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C99" s="20"/>
      <c r="BD99" s="23"/>
    </row>
    <row r="100" spans="5:56" x14ac:dyDescent="0.25">
      <c r="E100" s="3"/>
      <c r="F100" s="4"/>
      <c r="G100" s="4"/>
      <c r="H100" s="4"/>
      <c r="AA100" s="15">
        <f t="shared" si="4"/>
        <v>43796</v>
      </c>
      <c r="AB100" s="12">
        <f t="shared" si="5"/>
        <v>57.89</v>
      </c>
      <c r="AD100" s="20"/>
      <c r="AE100" s="21"/>
      <c r="AG100" s="20"/>
      <c r="AH100" s="21"/>
      <c r="AI100" s="21"/>
      <c r="AJ100" s="21"/>
      <c r="AK100" s="21"/>
      <c r="AM100" s="20"/>
      <c r="AN100" s="22"/>
      <c r="AO100" s="22"/>
      <c r="AP100" s="22"/>
      <c r="AQ100" s="22"/>
      <c r="AR100" s="22"/>
      <c r="AS100" s="22"/>
      <c r="AU100" s="20">
        <v>43787</v>
      </c>
      <c r="AV100" s="22">
        <v>11310.258705776001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C100" s="20"/>
      <c r="BD100" s="23"/>
    </row>
    <row r="101" spans="5:56" x14ac:dyDescent="0.25">
      <c r="E101" s="3"/>
      <c r="F101" s="4"/>
      <c r="G101" s="4"/>
      <c r="H101" s="4"/>
      <c r="AA101" s="15">
        <f t="shared" si="4"/>
        <v>43797</v>
      </c>
      <c r="AB101" s="12">
        <f t="shared" si="5"/>
        <v>57.89</v>
      </c>
      <c r="AD101" s="20"/>
      <c r="AE101" s="21"/>
      <c r="AG101" s="20"/>
      <c r="AH101" s="21"/>
      <c r="AI101" s="21"/>
      <c r="AJ101" s="21"/>
      <c r="AK101" s="21"/>
      <c r="AM101" s="20"/>
      <c r="AN101" s="22"/>
      <c r="AO101" s="22"/>
      <c r="AP101" s="22"/>
      <c r="AQ101" s="22"/>
      <c r="AR101" s="22"/>
      <c r="AS101" s="22"/>
      <c r="AU101" s="20">
        <v>43788</v>
      </c>
      <c r="AV101" s="22">
        <v>11310.258705776001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C101" s="20"/>
      <c r="BD101" s="23"/>
    </row>
    <row r="102" spans="5:56" x14ac:dyDescent="0.25">
      <c r="E102" s="3"/>
      <c r="F102" s="4"/>
      <c r="G102" s="4"/>
      <c r="H102" s="4"/>
      <c r="AA102" s="15">
        <f t="shared" si="4"/>
        <v>43798</v>
      </c>
      <c r="AB102" s="12">
        <f t="shared" si="5"/>
        <v>57.89</v>
      </c>
      <c r="AD102" s="20"/>
      <c r="AE102" s="21"/>
      <c r="AG102" s="20"/>
      <c r="AH102" s="21"/>
      <c r="AI102" s="21"/>
      <c r="AJ102" s="21"/>
      <c r="AK102" s="21"/>
      <c r="AM102" s="20"/>
      <c r="AN102" s="22"/>
      <c r="AO102" s="22"/>
      <c r="AP102" s="22"/>
      <c r="AQ102" s="22"/>
      <c r="AR102" s="22"/>
      <c r="AS102" s="22"/>
      <c r="AU102" s="20">
        <v>43789</v>
      </c>
      <c r="AV102" s="22">
        <v>11310.258705776001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C102" s="20"/>
      <c r="BD102" s="23"/>
    </row>
    <row r="103" spans="5:56" x14ac:dyDescent="0.25">
      <c r="E103" s="3"/>
      <c r="F103" s="4"/>
      <c r="G103" s="4"/>
      <c r="H103" s="4"/>
      <c r="AA103" s="15">
        <f t="shared" si="4"/>
        <v>43799</v>
      </c>
      <c r="AB103" s="12">
        <f t="shared" si="5"/>
        <v>57.89</v>
      </c>
      <c r="AD103" s="20"/>
      <c r="AE103" s="21"/>
      <c r="AG103" s="20"/>
      <c r="AH103" s="21"/>
      <c r="AI103" s="21"/>
      <c r="AJ103" s="21"/>
      <c r="AK103" s="21"/>
      <c r="AM103" s="20"/>
      <c r="AN103" s="22"/>
      <c r="AO103" s="22"/>
      <c r="AP103" s="22"/>
      <c r="AQ103" s="22"/>
      <c r="AR103" s="22"/>
      <c r="AS103" s="22"/>
      <c r="AU103" s="20">
        <v>43790</v>
      </c>
      <c r="AV103" s="22">
        <v>11310.258705776001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C103" s="20"/>
      <c r="BD103" s="23"/>
    </row>
    <row r="104" spans="5:56" x14ac:dyDescent="0.25">
      <c r="E104" s="3"/>
      <c r="F104" s="4"/>
      <c r="G104" s="4"/>
      <c r="H104" s="4"/>
      <c r="AA104" s="15">
        <f t="shared" si="4"/>
        <v>43800</v>
      </c>
      <c r="AB104" s="12">
        <f t="shared" si="5"/>
        <v>59.48</v>
      </c>
      <c r="AD104" s="20"/>
      <c r="AE104" s="21"/>
      <c r="AG104" s="20"/>
      <c r="AH104" s="21"/>
      <c r="AI104" s="21"/>
      <c r="AJ104" s="21"/>
      <c r="AK104" s="21"/>
      <c r="AM104" s="20"/>
      <c r="AN104" s="22"/>
      <c r="AO104" s="22"/>
      <c r="AP104" s="22"/>
      <c r="AQ104" s="22"/>
      <c r="AR104" s="22"/>
      <c r="AS104" s="22"/>
      <c r="AU104" s="20">
        <v>43791</v>
      </c>
      <c r="AV104" s="22">
        <v>11310.258705776001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C104" s="20"/>
      <c r="BD104" s="23"/>
    </row>
    <row r="105" spans="5:56" x14ac:dyDescent="0.25">
      <c r="E105" s="3"/>
      <c r="F105" s="4"/>
      <c r="G105" s="4"/>
      <c r="H105" s="4"/>
      <c r="AA105" s="15">
        <f t="shared" si="4"/>
        <v>43801</v>
      </c>
      <c r="AB105" s="12">
        <f t="shared" si="5"/>
        <v>59.48</v>
      </c>
      <c r="AD105" s="20"/>
      <c r="AE105" s="21"/>
      <c r="AG105" s="20"/>
      <c r="AH105" s="21"/>
      <c r="AI105" s="21"/>
      <c r="AJ105" s="21"/>
      <c r="AK105" s="21"/>
      <c r="AM105" s="20"/>
      <c r="AN105" s="22"/>
      <c r="AO105" s="22"/>
      <c r="AP105" s="22"/>
      <c r="AQ105" s="22"/>
      <c r="AR105" s="22"/>
      <c r="AS105" s="22"/>
      <c r="AU105" s="20">
        <v>43792</v>
      </c>
      <c r="AV105" s="22">
        <v>11310.258705776001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C105" s="20"/>
      <c r="BD105" s="23"/>
    </row>
    <row r="106" spans="5:56" x14ac:dyDescent="0.25">
      <c r="E106" s="3"/>
      <c r="F106" s="4"/>
      <c r="G106" s="4"/>
      <c r="H106" s="4"/>
      <c r="AA106" s="15">
        <f t="shared" si="4"/>
        <v>43802</v>
      </c>
      <c r="AB106" s="12">
        <f t="shared" si="5"/>
        <v>59.48</v>
      </c>
      <c r="AD106" s="20"/>
      <c r="AE106" s="21"/>
      <c r="AG106" s="20"/>
      <c r="AH106" s="21"/>
      <c r="AI106" s="21"/>
      <c r="AJ106" s="21"/>
      <c r="AK106" s="21"/>
      <c r="AM106" s="20"/>
      <c r="AN106" s="22"/>
      <c r="AO106" s="22"/>
      <c r="AP106" s="22"/>
      <c r="AQ106" s="22"/>
      <c r="AR106" s="22"/>
      <c r="AS106" s="22"/>
      <c r="AU106" s="20">
        <v>43793</v>
      </c>
      <c r="AV106" s="22">
        <v>11310.258705776001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C106" s="20"/>
      <c r="BD106" s="23"/>
    </row>
    <row r="107" spans="5:56" x14ac:dyDescent="0.25">
      <c r="E107" s="3"/>
      <c r="F107" s="4"/>
      <c r="G107" s="4"/>
      <c r="H107" s="4"/>
      <c r="AA107" s="15">
        <f t="shared" si="4"/>
        <v>43803</v>
      </c>
      <c r="AB107" s="12">
        <f t="shared" si="5"/>
        <v>59.48</v>
      </c>
      <c r="AD107" s="20"/>
      <c r="AE107" s="21"/>
      <c r="AG107" s="20"/>
      <c r="AH107" s="21"/>
      <c r="AI107" s="21"/>
      <c r="AJ107" s="21"/>
      <c r="AK107" s="21"/>
      <c r="AM107" s="20"/>
      <c r="AN107" s="22"/>
      <c r="AO107" s="22"/>
      <c r="AP107" s="22"/>
      <c r="AQ107" s="22"/>
      <c r="AR107" s="22"/>
      <c r="AS107" s="22"/>
      <c r="AU107" s="20">
        <v>43794</v>
      </c>
      <c r="AV107" s="22">
        <v>11310.258705776001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C107" s="20"/>
      <c r="BD107" s="23"/>
    </row>
    <row r="108" spans="5:56" x14ac:dyDescent="0.25">
      <c r="E108" s="3"/>
      <c r="F108" s="4"/>
      <c r="G108" s="4"/>
      <c r="H108" s="4"/>
      <c r="AA108" s="15">
        <f t="shared" si="4"/>
        <v>43804</v>
      </c>
      <c r="AB108" s="12">
        <f t="shared" si="5"/>
        <v>59.48</v>
      </c>
      <c r="AD108" s="20"/>
      <c r="AE108" s="21"/>
      <c r="AG108" s="20"/>
      <c r="AH108" s="21"/>
      <c r="AI108" s="21"/>
      <c r="AJ108" s="21"/>
      <c r="AK108" s="21"/>
      <c r="AM108" s="20"/>
      <c r="AN108" s="22"/>
      <c r="AO108" s="22"/>
      <c r="AP108" s="22"/>
      <c r="AQ108" s="22"/>
      <c r="AR108" s="22"/>
      <c r="AS108" s="22"/>
      <c r="AU108" s="20">
        <v>43795</v>
      </c>
      <c r="AV108" s="22">
        <v>10969.046763880402</v>
      </c>
      <c r="AW108" s="22">
        <v>-341.21194189559986</v>
      </c>
      <c r="AX108" s="22">
        <v>0.17060597094779995</v>
      </c>
      <c r="AY108" s="22">
        <v>0</v>
      </c>
      <c r="AZ108" s="22">
        <v>341.04133592465206</v>
      </c>
      <c r="BA108" s="22">
        <v>19589.337562825087</v>
      </c>
      <c r="BC108" s="20"/>
      <c r="BD108" s="23"/>
    </row>
    <row r="109" spans="5:56" x14ac:dyDescent="0.25">
      <c r="E109" s="3"/>
      <c r="F109" s="4"/>
      <c r="G109" s="4"/>
      <c r="H109" s="4"/>
      <c r="AA109" s="15">
        <f t="shared" si="4"/>
        <v>43805</v>
      </c>
      <c r="AB109" s="12">
        <f t="shared" si="5"/>
        <v>59.48</v>
      </c>
      <c r="AD109" s="20"/>
      <c r="AE109" s="21"/>
      <c r="AG109" s="20"/>
      <c r="AH109" s="21"/>
      <c r="AI109" s="21"/>
      <c r="AJ109" s="21"/>
      <c r="AK109" s="21"/>
      <c r="AM109" s="20"/>
      <c r="AN109" s="22"/>
      <c r="AO109" s="22"/>
      <c r="AP109" s="22"/>
      <c r="AQ109" s="22"/>
      <c r="AR109" s="22"/>
      <c r="AS109" s="22"/>
      <c r="AU109" s="20">
        <v>43796</v>
      </c>
      <c r="AV109" s="22">
        <v>10630.250943745365</v>
      </c>
      <c r="AW109" s="22">
        <v>-338.7958201350371</v>
      </c>
      <c r="AX109" s="22">
        <v>0.16939791006751856</v>
      </c>
      <c r="AY109" s="22">
        <v>0</v>
      </c>
      <c r="AZ109" s="22">
        <v>338.62642222496959</v>
      </c>
      <c r="BA109" s="22">
        <v>19450.625463542721</v>
      </c>
      <c r="BC109" s="20"/>
      <c r="BD109" s="23"/>
    </row>
    <row r="110" spans="5:56" x14ac:dyDescent="0.25">
      <c r="E110" s="3"/>
      <c r="F110" s="4"/>
      <c r="G110" s="4"/>
      <c r="H110" s="4"/>
      <c r="AA110" s="15">
        <f t="shared" si="4"/>
        <v>43806</v>
      </c>
      <c r="AB110" s="12">
        <f t="shared" si="5"/>
        <v>59.48</v>
      </c>
      <c r="AD110" s="20"/>
      <c r="AE110" s="21"/>
      <c r="AG110" s="20"/>
      <c r="AH110" s="21"/>
      <c r="AI110" s="21"/>
      <c r="AJ110" s="21"/>
      <c r="AK110" s="21"/>
      <c r="AM110" s="20"/>
      <c r="AN110" s="22"/>
      <c r="AO110" s="22"/>
      <c r="AP110" s="22"/>
      <c r="AQ110" s="22"/>
      <c r="AR110" s="22"/>
      <c r="AS110" s="22"/>
      <c r="AU110" s="20">
        <v>43797</v>
      </c>
      <c r="AV110" s="22">
        <v>10293.854136812704</v>
      </c>
      <c r="AW110" s="22">
        <v>-336.39680693266092</v>
      </c>
      <c r="AX110" s="22">
        <v>0.16819840346633047</v>
      </c>
      <c r="AY110" s="22">
        <v>0</v>
      </c>
      <c r="AZ110" s="22">
        <v>336.22860852919462</v>
      </c>
      <c r="BA110" s="22">
        <v>19312.895584635375</v>
      </c>
      <c r="BC110" s="20"/>
      <c r="BD110" s="23"/>
    </row>
    <row r="111" spans="5:56" x14ac:dyDescent="0.25">
      <c r="E111" s="3"/>
      <c r="F111" s="4"/>
      <c r="G111" s="4"/>
      <c r="H111" s="4"/>
      <c r="AA111" s="15">
        <f t="shared" si="4"/>
        <v>43807</v>
      </c>
      <c r="AB111" s="12">
        <f t="shared" si="5"/>
        <v>59.48</v>
      </c>
      <c r="AD111" s="20"/>
      <c r="AE111" s="21"/>
      <c r="AG111" s="20"/>
      <c r="AH111" s="21"/>
      <c r="AI111" s="21"/>
      <c r="AJ111" s="21"/>
      <c r="AK111" s="21"/>
      <c r="AM111" s="20"/>
      <c r="AN111" s="22"/>
      <c r="AO111" s="22"/>
      <c r="AP111" s="22"/>
      <c r="AQ111" s="22"/>
      <c r="AR111" s="22"/>
      <c r="AS111" s="22"/>
      <c r="AU111" s="20">
        <v>43798</v>
      </c>
      <c r="AV111" s="22">
        <v>10082.518312168464</v>
      </c>
      <c r="AW111" s="22">
        <v>-211.33582464424035</v>
      </c>
      <c r="AX111" s="22">
        <v>0.10566791232212018</v>
      </c>
      <c r="AY111" s="22">
        <v>0</v>
      </c>
      <c r="AZ111" s="22">
        <v>211.23015673191821</v>
      </c>
      <c r="BA111" s="22">
        <v>12133.012652120839</v>
      </c>
      <c r="BC111" s="20"/>
      <c r="BD111" s="23"/>
    </row>
    <row r="112" spans="5:56" x14ac:dyDescent="0.25">
      <c r="E112" s="3"/>
      <c r="F112" s="4"/>
      <c r="G112" s="4"/>
      <c r="H112" s="4"/>
      <c r="AA112" s="15">
        <f t="shared" si="4"/>
        <v>43808</v>
      </c>
      <c r="AB112" s="12">
        <f t="shared" si="5"/>
        <v>59.48</v>
      </c>
      <c r="AD112" s="20"/>
      <c r="AE112" s="21"/>
      <c r="AG112" s="20"/>
      <c r="AH112" s="21"/>
      <c r="AI112" s="21"/>
      <c r="AJ112" s="21"/>
      <c r="AK112" s="21"/>
      <c r="AM112" s="20"/>
      <c r="AN112" s="22"/>
      <c r="AO112" s="22"/>
      <c r="AP112" s="22"/>
      <c r="AQ112" s="22"/>
      <c r="AR112" s="22"/>
      <c r="AS112" s="22"/>
      <c r="AU112" s="20">
        <v>43799</v>
      </c>
      <c r="AV112" s="22">
        <v>9750</v>
      </c>
      <c r="AW112" s="22">
        <v>-332.51831216846489</v>
      </c>
      <c r="AX112" s="22">
        <v>0.16625915608423245</v>
      </c>
      <c r="AY112" s="22">
        <v>0</v>
      </c>
      <c r="AZ112" s="22">
        <v>332.35205301238068</v>
      </c>
      <c r="BA112" s="22">
        <v>19090.227108410909</v>
      </c>
      <c r="BC112" s="20"/>
      <c r="BD112" s="23"/>
    </row>
    <row r="113" spans="5:56" x14ac:dyDescent="0.25">
      <c r="E113" s="3"/>
      <c r="F113" s="4"/>
      <c r="G113" s="4"/>
      <c r="H113" s="4"/>
      <c r="AA113" s="15">
        <f t="shared" si="4"/>
        <v>43809</v>
      </c>
      <c r="AB113" s="12">
        <f t="shared" si="5"/>
        <v>59.48</v>
      </c>
      <c r="AD113" s="20"/>
      <c r="AE113" s="21"/>
      <c r="AG113" s="20"/>
      <c r="AH113" s="21"/>
      <c r="AI113" s="21"/>
      <c r="AJ113" s="21"/>
      <c r="AK113" s="21"/>
      <c r="AM113" s="20"/>
      <c r="AN113" s="22"/>
      <c r="AO113" s="22"/>
      <c r="AP113" s="22"/>
      <c r="AQ113" s="22"/>
      <c r="AR113" s="22"/>
      <c r="AS113" s="22"/>
      <c r="AU113" s="20">
        <v>43800</v>
      </c>
      <c r="AV113" s="22">
        <v>9900</v>
      </c>
      <c r="AW113" s="22">
        <v>150</v>
      </c>
      <c r="AX113" s="22">
        <v>1.5000000000000001E-2</v>
      </c>
      <c r="AY113" s="22">
        <v>0</v>
      </c>
      <c r="AZ113" s="22">
        <v>-150.01499999999999</v>
      </c>
      <c r="BA113" s="22">
        <v>-8939.3922000000002</v>
      </c>
      <c r="BC113" s="20"/>
      <c r="BD113" s="23"/>
    </row>
    <row r="114" spans="5:56" x14ac:dyDescent="0.25">
      <c r="E114" s="3"/>
      <c r="F114" s="4"/>
      <c r="G114" s="4"/>
      <c r="H114" s="4"/>
      <c r="AA114" s="15">
        <f t="shared" si="4"/>
        <v>43810</v>
      </c>
      <c r="AB114" s="12">
        <f t="shared" si="5"/>
        <v>59.48</v>
      </c>
      <c r="AD114" s="20"/>
      <c r="AE114" s="21"/>
      <c r="AG114" s="20"/>
      <c r="AH114" s="21"/>
      <c r="AI114" s="21"/>
      <c r="AJ114" s="21"/>
      <c r="AK114" s="21"/>
      <c r="AM114" s="20"/>
      <c r="AN114" s="22"/>
      <c r="AO114" s="22"/>
      <c r="AP114" s="22"/>
      <c r="AQ114" s="22"/>
      <c r="AR114" s="22"/>
      <c r="AS114" s="22"/>
      <c r="AU114" s="20">
        <v>43801</v>
      </c>
      <c r="AV114" s="22">
        <v>10050</v>
      </c>
      <c r="AW114" s="22">
        <v>150</v>
      </c>
      <c r="AX114" s="22">
        <v>1.5000000000000001E-2</v>
      </c>
      <c r="AY114" s="22">
        <v>0</v>
      </c>
      <c r="AZ114" s="22">
        <v>-150.01499999999999</v>
      </c>
      <c r="BA114" s="22">
        <v>-8939.3922000000002</v>
      </c>
      <c r="BC114" s="20"/>
      <c r="BD114" s="23"/>
    </row>
    <row r="115" spans="5:56" x14ac:dyDescent="0.25">
      <c r="E115" s="3"/>
      <c r="F115" s="4"/>
      <c r="G115" s="4"/>
      <c r="H115" s="4"/>
      <c r="AA115" s="15">
        <f t="shared" si="4"/>
        <v>43811</v>
      </c>
      <c r="AB115" s="12">
        <f t="shared" si="5"/>
        <v>59.48</v>
      </c>
      <c r="AD115" s="20"/>
      <c r="AE115" s="21"/>
      <c r="AG115" s="20"/>
      <c r="AH115" s="21"/>
      <c r="AI115" s="21"/>
      <c r="AJ115" s="21"/>
      <c r="AK115" s="21"/>
      <c r="AM115" s="20"/>
      <c r="AN115" s="22"/>
      <c r="AO115" s="22"/>
      <c r="AP115" s="22"/>
      <c r="AQ115" s="22"/>
      <c r="AR115" s="22"/>
      <c r="AS115" s="22"/>
      <c r="AU115" s="20">
        <v>43802</v>
      </c>
      <c r="AV115" s="22">
        <v>10200</v>
      </c>
      <c r="AW115" s="22">
        <v>150</v>
      </c>
      <c r="AX115" s="22">
        <v>1.5000000000000001E-2</v>
      </c>
      <c r="AY115" s="22">
        <v>0</v>
      </c>
      <c r="AZ115" s="22">
        <v>-150.01499999999999</v>
      </c>
      <c r="BA115" s="22">
        <v>-8939.3922000000002</v>
      </c>
      <c r="BC115" s="20"/>
      <c r="BD115" s="23"/>
    </row>
    <row r="116" spans="5:56" x14ac:dyDescent="0.25">
      <c r="E116" s="3"/>
      <c r="F116" s="4"/>
      <c r="G116" s="4"/>
      <c r="H116" s="4"/>
      <c r="AA116" s="15">
        <f t="shared" si="4"/>
        <v>43812</v>
      </c>
      <c r="AB116" s="12">
        <f t="shared" si="5"/>
        <v>59.48</v>
      </c>
      <c r="AD116" s="20"/>
      <c r="AE116" s="21"/>
      <c r="AG116" s="20"/>
      <c r="AH116" s="21"/>
      <c r="AI116" s="21"/>
      <c r="AJ116" s="21"/>
      <c r="AK116" s="21"/>
      <c r="AM116" s="20"/>
      <c r="AN116" s="22"/>
      <c r="AO116" s="22"/>
      <c r="AP116" s="22"/>
      <c r="AQ116" s="22"/>
      <c r="AR116" s="22"/>
      <c r="AS116" s="22"/>
      <c r="AU116" s="20">
        <v>43803</v>
      </c>
      <c r="AV116" s="22">
        <v>10350</v>
      </c>
      <c r="AW116" s="22">
        <v>150</v>
      </c>
      <c r="AX116" s="22">
        <v>1.5000000000000001E-2</v>
      </c>
      <c r="AY116" s="22">
        <v>0</v>
      </c>
      <c r="AZ116" s="22">
        <v>-150.01499999999999</v>
      </c>
      <c r="BA116" s="22">
        <v>-8939.3922000000002</v>
      </c>
      <c r="BC116" s="20"/>
      <c r="BD116" s="23"/>
    </row>
    <row r="117" spans="5:56" x14ac:dyDescent="0.25">
      <c r="E117" s="3"/>
      <c r="F117" s="4"/>
      <c r="G117" s="4"/>
      <c r="H117" s="4"/>
      <c r="AA117" s="15">
        <f t="shared" si="4"/>
        <v>43813</v>
      </c>
      <c r="AB117" s="12">
        <f t="shared" si="5"/>
        <v>59.48</v>
      </c>
      <c r="AD117" s="20"/>
      <c r="AE117" s="21"/>
      <c r="AG117" s="20"/>
      <c r="AH117" s="21"/>
      <c r="AI117" s="21"/>
      <c r="AJ117" s="21"/>
      <c r="AK117" s="21"/>
      <c r="AM117" s="20"/>
      <c r="AN117" s="22"/>
      <c r="AO117" s="22"/>
      <c r="AP117" s="22"/>
      <c r="AQ117" s="22"/>
      <c r="AR117" s="22"/>
      <c r="AS117" s="22"/>
      <c r="AU117" s="20">
        <v>43804</v>
      </c>
      <c r="AV117" s="22">
        <v>10500</v>
      </c>
      <c r="AW117" s="22">
        <v>150</v>
      </c>
      <c r="AX117" s="22">
        <v>1.5000000000000001E-2</v>
      </c>
      <c r="AY117" s="22">
        <v>0</v>
      </c>
      <c r="AZ117" s="22">
        <v>-150.01499999999999</v>
      </c>
      <c r="BA117" s="22">
        <v>-8939.3922000000002</v>
      </c>
      <c r="BC117" s="20"/>
      <c r="BD117" s="23"/>
    </row>
    <row r="118" spans="5:56" x14ac:dyDescent="0.25">
      <c r="E118" s="3"/>
      <c r="F118" s="4"/>
      <c r="G118" s="4"/>
      <c r="H118" s="4"/>
      <c r="AA118" s="15">
        <f t="shared" si="4"/>
        <v>43814</v>
      </c>
      <c r="AB118" s="12">
        <f t="shared" si="5"/>
        <v>59.48</v>
      </c>
      <c r="AD118" s="20"/>
      <c r="AE118" s="21"/>
      <c r="AG118" s="20"/>
      <c r="AH118" s="21"/>
      <c r="AI118" s="21"/>
      <c r="AJ118" s="21"/>
      <c r="AK118" s="21"/>
      <c r="AM118" s="20"/>
      <c r="AN118" s="22"/>
      <c r="AO118" s="22"/>
      <c r="AP118" s="22"/>
      <c r="AQ118" s="22"/>
      <c r="AR118" s="22"/>
      <c r="AS118" s="22"/>
      <c r="AU118" s="20">
        <v>43805</v>
      </c>
      <c r="AV118" s="22">
        <v>10650</v>
      </c>
      <c r="AW118" s="22">
        <v>150</v>
      </c>
      <c r="AX118" s="22">
        <v>1.5000000000000001E-2</v>
      </c>
      <c r="AY118" s="22">
        <v>0</v>
      </c>
      <c r="AZ118" s="22">
        <v>-150.01499999999999</v>
      </c>
      <c r="BA118" s="22">
        <v>-8939.3922000000002</v>
      </c>
      <c r="BC118" s="20"/>
      <c r="BD118" s="23"/>
    </row>
    <row r="119" spans="5:56" x14ac:dyDescent="0.25">
      <c r="E119" s="3"/>
      <c r="F119" s="4"/>
      <c r="G119" s="4"/>
      <c r="H119" s="4"/>
      <c r="AA119" s="15">
        <f t="shared" si="4"/>
        <v>43815</v>
      </c>
      <c r="AB119" s="12">
        <f t="shared" si="5"/>
        <v>59.48</v>
      </c>
      <c r="AD119" s="20"/>
      <c r="AE119" s="21"/>
      <c r="AG119" s="20"/>
      <c r="AH119" s="21"/>
      <c r="AI119" s="21"/>
      <c r="AJ119" s="21"/>
      <c r="AK119" s="21"/>
      <c r="AM119" s="20"/>
      <c r="AN119" s="22"/>
      <c r="AO119" s="22"/>
      <c r="AP119" s="22"/>
      <c r="AQ119" s="22"/>
      <c r="AR119" s="22"/>
      <c r="AS119" s="22"/>
      <c r="AU119" s="20">
        <v>43806</v>
      </c>
      <c r="AV119" s="22">
        <v>10800</v>
      </c>
      <c r="AW119" s="22">
        <v>150</v>
      </c>
      <c r="AX119" s="22">
        <v>1.5000000000000001E-2</v>
      </c>
      <c r="AY119" s="22">
        <v>0</v>
      </c>
      <c r="AZ119" s="22">
        <v>-150.01499999999999</v>
      </c>
      <c r="BA119" s="22">
        <v>-8939.3922000000002</v>
      </c>
      <c r="BC119" s="20"/>
      <c r="BD119" s="23"/>
    </row>
    <row r="120" spans="5:56" x14ac:dyDescent="0.25">
      <c r="E120" s="3"/>
      <c r="F120" s="4"/>
      <c r="G120" s="4"/>
      <c r="H120" s="4"/>
      <c r="AA120" s="15">
        <f t="shared" si="4"/>
        <v>43816</v>
      </c>
      <c r="AB120" s="12">
        <f t="shared" si="5"/>
        <v>59.48</v>
      </c>
      <c r="AD120" s="20"/>
      <c r="AE120" s="21"/>
      <c r="AG120" s="20"/>
      <c r="AH120" s="21"/>
      <c r="AI120" s="21"/>
      <c r="AJ120" s="21"/>
      <c r="AK120" s="21"/>
      <c r="AM120" s="20"/>
      <c r="AN120" s="22"/>
      <c r="AO120" s="22"/>
      <c r="AP120" s="22"/>
      <c r="AQ120" s="22"/>
      <c r="AR120" s="22"/>
      <c r="AS120" s="22"/>
      <c r="AU120" s="20">
        <v>43807</v>
      </c>
      <c r="AV120" s="22">
        <v>10950</v>
      </c>
      <c r="AW120" s="22">
        <v>150</v>
      </c>
      <c r="AX120" s="22">
        <v>1.5000000000000001E-2</v>
      </c>
      <c r="AY120" s="22">
        <v>0</v>
      </c>
      <c r="AZ120" s="22">
        <v>-150.01499999999999</v>
      </c>
      <c r="BA120" s="22">
        <v>-8939.3922000000002</v>
      </c>
      <c r="BC120" s="20"/>
      <c r="BD120" s="23"/>
    </row>
    <row r="121" spans="5:56" x14ac:dyDescent="0.25">
      <c r="E121" s="3"/>
      <c r="F121" s="4"/>
      <c r="G121" s="4"/>
      <c r="H121" s="4"/>
      <c r="AA121" s="15">
        <f t="shared" si="4"/>
        <v>43817</v>
      </c>
      <c r="AB121" s="12">
        <f t="shared" si="5"/>
        <v>59.48</v>
      </c>
      <c r="AD121" s="20"/>
      <c r="AE121" s="21"/>
      <c r="AG121" s="20"/>
      <c r="AH121" s="21"/>
      <c r="AI121" s="21"/>
      <c r="AJ121" s="21"/>
      <c r="AK121" s="21"/>
      <c r="AM121" s="20"/>
      <c r="AN121" s="22"/>
      <c r="AO121" s="22"/>
      <c r="AP121" s="22"/>
      <c r="AQ121" s="22"/>
      <c r="AR121" s="22"/>
      <c r="AS121" s="22"/>
      <c r="AU121" s="20">
        <v>43808</v>
      </c>
      <c r="AV121" s="22">
        <v>11100</v>
      </c>
      <c r="AW121" s="22">
        <v>150</v>
      </c>
      <c r="AX121" s="22">
        <v>1.5000000000000001E-2</v>
      </c>
      <c r="AY121" s="22">
        <v>0</v>
      </c>
      <c r="AZ121" s="22">
        <v>-150.01499999999999</v>
      </c>
      <c r="BA121" s="22">
        <v>-8939.3922000000002</v>
      </c>
      <c r="BC121" s="20"/>
      <c r="BD121" s="23"/>
    </row>
    <row r="122" spans="5:56" x14ac:dyDescent="0.25">
      <c r="E122" s="3"/>
      <c r="F122" s="4"/>
      <c r="G122" s="4"/>
      <c r="H122" s="4"/>
      <c r="AA122" s="15">
        <f t="shared" si="4"/>
        <v>43818</v>
      </c>
      <c r="AB122" s="12">
        <f t="shared" si="5"/>
        <v>59.48</v>
      </c>
      <c r="AD122" s="20"/>
      <c r="AE122" s="21"/>
      <c r="AG122" s="20"/>
      <c r="AH122" s="21"/>
      <c r="AI122" s="21"/>
      <c r="AJ122" s="21"/>
      <c r="AK122" s="21"/>
      <c r="AM122" s="20"/>
      <c r="AN122" s="22"/>
      <c r="AO122" s="22"/>
      <c r="AP122" s="22"/>
      <c r="AQ122" s="22"/>
      <c r="AR122" s="22"/>
      <c r="AS122" s="22"/>
      <c r="AU122" s="20">
        <v>43809</v>
      </c>
      <c r="AV122" s="22">
        <v>11250</v>
      </c>
      <c r="AW122" s="22">
        <v>150</v>
      </c>
      <c r="AX122" s="22">
        <v>1.5000000000000001E-2</v>
      </c>
      <c r="AY122" s="22">
        <v>0</v>
      </c>
      <c r="AZ122" s="22">
        <v>-150.01499999999999</v>
      </c>
      <c r="BA122" s="22">
        <v>-8939.3922000000002</v>
      </c>
      <c r="BC122" s="20"/>
      <c r="BD122" s="23"/>
    </row>
    <row r="123" spans="5:56" x14ac:dyDescent="0.25">
      <c r="E123" s="3"/>
      <c r="F123" s="4"/>
      <c r="G123" s="4"/>
      <c r="H123" s="4"/>
      <c r="AA123" s="15">
        <f t="shared" si="4"/>
        <v>43819</v>
      </c>
      <c r="AB123" s="12">
        <f t="shared" si="5"/>
        <v>59.48</v>
      </c>
      <c r="AD123" s="20"/>
      <c r="AE123" s="21"/>
      <c r="AG123" s="20"/>
      <c r="AH123" s="21"/>
      <c r="AI123" s="21"/>
      <c r="AJ123" s="21"/>
      <c r="AK123" s="21"/>
      <c r="AM123" s="20"/>
      <c r="AN123" s="22"/>
      <c r="AO123" s="22"/>
      <c r="AP123" s="22"/>
      <c r="AQ123" s="22"/>
      <c r="AR123" s="22"/>
      <c r="AS123" s="22"/>
      <c r="AU123" s="20">
        <v>43810</v>
      </c>
      <c r="AV123" s="22">
        <v>11400</v>
      </c>
      <c r="AW123" s="22">
        <v>150</v>
      </c>
      <c r="AX123" s="22">
        <v>1.5000000000000001E-2</v>
      </c>
      <c r="AY123" s="22">
        <v>0</v>
      </c>
      <c r="AZ123" s="22">
        <v>-150.01499999999999</v>
      </c>
      <c r="BA123" s="22">
        <v>-8939.3922000000002</v>
      </c>
      <c r="BC123" s="20"/>
      <c r="BD123" s="23"/>
    </row>
    <row r="124" spans="5:56" x14ac:dyDescent="0.25">
      <c r="E124" s="3"/>
      <c r="F124" s="4"/>
      <c r="G124" s="4"/>
      <c r="H124" s="4"/>
      <c r="AA124" s="15">
        <f t="shared" si="4"/>
        <v>43820</v>
      </c>
      <c r="AB124" s="12">
        <f t="shared" si="5"/>
        <v>59.48</v>
      </c>
      <c r="AD124" s="20"/>
      <c r="AE124" s="21"/>
      <c r="AG124" s="20"/>
      <c r="AH124" s="21"/>
      <c r="AI124" s="21"/>
      <c r="AJ124" s="21"/>
      <c r="AK124" s="21"/>
      <c r="AM124" s="20"/>
      <c r="AN124" s="22"/>
      <c r="AO124" s="22"/>
      <c r="AP124" s="22"/>
      <c r="AQ124" s="22"/>
      <c r="AR124" s="22"/>
      <c r="AS124" s="22"/>
      <c r="AU124" s="20">
        <v>43811</v>
      </c>
      <c r="AV124" s="22">
        <v>11550</v>
      </c>
      <c r="AW124" s="22">
        <v>150</v>
      </c>
      <c r="AX124" s="22">
        <v>1.5000000000000001E-2</v>
      </c>
      <c r="AY124" s="22">
        <v>0</v>
      </c>
      <c r="AZ124" s="22">
        <v>-150.01499999999999</v>
      </c>
      <c r="BA124" s="22">
        <v>-8939.3922000000002</v>
      </c>
      <c r="BC124" s="20"/>
      <c r="BD124" s="23"/>
    </row>
    <row r="125" spans="5:56" x14ac:dyDescent="0.25">
      <c r="E125" s="3"/>
      <c r="F125" s="4"/>
      <c r="G125" s="4"/>
      <c r="H125" s="4"/>
      <c r="AA125" s="15">
        <f t="shared" si="4"/>
        <v>43821</v>
      </c>
      <c r="AB125" s="12">
        <f t="shared" si="5"/>
        <v>59.48</v>
      </c>
      <c r="AD125" s="20"/>
      <c r="AE125" s="21"/>
      <c r="AG125" s="20"/>
      <c r="AH125" s="21"/>
      <c r="AI125" s="21"/>
      <c r="AJ125" s="21"/>
      <c r="AK125" s="21"/>
      <c r="AM125" s="20"/>
      <c r="AN125" s="22"/>
      <c r="AO125" s="22"/>
      <c r="AP125" s="22"/>
      <c r="AQ125" s="22"/>
      <c r="AR125" s="22"/>
      <c r="AS125" s="22"/>
      <c r="AU125" s="20">
        <v>43812</v>
      </c>
      <c r="AV125" s="22">
        <v>11700</v>
      </c>
      <c r="AW125" s="22">
        <v>150</v>
      </c>
      <c r="AX125" s="22">
        <v>1.5000000000000001E-2</v>
      </c>
      <c r="AY125" s="22">
        <v>0</v>
      </c>
      <c r="AZ125" s="22">
        <v>-150.01499999999999</v>
      </c>
      <c r="BA125" s="22">
        <v>-8939.3922000000002</v>
      </c>
      <c r="BC125" s="20"/>
      <c r="BD125" s="23"/>
    </row>
    <row r="126" spans="5:56" x14ac:dyDescent="0.25">
      <c r="E126" s="3"/>
      <c r="F126" s="4"/>
      <c r="G126" s="4"/>
      <c r="H126" s="4"/>
      <c r="AA126" s="15">
        <f t="shared" si="4"/>
        <v>43822</v>
      </c>
      <c r="AB126" s="12">
        <f t="shared" si="5"/>
        <v>59.48</v>
      </c>
      <c r="AD126" s="20"/>
      <c r="AE126" s="21"/>
      <c r="AG126" s="20"/>
      <c r="AH126" s="21"/>
      <c r="AI126" s="21"/>
      <c r="AJ126" s="21"/>
      <c r="AK126" s="21"/>
      <c r="AM126" s="20"/>
      <c r="AN126" s="22"/>
      <c r="AO126" s="22"/>
      <c r="AP126" s="22"/>
      <c r="AQ126" s="22"/>
      <c r="AR126" s="22"/>
      <c r="AS126" s="22"/>
      <c r="AU126" s="20">
        <v>43813</v>
      </c>
      <c r="AV126" s="22">
        <v>11850</v>
      </c>
      <c r="AW126" s="22">
        <v>150</v>
      </c>
      <c r="AX126" s="22">
        <v>1.5000000000000001E-2</v>
      </c>
      <c r="AY126" s="22">
        <v>0</v>
      </c>
      <c r="AZ126" s="22">
        <v>-150.01499999999999</v>
      </c>
      <c r="BA126" s="22">
        <v>-8939.3922000000002</v>
      </c>
      <c r="BC126" s="20"/>
      <c r="BD126" s="23"/>
    </row>
    <row r="127" spans="5:56" x14ac:dyDescent="0.25">
      <c r="E127" s="3"/>
      <c r="F127" s="4"/>
      <c r="G127" s="4"/>
      <c r="H127" s="4"/>
      <c r="AA127" s="15">
        <f t="shared" si="4"/>
        <v>43823</v>
      </c>
      <c r="AB127" s="12">
        <f t="shared" si="5"/>
        <v>59.48</v>
      </c>
      <c r="AD127" s="20"/>
      <c r="AE127" s="21"/>
      <c r="AG127" s="20"/>
      <c r="AH127" s="21"/>
      <c r="AI127" s="21"/>
      <c r="AJ127" s="21"/>
      <c r="AK127" s="21"/>
      <c r="AM127" s="20"/>
      <c r="AN127" s="22"/>
      <c r="AO127" s="22"/>
      <c r="AP127" s="22"/>
      <c r="AQ127" s="22"/>
      <c r="AR127" s="22"/>
      <c r="AS127" s="22"/>
      <c r="AU127" s="20">
        <v>43814</v>
      </c>
      <c r="AV127" s="22">
        <v>12000</v>
      </c>
      <c r="AW127" s="22">
        <v>150</v>
      </c>
      <c r="AX127" s="22">
        <v>1.5000000000000001E-2</v>
      </c>
      <c r="AY127" s="22">
        <v>0</v>
      </c>
      <c r="AZ127" s="22">
        <v>-150.01499999999999</v>
      </c>
      <c r="BA127" s="22">
        <v>-8939.3922000000002</v>
      </c>
      <c r="BC127" s="20"/>
      <c r="BD127" s="23"/>
    </row>
    <row r="128" spans="5:56" x14ac:dyDescent="0.25">
      <c r="E128" s="3"/>
      <c r="F128" s="4"/>
      <c r="G128" s="4"/>
      <c r="H128" s="4"/>
      <c r="AA128" s="15">
        <f t="shared" si="4"/>
        <v>43824</v>
      </c>
      <c r="AB128" s="12">
        <f t="shared" si="5"/>
        <v>59.48</v>
      </c>
      <c r="AD128" s="20"/>
      <c r="AE128" s="21"/>
      <c r="AG128" s="20"/>
      <c r="AH128" s="21"/>
      <c r="AI128" s="21"/>
      <c r="AJ128" s="21"/>
      <c r="AK128" s="21"/>
      <c r="AM128" s="20"/>
      <c r="AN128" s="22"/>
      <c r="AO128" s="22"/>
      <c r="AP128" s="22"/>
      <c r="AQ128" s="22"/>
      <c r="AR128" s="22"/>
      <c r="AS128" s="22"/>
      <c r="AU128" s="20">
        <v>43815</v>
      </c>
      <c r="AV128" s="22">
        <v>12000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C128" s="20"/>
      <c r="BD128" s="23"/>
    </row>
    <row r="129" spans="5:56" x14ac:dyDescent="0.25">
      <c r="E129" s="3"/>
      <c r="F129" s="4"/>
      <c r="G129" s="4"/>
      <c r="H129" s="4"/>
      <c r="AA129" s="15">
        <f t="shared" si="4"/>
        <v>43825</v>
      </c>
      <c r="AB129" s="12">
        <f t="shared" si="5"/>
        <v>59.48</v>
      </c>
      <c r="AD129" s="20"/>
      <c r="AE129" s="21"/>
      <c r="AG129" s="20"/>
      <c r="AH129" s="21"/>
      <c r="AI129" s="21"/>
      <c r="AJ129" s="21"/>
      <c r="AK129" s="21"/>
      <c r="AM129" s="20"/>
      <c r="AN129" s="22"/>
      <c r="AO129" s="22"/>
      <c r="AP129" s="22"/>
      <c r="AQ129" s="22"/>
      <c r="AR129" s="22"/>
      <c r="AS129" s="22"/>
      <c r="AU129" s="20">
        <v>43816</v>
      </c>
      <c r="AV129" s="22">
        <v>12000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C129" s="20"/>
      <c r="BD129" s="23"/>
    </row>
    <row r="130" spans="5:56" x14ac:dyDescent="0.25">
      <c r="E130" s="3"/>
      <c r="F130" s="4"/>
      <c r="G130" s="4"/>
      <c r="H130" s="4"/>
      <c r="AA130" s="15">
        <f t="shared" si="4"/>
        <v>43826</v>
      </c>
      <c r="AB130" s="12">
        <f t="shared" si="5"/>
        <v>59.48</v>
      </c>
      <c r="AD130" s="20"/>
      <c r="AE130" s="21"/>
      <c r="AG130" s="20"/>
      <c r="AH130" s="21"/>
      <c r="AI130" s="21"/>
      <c r="AJ130" s="21"/>
      <c r="AK130" s="21"/>
      <c r="AM130" s="20"/>
      <c r="AN130" s="22"/>
      <c r="AO130" s="22"/>
      <c r="AP130" s="22"/>
      <c r="AQ130" s="22"/>
      <c r="AR130" s="22"/>
      <c r="AS130" s="22"/>
      <c r="AU130" s="20">
        <v>43817</v>
      </c>
      <c r="AV130" s="22">
        <v>12000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C130" s="20"/>
      <c r="BD130" s="23"/>
    </row>
    <row r="131" spans="5:56" x14ac:dyDescent="0.25">
      <c r="E131" s="3"/>
      <c r="F131" s="4"/>
      <c r="G131" s="4"/>
      <c r="H131" s="4"/>
      <c r="AA131" s="15">
        <f t="shared" si="4"/>
        <v>43827</v>
      </c>
      <c r="AB131" s="12">
        <f t="shared" si="5"/>
        <v>59.48</v>
      </c>
      <c r="AD131" s="20"/>
      <c r="AE131" s="21"/>
      <c r="AG131" s="20"/>
      <c r="AH131" s="21"/>
      <c r="AI131" s="21"/>
      <c r="AJ131" s="21"/>
      <c r="AK131" s="21"/>
      <c r="AM131" s="20"/>
      <c r="AN131" s="22"/>
      <c r="AO131" s="22"/>
      <c r="AP131" s="22"/>
      <c r="AQ131" s="22"/>
      <c r="AR131" s="22"/>
      <c r="AS131" s="22"/>
      <c r="AU131" s="20">
        <v>43818</v>
      </c>
      <c r="AV131" s="22">
        <v>12000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C131" s="20"/>
      <c r="BD131" s="23"/>
    </row>
    <row r="132" spans="5:56" x14ac:dyDescent="0.25">
      <c r="E132" s="3"/>
      <c r="F132" s="4"/>
      <c r="G132" s="4"/>
      <c r="H132" s="4"/>
      <c r="AA132" s="15">
        <f t="shared" si="4"/>
        <v>43828</v>
      </c>
      <c r="AB132" s="12">
        <f t="shared" si="5"/>
        <v>59.48</v>
      </c>
      <c r="AD132" s="20"/>
      <c r="AE132" s="21"/>
      <c r="AG132" s="20"/>
      <c r="AH132" s="21"/>
      <c r="AI132" s="21"/>
      <c r="AJ132" s="21"/>
      <c r="AK132" s="21"/>
      <c r="AM132" s="20"/>
      <c r="AN132" s="22"/>
      <c r="AO132" s="22"/>
      <c r="AP132" s="22"/>
      <c r="AQ132" s="22"/>
      <c r="AR132" s="22"/>
      <c r="AS132" s="22"/>
      <c r="AU132" s="20">
        <v>43819</v>
      </c>
      <c r="AV132" s="22">
        <v>12000</v>
      </c>
      <c r="AW132" s="22">
        <v>0</v>
      </c>
      <c r="AX132" s="22">
        <v>0</v>
      </c>
      <c r="AY132" s="22">
        <v>0</v>
      </c>
      <c r="AZ132" s="22">
        <v>0</v>
      </c>
      <c r="BA132" s="22">
        <v>0</v>
      </c>
      <c r="BC132" s="20"/>
      <c r="BD132" s="23"/>
    </row>
    <row r="133" spans="5:56" x14ac:dyDescent="0.25">
      <c r="E133" s="3"/>
      <c r="F133" s="4"/>
      <c r="G133" s="4"/>
      <c r="H133" s="4"/>
      <c r="AA133" s="15">
        <f t="shared" si="4"/>
        <v>43829</v>
      </c>
      <c r="AB133" s="12">
        <f t="shared" si="5"/>
        <v>59.48</v>
      </c>
      <c r="AD133" s="20"/>
      <c r="AE133" s="21"/>
      <c r="AG133" s="20"/>
      <c r="AH133" s="21"/>
      <c r="AI133" s="21"/>
      <c r="AJ133" s="21"/>
      <c r="AK133" s="21"/>
      <c r="AM133" s="20"/>
      <c r="AN133" s="22"/>
      <c r="AO133" s="22"/>
      <c r="AP133" s="22"/>
      <c r="AQ133" s="22"/>
      <c r="AR133" s="22"/>
      <c r="AS133" s="22"/>
      <c r="AU133" s="20">
        <v>43820</v>
      </c>
      <c r="AV133" s="22">
        <v>12000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C133" s="20"/>
      <c r="BD133" s="23"/>
    </row>
    <row r="134" spans="5:56" x14ac:dyDescent="0.25">
      <c r="E134" s="3"/>
      <c r="F134" s="4"/>
      <c r="G134" s="4"/>
      <c r="H134" s="4"/>
      <c r="AA134" s="15">
        <f t="shared" si="4"/>
        <v>43830</v>
      </c>
      <c r="AB134" s="12">
        <f t="shared" si="5"/>
        <v>59.48</v>
      </c>
      <c r="AD134" s="20"/>
      <c r="AE134" s="21"/>
      <c r="AG134" s="20"/>
      <c r="AH134" s="21"/>
      <c r="AI134" s="21"/>
      <c r="AJ134" s="21"/>
      <c r="AK134" s="21"/>
      <c r="AM134" s="20"/>
      <c r="AN134" s="22"/>
      <c r="AO134" s="22"/>
      <c r="AP134" s="22"/>
      <c r="AQ134" s="22"/>
      <c r="AR134" s="22"/>
      <c r="AS134" s="22"/>
      <c r="AU134" s="20">
        <v>43821</v>
      </c>
      <c r="AV134" s="22">
        <v>12000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C134" s="20"/>
      <c r="BD134" s="23"/>
    </row>
    <row r="135" spans="5:56" x14ac:dyDescent="0.25">
      <c r="E135" s="3"/>
      <c r="F135" s="4"/>
      <c r="G135" s="4"/>
      <c r="H135" s="4"/>
      <c r="AA135" s="15">
        <f t="shared" si="4"/>
        <v>43831</v>
      </c>
      <c r="AB135" s="12">
        <f t="shared" si="5"/>
        <v>61.55</v>
      </c>
      <c r="AD135" s="20"/>
      <c r="AE135" s="21"/>
      <c r="AG135" s="20"/>
      <c r="AH135" s="21"/>
      <c r="AI135" s="21"/>
      <c r="AJ135" s="21"/>
      <c r="AK135" s="21"/>
      <c r="AM135" s="20"/>
      <c r="AN135" s="22"/>
      <c r="AO135" s="22"/>
      <c r="AP135" s="22"/>
      <c r="AQ135" s="22"/>
      <c r="AR135" s="22"/>
      <c r="AS135" s="22"/>
      <c r="AU135" s="20">
        <v>43822</v>
      </c>
      <c r="AV135" s="22">
        <v>12000</v>
      </c>
      <c r="AW135" s="22">
        <v>0</v>
      </c>
      <c r="AX135" s="22">
        <v>0</v>
      </c>
      <c r="AY135" s="22">
        <v>0</v>
      </c>
      <c r="AZ135" s="22">
        <v>0</v>
      </c>
      <c r="BA135" s="22">
        <v>0</v>
      </c>
      <c r="BC135" s="20"/>
      <c r="BD135" s="23"/>
    </row>
    <row r="136" spans="5:56" x14ac:dyDescent="0.25">
      <c r="E136" s="3"/>
      <c r="F136" s="4"/>
      <c r="G136" s="4"/>
      <c r="H136" s="4"/>
      <c r="AA136" s="15">
        <f t="shared" ref="AA136:AA199" si="6">IF(AA135+1&gt;MAX($X$6:$X$99), NA(), AA135+1)</f>
        <v>43832</v>
      </c>
      <c r="AB136" s="12">
        <f t="shared" ref="AB136:AB199" si="7">VLOOKUP(AA136,$X$6:$Y$99, 2, TRUE)</f>
        <v>61.55</v>
      </c>
      <c r="AD136" s="20"/>
      <c r="AE136" s="21"/>
      <c r="AG136" s="20"/>
      <c r="AH136" s="21"/>
      <c r="AI136" s="21"/>
      <c r="AJ136" s="21"/>
      <c r="AK136" s="21"/>
      <c r="AM136" s="20"/>
      <c r="AN136" s="22"/>
      <c r="AO136" s="22"/>
      <c r="AP136" s="22"/>
      <c r="AQ136" s="22"/>
      <c r="AR136" s="22"/>
      <c r="AS136" s="22"/>
      <c r="AU136" s="20">
        <v>43823</v>
      </c>
      <c r="AV136" s="22">
        <v>12000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C136" s="20"/>
      <c r="BD136" s="23"/>
    </row>
    <row r="137" spans="5:56" x14ac:dyDescent="0.25">
      <c r="E137" s="3"/>
      <c r="F137" s="4"/>
      <c r="G137" s="4"/>
      <c r="H137" s="4"/>
      <c r="AA137" s="15">
        <f t="shared" si="6"/>
        <v>43833</v>
      </c>
      <c r="AB137" s="12">
        <f t="shared" si="7"/>
        <v>61.55</v>
      </c>
      <c r="AD137" s="20"/>
      <c r="AE137" s="21"/>
      <c r="AG137" s="20"/>
      <c r="AH137" s="21"/>
      <c r="AI137" s="21"/>
      <c r="AJ137" s="21"/>
      <c r="AK137" s="21"/>
      <c r="AM137" s="20"/>
      <c r="AN137" s="22"/>
      <c r="AO137" s="22"/>
      <c r="AP137" s="22"/>
      <c r="AQ137" s="22"/>
      <c r="AR137" s="22"/>
      <c r="AS137" s="22"/>
      <c r="AU137" s="20">
        <v>43824</v>
      </c>
      <c r="AV137" s="22">
        <v>12000</v>
      </c>
      <c r="AW137" s="22">
        <v>0</v>
      </c>
      <c r="AX137" s="22">
        <v>0</v>
      </c>
      <c r="AY137" s="22">
        <v>0</v>
      </c>
      <c r="AZ137" s="22">
        <v>0</v>
      </c>
      <c r="BA137" s="22">
        <v>0</v>
      </c>
      <c r="BC137" s="20"/>
      <c r="BD137" s="23"/>
    </row>
    <row r="138" spans="5:56" x14ac:dyDescent="0.25">
      <c r="E138" s="3"/>
      <c r="F138" s="4"/>
      <c r="G138" s="4"/>
      <c r="H138" s="4"/>
      <c r="AA138" s="15">
        <f t="shared" si="6"/>
        <v>43834</v>
      </c>
      <c r="AB138" s="12">
        <f t="shared" si="7"/>
        <v>61.55</v>
      </c>
      <c r="AD138" s="20"/>
      <c r="AE138" s="21"/>
      <c r="AG138" s="20"/>
      <c r="AH138" s="21"/>
      <c r="AI138" s="21"/>
      <c r="AJ138" s="21"/>
      <c r="AK138" s="21"/>
      <c r="AM138" s="20"/>
      <c r="AN138" s="22"/>
      <c r="AO138" s="22"/>
      <c r="AP138" s="22"/>
      <c r="AQ138" s="22"/>
      <c r="AR138" s="22"/>
      <c r="AS138" s="22"/>
      <c r="AU138" s="20">
        <v>43825</v>
      </c>
      <c r="AV138" s="22">
        <v>12000</v>
      </c>
      <c r="AW138" s="22">
        <v>0</v>
      </c>
      <c r="AX138" s="22">
        <v>0</v>
      </c>
      <c r="AY138" s="22">
        <v>0</v>
      </c>
      <c r="AZ138" s="22">
        <v>0</v>
      </c>
      <c r="BA138" s="22">
        <v>0</v>
      </c>
      <c r="BC138" s="20"/>
      <c r="BD138" s="23"/>
    </row>
    <row r="139" spans="5:56" x14ac:dyDescent="0.25">
      <c r="E139" s="3"/>
      <c r="F139" s="4"/>
      <c r="G139" s="4"/>
      <c r="H139" s="4"/>
      <c r="AA139" s="15">
        <f t="shared" si="6"/>
        <v>43835</v>
      </c>
      <c r="AB139" s="12">
        <f t="shared" si="7"/>
        <v>61.55</v>
      </c>
      <c r="AD139" s="20"/>
      <c r="AE139" s="21"/>
      <c r="AG139" s="20"/>
      <c r="AH139" s="21"/>
      <c r="AI139" s="21"/>
      <c r="AJ139" s="21"/>
      <c r="AK139" s="21"/>
      <c r="AM139" s="20"/>
      <c r="AN139" s="22"/>
      <c r="AO139" s="22"/>
      <c r="AP139" s="22"/>
      <c r="AQ139" s="22"/>
      <c r="AR139" s="22"/>
      <c r="AS139" s="22"/>
      <c r="AU139" s="20">
        <v>43826</v>
      </c>
      <c r="AV139" s="22">
        <v>12000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C139" s="20"/>
      <c r="BD139" s="23"/>
    </row>
    <row r="140" spans="5:56" x14ac:dyDescent="0.25">
      <c r="E140" s="3"/>
      <c r="F140" s="4"/>
      <c r="G140" s="4"/>
      <c r="H140" s="4"/>
      <c r="AA140" s="15">
        <f t="shared" si="6"/>
        <v>43836</v>
      </c>
      <c r="AB140" s="12">
        <f t="shared" si="7"/>
        <v>61.55</v>
      </c>
      <c r="AD140" s="20"/>
      <c r="AE140" s="21"/>
      <c r="AG140" s="20"/>
      <c r="AH140" s="21"/>
      <c r="AI140" s="21"/>
      <c r="AJ140" s="21"/>
      <c r="AK140" s="21"/>
      <c r="AM140" s="20"/>
      <c r="AN140" s="22"/>
      <c r="AO140" s="22"/>
      <c r="AP140" s="22"/>
      <c r="AQ140" s="22"/>
      <c r="AR140" s="22"/>
      <c r="AS140" s="22"/>
      <c r="AU140" s="20">
        <v>43827</v>
      </c>
      <c r="AV140" s="22">
        <v>12000</v>
      </c>
      <c r="AW140" s="22">
        <v>0</v>
      </c>
      <c r="AX140" s="22">
        <v>0</v>
      </c>
      <c r="AY140" s="22">
        <v>0</v>
      </c>
      <c r="AZ140" s="22">
        <v>0</v>
      </c>
      <c r="BA140" s="22">
        <v>0</v>
      </c>
      <c r="BC140" s="20"/>
      <c r="BD140" s="23"/>
    </row>
    <row r="141" spans="5:56" x14ac:dyDescent="0.25">
      <c r="E141" s="3"/>
      <c r="F141" s="4"/>
      <c r="G141" s="4"/>
      <c r="H141" s="4"/>
      <c r="AA141" s="15">
        <f t="shared" si="6"/>
        <v>43837</v>
      </c>
      <c r="AB141" s="12">
        <f t="shared" si="7"/>
        <v>61.55</v>
      </c>
      <c r="AD141" s="20"/>
      <c r="AE141" s="21"/>
      <c r="AG141" s="20"/>
      <c r="AH141" s="21"/>
      <c r="AI141" s="21"/>
      <c r="AJ141" s="21"/>
      <c r="AK141" s="21"/>
      <c r="AM141" s="20"/>
      <c r="AN141" s="22"/>
      <c r="AO141" s="22"/>
      <c r="AP141" s="22"/>
      <c r="AQ141" s="22"/>
      <c r="AR141" s="22"/>
      <c r="AS141" s="22"/>
      <c r="AU141" s="20">
        <v>43828</v>
      </c>
      <c r="AV141" s="22">
        <v>12000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C141" s="20"/>
      <c r="BD141" s="23"/>
    </row>
    <row r="142" spans="5:56" x14ac:dyDescent="0.25">
      <c r="E142" s="3"/>
      <c r="F142" s="4"/>
      <c r="G142" s="4"/>
      <c r="H142" s="4"/>
      <c r="AA142" s="15">
        <f t="shared" si="6"/>
        <v>43838</v>
      </c>
      <c r="AB142" s="12">
        <f t="shared" si="7"/>
        <v>61.55</v>
      </c>
      <c r="AD142" s="20"/>
      <c r="AE142" s="21"/>
      <c r="AG142" s="20"/>
      <c r="AH142" s="21"/>
      <c r="AI142" s="21"/>
      <c r="AJ142" s="21"/>
      <c r="AK142" s="21"/>
      <c r="AM142" s="20"/>
      <c r="AN142" s="22"/>
      <c r="AO142" s="22"/>
      <c r="AP142" s="22"/>
      <c r="AQ142" s="22"/>
      <c r="AR142" s="22"/>
      <c r="AS142" s="22"/>
      <c r="AU142" s="20">
        <v>43829</v>
      </c>
      <c r="AV142" s="22">
        <v>12000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C142" s="20"/>
      <c r="BD142" s="23"/>
    </row>
    <row r="143" spans="5:56" x14ac:dyDescent="0.25">
      <c r="E143" s="3"/>
      <c r="F143" s="4"/>
      <c r="G143" s="4"/>
      <c r="H143" s="4"/>
      <c r="AA143" s="15">
        <f t="shared" si="6"/>
        <v>43839</v>
      </c>
      <c r="AB143" s="12">
        <f t="shared" si="7"/>
        <v>61.55</v>
      </c>
      <c r="AD143" s="20"/>
      <c r="AE143" s="21"/>
      <c r="AG143" s="20"/>
      <c r="AH143" s="21"/>
      <c r="AI143" s="21"/>
      <c r="AJ143" s="21"/>
      <c r="AK143" s="21"/>
      <c r="AM143" s="20"/>
      <c r="AN143" s="22"/>
      <c r="AO143" s="22"/>
      <c r="AP143" s="22"/>
      <c r="AQ143" s="22"/>
      <c r="AR143" s="22"/>
      <c r="AS143" s="22"/>
      <c r="AU143" s="20">
        <v>43830</v>
      </c>
      <c r="AV143" s="22">
        <v>12000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C143" s="20"/>
      <c r="BD143" s="23"/>
    </row>
    <row r="144" spans="5:56" x14ac:dyDescent="0.25">
      <c r="E144" s="3"/>
      <c r="F144" s="4"/>
      <c r="G144" s="4"/>
      <c r="H144" s="4"/>
      <c r="AA144" s="15">
        <f t="shared" si="6"/>
        <v>43840</v>
      </c>
      <c r="AB144" s="12">
        <f t="shared" si="7"/>
        <v>61.55</v>
      </c>
      <c r="AD144" s="20"/>
      <c r="AE144" s="21"/>
      <c r="AG144" s="20"/>
      <c r="AH144" s="21"/>
      <c r="AI144" s="21"/>
      <c r="AJ144" s="21"/>
      <c r="AK144" s="21"/>
      <c r="AM144" s="20"/>
      <c r="AN144" s="22"/>
      <c r="AO144" s="22"/>
      <c r="AP144" s="22"/>
      <c r="AQ144" s="22"/>
      <c r="AR144" s="22"/>
      <c r="AS144" s="22"/>
      <c r="AU144" s="20">
        <v>43831</v>
      </c>
      <c r="AV144" s="22">
        <v>11653.904</v>
      </c>
      <c r="AW144" s="22">
        <v>-346.096</v>
      </c>
      <c r="AX144" s="22">
        <v>0.17304800000000001</v>
      </c>
      <c r="AY144" s="22">
        <v>0</v>
      </c>
      <c r="AZ144" s="22">
        <v>345.92295200000001</v>
      </c>
      <c r="BA144" s="22">
        <v>21135.8144956</v>
      </c>
      <c r="BC144" s="20"/>
      <c r="BD144" s="23"/>
    </row>
    <row r="145" spans="5:56" x14ac:dyDescent="0.25">
      <c r="E145" s="3"/>
      <c r="F145" s="4"/>
      <c r="G145" s="4"/>
      <c r="H145" s="4"/>
      <c r="AA145" s="15">
        <f t="shared" si="6"/>
        <v>43841</v>
      </c>
      <c r="AB145" s="12">
        <f t="shared" si="7"/>
        <v>61.55</v>
      </c>
      <c r="AD145" s="20"/>
      <c r="AE145" s="21"/>
      <c r="AG145" s="20"/>
      <c r="AH145" s="21"/>
      <c r="AI145" s="21"/>
      <c r="AJ145" s="21"/>
      <c r="AK145" s="21"/>
      <c r="AM145" s="20"/>
      <c r="AN145" s="22"/>
      <c r="AO145" s="22"/>
      <c r="AP145" s="22"/>
      <c r="AQ145" s="22"/>
      <c r="AR145" s="22"/>
      <c r="AS145" s="22"/>
      <c r="AU145" s="20">
        <v>43832</v>
      </c>
      <c r="AV145" s="22">
        <v>11310.258705776001</v>
      </c>
      <c r="AW145" s="22">
        <v>-343.645294224</v>
      </c>
      <c r="AX145" s="22">
        <v>0.17182264711200002</v>
      </c>
      <c r="AY145" s="22">
        <v>0</v>
      </c>
      <c r="AZ145" s="22">
        <v>343.47347157688802</v>
      </c>
      <c r="BA145" s="22">
        <v>20986.151793156656</v>
      </c>
      <c r="BC145" s="20"/>
      <c r="BD145" s="23"/>
    </row>
    <row r="146" spans="5:56" x14ac:dyDescent="0.25">
      <c r="E146" s="3"/>
      <c r="F146" s="4"/>
      <c r="G146" s="4"/>
      <c r="H146" s="4"/>
      <c r="AA146" s="15">
        <f t="shared" si="6"/>
        <v>43842</v>
      </c>
      <c r="AB146" s="12">
        <f t="shared" si="7"/>
        <v>61.55</v>
      </c>
      <c r="AD146" s="20"/>
      <c r="AE146" s="21"/>
      <c r="AG146" s="20"/>
      <c r="AH146" s="21"/>
      <c r="AI146" s="21"/>
      <c r="AJ146" s="21"/>
      <c r="AK146" s="21"/>
      <c r="AM146" s="20"/>
      <c r="AN146" s="22"/>
      <c r="AO146" s="22"/>
      <c r="AP146" s="22"/>
      <c r="AQ146" s="22"/>
      <c r="AR146" s="22"/>
      <c r="AS146" s="22"/>
      <c r="AU146" s="20">
        <v>43833</v>
      </c>
      <c r="AV146" s="22">
        <v>10969.046763880402</v>
      </c>
      <c r="AW146" s="22">
        <v>-341.21194189559986</v>
      </c>
      <c r="AX146" s="22">
        <v>0.17060597094779995</v>
      </c>
      <c r="AY146" s="22">
        <v>0</v>
      </c>
      <c r="AZ146" s="22">
        <v>341.04133592465206</v>
      </c>
      <c r="BA146" s="22">
        <v>20837.548852309312</v>
      </c>
      <c r="BC146" s="20"/>
      <c r="BD146" s="23"/>
    </row>
    <row r="147" spans="5:56" x14ac:dyDescent="0.25">
      <c r="E147" s="3"/>
      <c r="F147" s="4"/>
      <c r="G147" s="4"/>
      <c r="H147" s="4"/>
      <c r="AA147" s="15">
        <f t="shared" si="6"/>
        <v>43843</v>
      </c>
      <c r="AB147" s="12">
        <f t="shared" si="7"/>
        <v>61.55</v>
      </c>
      <c r="AD147" s="20"/>
      <c r="AE147" s="21"/>
      <c r="AG147" s="20"/>
      <c r="AH147" s="21"/>
      <c r="AI147" s="21"/>
      <c r="AJ147" s="21"/>
      <c r="AK147" s="21"/>
      <c r="AM147" s="20"/>
      <c r="AN147" s="22"/>
      <c r="AO147" s="22"/>
      <c r="AP147" s="22"/>
      <c r="AQ147" s="22"/>
      <c r="AR147" s="22"/>
      <c r="AS147" s="22"/>
      <c r="AU147" s="20">
        <v>43834</v>
      </c>
      <c r="AV147" s="22">
        <v>10630.250943745365</v>
      </c>
      <c r="AW147" s="22">
        <v>-338.7958201350371</v>
      </c>
      <c r="AX147" s="22">
        <v>0.16939791006751856</v>
      </c>
      <c r="AY147" s="22">
        <v>0</v>
      </c>
      <c r="AZ147" s="22">
        <v>338.62642222496959</v>
      </c>
      <c r="BA147" s="22">
        <v>20689.998168886108</v>
      </c>
      <c r="BC147" s="20"/>
      <c r="BD147" s="23"/>
    </row>
    <row r="148" spans="5:56" x14ac:dyDescent="0.25">
      <c r="E148" s="3"/>
      <c r="F148" s="4"/>
      <c r="G148" s="4"/>
      <c r="H148" s="4"/>
      <c r="AA148" s="15">
        <f t="shared" si="6"/>
        <v>43844</v>
      </c>
      <c r="AB148" s="12">
        <f t="shared" si="7"/>
        <v>61.55</v>
      </c>
      <c r="AD148" s="20"/>
      <c r="AE148" s="21"/>
      <c r="AG148" s="20"/>
      <c r="AH148" s="21"/>
      <c r="AI148" s="21"/>
      <c r="AJ148" s="21"/>
      <c r="AK148" s="21"/>
      <c r="AM148" s="20"/>
      <c r="AN148" s="22"/>
      <c r="AO148" s="22"/>
      <c r="AP148" s="22"/>
      <c r="AQ148" s="22"/>
      <c r="AR148" s="22"/>
      <c r="AS148" s="22"/>
      <c r="AU148" s="20">
        <v>43835</v>
      </c>
      <c r="AV148" s="22">
        <v>10293.854136812704</v>
      </c>
      <c r="AW148" s="22">
        <v>-336.39680693266092</v>
      </c>
      <c r="AX148" s="22">
        <v>0.16819840346633047</v>
      </c>
      <c r="AY148" s="22">
        <v>0</v>
      </c>
      <c r="AZ148" s="22">
        <v>336.22860852919462</v>
      </c>
      <c r="BA148" s="22">
        <v>20543.492291852228</v>
      </c>
      <c r="BC148" s="20"/>
      <c r="BD148" s="23"/>
    </row>
    <row r="149" spans="5:56" x14ac:dyDescent="0.25">
      <c r="E149" s="3"/>
      <c r="F149" s="4"/>
      <c r="G149" s="4"/>
      <c r="H149" s="4"/>
      <c r="AA149" s="15">
        <f t="shared" si="6"/>
        <v>43845</v>
      </c>
      <c r="AB149" s="12">
        <f t="shared" si="7"/>
        <v>61.55</v>
      </c>
      <c r="AD149" s="20"/>
      <c r="AE149" s="21"/>
      <c r="AG149" s="20"/>
      <c r="AH149" s="21"/>
      <c r="AI149" s="21"/>
      <c r="AJ149" s="21"/>
      <c r="AK149" s="21"/>
      <c r="AM149" s="20"/>
      <c r="AN149" s="22"/>
      <c r="AO149" s="22"/>
      <c r="AP149" s="22"/>
      <c r="AQ149" s="22"/>
      <c r="AR149" s="22"/>
      <c r="AS149" s="22"/>
      <c r="AU149" s="20">
        <v>43836</v>
      </c>
      <c r="AV149" s="22">
        <v>9959.8393556699339</v>
      </c>
      <c r="AW149" s="22">
        <v>-334.01478114277074</v>
      </c>
      <c r="AX149" s="22">
        <v>0.16700739057138539</v>
      </c>
      <c r="AY149" s="22">
        <v>0</v>
      </c>
      <c r="AZ149" s="22">
        <v>333.84777375219937</v>
      </c>
      <c r="BA149" s="22">
        <v>20398.023822933625</v>
      </c>
      <c r="BC149" s="20"/>
      <c r="BD149" s="23"/>
    </row>
    <row r="150" spans="5:56" x14ac:dyDescent="0.25">
      <c r="E150" s="3"/>
      <c r="F150" s="4"/>
      <c r="G150" s="4"/>
      <c r="H150" s="4"/>
      <c r="AA150" s="15">
        <f t="shared" si="6"/>
        <v>43846</v>
      </c>
      <c r="AB150" s="12">
        <f t="shared" si="7"/>
        <v>61.55</v>
      </c>
      <c r="AD150" s="20"/>
      <c r="AE150" s="21"/>
      <c r="AG150" s="20"/>
      <c r="AH150" s="21"/>
      <c r="AI150" s="21"/>
      <c r="AJ150" s="21"/>
      <c r="AK150" s="21"/>
      <c r="AM150" s="20"/>
      <c r="AN150" s="22"/>
      <c r="AO150" s="22"/>
      <c r="AP150" s="22"/>
      <c r="AQ150" s="22"/>
      <c r="AR150" s="22"/>
      <c r="AS150" s="22"/>
      <c r="AU150" s="20">
        <v>43837</v>
      </c>
      <c r="AV150" s="22">
        <v>9627.9482070774338</v>
      </c>
      <c r="AW150" s="22">
        <v>-331.8911485924998</v>
      </c>
      <c r="AX150" s="22">
        <v>0.1659455742962499</v>
      </c>
      <c r="AY150" s="22">
        <v>0</v>
      </c>
      <c r="AZ150" s="22">
        <v>331.72520301820356</v>
      </c>
      <c r="BA150" s="22">
        <v>20268.335228903801</v>
      </c>
      <c r="BC150" s="20"/>
      <c r="BD150" s="23"/>
    </row>
    <row r="151" spans="5:56" x14ac:dyDescent="0.25">
      <c r="E151" s="3"/>
      <c r="F151" s="4"/>
      <c r="G151" s="4"/>
      <c r="H151" s="4"/>
      <c r="AA151" s="15">
        <f t="shared" si="6"/>
        <v>43847</v>
      </c>
      <c r="AB151" s="12">
        <f t="shared" si="7"/>
        <v>61.55</v>
      </c>
      <c r="AD151" s="20"/>
      <c r="AE151" s="21"/>
      <c r="AG151" s="20"/>
      <c r="AH151" s="21"/>
      <c r="AI151" s="21"/>
      <c r="AJ151" s="21"/>
      <c r="AK151" s="21"/>
      <c r="AM151" s="20"/>
      <c r="AN151" s="22"/>
      <c r="AO151" s="22"/>
      <c r="AP151" s="22"/>
      <c r="AQ151" s="22"/>
      <c r="AR151" s="22"/>
      <c r="AS151" s="22"/>
      <c r="AU151" s="20">
        <v>43838</v>
      </c>
      <c r="AV151" s="22">
        <v>9296.4111863404814</v>
      </c>
      <c r="AW151" s="22">
        <v>-331.5370207369516</v>
      </c>
      <c r="AX151" s="22">
        <v>0.16576851036847581</v>
      </c>
      <c r="AY151" s="22">
        <v>0</v>
      </c>
      <c r="AZ151" s="22">
        <v>331.37125222658312</v>
      </c>
      <c r="BA151" s="22">
        <v>20246.708915214564</v>
      </c>
      <c r="BC151" s="20"/>
      <c r="BD151" s="23"/>
    </row>
    <row r="152" spans="5:56" x14ac:dyDescent="0.25">
      <c r="E152" s="3"/>
      <c r="F152" s="4"/>
      <c r="G152" s="4"/>
      <c r="H152" s="4"/>
      <c r="AA152" s="15">
        <f t="shared" si="6"/>
        <v>43848</v>
      </c>
      <c r="AB152" s="12">
        <f t="shared" si="7"/>
        <v>61.55</v>
      </c>
      <c r="AD152" s="20"/>
      <c r="AE152" s="21"/>
      <c r="AG152" s="20"/>
      <c r="AH152" s="21"/>
      <c r="AI152" s="21"/>
      <c r="AJ152" s="21"/>
      <c r="AK152" s="21"/>
      <c r="AM152" s="20"/>
      <c r="AN152" s="22"/>
      <c r="AO152" s="22"/>
      <c r="AP152" s="22"/>
      <c r="AQ152" s="22"/>
      <c r="AR152" s="22"/>
      <c r="AS152" s="22"/>
      <c r="AU152" s="20">
        <v>43839</v>
      </c>
      <c r="AV152" s="22">
        <v>8965.227915604657</v>
      </c>
      <c r="AW152" s="22">
        <v>-331.18327073582526</v>
      </c>
      <c r="AX152" s="22">
        <v>0.16559163536791263</v>
      </c>
      <c r="AY152" s="22">
        <v>0</v>
      </c>
      <c r="AZ152" s="22">
        <v>331.01767910045737</v>
      </c>
      <c r="BA152" s="22">
        <v>20225.105676802028</v>
      </c>
      <c r="BC152" s="20"/>
      <c r="BD152" s="23"/>
    </row>
    <row r="153" spans="5:56" x14ac:dyDescent="0.25">
      <c r="E153" s="3"/>
      <c r="F153" s="4"/>
      <c r="G153" s="4"/>
      <c r="H153" s="4"/>
      <c r="AA153" s="15">
        <f t="shared" si="6"/>
        <v>43849</v>
      </c>
      <c r="AB153" s="12">
        <f t="shared" si="7"/>
        <v>61.55</v>
      </c>
      <c r="AD153" s="20"/>
      <c r="AE153" s="21"/>
      <c r="AG153" s="20"/>
      <c r="AH153" s="21"/>
      <c r="AI153" s="21"/>
      <c r="AJ153" s="21"/>
      <c r="AK153" s="21"/>
      <c r="AM153" s="20"/>
      <c r="AN153" s="22"/>
      <c r="AO153" s="22"/>
      <c r="AP153" s="22"/>
      <c r="AQ153" s="22"/>
      <c r="AR153" s="22"/>
      <c r="AS153" s="22"/>
      <c r="AU153" s="20">
        <v>43840</v>
      </c>
      <c r="AV153" s="22">
        <v>8634.3980174187072</v>
      </c>
      <c r="AW153" s="22">
        <v>-330.82989818595013</v>
      </c>
      <c r="AX153" s="22">
        <v>0.16541494909297508</v>
      </c>
      <c r="AY153" s="22">
        <v>0</v>
      </c>
      <c r="AZ153" s="22">
        <v>330.66448323685717</v>
      </c>
      <c r="BA153" s="22">
        <v>20203.525489044878</v>
      </c>
      <c r="BC153" s="20"/>
      <c r="BD153" s="23"/>
    </row>
    <row r="154" spans="5:56" x14ac:dyDescent="0.25">
      <c r="E154" s="3"/>
      <c r="F154" s="4"/>
      <c r="G154" s="4"/>
      <c r="H154" s="4"/>
      <c r="AA154" s="15">
        <f t="shared" si="6"/>
        <v>43850</v>
      </c>
      <c r="AB154" s="12">
        <f t="shared" si="7"/>
        <v>61.55</v>
      </c>
      <c r="AD154" s="20"/>
      <c r="AE154" s="21"/>
      <c r="AG154" s="20"/>
      <c r="AH154" s="21"/>
      <c r="AI154" s="21"/>
      <c r="AJ154" s="21"/>
      <c r="AK154" s="21"/>
      <c r="AM154" s="20"/>
      <c r="AN154" s="22"/>
      <c r="AO154" s="22"/>
      <c r="AP154" s="22"/>
      <c r="AQ154" s="22"/>
      <c r="AR154" s="22"/>
      <c r="AS154" s="22"/>
      <c r="AU154" s="20">
        <v>43841</v>
      </c>
      <c r="AV154" s="22">
        <v>8303.9211147341211</v>
      </c>
      <c r="AW154" s="22">
        <v>-330.47690268458575</v>
      </c>
      <c r="AX154" s="22">
        <v>0.16523845134229287</v>
      </c>
      <c r="AY154" s="22">
        <v>0</v>
      </c>
      <c r="AZ154" s="22">
        <v>330.31166423324345</v>
      </c>
      <c r="BA154" s="22">
        <v>20181.96832734807</v>
      </c>
      <c r="BC154" s="20"/>
      <c r="BD154" s="23"/>
    </row>
    <row r="155" spans="5:56" x14ac:dyDescent="0.25">
      <c r="E155" s="3"/>
      <c r="F155" s="4"/>
      <c r="G155" s="4"/>
      <c r="H155" s="4"/>
      <c r="AA155" s="15">
        <f t="shared" si="6"/>
        <v>43851</v>
      </c>
      <c r="AB155" s="12">
        <f t="shared" si="7"/>
        <v>61.55</v>
      </c>
      <c r="AD155" s="20"/>
      <c r="AE155" s="21"/>
      <c r="AG155" s="20"/>
      <c r="AH155" s="21"/>
      <c r="AI155" s="21"/>
      <c r="AJ155" s="21"/>
      <c r="AK155" s="21"/>
      <c r="AM155" s="20"/>
      <c r="AN155" s="22"/>
      <c r="AO155" s="22"/>
      <c r="AP155" s="22"/>
      <c r="AQ155" s="22"/>
      <c r="AR155" s="22"/>
      <c r="AS155" s="22"/>
      <c r="AU155" s="20">
        <v>43842</v>
      </c>
      <c r="AV155" s="22">
        <v>7973.7968309047001</v>
      </c>
      <c r="AW155" s="22">
        <v>-330.1242838294213</v>
      </c>
      <c r="AX155" s="22">
        <v>0.16506214191471066</v>
      </c>
      <c r="AY155" s="22">
        <v>0</v>
      </c>
      <c r="AZ155" s="22">
        <v>329.95922168750661</v>
      </c>
      <c r="BA155" s="22">
        <v>20160.43416714279</v>
      </c>
      <c r="BC155" s="20"/>
      <c r="BD155" s="23"/>
    </row>
    <row r="156" spans="5:56" x14ac:dyDescent="0.25">
      <c r="E156" s="3"/>
      <c r="F156" s="4"/>
      <c r="G156" s="4"/>
      <c r="H156" s="4"/>
      <c r="AA156" s="15">
        <f t="shared" si="6"/>
        <v>43852</v>
      </c>
      <c r="AB156" s="12">
        <f t="shared" si="7"/>
        <v>61.55</v>
      </c>
      <c r="AD156" s="20"/>
      <c r="AE156" s="21"/>
      <c r="AG156" s="20"/>
      <c r="AH156" s="21"/>
      <c r="AI156" s="21"/>
      <c r="AJ156" s="21"/>
      <c r="AK156" s="21"/>
      <c r="AM156" s="20"/>
      <c r="AN156" s="22"/>
      <c r="AO156" s="22"/>
      <c r="AP156" s="22"/>
      <c r="AQ156" s="22"/>
      <c r="AR156" s="22"/>
      <c r="AS156" s="22"/>
      <c r="AU156" s="20">
        <v>43843</v>
      </c>
      <c r="AV156" s="22">
        <v>7644.0247896861247</v>
      </c>
      <c r="AW156" s="22">
        <v>-329.77204121857528</v>
      </c>
      <c r="AX156" s="22">
        <v>0.16488602060928764</v>
      </c>
      <c r="AY156" s="22">
        <v>0</v>
      </c>
      <c r="AZ156" s="22">
        <v>329.60715519796599</v>
      </c>
      <c r="BA156" s="22">
        <v>20138.922983886445</v>
      </c>
      <c r="BC156" s="20"/>
      <c r="BD156" s="23"/>
    </row>
    <row r="157" spans="5:56" x14ac:dyDescent="0.25">
      <c r="E157" s="3"/>
      <c r="F157" s="4"/>
      <c r="G157" s="4"/>
      <c r="H157" s="4"/>
      <c r="AA157" s="15">
        <f t="shared" si="6"/>
        <v>43853</v>
      </c>
      <c r="AB157" s="12">
        <f t="shared" si="7"/>
        <v>61.55</v>
      </c>
      <c r="AD157" s="20"/>
      <c r="AE157" s="21"/>
      <c r="AG157" s="20"/>
      <c r="AH157" s="21"/>
      <c r="AI157" s="21"/>
      <c r="AJ157" s="21"/>
      <c r="AK157" s="21"/>
      <c r="AM157" s="20"/>
      <c r="AN157" s="22"/>
      <c r="AO157" s="22"/>
      <c r="AP157" s="22"/>
      <c r="AQ157" s="22"/>
      <c r="AR157" s="22"/>
      <c r="AS157" s="22"/>
      <c r="AU157" s="20">
        <v>43844</v>
      </c>
      <c r="AV157" s="22">
        <v>7314.6046152355293</v>
      </c>
      <c r="AW157" s="22">
        <v>-329.42017445059508</v>
      </c>
      <c r="AX157" s="22">
        <v>0.16471008722529754</v>
      </c>
      <c r="AY157" s="22">
        <v>0</v>
      </c>
      <c r="AZ157" s="22">
        <v>329.25546436336981</v>
      </c>
      <c r="BA157" s="22">
        <v>20117.434753062644</v>
      </c>
      <c r="BC157" s="20"/>
      <c r="BD157" s="23"/>
    </row>
    <row r="158" spans="5:56" x14ac:dyDescent="0.25">
      <c r="E158" s="3"/>
      <c r="F158" s="4"/>
      <c r="G158" s="4"/>
      <c r="H158" s="4"/>
      <c r="AA158" s="15">
        <f t="shared" si="6"/>
        <v>43854</v>
      </c>
      <c r="AB158" s="12">
        <f t="shared" si="7"/>
        <v>61.55</v>
      </c>
      <c r="AD158" s="20"/>
      <c r="AE158" s="21"/>
      <c r="AG158" s="20"/>
      <c r="AH158" s="21"/>
      <c r="AI158" s="21"/>
      <c r="AJ158" s="21"/>
      <c r="AK158" s="21"/>
      <c r="AM158" s="20"/>
      <c r="AN158" s="22"/>
      <c r="AO158" s="22"/>
      <c r="AP158" s="22"/>
      <c r="AQ158" s="22"/>
      <c r="AR158" s="22"/>
      <c r="AS158" s="22"/>
      <c r="AU158" s="20">
        <v>43845</v>
      </c>
      <c r="AV158" s="22">
        <v>6985.5359321110727</v>
      </c>
      <c r="AW158" s="22">
        <v>-329.0686831244563</v>
      </c>
      <c r="AX158" s="22">
        <v>0.16453434156222815</v>
      </c>
      <c r="AY158" s="22">
        <v>0</v>
      </c>
      <c r="AZ158" s="22">
        <v>328.90414878289408</v>
      </c>
      <c r="BA158" s="22">
        <v>20095.969450181125</v>
      </c>
      <c r="BC158" s="20"/>
      <c r="BD158" s="23"/>
    </row>
    <row r="159" spans="5:56" x14ac:dyDescent="0.25">
      <c r="E159" s="3"/>
      <c r="F159" s="4"/>
      <c r="G159" s="4"/>
      <c r="H159" s="4"/>
      <c r="AA159" s="15">
        <f t="shared" si="6"/>
        <v>43855</v>
      </c>
      <c r="AB159" s="12">
        <f t="shared" si="7"/>
        <v>61.55</v>
      </c>
      <c r="AD159" s="20"/>
      <c r="AE159" s="21"/>
      <c r="AG159" s="20"/>
      <c r="AH159" s="21"/>
      <c r="AI159" s="21"/>
      <c r="AJ159" s="21"/>
      <c r="AK159" s="21"/>
      <c r="AM159" s="20"/>
      <c r="AN159" s="22"/>
      <c r="AO159" s="22"/>
      <c r="AP159" s="22"/>
      <c r="AQ159" s="22"/>
      <c r="AR159" s="22"/>
      <c r="AS159" s="22"/>
      <c r="AU159" s="20">
        <v>43846</v>
      </c>
      <c r="AV159" s="22">
        <v>6656.8183652715106</v>
      </c>
      <c r="AW159" s="22">
        <v>-328.71756683956249</v>
      </c>
      <c r="AX159" s="22">
        <v>0.16435878341978125</v>
      </c>
      <c r="AY159" s="22">
        <v>0</v>
      </c>
      <c r="AZ159" s="22">
        <v>328.55320805614269</v>
      </c>
      <c r="BA159" s="22">
        <v>20074.527050777779</v>
      </c>
      <c r="BC159" s="20"/>
      <c r="BD159" s="23"/>
    </row>
    <row r="160" spans="5:56" x14ac:dyDescent="0.25">
      <c r="E160" s="3"/>
      <c r="F160" s="4"/>
      <c r="G160" s="4"/>
      <c r="H160" s="4"/>
      <c r="AA160" s="15">
        <f t="shared" si="6"/>
        <v>43856</v>
      </c>
      <c r="AB160" s="12">
        <f t="shared" si="7"/>
        <v>61.55</v>
      </c>
      <c r="AD160" s="20"/>
      <c r="AE160" s="21"/>
      <c r="AG160" s="20"/>
      <c r="AH160" s="21"/>
      <c r="AI160" s="21"/>
      <c r="AJ160" s="21"/>
      <c r="AK160" s="21"/>
      <c r="AM160" s="20"/>
      <c r="AN160" s="22"/>
      <c r="AO160" s="22"/>
      <c r="AP160" s="22"/>
      <c r="AQ160" s="22"/>
      <c r="AR160" s="22"/>
      <c r="AS160" s="22"/>
      <c r="AU160" s="20">
        <v>43847</v>
      </c>
      <c r="AV160" s="22">
        <v>6328.4515400757664</v>
      </c>
      <c r="AW160" s="22">
        <v>-328.3668251957447</v>
      </c>
      <c r="AX160" s="22">
        <v>0.16418341259787236</v>
      </c>
      <c r="AY160" s="22">
        <v>0</v>
      </c>
      <c r="AZ160" s="22">
        <v>328.20264178314682</v>
      </c>
      <c r="BA160" s="22">
        <v>20053.1075304146</v>
      </c>
      <c r="BC160" s="20"/>
      <c r="BD160" s="23"/>
    </row>
    <row r="161" spans="5:56" x14ac:dyDescent="0.25">
      <c r="E161" s="3"/>
      <c r="F161" s="4"/>
      <c r="G161" s="4"/>
      <c r="H161" s="4"/>
      <c r="AA161" s="15">
        <f t="shared" si="6"/>
        <v>43857</v>
      </c>
      <c r="AB161" s="12">
        <f t="shared" si="7"/>
        <v>61.55</v>
      </c>
      <c r="AD161" s="20"/>
      <c r="AE161" s="21"/>
      <c r="AG161" s="20"/>
      <c r="AH161" s="21"/>
      <c r="AI161" s="21"/>
      <c r="AJ161" s="21"/>
      <c r="AK161" s="21"/>
      <c r="AM161" s="20"/>
      <c r="AN161" s="22"/>
      <c r="AO161" s="22"/>
      <c r="AP161" s="22"/>
      <c r="AQ161" s="22"/>
      <c r="AR161" s="22"/>
      <c r="AS161" s="22"/>
      <c r="AU161" s="20">
        <v>43848</v>
      </c>
      <c r="AV161" s="22">
        <v>6000.4350822825054</v>
      </c>
      <c r="AW161" s="22">
        <v>-328.01645779326083</v>
      </c>
      <c r="AX161" s="22">
        <v>0.16400822889663041</v>
      </c>
      <c r="AY161" s="22">
        <v>0</v>
      </c>
      <c r="AZ161" s="22">
        <v>327.85244956436418</v>
      </c>
      <c r="BA161" s="22">
        <v>20031.710864679648</v>
      </c>
      <c r="BC161" s="20"/>
      <c r="BD161" s="23"/>
    </row>
    <row r="162" spans="5:56" x14ac:dyDescent="0.25">
      <c r="E162" s="3"/>
      <c r="F162" s="4"/>
      <c r="G162" s="4"/>
      <c r="H162" s="4"/>
      <c r="AA162" s="15">
        <f t="shared" si="6"/>
        <v>43858</v>
      </c>
      <c r="AB162" s="12">
        <f t="shared" si="7"/>
        <v>61.55</v>
      </c>
      <c r="AD162" s="20"/>
      <c r="AE162" s="21"/>
      <c r="AG162" s="20"/>
      <c r="AH162" s="21"/>
      <c r="AI162" s="21"/>
      <c r="AJ162" s="21"/>
      <c r="AK162" s="21"/>
      <c r="AM162" s="20"/>
      <c r="AN162" s="22"/>
      <c r="AO162" s="22"/>
      <c r="AP162" s="22"/>
      <c r="AQ162" s="22"/>
      <c r="AR162" s="22"/>
      <c r="AS162" s="22"/>
      <c r="AU162" s="20">
        <v>43849</v>
      </c>
      <c r="AV162" s="22">
        <v>5672.7686180497103</v>
      </c>
      <c r="AW162" s="22">
        <v>-327.66646423279542</v>
      </c>
      <c r="AX162" s="22">
        <v>0.16383323211639772</v>
      </c>
      <c r="AY162" s="22">
        <v>0</v>
      </c>
      <c r="AZ162" s="22">
        <v>327.502631000679</v>
      </c>
      <c r="BA162" s="22">
        <v>20010.337029187038</v>
      </c>
      <c r="BC162" s="20"/>
      <c r="BD162" s="23"/>
    </row>
    <row r="163" spans="5:56" x14ac:dyDescent="0.25">
      <c r="E163" s="3"/>
      <c r="F163" s="4"/>
      <c r="G163" s="4"/>
      <c r="H163" s="4"/>
      <c r="AA163" s="15">
        <f t="shared" si="6"/>
        <v>43859</v>
      </c>
      <c r="AB163" s="12">
        <f t="shared" si="7"/>
        <v>61.55</v>
      </c>
      <c r="AD163" s="20"/>
      <c r="AE163" s="21"/>
      <c r="AG163" s="20"/>
      <c r="AH163" s="21"/>
      <c r="AI163" s="21"/>
      <c r="AJ163" s="21"/>
      <c r="AK163" s="21"/>
      <c r="AM163" s="20"/>
      <c r="AN163" s="22"/>
      <c r="AO163" s="22"/>
      <c r="AP163" s="22"/>
      <c r="AQ163" s="22"/>
      <c r="AR163" s="22"/>
      <c r="AS163" s="22"/>
      <c r="AU163" s="20">
        <v>43850</v>
      </c>
      <c r="AV163" s="22">
        <v>5346.8378169910657</v>
      </c>
      <c r="AW163" s="22">
        <v>-325.93080105864493</v>
      </c>
      <c r="AX163" s="22">
        <v>0.16296540052932246</v>
      </c>
      <c r="AY163" s="22">
        <v>0</v>
      </c>
      <c r="AZ163" s="22">
        <v>325.76783565811559</v>
      </c>
      <c r="BA163" s="22">
        <v>19904.341424280625</v>
      </c>
      <c r="BC163" s="20"/>
      <c r="BD163" s="23"/>
    </row>
    <row r="164" spans="5:56" x14ac:dyDescent="0.25">
      <c r="E164" s="3"/>
      <c r="F164" s="4"/>
      <c r="G164" s="4"/>
      <c r="H164" s="4"/>
      <c r="AA164" s="15">
        <f t="shared" si="6"/>
        <v>43860</v>
      </c>
      <c r="AB164" s="12">
        <f t="shared" si="7"/>
        <v>61.55</v>
      </c>
      <c r="AD164" s="20"/>
      <c r="AE164" s="21"/>
      <c r="AG164" s="20"/>
      <c r="AH164" s="21"/>
      <c r="AI164" s="21"/>
      <c r="AJ164" s="21"/>
      <c r="AK164" s="21"/>
      <c r="AM164" s="20"/>
      <c r="AN164" s="22"/>
      <c r="AO164" s="22"/>
      <c r="AP164" s="22"/>
      <c r="AQ164" s="22"/>
      <c r="AR164" s="22"/>
      <c r="AS164" s="22"/>
      <c r="AU164" s="20">
        <v>43851</v>
      </c>
      <c r="AV164" s="22">
        <v>5022.6353183268347</v>
      </c>
      <c r="AW164" s="22">
        <v>-324.20249866423131</v>
      </c>
      <c r="AX164" s="22">
        <v>0.16210124933211567</v>
      </c>
      <c r="AY164" s="22">
        <v>0</v>
      </c>
      <c r="AZ164" s="22">
        <v>324.04039741489919</v>
      </c>
      <c r="BA164" s="22">
        <v>19798.795336488143</v>
      </c>
      <c r="BC164" s="20"/>
      <c r="BD164" s="23"/>
    </row>
    <row r="165" spans="5:56" x14ac:dyDescent="0.25">
      <c r="E165" s="3"/>
      <c r="F165" s="4"/>
      <c r="G165" s="4"/>
      <c r="H165" s="4"/>
      <c r="AA165" s="15">
        <f t="shared" si="6"/>
        <v>43861</v>
      </c>
      <c r="AB165" s="12">
        <f t="shared" si="7"/>
        <v>61.55</v>
      </c>
      <c r="AD165" s="20"/>
      <c r="AE165" s="21"/>
      <c r="AG165" s="20"/>
      <c r="AH165" s="21"/>
      <c r="AI165" s="21"/>
      <c r="AJ165" s="21"/>
      <c r="AK165" s="21"/>
      <c r="AM165" s="20"/>
      <c r="AN165" s="22"/>
      <c r="AO165" s="22"/>
      <c r="AP165" s="22"/>
      <c r="AQ165" s="22"/>
      <c r="AR165" s="22"/>
      <c r="AS165" s="22"/>
      <c r="AU165" s="20">
        <v>43852</v>
      </c>
      <c r="AV165" s="22">
        <v>4700.1519574455206</v>
      </c>
      <c r="AW165" s="22">
        <v>-322.48336088131441</v>
      </c>
      <c r="AX165" s="22">
        <v>0.1612416804406572</v>
      </c>
      <c r="AY165" s="22">
        <v>0</v>
      </c>
      <c r="AZ165" s="22">
        <v>322.32211920087377</v>
      </c>
      <c r="BA165" s="22">
        <v>19693.808924417186</v>
      </c>
      <c r="BC165" s="20"/>
      <c r="BD165" s="23"/>
    </row>
    <row r="166" spans="5:56" x14ac:dyDescent="0.25">
      <c r="E166" s="3"/>
      <c r="F166" s="4"/>
      <c r="G166" s="4"/>
      <c r="H166" s="4"/>
      <c r="AA166" s="15">
        <f t="shared" si="6"/>
        <v>43862</v>
      </c>
      <c r="AB166" s="12">
        <f t="shared" si="7"/>
        <v>60.48</v>
      </c>
      <c r="AD166" s="20"/>
      <c r="AE166" s="21"/>
      <c r="AG166" s="20"/>
      <c r="AH166" s="21"/>
      <c r="AI166" s="21"/>
      <c r="AJ166" s="21"/>
      <c r="AK166" s="21"/>
      <c r="AM166" s="20"/>
      <c r="AN166" s="22"/>
      <c r="AO166" s="22"/>
      <c r="AP166" s="22"/>
      <c r="AQ166" s="22"/>
      <c r="AR166" s="22"/>
      <c r="AS166" s="22"/>
      <c r="AU166" s="20">
        <v>43853</v>
      </c>
      <c r="AV166" s="22">
        <v>4379.3786183325064</v>
      </c>
      <c r="AW166" s="22">
        <v>-320.77333911301446</v>
      </c>
      <c r="AX166" s="22">
        <v>0.16038666955650724</v>
      </c>
      <c r="AY166" s="22">
        <v>0</v>
      </c>
      <c r="AZ166" s="22">
        <v>320.61295244345797</v>
      </c>
      <c r="BA166" s="22">
        <v>19589.37922029398</v>
      </c>
      <c r="BC166" s="20"/>
      <c r="BD166" s="23"/>
    </row>
    <row r="167" spans="5:56" x14ac:dyDescent="0.25">
      <c r="E167" s="3"/>
      <c r="F167" s="4"/>
      <c r="G167" s="4"/>
      <c r="H167" s="4"/>
      <c r="AA167" s="15">
        <f t="shared" si="6"/>
        <v>43863</v>
      </c>
      <c r="AB167" s="12">
        <f t="shared" si="7"/>
        <v>60.48</v>
      </c>
      <c r="AD167" s="20"/>
      <c r="AE167" s="21"/>
      <c r="AG167" s="20"/>
      <c r="AH167" s="21"/>
      <c r="AI167" s="21"/>
      <c r="AJ167" s="21"/>
      <c r="AK167" s="21"/>
      <c r="AM167" s="20"/>
      <c r="AN167" s="22"/>
      <c r="AO167" s="22"/>
      <c r="AP167" s="22"/>
      <c r="AQ167" s="22"/>
      <c r="AR167" s="22"/>
      <c r="AS167" s="22"/>
      <c r="AU167" s="20">
        <v>43854</v>
      </c>
      <c r="AV167" s="22">
        <v>4060.3062333123621</v>
      </c>
      <c r="AW167" s="22">
        <v>-319.07238502014451</v>
      </c>
      <c r="AX167" s="22">
        <v>0.15953619251007226</v>
      </c>
      <c r="AY167" s="22">
        <v>0</v>
      </c>
      <c r="AZ167" s="22">
        <v>318.91284882763443</v>
      </c>
      <c r="BA167" s="22">
        <v>19485.503272081838</v>
      </c>
      <c r="BC167" s="20"/>
      <c r="BD167" s="23"/>
    </row>
    <row r="168" spans="5:56" x14ac:dyDescent="0.25">
      <c r="E168" s="3"/>
      <c r="F168" s="4"/>
      <c r="G168" s="4"/>
      <c r="H168" s="4"/>
      <c r="AA168" s="15">
        <f t="shared" si="6"/>
        <v>43864</v>
      </c>
      <c r="AB168" s="12">
        <f t="shared" si="7"/>
        <v>60.48</v>
      </c>
      <c r="AD168" s="20"/>
      <c r="AE168" s="21"/>
      <c r="AG168" s="20"/>
      <c r="AH168" s="21"/>
      <c r="AI168" s="21"/>
      <c r="AJ168" s="21"/>
      <c r="AK168" s="21"/>
      <c r="AM168" s="20"/>
      <c r="AN168" s="22"/>
      <c r="AO168" s="22"/>
      <c r="AP168" s="22"/>
      <c r="AQ168" s="22"/>
      <c r="AR168" s="22"/>
      <c r="AS168" s="22"/>
      <c r="AU168" s="20">
        <v>43855</v>
      </c>
      <c r="AV168" s="22">
        <v>3742.9257827925176</v>
      </c>
      <c r="AW168" s="22">
        <v>-317.38045051984437</v>
      </c>
      <c r="AX168" s="22">
        <v>0.15869022525992219</v>
      </c>
      <c r="AY168" s="22">
        <v>0</v>
      </c>
      <c r="AZ168" s="22">
        <v>317.22176029458444</v>
      </c>
      <c r="BA168" s="22">
        <v>19382.178143397741</v>
      </c>
      <c r="BC168" s="20"/>
      <c r="BD168" s="23"/>
    </row>
    <row r="169" spans="5:56" x14ac:dyDescent="0.25">
      <c r="E169" s="3"/>
      <c r="F169" s="4"/>
      <c r="G169" s="4"/>
      <c r="H169" s="4"/>
      <c r="AA169" s="15">
        <f t="shared" si="6"/>
        <v>43865</v>
      </c>
      <c r="AB169" s="12">
        <f t="shared" si="7"/>
        <v>60.48</v>
      </c>
      <c r="AD169" s="20"/>
      <c r="AE169" s="21"/>
      <c r="AG169" s="20"/>
      <c r="AH169" s="21"/>
      <c r="AI169" s="21"/>
      <c r="AJ169" s="21"/>
      <c r="AK169" s="21"/>
      <c r="AM169" s="20"/>
      <c r="AN169" s="22"/>
      <c r="AO169" s="22"/>
      <c r="AP169" s="22"/>
      <c r="AQ169" s="22"/>
      <c r="AR169" s="22"/>
      <c r="AS169" s="22"/>
      <c r="AU169" s="20">
        <v>43856</v>
      </c>
      <c r="AV169" s="22">
        <v>3427.2282950082963</v>
      </c>
      <c r="AW169" s="22">
        <v>-315.69748778422115</v>
      </c>
      <c r="AX169" s="22">
        <v>0.15784874389211059</v>
      </c>
      <c r="AY169" s="22">
        <v>0</v>
      </c>
      <c r="AZ169" s="22">
        <v>315.53963904032906</v>
      </c>
      <c r="BA169" s="22">
        <v>19279.400913429352</v>
      </c>
      <c r="BC169" s="20"/>
      <c r="BD169" s="23"/>
    </row>
    <row r="170" spans="5:56" x14ac:dyDescent="0.25">
      <c r="E170" s="3"/>
      <c r="F170" s="4"/>
      <c r="G170" s="4"/>
      <c r="H170" s="4"/>
      <c r="AA170" s="15">
        <f t="shared" si="6"/>
        <v>43866</v>
      </c>
      <c r="AB170" s="12">
        <f t="shared" si="7"/>
        <v>60.48</v>
      </c>
      <c r="AD170" s="20"/>
      <c r="AE170" s="21"/>
      <c r="AG170" s="20"/>
      <c r="AH170" s="21"/>
      <c r="AI170" s="21"/>
      <c r="AJ170" s="21"/>
      <c r="AK170" s="21"/>
      <c r="AM170" s="20"/>
      <c r="AN170" s="22"/>
      <c r="AO170" s="22"/>
      <c r="AP170" s="22"/>
      <c r="AQ170" s="22"/>
      <c r="AR170" s="22"/>
      <c r="AS170" s="22"/>
      <c r="AU170" s="20">
        <v>43857</v>
      </c>
      <c r="AV170" s="22">
        <v>3113.204845769299</v>
      </c>
      <c r="AW170" s="22">
        <v>-314.02344923899733</v>
      </c>
      <c r="AX170" s="22">
        <v>0.15701172461949867</v>
      </c>
      <c r="AY170" s="22">
        <v>0</v>
      </c>
      <c r="AZ170" s="22">
        <v>313.86643751437782</v>
      </c>
      <c r="BA170" s="22">
        <v>19177.168676852405</v>
      </c>
      <c r="BC170" s="20"/>
      <c r="BD170" s="23"/>
    </row>
    <row r="171" spans="5:56" x14ac:dyDescent="0.25">
      <c r="E171" s="3"/>
      <c r="F171" s="4"/>
      <c r="G171" s="4"/>
      <c r="H171" s="4"/>
      <c r="AA171" s="15">
        <f t="shared" si="6"/>
        <v>43867</v>
      </c>
      <c r="AB171" s="12">
        <f t="shared" si="7"/>
        <v>60.48</v>
      </c>
      <c r="AD171" s="20"/>
      <c r="AE171" s="21"/>
      <c r="AG171" s="20"/>
      <c r="AH171" s="21"/>
      <c r="AI171" s="21"/>
      <c r="AJ171" s="21"/>
      <c r="AK171" s="21"/>
      <c r="AM171" s="20"/>
      <c r="AN171" s="22"/>
      <c r="AO171" s="22"/>
      <c r="AP171" s="22"/>
      <c r="AQ171" s="22"/>
      <c r="AR171" s="22"/>
      <c r="AS171" s="22"/>
      <c r="AU171" s="20">
        <v>43858</v>
      </c>
      <c r="AV171" s="22">
        <v>2800.8465582071331</v>
      </c>
      <c r="AW171" s="22">
        <v>-312.35828756216603</v>
      </c>
      <c r="AX171" s="22">
        <v>0.15617914378108302</v>
      </c>
      <c r="AY171" s="22">
        <v>0</v>
      </c>
      <c r="AZ171" s="22">
        <v>312.20210841838497</v>
      </c>
      <c r="BA171" s="22">
        <v>19075.478543748617</v>
      </c>
      <c r="BC171" s="20"/>
      <c r="BD171" s="23"/>
    </row>
    <row r="172" spans="5:56" x14ac:dyDescent="0.25">
      <c r="E172" s="3"/>
      <c r="F172" s="4"/>
      <c r="G172" s="4"/>
      <c r="H172" s="4"/>
      <c r="AA172" s="15">
        <f t="shared" si="6"/>
        <v>43868</v>
      </c>
      <c r="AB172" s="12">
        <f t="shared" si="7"/>
        <v>60.48</v>
      </c>
      <c r="AD172" s="20"/>
      <c r="AE172" s="21"/>
      <c r="AG172" s="20"/>
      <c r="AH172" s="21"/>
      <c r="AI172" s="21"/>
      <c r="AJ172" s="21"/>
      <c r="AK172" s="21"/>
      <c r="AM172" s="20"/>
      <c r="AN172" s="22"/>
      <c r="AO172" s="22"/>
      <c r="AP172" s="22"/>
      <c r="AQ172" s="22"/>
      <c r="AR172" s="22"/>
      <c r="AS172" s="22"/>
      <c r="AU172" s="20">
        <v>43859</v>
      </c>
      <c r="AV172" s="22">
        <v>2490.14460252448</v>
      </c>
      <c r="AW172" s="22">
        <v>-310.70195568265302</v>
      </c>
      <c r="AX172" s="22">
        <v>0.15535097784132651</v>
      </c>
      <c r="AY172" s="22">
        <v>0</v>
      </c>
      <c r="AZ172" s="22">
        <v>310.54660470481167</v>
      </c>
      <c r="BA172" s="22">
        <v>18974.327639523966</v>
      </c>
      <c r="BC172" s="20"/>
      <c r="BD172" s="23"/>
    </row>
    <row r="173" spans="5:56" x14ac:dyDescent="0.25">
      <c r="E173" s="3"/>
      <c r="F173" s="4"/>
      <c r="G173" s="4"/>
      <c r="H173" s="4"/>
      <c r="AA173" s="15">
        <f t="shared" si="6"/>
        <v>43869</v>
      </c>
      <c r="AB173" s="12">
        <f t="shared" si="7"/>
        <v>60.48</v>
      </c>
      <c r="AD173" s="20"/>
      <c r="AE173" s="21"/>
      <c r="AG173" s="20"/>
      <c r="AH173" s="21"/>
      <c r="AI173" s="21"/>
      <c r="AJ173" s="21"/>
      <c r="AK173" s="21"/>
      <c r="AM173" s="20"/>
      <c r="AN173" s="22"/>
      <c r="AO173" s="22"/>
      <c r="AP173" s="22"/>
      <c r="AQ173" s="22"/>
      <c r="AR173" s="22"/>
      <c r="AS173" s="22"/>
      <c r="AU173" s="20">
        <v>43860</v>
      </c>
      <c r="AV173" s="22">
        <v>2181.0901957454935</v>
      </c>
      <c r="AW173" s="22">
        <v>-309.0544067789865</v>
      </c>
      <c r="AX173" s="22">
        <v>0.15452720338949325</v>
      </c>
      <c r="AY173" s="22">
        <v>0</v>
      </c>
      <c r="AZ173" s="22">
        <v>308.89987957559703</v>
      </c>
      <c r="BA173" s="22">
        <v>18873.713104827453</v>
      </c>
      <c r="BC173" s="20"/>
      <c r="BD173" s="23"/>
    </row>
    <row r="174" spans="5:56" x14ac:dyDescent="0.25">
      <c r="E174" s="3"/>
      <c r="F174" s="4"/>
      <c r="G174" s="4"/>
      <c r="H174" s="4"/>
      <c r="AA174" s="15">
        <f t="shared" si="6"/>
        <v>43870</v>
      </c>
      <c r="AB174" s="12">
        <f t="shared" si="7"/>
        <v>60.48</v>
      </c>
      <c r="AD174" s="20"/>
      <c r="AE174" s="21"/>
      <c r="AG174" s="20"/>
      <c r="AH174" s="21"/>
      <c r="AI174" s="21"/>
      <c r="AJ174" s="21"/>
      <c r="AK174" s="21"/>
      <c r="AM174" s="20"/>
      <c r="AN174" s="22"/>
      <c r="AO174" s="22"/>
      <c r="AP174" s="22"/>
      <c r="AQ174" s="22"/>
      <c r="AR174" s="22"/>
      <c r="AS174" s="22"/>
      <c r="AU174" s="20">
        <v>43861</v>
      </c>
      <c r="AV174" s="22">
        <v>1873.6746014675205</v>
      </c>
      <c r="AW174" s="22">
        <v>-307.41559427797313</v>
      </c>
      <c r="AX174" s="22">
        <v>0.15370779713898658</v>
      </c>
      <c r="AY174" s="22">
        <v>0</v>
      </c>
      <c r="AZ174" s="22">
        <v>307.26188648083416</v>
      </c>
      <c r="BA174" s="22">
        <v>18773.632095470253</v>
      </c>
      <c r="BC174" s="20"/>
      <c r="BD174" s="23"/>
    </row>
    <row r="175" spans="5:56" x14ac:dyDescent="0.25">
      <c r="E175" s="3"/>
      <c r="F175" s="4"/>
      <c r="G175" s="4"/>
      <c r="H175" s="4"/>
      <c r="AA175" s="15">
        <f t="shared" si="6"/>
        <v>43871</v>
      </c>
      <c r="AB175" s="12">
        <f t="shared" si="7"/>
        <v>60.48</v>
      </c>
      <c r="AD175" s="20"/>
      <c r="AE175" s="21"/>
      <c r="AG175" s="20"/>
      <c r="AH175" s="21"/>
      <c r="AI175" s="21"/>
      <c r="AJ175" s="21"/>
      <c r="AK175" s="21"/>
      <c r="AM175" s="20"/>
      <c r="AN175" s="22"/>
      <c r="AO175" s="22"/>
      <c r="AP175" s="22"/>
      <c r="AQ175" s="22"/>
      <c r="AR175" s="22"/>
      <c r="AS175" s="22"/>
      <c r="AU175" s="20">
        <v>43862</v>
      </c>
      <c r="AV175" s="22">
        <v>1873.6746014675205</v>
      </c>
      <c r="AW175" s="22">
        <v>0</v>
      </c>
      <c r="AX175" s="22">
        <v>0</v>
      </c>
      <c r="AY175" s="22">
        <v>0</v>
      </c>
      <c r="AZ175" s="22">
        <v>0</v>
      </c>
      <c r="BA175" s="22">
        <v>0</v>
      </c>
      <c r="BC175" s="20"/>
      <c r="BD175" s="23"/>
    </row>
    <row r="176" spans="5:56" x14ac:dyDescent="0.25">
      <c r="E176" s="3"/>
      <c r="F176" s="4"/>
      <c r="G176" s="4"/>
      <c r="H176" s="4"/>
      <c r="AA176" s="15">
        <f t="shared" si="6"/>
        <v>43872</v>
      </c>
      <c r="AB176" s="12">
        <f t="shared" si="7"/>
        <v>60.48</v>
      </c>
      <c r="AD176" s="20"/>
      <c r="AE176" s="21"/>
      <c r="AG176" s="20"/>
      <c r="AH176" s="21"/>
      <c r="AI176" s="21"/>
      <c r="AJ176" s="21"/>
      <c r="AK176" s="21"/>
      <c r="AM176" s="20"/>
      <c r="AN176" s="22"/>
      <c r="AO176" s="22"/>
      <c r="AP176" s="22"/>
      <c r="AQ176" s="22"/>
      <c r="AR176" s="22"/>
      <c r="AS176" s="22"/>
      <c r="AU176" s="20">
        <v>43863</v>
      </c>
      <c r="AV176" s="22">
        <v>1873.6746014675205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C176" s="20"/>
      <c r="BD176" s="23"/>
    </row>
    <row r="177" spans="5:56" x14ac:dyDescent="0.25">
      <c r="E177" s="3"/>
      <c r="F177" s="4"/>
      <c r="G177" s="4"/>
      <c r="H177" s="4"/>
      <c r="AA177" s="15">
        <f t="shared" si="6"/>
        <v>43873</v>
      </c>
      <c r="AB177" s="12">
        <f t="shared" si="7"/>
        <v>60.48</v>
      </c>
      <c r="AD177" s="20"/>
      <c r="AE177" s="21"/>
      <c r="AG177" s="20"/>
      <c r="AH177" s="21"/>
      <c r="AI177" s="21"/>
      <c r="AJ177" s="21"/>
      <c r="AK177" s="21"/>
      <c r="AM177" s="20"/>
      <c r="AN177" s="22"/>
      <c r="AO177" s="22"/>
      <c r="AP177" s="22"/>
      <c r="AQ177" s="22"/>
      <c r="AR177" s="22"/>
      <c r="AS177" s="22"/>
      <c r="AU177" s="20">
        <v>43864</v>
      </c>
      <c r="AV177" s="22">
        <v>1873.6746014675205</v>
      </c>
      <c r="AW177" s="22">
        <v>0</v>
      </c>
      <c r="AX177" s="22">
        <v>0</v>
      </c>
      <c r="AY177" s="22">
        <v>0</v>
      </c>
      <c r="AZ177" s="22">
        <v>0</v>
      </c>
      <c r="BA177" s="22">
        <v>0</v>
      </c>
      <c r="BC177" s="20"/>
      <c r="BD177" s="23"/>
    </row>
    <row r="178" spans="5:56" x14ac:dyDescent="0.25">
      <c r="E178" s="3"/>
      <c r="F178" s="4"/>
      <c r="G178" s="4"/>
      <c r="H178" s="4"/>
      <c r="AA178" s="15">
        <f t="shared" si="6"/>
        <v>43874</v>
      </c>
      <c r="AB178" s="12">
        <f t="shared" si="7"/>
        <v>60.48</v>
      </c>
      <c r="AD178" s="20"/>
      <c r="AE178" s="21"/>
      <c r="AG178" s="20"/>
      <c r="AH178" s="21"/>
      <c r="AI178" s="21"/>
      <c r="AJ178" s="21"/>
      <c r="AK178" s="21"/>
      <c r="AM178" s="20"/>
      <c r="AN178" s="22"/>
      <c r="AO178" s="22"/>
      <c r="AP178" s="22"/>
      <c r="AQ178" s="22"/>
      <c r="AR178" s="22"/>
      <c r="AS178" s="22"/>
      <c r="AU178" s="20">
        <v>43865</v>
      </c>
      <c r="AV178" s="22">
        <v>1873.6746014675205</v>
      </c>
      <c r="AW178" s="22">
        <v>0</v>
      </c>
      <c r="AX178" s="22">
        <v>0</v>
      </c>
      <c r="AY178" s="22">
        <v>0</v>
      </c>
      <c r="AZ178" s="22">
        <v>0</v>
      </c>
      <c r="BA178" s="22">
        <v>0</v>
      </c>
      <c r="BC178" s="20"/>
      <c r="BD178" s="23"/>
    </row>
    <row r="179" spans="5:56" x14ac:dyDescent="0.25">
      <c r="E179" s="3"/>
      <c r="F179" s="4"/>
      <c r="G179" s="4"/>
      <c r="H179" s="4"/>
      <c r="AA179" s="15">
        <f t="shared" si="6"/>
        <v>43875</v>
      </c>
      <c r="AB179" s="12">
        <f t="shared" si="7"/>
        <v>60.48</v>
      </c>
      <c r="AD179" s="20"/>
      <c r="AE179" s="21"/>
      <c r="AG179" s="20"/>
      <c r="AH179" s="21"/>
      <c r="AI179" s="21"/>
      <c r="AJ179" s="21"/>
      <c r="AK179" s="21"/>
      <c r="AM179" s="20"/>
      <c r="AN179" s="22"/>
      <c r="AO179" s="22"/>
      <c r="AP179" s="22"/>
      <c r="AQ179" s="22"/>
      <c r="AR179" s="22"/>
      <c r="AS179" s="22"/>
      <c r="AU179" s="20">
        <v>43866</v>
      </c>
      <c r="AV179" s="22">
        <v>1873.6746014675205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C179" s="20"/>
      <c r="BD179" s="23"/>
    </row>
    <row r="180" spans="5:56" x14ac:dyDescent="0.25">
      <c r="E180" s="3"/>
      <c r="F180" s="4"/>
      <c r="G180" s="4"/>
      <c r="H180" s="4"/>
      <c r="AA180" s="15">
        <f t="shared" si="6"/>
        <v>43876</v>
      </c>
      <c r="AB180" s="12">
        <f t="shared" si="7"/>
        <v>60.48</v>
      </c>
      <c r="AD180" s="20"/>
      <c r="AE180" s="21"/>
      <c r="AG180" s="20"/>
      <c r="AH180" s="21"/>
      <c r="AI180" s="21"/>
      <c r="AJ180" s="21"/>
      <c r="AK180" s="21"/>
      <c r="AM180" s="20"/>
      <c r="AN180" s="22"/>
      <c r="AO180" s="22"/>
      <c r="AP180" s="22"/>
      <c r="AQ180" s="22"/>
      <c r="AR180" s="22"/>
      <c r="AS180" s="22"/>
      <c r="AU180" s="20">
        <v>43867</v>
      </c>
      <c r="AV180" s="22">
        <v>1873.6746014675205</v>
      </c>
      <c r="AW180" s="22">
        <v>0</v>
      </c>
      <c r="AX180" s="22">
        <v>0</v>
      </c>
      <c r="AY180" s="22">
        <v>0</v>
      </c>
      <c r="AZ180" s="22">
        <v>0</v>
      </c>
      <c r="BA180" s="22">
        <v>0</v>
      </c>
      <c r="BC180" s="20"/>
      <c r="BD180" s="23"/>
    </row>
    <row r="181" spans="5:56" x14ac:dyDescent="0.25">
      <c r="E181" s="3"/>
      <c r="F181" s="4"/>
      <c r="G181" s="4"/>
      <c r="H181" s="4"/>
      <c r="AA181" s="15">
        <f t="shared" si="6"/>
        <v>43877</v>
      </c>
      <c r="AB181" s="12">
        <f t="shared" si="7"/>
        <v>60.48</v>
      </c>
      <c r="AD181" s="20"/>
      <c r="AE181" s="21"/>
      <c r="AG181" s="20"/>
      <c r="AH181" s="21"/>
      <c r="AI181" s="21"/>
      <c r="AJ181" s="21"/>
      <c r="AK181" s="21"/>
      <c r="AM181" s="20"/>
      <c r="AN181" s="22"/>
      <c r="AO181" s="22"/>
      <c r="AP181" s="22"/>
      <c r="AQ181" s="22"/>
      <c r="AR181" s="22"/>
      <c r="AS181" s="22"/>
      <c r="AU181" s="20">
        <v>43868</v>
      </c>
      <c r="AV181" s="22">
        <v>1873.6746014675205</v>
      </c>
      <c r="AW181" s="22">
        <v>0</v>
      </c>
      <c r="AX181" s="22">
        <v>0</v>
      </c>
      <c r="AY181" s="22">
        <v>0</v>
      </c>
      <c r="AZ181" s="22">
        <v>0</v>
      </c>
      <c r="BA181" s="22">
        <v>0</v>
      </c>
      <c r="BC181" s="20"/>
      <c r="BD181" s="23"/>
    </row>
    <row r="182" spans="5:56" x14ac:dyDescent="0.25">
      <c r="E182" s="3"/>
      <c r="F182" s="4"/>
      <c r="G182" s="4"/>
      <c r="H182" s="4"/>
      <c r="AA182" s="15">
        <f t="shared" si="6"/>
        <v>43878</v>
      </c>
      <c r="AB182" s="12">
        <f t="shared" si="7"/>
        <v>60.48</v>
      </c>
      <c r="AD182" s="20"/>
      <c r="AE182" s="21"/>
      <c r="AG182" s="20"/>
      <c r="AH182" s="21"/>
      <c r="AI182" s="21"/>
      <c r="AJ182" s="21"/>
      <c r="AK182" s="21"/>
      <c r="AM182" s="20"/>
      <c r="AN182" s="22"/>
      <c r="AO182" s="22"/>
      <c r="AP182" s="22"/>
      <c r="AQ182" s="22"/>
      <c r="AR182" s="22"/>
      <c r="AS182" s="22"/>
      <c r="AU182" s="20">
        <v>43869</v>
      </c>
      <c r="AV182" s="22">
        <v>1873.6746014675205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C182" s="20"/>
      <c r="BD182" s="23"/>
    </row>
    <row r="183" spans="5:56" x14ac:dyDescent="0.25">
      <c r="E183" s="3"/>
      <c r="F183" s="4"/>
      <c r="G183" s="4"/>
      <c r="H183" s="4"/>
      <c r="AA183" s="15">
        <f t="shared" si="6"/>
        <v>43879</v>
      </c>
      <c r="AB183" s="12">
        <f t="shared" si="7"/>
        <v>60.48</v>
      </c>
      <c r="AD183" s="20"/>
      <c r="AE183" s="21"/>
      <c r="AG183" s="20"/>
      <c r="AH183" s="21"/>
      <c r="AI183" s="21"/>
      <c r="AJ183" s="21"/>
      <c r="AK183" s="21"/>
      <c r="AM183" s="20"/>
      <c r="AN183" s="22"/>
      <c r="AO183" s="22"/>
      <c r="AP183" s="22"/>
      <c r="AQ183" s="22"/>
      <c r="AR183" s="22"/>
      <c r="AS183" s="22"/>
      <c r="AU183" s="20">
        <v>43870</v>
      </c>
      <c r="AV183" s="22">
        <v>1873.6746014675205</v>
      </c>
      <c r="AW183" s="22">
        <v>0</v>
      </c>
      <c r="AX183" s="22">
        <v>0</v>
      </c>
      <c r="AY183" s="22">
        <v>0</v>
      </c>
      <c r="AZ183" s="22">
        <v>0</v>
      </c>
      <c r="BA183" s="22">
        <v>0</v>
      </c>
      <c r="BC183" s="20"/>
      <c r="BD183" s="23"/>
    </row>
    <row r="184" spans="5:56" x14ac:dyDescent="0.25">
      <c r="E184" s="3"/>
      <c r="F184" s="4"/>
      <c r="G184" s="4"/>
      <c r="H184" s="4"/>
      <c r="AA184" s="15">
        <f t="shared" si="6"/>
        <v>43880</v>
      </c>
      <c r="AB184" s="12">
        <f t="shared" si="7"/>
        <v>60.48</v>
      </c>
      <c r="AD184" s="20"/>
      <c r="AE184" s="21"/>
      <c r="AG184" s="20"/>
      <c r="AH184" s="21"/>
      <c r="AI184" s="21"/>
      <c r="AJ184" s="21"/>
      <c r="AK184" s="21"/>
      <c r="AM184" s="20"/>
      <c r="AN184" s="22"/>
      <c r="AO184" s="22"/>
      <c r="AP184" s="22"/>
      <c r="AQ184" s="22"/>
      <c r="AR184" s="22"/>
      <c r="AS184" s="22"/>
      <c r="AU184" s="20">
        <v>43871</v>
      </c>
      <c r="AV184" s="22">
        <v>1873.6746014675205</v>
      </c>
      <c r="AW184" s="22">
        <v>0</v>
      </c>
      <c r="AX184" s="22">
        <v>0</v>
      </c>
      <c r="AY184" s="22">
        <v>0</v>
      </c>
      <c r="AZ184" s="22">
        <v>0</v>
      </c>
      <c r="BA184" s="22">
        <v>0</v>
      </c>
      <c r="BC184" s="20"/>
      <c r="BD184" s="23"/>
    </row>
    <row r="185" spans="5:56" x14ac:dyDescent="0.25">
      <c r="E185" s="3"/>
      <c r="F185" s="4"/>
      <c r="G185" s="4"/>
      <c r="H185" s="4"/>
      <c r="AA185" s="15">
        <f t="shared" si="6"/>
        <v>43881</v>
      </c>
      <c r="AB185" s="12">
        <f t="shared" si="7"/>
        <v>60.48</v>
      </c>
      <c r="AD185" s="20"/>
      <c r="AE185" s="21"/>
      <c r="AG185" s="20"/>
      <c r="AH185" s="21"/>
      <c r="AI185" s="21"/>
      <c r="AJ185" s="21"/>
      <c r="AK185" s="21"/>
      <c r="AM185" s="20"/>
      <c r="AN185" s="22"/>
      <c r="AO185" s="22"/>
      <c r="AP185" s="22"/>
      <c r="AQ185" s="22"/>
      <c r="AR185" s="22"/>
      <c r="AS185" s="22"/>
      <c r="AU185" s="20">
        <v>43872</v>
      </c>
      <c r="AV185" s="22">
        <v>1873.6746014675205</v>
      </c>
      <c r="AW185" s="22">
        <v>0</v>
      </c>
      <c r="AX185" s="22">
        <v>0</v>
      </c>
      <c r="AY185" s="22">
        <v>0</v>
      </c>
      <c r="AZ185" s="22">
        <v>0</v>
      </c>
      <c r="BA185" s="22">
        <v>0</v>
      </c>
      <c r="BC185" s="20"/>
      <c r="BD185" s="23"/>
    </row>
    <row r="186" spans="5:56" x14ac:dyDescent="0.25">
      <c r="E186" s="3"/>
      <c r="F186" s="4"/>
      <c r="G186" s="4"/>
      <c r="H186" s="4"/>
      <c r="AA186" s="15">
        <f t="shared" si="6"/>
        <v>43882</v>
      </c>
      <c r="AB186" s="12">
        <f t="shared" si="7"/>
        <v>60.48</v>
      </c>
      <c r="AD186" s="20"/>
      <c r="AE186" s="21"/>
      <c r="AG186" s="20"/>
      <c r="AH186" s="21"/>
      <c r="AI186" s="21"/>
      <c r="AJ186" s="21"/>
      <c r="AK186" s="21"/>
      <c r="AM186" s="20"/>
      <c r="AN186" s="22"/>
      <c r="AO186" s="22"/>
      <c r="AP186" s="22"/>
      <c r="AQ186" s="22"/>
      <c r="AR186" s="22"/>
      <c r="AS186" s="22"/>
      <c r="AU186" s="20">
        <v>43873</v>
      </c>
      <c r="AV186" s="22">
        <v>1873.6746014675205</v>
      </c>
      <c r="AW186" s="22">
        <v>0</v>
      </c>
      <c r="AX186" s="22">
        <v>0</v>
      </c>
      <c r="AY186" s="22">
        <v>0</v>
      </c>
      <c r="AZ186" s="22">
        <v>0</v>
      </c>
      <c r="BA186" s="22">
        <v>0</v>
      </c>
      <c r="BC186" s="20"/>
      <c r="BD186" s="23"/>
    </row>
    <row r="187" spans="5:56" x14ac:dyDescent="0.25">
      <c r="E187" s="3"/>
      <c r="F187" s="4"/>
      <c r="G187" s="4"/>
      <c r="H187" s="4"/>
      <c r="AA187" s="15">
        <f t="shared" si="6"/>
        <v>43883</v>
      </c>
      <c r="AB187" s="12">
        <f t="shared" si="7"/>
        <v>60.48</v>
      </c>
      <c r="AD187" s="20"/>
      <c r="AE187" s="21"/>
      <c r="AG187" s="20"/>
      <c r="AH187" s="21"/>
      <c r="AI187" s="21"/>
      <c r="AJ187" s="21"/>
      <c r="AK187" s="21"/>
      <c r="AM187" s="20"/>
      <c r="AN187" s="22"/>
      <c r="AO187" s="22"/>
      <c r="AP187" s="22"/>
      <c r="AQ187" s="22"/>
      <c r="AR187" s="22"/>
      <c r="AS187" s="22"/>
      <c r="AU187" s="20">
        <v>43874</v>
      </c>
      <c r="AV187" s="22">
        <v>1873.6746014675205</v>
      </c>
      <c r="AW187" s="22">
        <v>0</v>
      </c>
      <c r="AX187" s="22">
        <v>0</v>
      </c>
      <c r="AY187" s="22">
        <v>0</v>
      </c>
      <c r="AZ187" s="22">
        <v>0</v>
      </c>
      <c r="BA187" s="22">
        <v>0</v>
      </c>
      <c r="BC187" s="20"/>
      <c r="BD187" s="23"/>
    </row>
    <row r="188" spans="5:56" x14ac:dyDescent="0.25">
      <c r="E188" s="3"/>
      <c r="F188" s="4"/>
      <c r="G188" s="4"/>
      <c r="H188" s="4"/>
      <c r="AA188" s="15">
        <f t="shared" si="6"/>
        <v>43884</v>
      </c>
      <c r="AB188" s="12">
        <f t="shared" si="7"/>
        <v>60.48</v>
      </c>
      <c r="AD188" s="20"/>
      <c r="AE188" s="21"/>
      <c r="AG188" s="20"/>
      <c r="AH188" s="21"/>
      <c r="AI188" s="21"/>
      <c r="AJ188" s="21"/>
      <c r="AK188" s="21"/>
      <c r="AM188" s="20"/>
      <c r="AN188" s="22"/>
      <c r="AO188" s="22"/>
      <c r="AP188" s="22"/>
      <c r="AQ188" s="22"/>
      <c r="AR188" s="22"/>
      <c r="AS188" s="22"/>
      <c r="AU188" s="20">
        <v>43875</v>
      </c>
      <c r="AV188" s="22">
        <v>1873.6746014675205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C188" s="20"/>
      <c r="BD188" s="23"/>
    </row>
    <row r="189" spans="5:56" x14ac:dyDescent="0.25">
      <c r="E189" s="3"/>
      <c r="F189" s="4"/>
      <c r="G189" s="4"/>
      <c r="H189" s="4"/>
      <c r="AA189" s="15">
        <f t="shared" si="6"/>
        <v>43885</v>
      </c>
      <c r="AB189" s="12">
        <f t="shared" si="7"/>
        <v>60.48</v>
      </c>
      <c r="AD189" s="20"/>
      <c r="AE189" s="21"/>
      <c r="AG189" s="20"/>
      <c r="AH189" s="21"/>
      <c r="AI189" s="21"/>
      <c r="AJ189" s="21"/>
      <c r="AK189" s="21"/>
      <c r="AM189" s="20"/>
      <c r="AN189" s="22"/>
      <c r="AO189" s="22"/>
      <c r="AP189" s="22"/>
      <c r="AQ189" s="22"/>
      <c r="AR189" s="22"/>
      <c r="AS189" s="22"/>
      <c r="AU189" s="20">
        <v>43876</v>
      </c>
      <c r="AV189" s="22">
        <v>1873.6746014675205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C189" s="20"/>
      <c r="BD189" s="23"/>
    </row>
    <row r="190" spans="5:56" x14ac:dyDescent="0.25">
      <c r="E190" s="3"/>
      <c r="F190" s="4"/>
      <c r="G190" s="4"/>
      <c r="H190" s="4"/>
      <c r="AA190" s="15">
        <f t="shared" si="6"/>
        <v>43886</v>
      </c>
      <c r="AB190" s="12">
        <f t="shared" si="7"/>
        <v>60.48</v>
      </c>
      <c r="AD190" s="20"/>
      <c r="AE190" s="21"/>
      <c r="AG190" s="20"/>
      <c r="AH190" s="21"/>
      <c r="AI190" s="21"/>
      <c r="AJ190" s="21"/>
      <c r="AK190" s="21"/>
      <c r="AM190" s="20"/>
      <c r="AN190" s="22"/>
      <c r="AO190" s="22"/>
      <c r="AP190" s="22"/>
      <c r="AQ190" s="22"/>
      <c r="AR190" s="22"/>
      <c r="AS190" s="22"/>
      <c r="AU190" s="20">
        <v>43877</v>
      </c>
      <c r="AV190" s="22">
        <v>1873.6746014675205</v>
      </c>
      <c r="AW190" s="22">
        <v>0</v>
      </c>
      <c r="AX190" s="22">
        <v>0</v>
      </c>
      <c r="AY190" s="22">
        <v>0</v>
      </c>
      <c r="AZ190" s="22">
        <v>0</v>
      </c>
      <c r="BA190" s="22">
        <v>0</v>
      </c>
      <c r="BC190" s="20"/>
      <c r="BD190" s="23"/>
    </row>
    <row r="191" spans="5:56" x14ac:dyDescent="0.25">
      <c r="E191" s="3"/>
      <c r="F191" s="4"/>
      <c r="G191" s="4"/>
      <c r="H191" s="4"/>
      <c r="AA191" s="15">
        <f t="shared" si="6"/>
        <v>43887</v>
      </c>
      <c r="AB191" s="12">
        <f t="shared" si="7"/>
        <v>60.48</v>
      </c>
      <c r="AD191" s="20"/>
      <c r="AE191" s="21"/>
      <c r="AG191" s="20"/>
      <c r="AH191" s="21"/>
      <c r="AI191" s="21"/>
      <c r="AJ191" s="21"/>
      <c r="AK191" s="21"/>
      <c r="AM191" s="20"/>
      <c r="AN191" s="22"/>
      <c r="AO191" s="22"/>
      <c r="AP191" s="22"/>
      <c r="AQ191" s="22"/>
      <c r="AR191" s="22"/>
      <c r="AS191" s="22"/>
      <c r="AU191" s="20">
        <v>43878</v>
      </c>
      <c r="AV191" s="22">
        <v>1873.6746014675205</v>
      </c>
      <c r="AW191" s="22">
        <v>0</v>
      </c>
      <c r="AX191" s="22">
        <v>0</v>
      </c>
      <c r="AY191" s="22">
        <v>0</v>
      </c>
      <c r="AZ191" s="22">
        <v>0</v>
      </c>
      <c r="BA191" s="22">
        <v>0</v>
      </c>
      <c r="BC191" s="20"/>
      <c r="BD191" s="23"/>
    </row>
    <row r="192" spans="5:56" x14ac:dyDescent="0.25">
      <c r="E192" s="3"/>
      <c r="F192" s="4"/>
      <c r="G192" s="4"/>
      <c r="H192" s="4"/>
      <c r="AA192" s="15">
        <f t="shared" si="6"/>
        <v>43888</v>
      </c>
      <c r="AB192" s="12">
        <f t="shared" si="7"/>
        <v>60.48</v>
      </c>
      <c r="AD192" s="20"/>
      <c r="AE192" s="21"/>
      <c r="AG192" s="20"/>
      <c r="AH192" s="21"/>
      <c r="AI192" s="21"/>
      <c r="AJ192" s="21"/>
      <c r="AK192" s="21"/>
      <c r="AM192" s="20"/>
      <c r="AN192" s="22"/>
      <c r="AO192" s="22"/>
      <c r="AP192" s="22"/>
      <c r="AQ192" s="22"/>
      <c r="AR192" s="22"/>
      <c r="AS192" s="22"/>
      <c r="AU192" s="20">
        <v>43879</v>
      </c>
      <c r="AV192" s="22">
        <v>1873.6746014675205</v>
      </c>
      <c r="AW192" s="22">
        <v>0</v>
      </c>
      <c r="AX192" s="22">
        <v>0</v>
      </c>
      <c r="AY192" s="22">
        <v>0</v>
      </c>
      <c r="AZ192" s="22">
        <v>0</v>
      </c>
      <c r="BA192" s="22">
        <v>0</v>
      </c>
      <c r="BC192" s="20"/>
      <c r="BD192" s="23"/>
    </row>
    <row r="193" spans="5:56" x14ac:dyDescent="0.25">
      <c r="E193" s="3"/>
      <c r="F193" s="4"/>
      <c r="G193" s="4"/>
      <c r="H193" s="4"/>
      <c r="AA193" s="15">
        <f t="shared" si="6"/>
        <v>43889</v>
      </c>
      <c r="AB193" s="12">
        <f t="shared" si="7"/>
        <v>60.48</v>
      </c>
      <c r="AD193" s="20"/>
      <c r="AE193" s="21"/>
      <c r="AG193" s="20"/>
      <c r="AH193" s="21"/>
      <c r="AI193" s="21"/>
      <c r="AJ193" s="21"/>
      <c r="AK193" s="21"/>
      <c r="AM193" s="20"/>
      <c r="AN193" s="22"/>
      <c r="AO193" s="22"/>
      <c r="AP193" s="22"/>
      <c r="AQ193" s="22"/>
      <c r="AR193" s="22"/>
      <c r="AS193" s="22"/>
      <c r="AU193" s="20">
        <v>43880</v>
      </c>
      <c r="AV193" s="22">
        <v>1873.6746014675205</v>
      </c>
      <c r="AW193" s="22">
        <v>0</v>
      </c>
      <c r="AX193" s="22">
        <v>0</v>
      </c>
      <c r="AY193" s="22">
        <v>0</v>
      </c>
      <c r="AZ193" s="22">
        <v>0</v>
      </c>
      <c r="BA193" s="22">
        <v>0</v>
      </c>
      <c r="BC193" s="20"/>
      <c r="BD193" s="23"/>
    </row>
    <row r="194" spans="5:56" x14ac:dyDescent="0.25">
      <c r="E194" s="3"/>
      <c r="F194" s="4"/>
      <c r="G194" s="4"/>
      <c r="H194" s="4"/>
      <c r="AA194" s="15">
        <f t="shared" si="6"/>
        <v>43890</v>
      </c>
      <c r="AB194" s="12">
        <f t="shared" si="7"/>
        <v>60.48</v>
      </c>
      <c r="AD194" s="20"/>
      <c r="AE194" s="21"/>
      <c r="AG194" s="20"/>
      <c r="AH194" s="21"/>
      <c r="AI194" s="21"/>
      <c r="AJ194" s="21"/>
      <c r="AK194" s="21"/>
      <c r="AM194" s="20"/>
      <c r="AN194" s="22"/>
      <c r="AO194" s="22"/>
      <c r="AP194" s="22"/>
      <c r="AQ194" s="22"/>
      <c r="AR194" s="22"/>
      <c r="AS194" s="22"/>
      <c r="AU194" s="20">
        <v>43881</v>
      </c>
      <c r="AV194" s="22">
        <v>1873.6746014675205</v>
      </c>
      <c r="AW194" s="22">
        <v>0</v>
      </c>
      <c r="AX194" s="22">
        <v>0</v>
      </c>
      <c r="AY194" s="22">
        <v>0</v>
      </c>
      <c r="AZ194" s="22">
        <v>0</v>
      </c>
      <c r="BA194" s="22">
        <v>0</v>
      </c>
      <c r="BC194" s="20"/>
      <c r="BD194" s="23"/>
    </row>
    <row r="195" spans="5:56" x14ac:dyDescent="0.25">
      <c r="E195" s="3"/>
      <c r="F195" s="4"/>
      <c r="G195" s="4"/>
      <c r="H195" s="4"/>
      <c r="AA195" s="15">
        <f t="shared" si="6"/>
        <v>43891</v>
      </c>
      <c r="AB195" s="12">
        <f t="shared" si="7"/>
        <v>58.48</v>
      </c>
      <c r="AD195" s="20"/>
      <c r="AE195" s="21"/>
      <c r="AG195" s="20"/>
      <c r="AH195" s="21"/>
      <c r="AI195" s="21"/>
      <c r="AJ195" s="21"/>
      <c r="AK195" s="21"/>
      <c r="AM195" s="20"/>
      <c r="AN195" s="22"/>
      <c r="AO195" s="22"/>
      <c r="AP195" s="22"/>
      <c r="AQ195" s="22"/>
      <c r="AR195" s="22"/>
      <c r="AS195" s="22"/>
      <c r="AU195" s="20">
        <v>43882</v>
      </c>
      <c r="AV195" s="22">
        <v>1873.6746014675205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C195" s="20"/>
      <c r="BD195" s="23"/>
    </row>
    <row r="196" spans="5:56" x14ac:dyDescent="0.25">
      <c r="E196" s="3"/>
      <c r="F196" s="4"/>
      <c r="G196" s="4"/>
      <c r="H196" s="4"/>
      <c r="AA196" s="15">
        <f t="shared" si="6"/>
        <v>43892</v>
      </c>
      <c r="AB196" s="12">
        <f t="shared" si="7"/>
        <v>58.48</v>
      </c>
      <c r="AD196" s="20"/>
      <c r="AE196" s="21"/>
      <c r="AG196" s="20"/>
      <c r="AH196" s="21"/>
      <c r="AI196" s="21"/>
      <c r="AJ196" s="21"/>
      <c r="AK196" s="21"/>
      <c r="AM196" s="20"/>
      <c r="AN196" s="22"/>
      <c r="AO196" s="22"/>
      <c r="AP196" s="22"/>
      <c r="AQ196" s="22"/>
      <c r="AR196" s="22"/>
      <c r="AS196" s="22"/>
      <c r="AU196" s="20">
        <v>43883</v>
      </c>
      <c r="AV196" s="22">
        <v>1567.8891296141387</v>
      </c>
      <c r="AW196" s="22">
        <v>-305.78547185338181</v>
      </c>
      <c r="AX196" s="22">
        <v>0.15289273592669092</v>
      </c>
      <c r="AY196" s="22">
        <v>0</v>
      </c>
      <c r="AZ196" s="22">
        <v>305.63257911745512</v>
      </c>
      <c r="BA196" s="22">
        <v>18347.054922689662</v>
      </c>
      <c r="BC196" s="20"/>
      <c r="BD196" s="23"/>
    </row>
    <row r="197" spans="5:56" x14ac:dyDescent="0.25">
      <c r="E197" s="3"/>
      <c r="F197" s="4"/>
      <c r="G197" s="4"/>
      <c r="H197" s="4"/>
      <c r="AA197" s="15">
        <f t="shared" si="6"/>
        <v>43893</v>
      </c>
      <c r="AB197" s="12">
        <f t="shared" si="7"/>
        <v>58.48</v>
      </c>
      <c r="AD197" s="20"/>
      <c r="AE197" s="21"/>
      <c r="AG197" s="20"/>
      <c r="AH197" s="21"/>
      <c r="AI197" s="21"/>
      <c r="AJ197" s="21"/>
      <c r="AK197" s="21"/>
      <c r="AM197" s="20"/>
      <c r="AN197" s="22"/>
      <c r="AO197" s="22"/>
      <c r="AP197" s="22"/>
      <c r="AQ197" s="22"/>
      <c r="AR197" s="22"/>
      <c r="AS197" s="22"/>
      <c r="AU197" s="20">
        <v>43884</v>
      </c>
      <c r="AV197" s="22">
        <v>1263.7251361895048</v>
      </c>
      <c r="AW197" s="22">
        <v>-304.16399342463393</v>
      </c>
      <c r="AX197" s="22">
        <v>0.15208199671231698</v>
      </c>
      <c r="AY197" s="22">
        <v>0</v>
      </c>
      <c r="AZ197" s="22">
        <v>304.01191142792163</v>
      </c>
      <c r="BA197" s="22">
        <v>18249.766606119614</v>
      </c>
      <c r="BC197" s="20"/>
      <c r="BD197" s="23"/>
    </row>
    <row r="198" spans="5:56" x14ac:dyDescent="0.25">
      <c r="E198" s="3"/>
      <c r="F198" s="4"/>
      <c r="G198" s="4"/>
      <c r="H198" s="4"/>
      <c r="AA198" s="15">
        <f t="shared" si="6"/>
        <v>43894</v>
      </c>
      <c r="AB198" s="12">
        <f t="shared" si="7"/>
        <v>58.48</v>
      </c>
      <c r="AD198" s="20"/>
      <c r="AE198" s="21"/>
      <c r="AG198" s="20"/>
      <c r="AH198" s="21"/>
      <c r="AI198" s="21"/>
      <c r="AJ198" s="21"/>
      <c r="AK198" s="21"/>
      <c r="AM198" s="20"/>
      <c r="AN198" s="22"/>
      <c r="AO198" s="22"/>
      <c r="AP198" s="22"/>
      <c r="AQ198" s="22"/>
      <c r="AR198" s="22"/>
      <c r="AS198" s="22"/>
      <c r="AU198" s="20">
        <v>43885</v>
      </c>
      <c r="AV198" s="22">
        <v>961.17402303400399</v>
      </c>
      <c r="AW198" s="22">
        <v>-302.5511131555009</v>
      </c>
      <c r="AX198" s="22">
        <v>0.15127555657775046</v>
      </c>
      <c r="AY198" s="22">
        <v>0</v>
      </c>
      <c r="AZ198" s="22">
        <v>302.39983759892317</v>
      </c>
      <c r="BA198" s="22">
        <v>18152.994177062894</v>
      </c>
      <c r="BC198" s="20"/>
      <c r="BD198" s="23"/>
    </row>
    <row r="199" spans="5:56" x14ac:dyDescent="0.25">
      <c r="E199" s="3"/>
      <c r="F199" s="4"/>
      <c r="G199" s="4"/>
      <c r="H199" s="4"/>
      <c r="AA199" s="15">
        <f t="shared" si="6"/>
        <v>43895</v>
      </c>
      <c r="AB199" s="12">
        <f t="shared" si="7"/>
        <v>58.48</v>
      </c>
      <c r="AD199" s="20"/>
      <c r="AE199" s="21"/>
      <c r="AG199" s="20"/>
      <c r="AH199" s="21"/>
      <c r="AI199" s="21"/>
      <c r="AJ199" s="21"/>
      <c r="AK199" s="21"/>
      <c r="AM199" s="20"/>
      <c r="AN199" s="22"/>
      <c r="AO199" s="22"/>
      <c r="AP199" s="22"/>
      <c r="AQ199" s="22"/>
      <c r="AR199" s="22"/>
      <c r="AS199" s="22"/>
      <c r="AU199" s="20">
        <v>43886</v>
      </c>
      <c r="AV199" s="22">
        <v>660.2272375811956</v>
      </c>
      <c r="AW199" s="22">
        <v>-300.94678545280834</v>
      </c>
      <c r="AX199" s="22">
        <v>0.15047339272640417</v>
      </c>
      <c r="AY199" s="22">
        <v>0</v>
      </c>
      <c r="AZ199" s="22">
        <v>300.79631206008196</v>
      </c>
      <c r="BA199" s="22">
        <v>18056.734899939987</v>
      </c>
      <c r="BC199" s="20"/>
      <c r="BD199" s="23"/>
    </row>
    <row r="200" spans="5:56" x14ac:dyDescent="0.25">
      <c r="E200" s="3"/>
      <c r="F200" s="4"/>
      <c r="G200" s="4"/>
      <c r="H200" s="4"/>
      <c r="AA200" s="15">
        <f t="shared" ref="AA200:AA263" si="8">IF(AA199+1&gt;MAX($X$6:$X$99), NA(), AA199+1)</f>
        <v>43896</v>
      </c>
      <c r="AB200" s="12">
        <f t="shared" ref="AB200:AB263" si="9">VLOOKUP(AA200,$X$6:$Y$99, 2, TRUE)</f>
        <v>58.48</v>
      </c>
      <c r="AD200" s="20"/>
      <c r="AE200" s="21"/>
      <c r="AG200" s="20"/>
      <c r="AH200" s="21"/>
      <c r="AI200" s="21"/>
      <c r="AJ200" s="21"/>
      <c r="AK200" s="21"/>
      <c r="AM200" s="20"/>
      <c r="AN200" s="22"/>
      <c r="AO200" s="22"/>
      <c r="AP200" s="22"/>
      <c r="AQ200" s="22"/>
      <c r="AR200" s="22"/>
      <c r="AS200" s="22"/>
      <c r="AU200" s="20">
        <v>43887</v>
      </c>
      <c r="AV200" s="22">
        <v>360.87627261604837</v>
      </c>
      <c r="AW200" s="22">
        <v>-299.35096496514723</v>
      </c>
      <c r="AX200" s="22">
        <v>0.14967548248257362</v>
      </c>
      <c r="AY200" s="22">
        <v>0</v>
      </c>
      <c r="AZ200" s="22">
        <v>299.20128948266466</v>
      </c>
      <c r="BA200" s="22">
        <v>17960.986053677243</v>
      </c>
      <c r="BC200" s="20"/>
      <c r="BD200" s="23"/>
    </row>
    <row r="201" spans="5:56" x14ac:dyDescent="0.25">
      <c r="E201" s="3"/>
      <c r="F201" s="4"/>
      <c r="G201" s="4"/>
      <c r="H201" s="4"/>
      <c r="AA201" s="15">
        <f t="shared" si="8"/>
        <v>43897</v>
      </c>
      <c r="AB201" s="12">
        <f t="shared" si="9"/>
        <v>58.48</v>
      </c>
      <c r="AD201" s="20"/>
      <c r="AE201" s="21"/>
      <c r="AG201" s="20"/>
      <c r="AH201" s="21"/>
      <c r="AI201" s="21"/>
      <c r="AJ201" s="21"/>
      <c r="AK201" s="21"/>
      <c r="AM201" s="20"/>
      <c r="AN201" s="22"/>
      <c r="AO201" s="22"/>
      <c r="AP201" s="22"/>
      <c r="AQ201" s="22"/>
      <c r="AR201" s="22"/>
      <c r="AS201" s="22"/>
      <c r="AU201" s="20">
        <v>43888</v>
      </c>
      <c r="AV201" s="22">
        <v>63.112666034456311</v>
      </c>
      <c r="AW201" s="22">
        <v>-297.76360658159206</v>
      </c>
      <c r="AX201" s="22">
        <v>0.14888180329079603</v>
      </c>
      <c r="AY201" s="22">
        <v>0</v>
      </c>
      <c r="AZ201" s="22">
        <v>297.61472477830125</v>
      </c>
      <c r="BA201" s="22">
        <v>17865.744931629943</v>
      </c>
      <c r="BC201" s="20"/>
      <c r="BD201" s="23"/>
    </row>
    <row r="202" spans="5:56" x14ac:dyDescent="0.25">
      <c r="E202" s="3"/>
      <c r="F202" s="4"/>
      <c r="G202" s="4"/>
      <c r="H202" s="4"/>
      <c r="AA202" s="15">
        <f t="shared" si="8"/>
        <v>43898</v>
      </c>
      <c r="AB202" s="12">
        <f t="shared" si="9"/>
        <v>58.48</v>
      </c>
      <c r="AD202" s="20"/>
      <c r="AE202" s="21"/>
      <c r="AG202" s="20"/>
      <c r="AH202" s="21"/>
      <c r="AI202" s="21"/>
      <c r="AJ202" s="21"/>
      <c r="AK202" s="21"/>
      <c r="AM202" s="20"/>
      <c r="AN202" s="22"/>
      <c r="AO202" s="22"/>
      <c r="AP202" s="22"/>
      <c r="AQ202" s="22"/>
      <c r="AR202" s="22"/>
      <c r="AS202" s="22"/>
      <c r="AU202" s="20">
        <v>43889</v>
      </c>
      <c r="AV202" s="22">
        <v>0</v>
      </c>
      <c r="AW202" s="22">
        <v>-63.112666034456311</v>
      </c>
      <c r="AX202" s="22">
        <v>3.1556333017228155E-2</v>
      </c>
      <c r="AY202" s="22">
        <v>0</v>
      </c>
      <c r="AZ202" s="22">
        <v>63.081109701439082</v>
      </c>
      <c r="BA202" s="22">
        <v>3786.7448150275304</v>
      </c>
      <c r="BC202" s="20"/>
      <c r="BD202" s="23"/>
    </row>
    <row r="203" spans="5:56" x14ac:dyDescent="0.25">
      <c r="E203" s="3"/>
      <c r="F203" s="4"/>
      <c r="G203" s="4"/>
      <c r="H203" s="4"/>
      <c r="AA203" s="15">
        <f t="shared" si="8"/>
        <v>43899</v>
      </c>
      <c r="AB203" s="12">
        <f t="shared" si="9"/>
        <v>58.48</v>
      </c>
      <c r="AD203" s="20"/>
      <c r="AE203" s="21"/>
      <c r="AG203" s="20"/>
      <c r="AH203" s="21"/>
      <c r="AI203" s="21"/>
      <c r="AJ203" s="21"/>
      <c r="AK203" s="21"/>
      <c r="AM203" s="20"/>
      <c r="AN203" s="22"/>
      <c r="AO203" s="22"/>
      <c r="AP203" s="22"/>
      <c r="AQ203" s="22"/>
      <c r="AR203" s="22"/>
      <c r="AS203" s="22"/>
      <c r="AU203" s="20">
        <v>43890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C203" s="20"/>
      <c r="BD203" s="23"/>
    </row>
    <row r="204" spans="5:56" x14ac:dyDescent="0.25">
      <c r="E204" s="3"/>
      <c r="F204" s="4"/>
      <c r="G204" s="4"/>
      <c r="H204" s="4"/>
      <c r="AA204" s="15">
        <f t="shared" si="8"/>
        <v>43900</v>
      </c>
      <c r="AB204" s="12">
        <f t="shared" si="9"/>
        <v>58.48</v>
      </c>
      <c r="AD204" s="20"/>
      <c r="AE204" s="21"/>
      <c r="AG204" s="20"/>
      <c r="AH204" s="21"/>
      <c r="AI204" s="21"/>
      <c r="AJ204" s="21"/>
      <c r="AK204" s="21"/>
      <c r="AM204" s="20"/>
      <c r="AN204" s="22"/>
      <c r="AO204" s="22"/>
      <c r="AP204" s="22"/>
      <c r="AQ204" s="22"/>
      <c r="AR204" s="22"/>
      <c r="AS204" s="22"/>
      <c r="AU204" s="20">
        <v>43891</v>
      </c>
      <c r="AV204" s="22">
        <v>0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C204" s="20"/>
      <c r="BD204" s="23"/>
    </row>
    <row r="205" spans="5:56" x14ac:dyDescent="0.25">
      <c r="E205" s="3"/>
      <c r="F205" s="4"/>
      <c r="G205" s="4"/>
      <c r="H205" s="4"/>
      <c r="AA205" s="15">
        <f t="shared" si="8"/>
        <v>43901</v>
      </c>
      <c r="AB205" s="12">
        <f t="shared" si="9"/>
        <v>58.48</v>
      </c>
      <c r="AD205" s="20"/>
      <c r="AE205" s="21"/>
      <c r="AG205" s="20"/>
      <c r="AH205" s="21"/>
      <c r="AI205" s="21"/>
      <c r="AJ205" s="21"/>
      <c r="AK205" s="21"/>
      <c r="AM205" s="20"/>
      <c r="AN205" s="22"/>
      <c r="AO205" s="22"/>
      <c r="AP205" s="22"/>
      <c r="AQ205" s="22"/>
      <c r="AR205" s="22"/>
      <c r="AS205" s="22"/>
      <c r="AU205" s="20">
        <v>43892</v>
      </c>
      <c r="AV205" s="22">
        <v>0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C205" s="20"/>
      <c r="BD205" s="23"/>
    </row>
    <row r="206" spans="5:56" x14ac:dyDescent="0.25">
      <c r="E206" s="3"/>
      <c r="F206" s="4"/>
      <c r="G206" s="4"/>
      <c r="H206" s="4"/>
      <c r="AA206" s="15">
        <f t="shared" si="8"/>
        <v>43902</v>
      </c>
      <c r="AB206" s="12">
        <f t="shared" si="9"/>
        <v>58.48</v>
      </c>
      <c r="AD206" s="20"/>
      <c r="AE206" s="21"/>
      <c r="AG206" s="20"/>
      <c r="AH206" s="21"/>
      <c r="AI206" s="21"/>
      <c r="AJ206" s="21"/>
      <c r="AK206" s="21"/>
      <c r="AM206" s="20"/>
      <c r="AN206" s="22"/>
      <c r="AO206" s="22"/>
      <c r="AP206" s="22"/>
      <c r="AQ206" s="22"/>
      <c r="AR206" s="22"/>
      <c r="AS206" s="22"/>
      <c r="AU206" s="20">
        <v>43893</v>
      </c>
      <c r="AV206" s="22">
        <v>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C206" s="20"/>
      <c r="BD206" s="23"/>
    </row>
    <row r="207" spans="5:56" x14ac:dyDescent="0.25">
      <c r="E207" s="3"/>
      <c r="F207" s="4"/>
      <c r="G207" s="4"/>
      <c r="H207" s="4"/>
      <c r="AA207" s="15">
        <f t="shared" si="8"/>
        <v>43903</v>
      </c>
      <c r="AB207" s="12">
        <f t="shared" si="9"/>
        <v>58.48</v>
      </c>
      <c r="AD207" s="20"/>
      <c r="AE207" s="21"/>
      <c r="AG207" s="20"/>
      <c r="AH207" s="21"/>
      <c r="AI207" s="21"/>
      <c r="AJ207" s="21"/>
      <c r="AK207" s="21"/>
      <c r="AM207" s="20"/>
      <c r="AN207" s="22"/>
      <c r="AO207" s="22"/>
      <c r="AP207" s="22"/>
      <c r="AQ207" s="22"/>
      <c r="AR207" s="22"/>
      <c r="AS207" s="22"/>
      <c r="AU207" s="20">
        <v>43894</v>
      </c>
      <c r="AV207" s="22">
        <v>0</v>
      </c>
      <c r="AW207" s="22">
        <v>0</v>
      </c>
      <c r="AX207" s="22">
        <v>0</v>
      </c>
      <c r="AY207" s="22">
        <v>0</v>
      </c>
      <c r="AZ207" s="22">
        <v>0</v>
      </c>
      <c r="BA207" s="22">
        <v>0</v>
      </c>
      <c r="BC207" s="20"/>
      <c r="BD207" s="23"/>
    </row>
    <row r="208" spans="5:56" x14ac:dyDescent="0.25">
      <c r="E208" s="3"/>
      <c r="F208" s="4"/>
      <c r="G208" s="4"/>
      <c r="H208" s="4"/>
      <c r="AA208" s="15">
        <f t="shared" si="8"/>
        <v>43904</v>
      </c>
      <c r="AB208" s="12">
        <f t="shared" si="9"/>
        <v>58.48</v>
      </c>
      <c r="AD208" s="20"/>
      <c r="AE208" s="21"/>
      <c r="AG208" s="20"/>
      <c r="AH208" s="21"/>
      <c r="AI208" s="21"/>
      <c r="AJ208" s="21"/>
      <c r="AK208" s="21"/>
      <c r="AM208" s="20"/>
      <c r="AN208" s="22"/>
      <c r="AO208" s="22"/>
      <c r="AP208" s="22"/>
      <c r="AQ208" s="22"/>
      <c r="AR208" s="22"/>
      <c r="AS208" s="22"/>
      <c r="AU208" s="20">
        <v>43895</v>
      </c>
      <c r="AV208" s="22">
        <v>0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C208" s="20"/>
      <c r="BD208" s="23"/>
    </row>
    <row r="209" spans="5:56" x14ac:dyDescent="0.25">
      <c r="E209" s="3"/>
      <c r="F209" s="4"/>
      <c r="G209" s="4"/>
      <c r="H209" s="4"/>
      <c r="AA209" s="15">
        <f t="shared" si="8"/>
        <v>43905</v>
      </c>
      <c r="AB209" s="12">
        <f t="shared" si="9"/>
        <v>58.48</v>
      </c>
      <c r="AD209" s="20"/>
      <c r="AE209" s="21"/>
      <c r="AG209" s="20"/>
      <c r="AH209" s="21"/>
      <c r="AI209" s="21"/>
      <c r="AJ209" s="21"/>
      <c r="AK209" s="21"/>
      <c r="AM209" s="20"/>
      <c r="AN209" s="22"/>
      <c r="AO209" s="22"/>
      <c r="AP209" s="22"/>
      <c r="AQ209" s="22"/>
      <c r="AR209" s="22"/>
      <c r="AS209" s="22"/>
      <c r="AU209" s="20">
        <v>43896</v>
      </c>
      <c r="AV209" s="22">
        <v>0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C209" s="20"/>
      <c r="BD209" s="23"/>
    </row>
    <row r="210" spans="5:56" x14ac:dyDescent="0.25">
      <c r="E210" s="3"/>
      <c r="F210" s="4"/>
      <c r="G210" s="4"/>
      <c r="H210" s="4"/>
      <c r="AA210" s="15">
        <f t="shared" si="8"/>
        <v>43906</v>
      </c>
      <c r="AB210" s="12">
        <f t="shared" si="9"/>
        <v>58.48</v>
      </c>
      <c r="AD210" s="20"/>
      <c r="AE210" s="21"/>
      <c r="AG210" s="20"/>
      <c r="AH210" s="21"/>
      <c r="AI210" s="21"/>
      <c r="AJ210" s="21"/>
      <c r="AK210" s="21"/>
      <c r="AM210" s="20"/>
      <c r="AN210" s="22"/>
      <c r="AO210" s="22"/>
      <c r="AP210" s="22"/>
      <c r="AQ210" s="22"/>
      <c r="AR210" s="22"/>
      <c r="AS210" s="22"/>
      <c r="AU210" s="20">
        <v>43897</v>
      </c>
      <c r="AV210" s="22">
        <v>0</v>
      </c>
      <c r="AW210" s="22">
        <v>0</v>
      </c>
      <c r="AX210" s="22">
        <v>0</v>
      </c>
      <c r="AY210" s="22">
        <v>0</v>
      </c>
      <c r="AZ210" s="22">
        <v>0</v>
      </c>
      <c r="BA210" s="22">
        <v>0</v>
      </c>
      <c r="BC210" s="20"/>
      <c r="BD210" s="23"/>
    </row>
    <row r="211" spans="5:56" x14ac:dyDescent="0.25">
      <c r="E211" s="3"/>
      <c r="F211" s="4"/>
      <c r="G211" s="4"/>
      <c r="H211" s="4"/>
      <c r="AA211" s="15">
        <f t="shared" si="8"/>
        <v>43907</v>
      </c>
      <c r="AB211" s="12">
        <f t="shared" si="9"/>
        <v>58.48</v>
      </c>
      <c r="AD211" s="20"/>
      <c r="AE211" s="21"/>
      <c r="AG211" s="20"/>
      <c r="AH211" s="21"/>
      <c r="AI211" s="21"/>
      <c r="AJ211" s="21"/>
      <c r="AK211" s="21"/>
      <c r="AM211" s="20"/>
      <c r="AN211" s="22"/>
      <c r="AO211" s="22"/>
      <c r="AP211" s="22"/>
      <c r="AQ211" s="22"/>
      <c r="AR211" s="22"/>
      <c r="AS211" s="22"/>
      <c r="AU211" s="20">
        <v>43898</v>
      </c>
      <c r="AV211" s="22">
        <v>0</v>
      </c>
      <c r="AW211" s="22">
        <v>0</v>
      </c>
      <c r="AX211" s="22">
        <v>0</v>
      </c>
      <c r="AY211" s="22">
        <v>0</v>
      </c>
      <c r="AZ211" s="22">
        <v>0</v>
      </c>
      <c r="BA211" s="22">
        <v>0</v>
      </c>
      <c r="BC211" s="20"/>
      <c r="BD211" s="23"/>
    </row>
    <row r="212" spans="5:56" x14ac:dyDescent="0.25">
      <c r="E212" s="3"/>
      <c r="F212" s="4"/>
      <c r="G212" s="4"/>
      <c r="H212" s="4"/>
      <c r="AA212" s="15">
        <f t="shared" si="8"/>
        <v>43908</v>
      </c>
      <c r="AB212" s="12">
        <f t="shared" si="9"/>
        <v>58.48</v>
      </c>
      <c r="AD212" s="20"/>
      <c r="AE212" s="21"/>
      <c r="AG212" s="20"/>
      <c r="AH212" s="21"/>
      <c r="AI212" s="21"/>
      <c r="AJ212" s="21"/>
      <c r="AK212" s="21"/>
      <c r="AM212" s="20"/>
      <c r="AN212" s="22"/>
      <c r="AO212" s="22"/>
      <c r="AP212" s="22"/>
      <c r="AQ212" s="22"/>
      <c r="AR212" s="22"/>
      <c r="AS212" s="22"/>
      <c r="AU212" s="20">
        <v>43899</v>
      </c>
      <c r="AV212" s="22">
        <v>0</v>
      </c>
      <c r="AW212" s="22">
        <v>0</v>
      </c>
      <c r="AX212" s="22">
        <v>0</v>
      </c>
      <c r="AY212" s="22">
        <v>0</v>
      </c>
      <c r="AZ212" s="22">
        <v>0</v>
      </c>
      <c r="BA212" s="22">
        <v>0</v>
      </c>
      <c r="BC212" s="20"/>
      <c r="BD212" s="23"/>
    </row>
    <row r="213" spans="5:56" x14ac:dyDescent="0.25">
      <c r="E213" s="3"/>
      <c r="F213" s="4"/>
      <c r="G213" s="4"/>
      <c r="H213" s="4"/>
      <c r="AA213" s="15">
        <f t="shared" si="8"/>
        <v>43909</v>
      </c>
      <c r="AB213" s="12">
        <f t="shared" si="9"/>
        <v>58.48</v>
      </c>
      <c r="AD213" s="20"/>
      <c r="AE213" s="21"/>
      <c r="AG213" s="20"/>
      <c r="AH213" s="21"/>
      <c r="AI213" s="21"/>
      <c r="AJ213" s="21"/>
      <c r="AK213" s="21"/>
      <c r="AM213" s="20"/>
      <c r="AN213" s="22"/>
      <c r="AO213" s="22"/>
      <c r="AP213" s="22"/>
      <c r="AQ213" s="22"/>
      <c r="AR213" s="22"/>
      <c r="AS213" s="22"/>
      <c r="AU213" s="20">
        <v>43900</v>
      </c>
      <c r="AV213" s="22">
        <v>0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C213" s="20"/>
      <c r="BD213" s="23"/>
    </row>
    <row r="214" spans="5:56" x14ac:dyDescent="0.25">
      <c r="E214" s="3"/>
      <c r="F214" s="4"/>
      <c r="G214" s="4"/>
      <c r="H214" s="4"/>
      <c r="AA214" s="15">
        <f t="shared" si="8"/>
        <v>43910</v>
      </c>
      <c r="AB214" s="12">
        <f t="shared" si="9"/>
        <v>58.48</v>
      </c>
      <c r="AD214" s="20"/>
      <c r="AE214" s="21"/>
      <c r="AG214" s="20"/>
      <c r="AH214" s="21"/>
      <c r="AI214" s="21"/>
      <c r="AJ214" s="21"/>
      <c r="AK214" s="21"/>
      <c r="AM214" s="20"/>
      <c r="AN214" s="22"/>
      <c r="AO214" s="22"/>
      <c r="AP214" s="22"/>
      <c r="AQ214" s="22"/>
      <c r="AR214" s="22"/>
      <c r="AS214" s="22"/>
      <c r="AU214" s="20">
        <v>43901</v>
      </c>
      <c r="AV214" s="22">
        <v>0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C214" s="20"/>
      <c r="BD214" s="23"/>
    </row>
    <row r="215" spans="5:56" x14ac:dyDescent="0.25">
      <c r="E215" s="3"/>
      <c r="F215" s="4"/>
      <c r="G215" s="4"/>
      <c r="H215" s="4"/>
      <c r="AA215" s="15">
        <f t="shared" si="8"/>
        <v>43911</v>
      </c>
      <c r="AB215" s="12">
        <f t="shared" si="9"/>
        <v>58.48</v>
      </c>
      <c r="AD215" s="20"/>
      <c r="AE215" s="21"/>
      <c r="AG215" s="20"/>
      <c r="AH215" s="21"/>
      <c r="AI215" s="21"/>
      <c r="AJ215" s="21"/>
      <c r="AK215" s="21"/>
      <c r="AM215" s="20"/>
      <c r="AN215" s="22"/>
      <c r="AO215" s="22"/>
      <c r="AP215" s="22"/>
      <c r="AQ215" s="22"/>
      <c r="AR215" s="22"/>
      <c r="AS215" s="22"/>
      <c r="AU215" s="20">
        <v>43902</v>
      </c>
      <c r="AV215" s="22">
        <v>0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C215" s="20"/>
      <c r="BD215" s="23"/>
    </row>
    <row r="216" spans="5:56" x14ac:dyDescent="0.25">
      <c r="E216" s="3"/>
      <c r="F216" s="4"/>
      <c r="G216" s="4"/>
      <c r="H216" s="4"/>
      <c r="AA216" s="15">
        <f t="shared" si="8"/>
        <v>43912</v>
      </c>
      <c r="AB216" s="12">
        <f t="shared" si="9"/>
        <v>58.48</v>
      </c>
      <c r="AD216" s="20"/>
      <c r="AE216" s="21"/>
      <c r="AG216" s="20"/>
      <c r="AH216" s="21"/>
      <c r="AI216" s="21"/>
      <c r="AJ216" s="21"/>
      <c r="AK216" s="21"/>
      <c r="AM216" s="20"/>
      <c r="AN216" s="22"/>
      <c r="AO216" s="22"/>
      <c r="AP216" s="22"/>
      <c r="AQ216" s="22"/>
      <c r="AR216" s="22"/>
      <c r="AS216" s="22"/>
      <c r="AU216" s="20">
        <v>43903</v>
      </c>
      <c r="AV216" s="22">
        <v>0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C216" s="20"/>
      <c r="BD216" s="23"/>
    </row>
    <row r="217" spans="5:56" x14ac:dyDescent="0.25">
      <c r="E217" s="3"/>
      <c r="F217" s="4"/>
      <c r="G217" s="4"/>
      <c r="H217" s="4"/>
      <c r="AA217" s="15">
        <f t="shared" si="8"/>
        <v>43913</v>
      </c>
      <c r="AB217" s="12">
        <f t="shared" si="9"/>
        <v>58.48</v>
      </c>
      <c r="AD217" s="20"/>
      <c r="AE217" s="21"/>
      <c r="AG217" s="20"/>
      <c r="AH217" s="21"/>
      <c r="AI217" s="21"/>
      <c r="AJ217" s="21"/>
      <c r="AK217" s="21"/>
      <c r="AM217" s="20"/>
      <c r="AN217" s="22"/>
      <c r="AO217" s="22"/>
      <c r="AP217" s="22"/>
      <c r="AQ217" s="22"/>
      <c r="AR217" s="22"/>
      <c r="AS217" s="22"/>
      <c r="AU217" s="20">
        <v>43904</v>
      </c>
      <c r="AV217" s="22">
        <v>0</v>
      </c>
      <c r="AW217" s="22">
        <v>0</v>
      </c>
      <c r="AX217" s="22">
        <v>0</v>
      </c>
      <c r="AY217" s="22">
        <v>0</v>
      </c>
      <c r="AZ217" s="22">
        <v>0</v>
      </c>
      <c r="BA217" s="22">
        <v>0</v>
      </c>
      <c r="BC217" s="20"/>
      <c r="BD217" s="23"/>
    </row>
    <row r="218" spans="5:56" x14ac:dyDescent="0.25">
      <c r="E218" s="3"/>
      <c r="F218" s="4"/>
      <c r="G218" s="4"/>
      <c r="H218" s="4"/>
      <c r="AA218" s="15">
        <f t="shared" si="8"/>
        <v>43914</v>
      </c>
      <c r="AB218" s="12">
        <f t="shared" si="9"/>
        <v>58.48</v>
      </c>
      <c r="AD218" s="20"/>
      <c r="AE218" s="21"/>
      <c r="AG218" s="20"/>
      <c r="AH218" s="21"/>
      <c r="AI218" s="21"/>
      <c r="AJ218" s="21"/>
      <c r="AK218" s="21"/>
      <c r="AM218" s="20"/>
      <c r="AN218" s="22"/>
      <c r="AO218" s="22"/>
      <c r="AP218" s="22"/>
      <c r="AQ218" s="22"/>
      <c r="AR218" s="22"/>
      <c r="AS218" s="22"/>
      <c r="AU218" s="20">
        <v>43905</v>
      </c>
      <c r="AV218" s="22">
        <v>0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C218" s="20"/>
      <c r="BD218" s="23"/>
    </row>
    <row r="219" spans="5:56" x14ac:dyDescent="0.25">
      <c r="E219" s="3"/>
      <c r="F219" s="4"/>
      <c r="G219" s="4"/>
      <c r="H219" s="4"/>
      <c r="AA219" s="15">
        <f t="shared" si="8"/>
        <v>43915</v>
      </c>
      <c r="AB219" s="12">
        <f t="shared" si="9"/>
        <v>58.48</v>
      </c>
      <c r="AD219" s="20"/>
      <c r="AE219" s="21"/>
      <c r="AG219" s="20"/>
      <c r="AH219" s="21"/>
      <c r="AI219" s="21"/>
      <c r="AJ219" s="21"/>
      <c r="AK219" s="21"/>
      <c r="AM219" s="20"/>
      <c r="AN219" s="22"/>
      <c r="AO219" s="22"/>
      <c r="AP219" s="22"/>
      <c r="AQ219" s="22"/>
      <c r="AR219" s="22"/>
      <c r="AS219" s="22"/>
      <c r="AU219" s="20">
        <v>43906</v>
      </c>
      <c r="AV219" s="22">
        <v>0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C219" s="20"/>
      <c r="BD219" s="23"/>
    </row>
    <row r="220" spans="5:56" x14ac:dyDescent="0.25">
      <c r="E220" s="3"/>
      <c r="F220" s="4"/>
      <c r="G220" s="4"/>
      <c r="H220" s="4"/>
      <c r="AA220" s="15">
        <f t="shared" si="8"/>
        <v>43916</v>
      </c>
      <c r="AB220" s="12">
        <f t="shared" si="9"/>
        <v>58.48</v>
      </c>
      <c r="AD220" s="20"/>
      <c r="AE220" s="21"/>
      <c r="AG220" s="20"/>
      <c r="AH220" s="21"/>
      <c r="AI220" s="21"/>
      <c r="AJ220" s="21"/>
      <c r="AK220" s="21"/>
      <c r="AM220" s="20"/>
      <c r="AN220" s="22"/>
      <c r="AO220" s="22"/>
      <c r="AP220" s="22"/>
      <c r="AQ220" s="22"/>
      <c r="AR220" s="22"/>
      <c r="AS220" s="22"/>
      <c r="AU220" s="20">
        <v>43907</v>
      </c>
      <c r="AV220" s="22">
        <v>0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C220" s="20"/>
      <c r="BD220" s="23"/>
    </row>
    <row r="221" spans="5:56" x14ac:dyDescent="0.25">
      <c r="E221" s="3"/>
      <c r="F221" s="4"/>
      <c r="G221" s="4"/>
      <c r="H221" s="4"/>
      <c r="AA221" s="15">
        <f t="shared" si="8"/>
        <v>43917</v>
      </c>
      <c r="AB221" s="12">
        <f t="shared" si="9"/>
        <v>58.48</v>
      </c>
      <c r="AD221" s="20"/>
      <c r="AE221" s="21"/>
      <c r="AG221" s="20"/>
      <c r="AH221" s="21"/>
      <c r="AI221" s="21"/>
      <c r="AJ221" s="21"/>
      <c r="AK221" s="21"/>
      <c r="AM221" s="20"/>
      <c r="AN221" s="22"/>
      <c r="AO221" s="22"/>
      <c r="AP221" s="22"/>
      <c r="AQ221" s="22"/>
      <c r="AR221" s="22"/>
      <c r="AS221" s="22"/>
      <c r="AU221" s="20">
        <v>43908</v>
      </c>
      <c r="AV221" s="22">
        <v>0</v>
      </c>
      <c r="AW221" s="22">
        <v>0</v>
      </c>
      <c r="AX221" s="22">
        <v>0</v>
      </c>
      <c r="AY221" s="22">
        <v>0</v>
      </c>
      <c r="AZ221" s="22">
        <v>0</v>
      </c>
      <c r="BA221" s="22">
        <v>0</v>
      </c>
      <c r="BC221" s="20"/>
      <c r="BD221" s="23"/>
    </row>
    <row r="222" spans="5:56" x14ac:dyDescent="0.25">
      <c r="E222" s="3"/>
      <c r="F222" s="4"/>
      <c r="G222" s="4"/>
      <c r="H222" s="4"/>
      <c r="AA222" s="15">
        <f t="shared" si="8"/>
        <v>43918</v>
      </c>
      <c r="AB222" s="12">
        <f t="shared" si="9"/>
        <v>58.48</v>
      </c>
      <c r="AD222" s="20"/>
      <c r="AE222" s="21"/>
      <c r="AG222" s="20"/>
      <c r="AH222" s="21"/>
      <c r="AI222" s="21"/>
      <c r="AJ222" s="21"/>
      <c r="AK222" s="21"/>
      <c r="AM222" s="20"/>
      <c r="AN222" s="22"/>
      <c r="AO222" s="22"/>
      <c r="AP222" s="22"/>
      <c r="AQ222" s="22"/>
      <c r="AR222" s="22"/>
      <c r="AS222" s="22"/>
      <c r="AU222" s="20">
        <v>43909</v>
      </c>
      <c r="AV222" s="22">
        <v>0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C222" s="20"/>
      <c r="BD222" s="23"/>
    </row>
    <row r="223" spans="5:56" x14ac:dyDescent="0.25">
      <c r="E223" s="3"/>
      <c r="F223" s="4"/>
      <c r="G223" s="4"/>
      <c r="H223" s="4"/>
      <c r="AA223" s="15">
        <f t="shared" si="8"/>
        <v>43919</v>
      </c>
      <c r="AB223" s="12">
        <f t="shared" si="9"/>
        <v>58.48</v>
      </c>
      <c r="AD223" s="20"/>
      <c r="AE223" s="21"/>
      <c r="AG223" s="20"/>
      <c r="AH223" s="21"/>
      <c r="AI223" s="21"/>
      <c r="AJ223" s="21"/>
      <c r="AK223" s="21"/>
      <c r="AM223" s="20"/>
      <c r="AN223" s="22"/>
      <c r="AO223" s="22"/>
      <c r="AP223" s="22"/>
      <c r="AQ223" s="22"/>
      <c r="AR223" s="22"/>
      <c r="AS223" s="22"/>
      <c r="AU223" s="20">
        <v>43910</v>
      </c>
      <c r="AV223" s="22">
        <v>0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C223" s="20"/>
      <c r="BD223" s="23"/>
    </row>
    <row r="224" spans="5:56" x14ac:dyDescent="0.25">
      <c r="E224" s="3"/>
      <c r="F224" s="4"/>
      <c r="G224" s="4"/>
      <c r="H224" s="4"/>
      <c r="AA224" s="15">
        <f t="shared" si="8"/>
        <v>43920</v>
      </c>
      <c r="AB224" s="12">
        <f t="shared" si="9"/>
        <v>58.48</v>
      </c>
      <c r="AD224" s="20"/>
      <c r="AE224" s="21"/>
      <c r="AG224" s="20"/>
      <c r="AH224" s="21"/>
      <c r="AI224" s="21"/>
      <c r="AJ224" s="21"/>
      <c r="AK224" s="21"/>
      <c r="AM224" s="20"/>
      <c r="AN224" s="22"/>
      <c r="AO224" s="22"/>
      <c r="AP224" s="22"/>
      <c r="AQ224" s="22"/>
      <c r="AR224" s="22"/>
      <c r="AS224" s="22"/>
      <c r="AU224" s="20">
        <v>43911</v>
      </c>
      <c r="AV224" s="22">
        <v>0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C224" s="20"/>
      <c r="BD224" s="23"/>
    </row>
    <row r="225" spans="5:56" x14ac:dyDescent="0.25">
      <c r="E225" s="3"/>
      <c r="F225" s="4"/>
      <c r="G225" s="4"/>
      <c r="H225" s="4"/>
      <c r="AA225" s="15">
        <f t="shared" si="8"/>
        <v>43921</v>
      </c>
      <c r="AB225" s="12">
        <f t="shared" si="9"/>
        <v>58.48</v>
      </c>
      <c r="AD225" s="20"/>
      <c r="AE225" s="21"/>
      <c r="AG225" s="20"/>
      <c r="AH225" s="21"/>
      <c r="AI225" s="21"/>
      <c r="AJ225" s="21"/>
      <c r="AK225" s="21"/>
      <c r="AM225" s="20"/>
      <c r="AN225" s="22"/>
      <c r="AO225" s="22"/>
      <c r="AP225" s="22"/>
      <c r="AQ225" s="22"/>
      <c r="AR225" s="22"/>
      <c r="AS225" s="22"/>
      <c r="AU225" s="20">
        <v>43912</v>
      </c>
      <c r="AV225" s="22">
        <v>0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C225" s="20"/>
      <c r="BD225" s="23"/>
    </row>
    <row r="226" spans="5:56" x14ac:dyDescent="0.25">
      <c r="E226" s="3"/>
      <c r="F226" s="4"/>
      <c r="G226" s="4"/>
      <c r="H226" s="4"/>
      <c r="AA226" s="15">
        <f t="shared" si="8"/>
        <v>43922</v>
      </c>
      <c r="AB226" s="12">
        <f t="shared" si="9"/>
        <v>55.65</v>
      </c>
      <c r="AD226" s="20"/>
      <c r="AE226" s="21"/>
      <c r="AG226" s="20"/>
      <c r="AH226" s="21"/>
      <c r="AI226" s="21"/>
      <c r="AJ226" s="21"/>
      <c r="AK226" s="21"/>
      <c r="AM226" s="20"/>
      <c r="AN226" s="22"/>
      <c r="AO226" s="22"/>
      <c r="AP226" s="22"/>
      <c r="AQ226" s="22"/>
      <c r="AR226" s="22"/>
      <c r="AS226" s="22"/>
      <c r="AU226" s="20">
        <v>43913</v>
      </c>
      <c r="AV226" s="22">
        <v>0</v>
      </c>
      <c r="AW226" s="22">
        <v>0</v>
      </c>
      <c r="AX226" s="22">
        <v>0</v>
      </c>
      <c r="AY226" s="22">
        <v>0</v>
      </c>
      <c r="AZ226" s="22">
        <v>0</v>
      </c>
      <c r="BA226" s="22">
        <v>0</v>
      </c>
      <c r="BC226" s="20"/>
      <c r="BD226" s="23"/>
    </row>
    <row r="227" spans="5:56" x14ac:dyDescent="0.25">
      <c r="E227" s="3"/>
      <c r="F227" s="4"/>
      <c r="G227" s="4"/>
      <c r="H227" s="4"/>
      <c r="AA227" s="15">
        <f t="shared" si="8"/>
        <v>43923</v>
      </c>
      <c r="AB227" s="12">
        <f t="shared" si="9"/>
        <v>55.65</v>
      </c>
      <c r="AD227" s="20"/>
      <c r="AE227" s="21"/>
      <c r="AG227" s="20"/>
      <c r="AH227" s="21"/>
      <c r="AI227" s="21"/>
      <c r="AJ227" s="21"/>
      <c r="AK227" s="21"/>
      <c r="AM227" s="20"/>
      <c r="AN227" s="22"/>
      <c r="AO227" s="22"/>
      <c r="AP227" s="22"/>
      <c r="AQ227" s="22"/>
      <c r="AR227" s="22"/>
      <c r="AS227" s="22"/>
      <c r="AU227" s="20">
        <v>43914</v>
      </c>
      <c r="AV227" s="22">
        <v>0</v>
      </c>
      <c r="AW227" s="22">
        <v>0</v>
      </c>
      <c r="AX227" s="22">
        <v>0</v>
      </c>
      <c r="AY227" s="22">
        <v>0</v>
      </c>
      <c r="AZ227" s="22">
        <v>0</v>
      </c>
      <c r="BA227" s="22">
        <v>0</v>
      </c>
      <c r="BC227" s="20"/>
      <c r="BD227" s="23"/>
    </row>
    <row r="228" spans="5:56" x14ac:dyDescent="0.25">
      <c r="E228" s="3"/>
      <c r="F228" s="4"/>
      <c r="G228" s="4"/>
      <c r="H228" s="4"/>
      <c r="AA228" s="15">
        <f t="shared" si="8"/>
        <v>43924</v>
      </c>
      <c r="AB228" s="12">
        <f t="shared" si="9"/>
        <v>55.65</v>
      </c>
      <c r="AD228" s="20"/>
      <c r="AE228" s="21"/>
      <c r="AG228" s="20"/>
      <c r="AH228" s="21"/>
      <c r="AI228" s="21"/>
      <c r="AJ228" s="21"/>
      <c r="AK228" s="21"/>
      <c r="AM228" s="20"/>
      <c r="AN228" s="22"/>
      <c r="AO228" s="22"/>
      <c r="AP228" s="22"/>
      <c r="AQ228" s="22"/>
      <c r="AR228" s="22"/>
      <c r="AS228" s="22"/>
      <c r="AU228" s="20">
        <v>43915</v>
      </c>
      <c r="AV228" s="22">
        <v>0</v>
      </c>
      <c r="AW228" s="22">
        <v>0</v>
      </c>
      <c r="AX228" s="22">
        <v>0</v>
      </c>
      <c r="AY228" s="22">
        <v>0</v>
      </c>
      <c r="AZ228" s="22">
        <v>0</v>
      </c>
      <c r="BA228" s="22">
        <v>0</v>
      </c>
      <c r="BC228" s="20"/>
      <c r="BD228" s="23"/>
    </row>
    <row r="229" spans="5:56" x14ac:dyDescent="0.25">
      <c r="E229" s="3"/>
      <c r="F229" s="4"/>
      <c r="G229" s="4"/>
      <c r="H229" s="4"/>
      <c r="AA229" s="15">
        <f t="shared" si="8"/>
        <v>43925</v>
      </c>
      <c r="AB229" s="12">
        <f t="shared" si="9"/>
        <v>55.65</v>
      </c>
      <c r="AD229" s="20"/>
      <c r="AE229" s="21"/>
      <c r="AG229" s="20"/>
      <c r="AH229" s="21"/>
      <c r="AI229" s="21"/>
      <c r="AJ229" s="21"/>
      <c r="AK229" s="21"/>
      <c r="AM229" s="20"/>
      <c r="AN229" s="22"/>
      <c r="AO229" s="22"/>
      <c r="AP229" s="22"/>
      <c r="AQ229" s="22"/>
      <c r="AR229" s="22"/>
      <c r="AS229" s="22"/>
      <c r="AU229" s="20">
        <v>43916</v>
      </c>
      <c r="AV229" s="22">
        <v>0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C229" s="20"/>
      <c r="BD229" s="23"/>
    </row>
    <row r="230" spans="5:56" x14ac:dyDescent="0.25">
      <c r="E230" s="3"/>
      <c r="F230" s="4"/>
      <c r="G230" s="4"/>
      <c r="H230" s="4"/>
      <c r="AA230" s="15">
        <f t="shared" si="8"/>
        <v>43926</v>
      </c>
      <c r="AB230" s="12">
        <f t="shared" si="9"/>
        <v>55.65</v>
      </c>
      <c r="AD230" s="20"/>
      <c r="AE230" s="21"/>
      <c r="AG230" s="20"/>
      <c r="AH230" s="21"/>
      <c r="AI230" s="21"/>
      <c r="AJ230" s="21"/>
      <c r="AK230" s="21"/>
      <c r="AM230" s="20"/>
      <c r="AN230" s="22"/>
      <c r="AO230" s="22"/>
      <c r="AP230" s="22"/>
      <c r="AQ230" s="22"/>
      <c r="AR230" s="22"/>
      <c r="AS230" s="22"/>
      <c r="AU230" s="20">
        <v>43917</v>
      </c>
      <c r="AV230" s="22">
        <v>0</v>
      </c>
      <c r="AW230" s="22">
        <v>0</v>
      </c>
      <c r="AX230" s="22">
        <v>0</v>
      </c>
      <c r="AY230" s="22">
        <v>0</v>
      </c>
      <c r="AZ230" s="22">
        <v>0</v>
      </c>
      <c r="BA230" s="22">
        <v>0</v>
      </c>
      <c r="BC230" s="20"/>
      <c r="BD230" s="23"/>
    </row>
    <row r="231" spans="5:56" x14ac:dyDescent="0.25">
      <c r="E231" s="3"/>
      <c r="F231" s="4"/>
      <c r="G231" s="4"/>
      <c r="H231" s="4"/>
      <c r="AA231" s="15">
        <f t="shared" si="8"/>
        <v>43927</v>
      </c>
      <c r="AB231" s="12">
        <f t="shared" si="9"/>
        <v>55.65</v>
      </c>
      <c r="AD231" s="20"/>
      <c r="AE231" s="21"/>
      <c r="AG231" s="20"/>
      <c r="AH231" s="21"/>
      <c r="AI231" s="21"/>
      <c r="AJ231" s="21"/>
      <c r="AK231" s="21"/>
      <c r="AM231" s="20"/>
      <c r="AN231" s="22"/>
      <c r="AO231" s="22"/>
      <c r="AP231" s="22"/>
      <c r="AQ231" s="22"/>
      <c r="AR231" s="22"/>
      <c r="AS231" s="22"/>
      <c r="AU231" s="20">
        <v>43918</v>
      </c>
      <c r="AV231" s="22">
        <v>0</v>
      </c>
      <c r="AW231" s="22">
        <v>0</v>
      </c>
      <c r="AX231" s="22">
        <v>0</v>
      </c>
      <c r="AY231" s="22">
        <v>0</v>
      </c>
      <c r="AZ231" s="22">
        <v>0</v>
      </c>
      <c r="BA231" s="22">
        <v>0</v>
      </c>
      <c r="BC231" s="20"/>
      <c r="BD231" s="23"/>
    </row>
    <row r="232" spans="5:56" x14ac:dyDescent="0.25">
      <c r="E232" s="3"/>
      <c r="F232" s="4"/>
      <c r="G232" s="4"/>
      <c r="H232" s="4"/>
      <c r="AA232" s="15">
        <f t="shared" si="8"/>
        <v>43928</v>
      </c>
      <c r="AB232" s="12">
        <f t="shared" si="9"/>
        <v>55.65</v>
      </c>
      <c r="AD232" s="20"/>
      <c r="AE232" s="21"/>
      <c r="AG232" s="20"/>
      <c r="AH232" s="21"/>
      <c r="AI232" s="21"/>
      <c r="AJ232" s="21"/>
      <c r="AK232" s="21"/>
      <c r="AM232" s="20"/>
      <c r="AN232" s="22"/>
      <c r="AO232" s="22"/>
      <c r="AP232" s="22"/>
      <c r="AQ232" s="22"/>
      <c r="AR232" s="22"/>
      <c r="AS232" s="22"/>
      <c r="AU232" s="20">
        <v>43919</v>
      </c>
      <c r="AV232" s="22">
        <v>0</v>
      </c>
      <c r="AW232" s="22">
        <v>0</v>
      </c>
      <c r="AX232" s="22">
        <v>0</v>
      </c>
      <c r="AY232" s="22">
        <v>0</v>
      </c>
      <c r="AZ232" s="22">
        <v>0</v>
      </c>
      <c r="BA232" s="22">
        <v>0</v>
      </c>
      <c r="BC232" s="20"/>
      <c r="BD232" s="23"/>
    </row>
    <row r="233" spans="5:56" x14ac:dyDescent="0.25">
      <c r="E233" s="3"/>
      <c r="F233" s="4"/>
      <c r="G233" s="4"/>
      <c r="H233" s="4"/>
      <c r="AA233" s="15">
        <f t="shared" si="8"/>
        <v>43929</v>
      </c>
      <c r="AB233" s="12">
        <f t="shared" si="9"/>
        <v>55.65</v>
      </c>
      <c r="AD233" s="20"/>
      <c r="AE233" s="21"/>
      <c r="AG233" s="20"/>
      <c r="AH233" s="21"/>
      <c r="AI233" s="21"/>
      <c r="AJ233" s="21"/>
      <c r="AK233" s="21"/>
      <c r="AM233" s="20"/>
      <c r="AN233" s="22"/>
      <c r="AO233" s="22"/>
      <c r="AP233" s="22"/>
      <c r="AQ233" s="22"/>
      <c r="AR233" s="22"/>
      <c r="AS233" s="22"/>
      <c r="AU233" s="20">
        <v>43920</v>
      </c>
      <c r="AV233" s="22">
        <v>0</v>
      </c>
      <c r="AW233" s="22">
        <v>0</v>
      </c>
      <c r="AX233" s="22">
        <v>0</v>
      </c>
      <c r="AY233" s="22">
        <v>0</v>
      </c>
      <c r="AZ233" s="22">
        <v>0</v>
      </c>
      <c r="BA233" s="22">
        <v>0</v>
      </c>
      <c r="BC233" s="20"/>
      <c r="BD233" s="23"/>
    </row>
    <row r="234" spans="5:56" x14ac:dyDescent="0.25">
      <c r="E234" s="3"/>
      <c r="F234" s="4"/>
      <c r="G234" s="4"/>
      <c r="H234" s="4"/>
      <c r="AA234" s="15">
        <f t="shared" si="8"/>
        <v>43930</v>
      </c>
      <c r="AB234" s="12">
        <f t="shared" si="9"/>
        <v>55.65</v>
      </c>
      <c r="AD234" s="20"/>
      <c r="AE234" s="21"/>
      <c r="AG234" s="20"/>
      <c r="AH234" s="21"/>
      <c r="AI234" s="21"/>
      <c r="AJ234" s="21"/>
      <c r="AK234" s="21"/>
      <c r="AM234" s="20"/>
      <c r="AN234" s="22"/>
      <c r="AO234" s="22"/>
      <c r="AP234" s="22"/>
      <c r="AQ234" s="22"/>
      <c r="AR234" s="22"/>
      <c r="AS234" s="22"/>
      <c r="AU234" s="20">
        <v>43921</v>
      </c>
      <c r="AV234" s="22">
        <v>0</v>
      </c>
      <c r="AW234" s="22">
        <v>0</v>
      </c>
      <c r="AX234" s="22">
        <v>0</v>
      </c>
      <c r="AY234" s="22">
        <v>0</v>
      </c>
      <c r="AZ234" s="22">
        <v>0</v>
      </c>
      <c r="BA234" s="22">
        <v>0</v>
      </c>
      <c r="BC234" s="20"/>
      <c r="BD234" s="23"/>
    </row>
    <row r="235" spans="5:56" x14ac:dyDescent="0.25">
      <c r="E235" s="3"/>
      <c r="F235" s="4"/>
      <c r="G235" s="4"/>
      <c r="H235" s="4"/>
      <c r="AA235" s="15">
        <f t="shared" si="8"/>
        <v>43931</v>
      </c>
      <c r="AB235" s="12">
        <f t="shared" si="9"/>
        <v>55.65</v>
      </c>
      <c r="AD235" s="20"/>
      <c r="AE235" s="21"/>
      <c r="AG235" s="20"/>
      <c r="AH235" s="21"/>
      <c r="AI235" s="21"/>
      <c r="AJ235" s="21"/>
      <c r="AK235" s="21"/>
      <c r="AM235" s="20"/>
      <c r="AN235" s="22"/>
      <c r="AO235" s="22"/>
      <c r="AP235" s="22"/>
      <c r="AQ235" s="22"/>
      <c r="AR235" s="22"/>
      <c r="AS235" s="22"/>
      <c r="AU235" s="20">
        <v>43922</v>
      </c>
      <c r="AV235" s="22">
        <v>0</v>
      </c>
      <c r="AW235" s="22">
        <v>0</v>
      </c>
      <c r="AX235" s="22">
        <v>0</v>
      </c>
      <c r="AY235" s="22">
        <v>0</v>
      </c>
      <c r="AZ235" s="22">
        <v>0</v>
      </c>
      <c r="BA235" s="22">
        <v>0</v>
      </c>
      <c r="BC235" s="20"/>
      <c r="BD235" s="23"/>
    </row>
    <row r="236" spans="5:56" x14ac:dyDescent="0.25">
      <c r="E236" s="3"/>
      <c r="F236" s="4"/>
      <c r="G236" s="4"/>
      <c r="H236" s="4"/>
      <c r="AA236" s="15">
        <f t="shared" si="8"/>
        <v>43932</v>
      </c>
      <c r="AB236" s="12">
        <f t="shared" si="9"/>
        <v>55.65</v>
      </c>
      <c r="AD236" s="20"/>
      <c r="AE236" s="21"/>
      <c r="AG236" s="20"/>
      <c r="AH236" s="21"/>
      <c r="AI236" s="21"/>
      <c r="AJ236" s="21"/>
      <c r="AK236" s="21"/>
      <c r="AM236" s="20"/>
      <c r="AN236" s="22"/>
      <c r="AO236" s="22"/>
      <c r="AP236" s="22"/>
      <c r="AQ236" s="22"/>
      <c r="AR236" s="22"/>
      <c r="AS236" s="22"/>
      <c r="AU236" s="20">
        <v>43923</v>
      </c>
      <c r="AV236" s="22">
        <v>0</v>
      </c>
      <c r="AW236" s="22">
        <v>0</v>
      </c>
      <c r="AX236" s="22">
        <v>0</v>
      </c>
      <c r="AY236" s="22">
        <v>0</v>
      </c>
      <c r="AZ236" s="22">
        <v>0</v>
      </c>
      <c r="BA236" s="22">
        <v>0</v>
      </c>
      <c r="BC236" s="20"/>
      <c r="BD236" s="23"/>
    </row>
    <row r="237" spans="5:56" x14ac:dyDescent="0.25">
      <c r="E237" s="3"/>
      <c r="F237" s="4"/>
      <c r="G237" s="4"/>
      <c r="H237" s="4"/>
      <c r="AA237" s="15">
        <f t="shared" si="8"/>
        <v>43933</v>
      </c>
      <c r="AB237" s="12">
        <f t="shared" si="9"/>
        <v>55.65</v>
      </c>
      <c r="AD237" s="20"/>
      <c r="AE237" s="21"/>
      <c r="AG237" s="20"/>
      <c r="AH237" s="21"/>
      <c r="AI237" s="21"/>
      <c r="AJ237" s="21"/>
      <c r="AK237" s="21"/>
      <c r="AM237" s="20"/>
      <c r="AN237" s="22"/>
      <c r="AO237" s="22"/>
      <c r="AP237" s="22"/>
      <c r="AQ237" s="22"/>
      <c r="AR237" s="22"/>
      <c r="AS237" s="22"/>
      <c r="AU237" s="20">
        <v>43924</v>
      </c>
      <c r="AV237" s="22">
        <v>0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C237" s="20"/>
      <c r="BD237" s="23"/>
    </row>
    <row r="238" spans="5:56" x14ac:dyDescent="0.25">
      <c r="E238" s="3"/>
      <c r="F238" s="4"/>
      <c r="G238" s="4"/>
      <c r="H238" s="4"/>
      <c r="AA238" s="15">
        <f t="shared" si="8"/>
        <v>43934</v>
      </c>
      <c r="AB238" s="12">
        <f t="shared" si="9"/>
        <v>55.65</v>
      </c>
      <c r="AD238" s="20"/>
      <c r="AE238" s="21"/>
      <c r="AG238" s="20"/>
      <c r="AH238" s="21"/>
      <c r="AI238" s="21"/>
      <c r="AJ238" s="21"/>
      <c r="AK238" s="21"/>
      <c r="AM238" s="20"/>
      <c r="AN238" s="22"/>
      <c r="AO238" s="22"/>
      <c r="AP238" s="22"/>
      <c r="AQ238" s="22"/>
      <c r="AR238" s="22"/>
      <c r="AS238" s="22"/>
      <c r="AU238" s="20">
        <v>43925</v>
      </c>
      <c r="AV238" s="22">
        <v>0</v>
      </c>
      <c r="AW238" s="22">
        <v>0</v>
      </c>
      <c r="AX238" s="22">
        <v>0</v>
      </c>
      <c r="AY238" s="22">
        <v>0</v>
      </c>
      <c r="AZ238" s="22">
        <v>0</v>
      </c>
      <c r="BA238" s="22">
        <v>0</v>
      </c>
      <c r="BC238" s="20"/>
      <c r="BD238" s="23"/>
    </row>
    <row r="239" spans="5:56" x14ac:dyDescent="0.25">
      <c r="E239" s="3"/>
      <c r="F239" s="4"/>
      <c r="G239" s="4"/>
      <c r="H239" s="4"/>
      <c r="AA239" s="15">
        <f t="shared" si="8"/>
        <v>43935</v>
      </c>
      <c r="AB239" s="12">
        <f t="shared" si="9"/>
        <v>55.65</v>
      </c>
      <c r="AD239" s="20"/>
      <c r="AE239" s="21"/>
      <c r="AG239" s="20"/>
      <c r="AH239" s="21"/>
      <c r="AI239" s="21"/>
      <c r="AJ239" s="21"/>
      <c r="AK239" s="21"/>
      <c r="AM239" s="20"/>
      <c r="AN239" s="22"/>
      <c r="AO239" s="22"/>
      <c r="AP239" s="22"/>
      <c r="AQ239" s="22"/>
      <c r="AR239" s="22"/>
      <c r="AS239" s="22"/>
      <c r="AU239" s="20">
        <v>43926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C239" s="20"/>
      <c r="BD239" s="23"/>
    </row>
    <row r="240" spans="5:56" x14ac:dyDescent="0.25">
      <c r="E240" s="3"/>
      <c r="F240" s="4"/>
      <c r="G240" s="4"/>
      <c r="H240" s="4"/>
      <c r="AA240" s="15">
        <f t="shared" si="8"/>
        <v>43936</v>
      </c>
      <c r="AB240" s="12">
        <f t="shared" si="9"/>
        <v>55.65</v>
      </c>
      <c r="AD240" s="20"/>
      <c r="AE240" s="21"/>
      <c r="AG240" s="20"/>
      <c r="AH240" s="21"/>
      <c r="AI240" s="21"/>
      <c r="AJ240" s="21"/>
      <c r="AK240" s="21"/>
      <c r="AM240" s="20"/>
      <c r="AN240" s="22"/>
      <c r="AO240" s="22"/>
      <c r="AP240" s="22"/>
      <c r="AQ240" s="22"/>
      <c r="AR240" s="22"/>
      <c r="AS240" s="22"/>
      <c r="AU240" s="20">
        <v>43927</v>
      </c>
      <c r="AV240" s="22">
        <v>0</v>
      </c>
      <c r="AW240" s="22">
        <v>0</v>
      </c>
      <c r="AX240" s="22">
        <v>0</v>
      </c>
      <c r="AY240" s="22">
        <v>0</v>
      </c>
      <c r="AZ240" s="22">
        <v>0</v>
      </c>
      <c r="BA240" s="22">
        <v>0</v>
      </c>
      <c r="BC240" s="20"/>
      <c r="BD240" s="23"/>
    </row>
    <row r="241" spans="5:56" x14ac:dyDescent="0.25">
      <c r="E241" s="3"/>
      <c r="F241" s="4"/>
      <c r="G241" s="4"/>
      <c r="H241" s="4"/>
      <c r="AA241" s="15">
        <f t="shared" si="8"/>
        <v>43937</v>
      </c>
      <c r="AB241" s="12">
        <f t="shared" si="9"/>
        <v>55.65</v>
      </c>
      <c r="AD241" s="20"/>
      <c r="AE241" s="21"/>
      <c r="AG241" s="20"/>
      <c r="AH241" s="21"/>
      <c r="AI241" s="21"/>
      <c r="AJ241" s="21"/>
      <c r="AK241" s="21"/>
      <c r="AM241" s="20"/>
      <c r="AN241" s="22"/>
      <c r="AO241" s="22"/>
      <c r="AP241" s="22"/>
      <c r="AQ241" s="22"/>
      <c r="AR241" s="22"/>
      <c r="AS241" s="22"/>
      <c r="AU241" s="20">
        <v>43928</v>
      </c>
      <c r="AV241" s="22">
        <v>0</v>
      </c>
      <c r="AW241" s="22">
        <v>0</v>
      </c>
      <c r="AX241" s="22">
        <v>0</v>
      </c>
      <c r="AY241" s="22">
        <v>0</v>
      </c>
      <c r="AZ241" s="22">
        <v>0</v>
      </c>
      <c r="BA241" s="22">
        <v>0</v>
      </c>
      <c r="BC241" s="20"/>
      <c r="BD241" s="23"/>
    </row>
    <row r="242" spans="5:56" x14ac:dyDescent="0.25">
      <c r="E242" s="3"/>
      <c r="F242" s="4"/>
      <c r="G242" s="4"/>
      <c r="H242" s="4"/>
      <c r="AA242" s="15">
        <f t="shared" si="8"/>
        <v>43938</v>
      </c>
      <c r="AB242" s="12">
        <f t="shared" si="9"/>
        <v>55.65</v>
      </c>
      <c r="AD242" s="20"/>
      <c r="AE242" s="21"/>
      <c r="AG242" s="20"/>
      <c r="AH242" s="21"/>
      <c r="AI242" s="21"/>
      <c r="AJ242" s="21"/>
      <c r="AK242" s="21"/>
      <c r="AM242" s="20"/>
      <c r="AN242" s="22"/>
      <c r="AO242" s="22"/>
      <c r="AP242" s="22"/>
      <c r="AQ242" s="22"/>
      <c r="AR242" s="22"/>
      <c r="AS242" s="22"/>
      <c r="AU242" s="20">
        <v>43929</v>
      </c>
      <c r="AV242" s="22">
        <v>0</v>
      </c>
      <c r="AW242" s="22">
        <v>0</v>
      </c>
      <c r="AX242" s="22">
        <v>0</v>
      </c>
      <c r="AY242" s="22">
        <v>0</v>
      </c>
      <c r="AZ242" s="22">
        <v>0</v>
      </c>
      <c r="BA242" s="22">
        <v>0</v>
      </c>
      <c r="BC242" s="20"/>
      <c r="BD242" s="23"/>
    </row>
    <row r="243" spans="5:56" x14ac:dyDescent="0.25">
      <c r="E243" s="3"/>
      <c r="F243" s="4"/>
      <c r="G243" s="4"/>
      <c r="H243" s="4"/>
      <c r="AA243" s="15">
        <f t="shared" si="8"/>
        <v>43939</v>
      </c>
      <c r="AB243" s="12">
        <f t="shared" si="9"/>
        <v>55.65</v>
      </c>
      <c r="AD243" s="20"/>
      <c r="AE243" s="21"/>
      <c r="AG243" s="20"/>
      <c r="AH243" s="21"/>
      <c r="AI243" s="21"/>
      <c r="AJ243" s="21"/>
      <c r="AK243" s="21"/>
      <c r="AM243" s="20"/>
      <c r="AN243" s="22"/>
      <c r="AO243" s="22"/>
      <c r="AP243" s="22"/>
      <c r="AQ243" s="22"/>
      <c r="AR243" s="22"/>
      <c r="AS243" s="22"/>
      <c r="AU243" s="20">
        <v>43930</v>
      </c>
      <c r="AV243" s="22">
        <v>0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C243" s="20"/>
      <c r="BD243" s="23"/>
    </row>
    <row r="244" spans="5:56" x14ac:dyDescent="0.25">
      <c r="E244" s="3"/>
      <c r="F244" s="4"/>
      <c r="G244" s="4"/>
      <c r="H244" s="4"/>
      <c r="AA244" s="15">
        <f t="shared" si="8"/>
        <v>43940</v>
      </c>
      <c r="AB244" s="12">
        <f t="shared" si="9"/>
        <v>55.65</v>
      </c>
      <c r="AD244" s="20"/>
      <c r="AE244" s="21"/>
      <c r="AG244" s="20"/>
      <c r="AH244" s="21"/>
      <c r="AI244" s="21"/>
      <c r="AJ244" s="21"/>
      <c r="AK244" s="21"/>
      <c r="AM244" s="20"/>
      <c r="AN244" s="22"/>
      <c r="AO244" s="22"/>
      <c r="AP244" s="22"/>
      <c r="AQ244" s="22"/>
      <c r="AR244" s="22"/>
      <c r="AS244" s="22"/>
      <c r="AU244" s="20">
        <v>43931</v>
      </c>
      <c r="AV244" s="22">
        <v>0</v>
      </c>
      <c r="AW244" s="22">
        <v>0</v>
      </c>
      <c r="AX244" s="22">
        <v>0</v>
      </c>
      <c r="AY244" s="22">
        <v>0</v>
      </c>
      <c r="AZ244" s="22">
        <v>0</v>
      </c>
      <c r="BA244" s="22">
        <v>0</v>
      </c>
      <c r="BC244" s="20"/>
      <c r="BD244" s="23"/>
    </row>
    <row r="245" spans="5:56" x14ac:dyDescent="0.25">
      <c r="E245" s="3"/>
      <c r="F245" s="4"/>
      <c r="G245" s="4"/>
      <c r="H245" s="4"/>
      <c r="AA245" s="15">
        <f t="shared" si="8"/>
        <v>43941</v>
      </c>
      <c r="AB245" s="12">
        <f t="shared" si="9"/>
        <v>55.65</v>
      </c>
      <c r="AD245" s="20"/>
      <c r="AE245" s="21"/>
      <c r="AG245" s="20"/>
      <c r="AH245" s="21"/>
      <c r="AI245" s="21"/>
      <c r="AJ245" s="21"/>
      <c r="AK245" s="21"/>
      <c r="AM245" s="20"/>
      <c r="AN245" s="22"/>
      <c r="AO245" s="22"/>
      <c r="AP245" s="22"/>
      <c r="AQ245" s="22"/>
      <c r="AR245" s="22"/>
      <c r="AS245" s="22"/>
      <c r="AU245" s="20">
        <v>43932</v>
      </c>
      <c r="AV245" s="22">
        <v>0</v>
      </c>
      <c r="AW245" s="22">
        <v>0</v>
      </c>
      <c r="AX245" s="22">
        <v>0</v>
      </c>
      <c r="AY245" s="22">
        <v>0</v>
      </c>
      <c r="AZ245" s="22">
        <v>0</v>
      </c>
      <c r="BA245" s="22">
        <v>0</v>
      </c>
      <c r="BC245" s="20"/>
      <c r="BD245" s="23"/>
    </row>
    <row r="246" spans="5:56" x14ac:dyDescent="0.25">
      <c r="E246" s="3"/>
      <c r="F246" s="4"/>
      <c r="G246" s="4"/>
      <c r="H246" s="4"/>
      <c r="AA246" s="15">
        <f t="shared" si="8"/>
        <v>43942</v>
      </c>
      <c r="AB246" s="12">
        <f t="shared" si="9"/>
        <v>55.65</v>
      </c>
      <c r="AD246" s="20"/>
      <c r="AE246" s="21"/>
      <c r="AG246" s="20"/>
      <c r="AH246" s="21"/>
      <c r="AI246" s="21"/>
      <c r="AJ246" s="21"/>
      <c r="AK246" s="21"/>
      <c r="AM246" s="20"/>
      <c r="AN246" s="22"/>
      <c r="AO246" s="22"/>
      <c r="AP246" s="22"/>
      <c r="AQ246" s="22"/>
      <c r="AR246" s="22"/>
      <c r="AS246" s="22"/>
      <c r="AU246" s="20">
        <v>43933</v>
      </c>
      <c r="AV246" s="22">
        <v>0</v>
      </c>
      <c r="AW246" s="22">
        <v>0</v>
      </c>
      <c r="AX246" s="22">
        <v>0</v>
      </c>
      <c r="AY246" s="22">
        <v>0</v>
      </c>
      <c r="AZ246" s="22">
        <v>0</v>
      </c>
      <c r="BA246" s="22">
        <v>0</v>
      </c>
      <c r="BC246" s="20"/>
      <c r="BD246" s="23"/>
    </row>
    <row r="247" spans="5:56" x14ac:dyDescent="0.25">
      <c r="E247" s="3"/>
      <c r="F247" s="4"/>
      <c r="G247" s="4"/>
      <c r="H247" s="4"/>
      <c r="AA247" s="15">
        <f t="shared" si="8"/>
        <v>43943</v>
      </c>
      <c r="AB247" s="12">
        <f t="shared" si="9"/>
        <v>55.65</v>
      </c>
      <c r="AD247" s="20"/>
      <c r="AE247" s="21"/>
      <c r="AG247" s="20"/>
      <c r="AH247" s="21"/>
      <c r="AI247" s="21"/>
      <c r="AJ247" s="21"/>
      <c r="AK247" s="21"/>
      <c r="AM247" s="20"/>
      <c r="AN247" s="22"/>
      <c r="AO247" s="22"/>
      <c r="AP247" s="22"/>
      <c r="AQ247" s="22"/>
      <c r="AR247" s="22"/>
      <c r="AS247" s="22"/>
      <c r="AU247" s="20">
        <v>43934</v>
      </c>
      <c r="AV247" s="22">
        <v>0</v>
      </c>
      <c r="AW247" s="22">
        <v>0</v>
      </c>
      <c r="AX247" s="22">
        <v>0</v>
      </c>
      <c r="AY247" s="22">
        <v>0</v>
      </c>
      <c r="AZ247" s="22">
        <v>0</v>
      </c>
      <c r="BA247" s="22">
        <v>0</v>
      </c>
      <c r="BC247" s="20"/>
      <c r="BD247" s="23"/>
    </row>
    <row r="248" spans="5:56" x14ac:dyDescent="0.25">
      <c r="E248" s="3"/>
      <c r="F248" s="4"/>
      <c r="G248" s="4"/>
      <c r="H248" s="4"/>
      <c r="AA248" s="15">
        <f t="shared" si="8"/>
        <v>43944</v>
      </c>
      <c r="AB248" s="12">
        <f t="shared" si="9"/>
        <v>55.65</v>
      </c>
      <c r="AD248" s="20"/>
      <c r="AE248" s="21"/>
      <c r="AG248" s="20"/>
      <c r="AH248" s="21"/>
      <c r="AI248" s="21"/>
      <c r="AJ248" s="21"/>
      <c r="AK248" s="21"/>
      <c r="AM248" s="20"/>
      <c r="AN248" s="22"/>
      <c r="AO248" s="22"/>
      <c r="AP248" s="22"/>
      <c r="AQ248" s="22"/>
      <c r="AR248" s="22"/>
      <c r="AS248" s="22"/>
      <c r="AU248" s="20">
        <v>43935</v>
      </c>
      <c r="AV248" s="22">
        <v>0</v>
      </c>
      <c r="AW248" s="22">
        <v>0</v>
      </c>
      <c r="AX248" s="22">
        <v>0</v>
      </c>
      <c r="AY248" s="22">
        <v>0</v>
      </c>
      <c r="AZ248" s="22">
        <v>0</v>
      </c>
      <c r="BA248" s="22">
        <v>0</v>
      </c>
      <c r="BC248" s="20"/>
      <c r="BD248" s="23"/>
    </row>
    <row r="249" spans="5:56" x14ac:dyDescent="0.25">
      <c r="E249" s="3"/>
      <c r="F249" s="4"/>
      <c r="G249" s="4"/>
      <c r="H249" s="4"/>
      <c r="AA249" s="15">
        <f t="shared" si="8"/>
        <v>43945</v>
      </c>
      <c r="AB249" s="12">
        <f t="shared" si="9"/>
        <v>55.65</v>
      </c>
      <c r="AD249" s="20"/>
      <c r="AE249" s="21"/>
      <c r="AG249" s="20"/>
      <c r="AH249" s="21"/>
      <c r="AI249" s="21"/>
      <c r="AJ249" s="21"/>
      <c r="AK249" s="21"/>
      <c r="AM249" s="20"/>
      <c r="AN249" s="22"/>
      <c r="AO249" s="22"/>
      <c r="AP249" s="22"/>
      <c r="AQ249" s="22"/>
      <c r="AR249" s="22"/>
      <c r="AS249" s="22"/>
      <c r="AU249" s="20">
        <v>43936</v>
      </c>
      <c r="AV249" s="22">
        <v>0</v>
      </c>
      <c r="AW249" s="22">
        <v>0</v>
      </c>
      <c r="AX249" s="22">
        <v>0</v>
      </c>
      <c r="AY249" s="22">
        <v>0</v>
      </c>
      <c r="AZ249" s="22">
        <v>0</v>
      </c>
      <c r="BA249" s="22">
        <v>0</v>
      </c>
      <c r="BC249" s="20"/>
      <c r="BD249" s="23"/>
    </row>
    <row r="250" spans="5:56" x14ac:dyDescent="0.25">
      <c r="E250" s="3"/>
      <c r="F250" s="4"/>
      <c r="G250" s="4"/>
      <c r="H250" s="4"/>
      <c r="AA250" s="15">
        <f t="shared" si="8"/>
        <v>43946</v>
      </c>
      <c r="AB250" s="12">
        <f t="shared" si="9"/>
        <v>55.65</v>
      </c>
      <c r="AD250" s="20"/>
      <c r="AE250" s="21"/>
      <c r="AG250" s="20"/>
      <c r="AH250" s="21"/>
      <c r="AI250" s="21"/>
      <c r="AJ250" s="21"/>
      <c r="AK250" s="21"/>
      <c r="AM250" s="20"/>
      <c r="AN250" s="22"/>
      <c r="AO250" s="22"/>
      <c r="AP250" s="22"/>
      <c r="AQ250" s="22"/>
      <c r="AR250" s="22"/>
      <c r="AS250" s="22"/>
      <c r="AU250" s="20">
        <v>43937</v>
      </c>
      <c r="AV250" s="22">
        <v>0</v>
      </c>
      <c r="AW250" s="22">
        <v>0</v>
      </c>
      <c r="AX250" s="22">
        <v>0</v>
      </c>
      <c r="AY250" s="22">
        <v>0</v>
      </c>
      <c r="AZ250" s="22">
        <v>0</v>
      </c>
      <c r="BA250" s="22">
        <v>0</v>
      </c>
      <c r="BC250" s="20"/>
      <c r="BD250" s="23"/>
    </row>
    <row r="251" spans="5:56" x14ac:dyDescent="0.25">
      <c r="E251" s="3"/>
      <c r="F251" s="4"/>
      <c r="G251" s="4"/>
      <c r="H251" s="4"/>
      <c r="AA251" s="15">
        <f t="shared" si="8"/>
        <v>43947</v>
      </c>
      <c r="AB251" s="12">
        <f t="shared" si="9"/>
        <v>55.65</v>
      </c>
      <c r="AD251" s="20"/>
      <c r="AE251" s="21"/>
      <c r="AG251" s="20"/>
      <c r="AH251" s="21"/>
      <c r="AI251" s="21"/>
      <c r="AJ251" s="21"/>
      <c r="AK251" s="21"/>
      <c r="AM251" s="20"/>
      <c r="AN251" s="22"/>
      <c r="AO251" s="22"/>
      <c r="AP251" s="22"/>
      <c r="AQ251" s="22"/>
      <c r="AR251" s="22"/>
      <c r="AS251" s="22"/>
      <c r="AU251" s="20">
        <v>43938</v>
      </c>
      <c r="AV251" s="22">
        <v>0</v>
      </c>
      <c r="AW251" s="22">
        <v>0</v>
      </c>
      <c r="AX251" s="22">
        <v>0</v>
      </c>
      <c r="AY251" s="22">
        <v>0</v>
      </c>
      <c r="AZ251" s="22">
        <v>0</v>
      </c>
      <c r="BA251" s="22">
        <v>0</v>
      </c>
      <c r="BC251" s="20"/>
      <c r="BD251" s="23"/>
    </row>
    <row r="252" spans="5:56" x14ac:dyDescent="0.25">
      <c r="E252" s="3"/>
      <c r="F252" s="4"/>
      <c r="G252" s="4"/>
      <c r="H252" s="4"/>
      <c r="AA252" s="15">
        <f t="shared" si="8"/>
        <v>43948</v>
      </c>
      <c r="AB252" s="12">
        <f t="shared" si="9"/>
        <v>55.65</v>
      </c>
      <c r="AD252" s="20"/>
      <c r="AE252" s="21"/>
      <c r="AG252" s="20"/>
      <c r="AH252" s="21"/>
      <c r="AI252" s="21"/>
      <c r="AJ252" s="21"/>
      <c r="AK252" s="21"/>
      <c r="AM252" s="20"/>
      <c r="AN252" s="22"/>
      <c r="AO252" s="22"/>
      <c r="AP252" s="22"/>
      <c r="AQ252" s="22"/>
      <c r="AR252" s="22"/>
      <c r="AS252" s="22"/>
      <c r="AU252" s="20">
        <v>43939</v>
      </c>
      <c r="AV252" s="22">
        <v>0</v>
      </c>
      <c r="AW252" s="22">
        <v>0</v>
      </c>
      <c r="AX252" s="22">
        <v>0</v>
      </c>
      <c r="AY252" s="22">
        <v>0</v>
      </c>
      <c r="AZ252" s="22">
        <v>0</v>
      </c>
      <c r="BA252" s="22">
        <v>0</v>
      </c>
      <c r="BC252" s="20"/>
      <c r="BD252" s="23"/>
    </row>
    <row r="253" spans="5:56" x14ac:dyDescent="0.25">
      <c r="E253" s="3"/>
      <c r="F253" s="4"/>
      <c r="G253" s="4"/>
      <c r="H253" s="4"/>
      <c r="AA253" s="15">
        <f t="shared" si="8"/>
        <v>43949</v>
      </c>
      <c r="AB253" s="12">
        <f t="shared" si="9"/>
        <v>55.65</v>
      </c>
      <c r="AD253" s="20"/>
      <c r="AE253" s="21"/>
      <c r="AG253" s="20"/>
      <c r="AH253" s="21"/>
      <c r="AI253" s="21"/>
      <c r="AJ253" s="21"/>
      <c r="AK253" s="21"/>
      <c r="AM253" s="20"/>
      <c r="AN253" s="22"/>
      <c r="AO253" s="22"/>
      <c r="AP253" s="22"/>
      <c r="AQ253" s="22"/>
      <c r="AR253" s="22"/>
      <c r="AS253" s="22"/>
      <c r="AU253" s="20">
        <v>43940</v>
      </c>
      <c r="AV253" s="22">
        <v>0</v>
      </c>
      <c r="AW253" s="22">
        <v>0</v>
      </c>
      <c r="AX253" s="22">
        <v>0</v>
      </c>
      <c r="AY253" s="22">
        <v>0</v>
      </c>
      <c r="AZ253" s="22">
        <v>0</v>
      </c>
      <c r="BA253" s="22">
        <v>0</v>
      </c>
      <c r="BC253" s="20"/>
      <c r="BD253" s="23"/>
    </row>
    <row r="254" spans="5:56" x14ac:dyDescent="0.25">
      <c r="E254" s="3"/>
      <c r="F254" s="4"/>
      <c r="G254" s="4"/>
      <c r="H254" s="4"/>
      <c r="AA254" s="15">
        <f t="shared" si="8"/>
        <v>43950</v>
      </c>
      <c r="AB254" s="12">
        <f t="shared" si="9"/>
        <v>55.65</v>
      </c>
      <c r="AD254" s="20"/>
      <c r="AE254" s="21"/>
      <c r="AG254" s="20"/>
      <c r="AH254" s="21"/>
      <c r="AI254" s="21"/>
      <c r="AJ254" s="21"/>
      <c r="AK254" s="21"/>
      <c r="AM254" s="20"/>
      <c r="AN254" s="22"/>
      <c r="AO254" s="22"/>
      <c r="AP254" s="22"/>
      <c r="AQ254" s="22"/>
      <c r="AR254" s="22"/>
      <c r="AS254" s="22"/>
      <c r="AU254" s="20">
        <v>43941</v>
      </c>
      <c r="AV254" s="22">
        <v>0</v>
      </c>
      <c r="AW254" s="22">
        <v>0</v>
      </c>
      <c r="AX254" s="22">
        <v>0</v>
      </c>
      <c r="AY254" s="22">
        <v>0</v>
      </c>
      <c r="AZ254" s="22">
        <v>0</v>
      </c>
      <c r="BA254" s="22">
        <v>0</v>
      </c>
      <c r="BC254" s="20"/>
      <c r="BD254" s="23"/>
    </row>
    <row r="255" spans="5:56" x14ac:dyDescent="0.25">
      <c r="E255" s="3"/>
      <c r="F255" s="4"/>
      <c r="G255" s="4"/>
      <c r="H255" s="4"/>
      <c r="AA255" s="15">
        <f t="shared" si="8"/>
        <v>43951</v>
      </c>
      <c r="AB255" s="12">
        <f t="shared" si="9"/>
        <v>55.65</v>
      </c>
      <c r="AD255" s="20"/>
      <c r="AE255" s="21"/>
      <c r="AG255" s="20"/>
      <c r="AH255" s="21"/>
      <c r="AI255" s="21"/>
      <c r="AJ255" s="21"/>
      <c r="AK255" s="21"/>
      <c r="AM255" s="20"/>
      <c r="AN255" s="22"/>
      <c r="AO255" s="22"/>
      <c r="AP255" s="22"/>
      <c r="AQ255" s="22"/>
      <c r="AR255" s="22"/>
      <c r="AS255" s="22"/>
      <c r="AU255" s="20">
        <v>43942</v>
      </c>
      <c r="AV255" s="22">
        <v>0</v>
      </c>
      <c r="AW255" s="22">
        <v>0</v>
      </c>
      <c r="AX255" s="22">
        <v>0</v>
      </c>
      <c r="AY255" s="22">
        <v>0</v>
      </c>
      <c r="AZ255" s="22">
        <v>0</v>
      </c>
      <c r="BA255" s="22">
        <v>0</v>
      </c>
      <c r="BC255" s="20"/>
      <c r="BD255" s="23"/>
    </row>
    <row r="256" spans="5:56" x14ac:dyDescent="0.25">
      <c r="E256" s="3"/>
      <c r="F256" s="4"/>
      <c r="G256" s="4"/>
      <c r="H256" s="4"/>
      <c r="AA256" s="15">
        <f t="shared" si="8"/>
        <v>43952</v>
      </c>
      <c r="AB256" s="12">
        <f t="shared" si="9"/>
        <v>54.851999999999997</v>
      </c>
      <c r="AD256" s="20"/>
      <c r="AE256" s="21"/>
      <c r="AG256" s="20"/>
      <c r="AH256" s="21"/>
      <c r="AI256" s="21"/>
      <c r="AJ256" s="21"/>
      <c r="AK256" s="21"/>
      <c r="AM256" s="20"/>
      <c r="AN256" s="22"/>
      <c r="AO256" s="22"/>
      <c r="AP256" s="22"/>
      <c r="AQ256" s="22"/>
      <c r="AR256" s="22"/>
      <c r="AS256" s="22"/>
      <c r="AU256" s="20">
        <v>43943</v>
      </c>
      <c r="AV256" s="22">
        <v>0</v>
      </c>
      <c r="AW256" s="22">
        <v>0</v>
      </c>
      <c r="AX256" s="22">
        <v>0</v>
      </c>
      <c r="AY256" s="22">
        <v>0</v>
      </c>
      <c r="AZ256" s="22">
        <v>0</v>
      </c>
      <c r="BA256" s="22">
        <v>0</v>
      </c>
      <c r="BC256" s="20"/>
      <c r="BD256" s="23"/>
    </row>
    <row r="257" spans="5:56" x14ac:dyDescent="0.25">
      <c r="E257" s="3"/>
      <c r="F257" s="4"/>
      <c r="G257" s="4"/>
      <c r="H257" s="4"/>
      <c r="AA257" s="15">
        <f t="shared" si="8"/>
        <v>43953</v>
      </c>
      <c r="AB257" s="12">
        <f t="shared" si="9"/>
        <v>54.851999999999997</v>
      </c>
      <c r="AD257" s="20"/>
      <c r="AE257" s="21"/>
      <c r="AG257" s="20"/>
      <c r="AH257" s="21"/>
      <c r="AI257" s="21"/>
      <c r="AJ257" s="21"/>
      <c r="AK257" s="21"/>
      <c r="AM257" s="20"/>
      <c r="AN257" s="22"/>
      <c r="AO257" s="22"/>
      <c r="AP257" s="22"/>
      <c r="AQ257" s="22"/>
      <c r="AR257" s="22"/>
      <c r="AS257" s="22"/>
      <c r="AU257" s="20">
        <v>43944</v>
      </c>
      <c r="AV257" s="22">
        <v>0</v>
      </c>
      <c r="AW257" s="22">
        <v>0</v>
      </c>
      <c r="AX257" s="22">
        <v>0</v>
      </c>
      <c r="AY257" s="22">
        <v>0</v>
      </c>
      <c r="AZ257" s="22">
        <v>0</v>
      </c>
      <c r="BA257" s="22">
        <v>0</v>
      </c>
      <c r="BC257" s="20"/>
      <c r="BD257" s="23"/>
    </row>
    <row r="258" spans="5:56" x14ac:dyDescent="0.25">
      <c r="E258" s="3"/>
      <c r="F258" s="4"/>
      <c r="G258" s="4"/>
      <c r="H258" s="4"/>
      <c r="AA258" s="15">
        <f t="shared" si="8"/>
        <v>43954</v>
      </c>
      <c r="AB258" s="12">
        <f t="shared" si="9"/>
        <v>54.851999999999997</v>
      </c>
      <c r="AD258" s="20"/>
      <c r="AE258" s="21"/>
      <c r="AG258" s="20"/>
      <c r="AH258" s="21"/>
      <c r="AI258" s="21"/>
      <c r="AJ258" s="21"/>
      <c r="AK258" s="21"/>
      <c r="AM258" s="20"/>
      <c r="AN258" s="22"/>
      <c r="AO258" s="22"/>
      <c r="AP258" s="22"/>
      <c r="AQ258" s="22"/>
      <c r="AR258" s="22"/>
      <c r="AS258" s="22"/>
      <c r="AU258" s="20">
        <v>43945</v>
      </c>
      <c r="AV258" s="22">
        <v>0</v>
      </c>
      <c r="AW258" s="22">
        <v>0</v>
      </c>
      <c r="AX258" s="22">
        <v>0</v>
      </c>
      <c r="AY258" s="22">
        <v>0</v>
      </c>
      <c r="AZ258" s="22">
        <v>0</v>
      </c>
      <c r="BA258" s="22">
        <v>0</v>
      </c>
      <c r="BC258" s="20"/>
      <c r="BD258" s="23"/>
    </row>
    <row r="259" spans="5:56" x14ac:dyDescent="0.25">
      <c r="E259" s="3"/>
      <c r="F259" s="4"/>
      <c r="G259" s="4"/>
      <c r="H259" s="4"/>
      <c r="AA259" s="15">
        <f t="shared" si="8"/>
        <v>43955</v>
      </c>
      <c r="AB259" s="12">
        <f t="shared" si="9"/>
        <v>54.851999999999997</v>
      </c>
      <c r="AD259" s="20"/>
      <c r="AE259" s="21"/>
      <c r="AG259" s="20"/>
      <c r="AH259" s="21"/>
      <c r="AI259" s="21"/>
      <c r="AJ259" s="21"/>
      <c r="AK259" s="21"/>
      <c r="AM259" s="20"/>
      <c r="AN259" s="22"/>
      <c r="AO259" s="22"/>
      <c r="AP259" s="22"/>
      <c r="AQ259" s="22"/>
      <c r="AR259" s="22"/>
      <c r="AS259" s="22"/>
      <c r="AU259" s="20">
        <v>43946</v>
      </c>
      <c r="AV259" s="22">
        <v>0</v>
      </c>
      <c r="AW259" s="22">
        <v>0</v>
      </c>
      <c r="AX259" s="22">
        <v>0</v>
      </c>
      <c r="AY259" s="22">
        <v>0</v>
      </c>
      <c r="AZ259" s="22">
        <v>0</v>
      </c>
      <c r="BA259" s="22">
        <v>0</v>
      </c>
      <c r="BC259" s="20"/>
      <c r="BD259" s="23"/>
    </row>
    <row r="260" spans="5:56" x14ac:dyDescent="0.25">
      <c r="E260" s="3"/>
      <c r="F260" s="4"/>
      <c r="G260" s="4"/>
      <c r="H260" s="4"/>
      <c r="AA260" s="15">
        <f t="shared" si="8"/>
        <v>43956</v>
      </c>
      <c r="AB260" s="12">
        <f t="shared" si="9"/>
        <v>54.851999999999997</v>
      </c>
      <c r="AD260" s="20"/>
      <c r="AE260" s="21"/>
      <c r="AG260" s="20"/>
      <c r="AH260" s="21"/>
      <c r="AI260" s="21"/>
      <c r="AJ260" s="21"/>
      <c r="AK260" s="21"/>
      <c r="AM260" s="20"/>
      <c r="AN260" s="22"/>
      <c r="AO260" s="22"/>
      <c r="AP260" s="22"/>
      <c r="AQ260" s="22"/>
      <c r="AR260" s="22"/>
      <c r="AS260" s="22"/>
      <c r="AU260" s="20">
        <v>43947</v>
      </c>
      <c r="AV260" s="22">
        <v>0</v>
      </c>
      <c r="AW260" s="22">
        <v>0</v>
      </c>
      <c r="AX260" s="22">
        <v>0</v>
      </c>
      <c r="AY260" s="22">
        <v>0</v>
      </c>
      <c r="AZ260" s="22">
        <v>0</v>
      </c>
      <c r="BA260" s="22">
        <v>0</v>
      </c>
      <c r="BC260" s="20"/>
      <c r="BD260" s="23"/>
    </row>
    <row r="261" spans="5:56" x14ac:dyDescent="0.25">
      <c r="E261" s="3"/>
      <c r="F261" s="4"/>
      <c r="G261" s="4"/>
      <c r="H261" s="4"/>
      <c r="AA261" s="15">
        <f t="shared" si="8"/>
        <v>43957</v>
      </c>
      <c r="AB261" s="12">
        <f t="shared" si="9"/>
        <v>54.851999999999997</v>
      </c>
      <c r="AD261" s="20"/>
      <c r="AE261" s="21"/>
      <c r="AG261" s="20"/>
      <c r="AH261" s="21"/>
      <c r="AI261" s="21"/>
      <c r="AJ261" s="21"/>
      <c r="AK261" s="21"/>
      <c r="AM261" s="20"/>
      <c r="AN261" s="22"/>
      <c r="AO261" s="22"/>
      <c r="AP261" s="22"/>
      <c r="AQ261" s="22"/>
      <c r="AR261" s="22"/>
      <c r="AS261" s="22"/>
      <c r="AU261" s="20">
        <v>43948</v>
      </c>
      <c r="AV261" s="22">
        <v>0</v>
      </c>
      <c r="AW261" s="22">
        <v>0</v>
      </c>
      <c r="AX261" s="22">
        <v>0</v>
      </c>
      <c r="AY261" s="22">
        <v>0</v>
      </c>
      <c r="AZ261" s="22">
        <v>0</v>
      </c>
      <c r="BA261" s="22">
        <v>0</v>
      </c>
      <c r="BC261" s="20"/>
      <c r="BD261" s="23"/>
    </row>
    <row r="262" spans="5:56" x14ac:dyDescent="0.25">
      <c r="E262" s="3"/>
      <c r="F262" s="4"/>
      <c r="G262" s="4"/>
      <c r="H262" s="4"/>
      <c r="AA262" s="15">
        <f t="shared" si="8"/>
        <v>43958</v>
      </c>
      <c r="AB262" s="12">
        <f t="shared" si="9"/>
        <v>54.851999999999997</v>
      </c>
      <c r="AD262" s="20"/>
      <c r="AE262" s="21"/>
      <c r="AG262" s="20"/>
      <c r="AH262" s="21"/>
      <c r="AI262" s="21"/>
      <c r="AJ262" s="21"/>
      <c r="AK262" s="21"/>
      <c r="AM262" s="20"/>
      <c r="AN262" s="22"/>
      <c r="AO262" s="22"/>
      <c r="AP262" s="22"/>
      <c r="AQ262" s="22"/>
      <c r="AR262" s="22"/>
      <c r="AS262" s="22"/>
      <c r="AU262" s="20">
        <v>43949</v>
      </c>
      <c r="AV262" s="22">
        <v>0</v>
      </c>
      <c r="AW262" s="22">
        <v>0</v>
      </c>
      <c r="AX262" s="22">
        <v>0</v>
      </c>
      <c r="AY262" s="22">
        <v>0</v>
      </c>
      <c r="AZ262" s="22">
        <v>0</v>
      </c>
      <c r="BA262" s="22">
        <v>0</v>
      </c>
      <c r="BC262" s="20"/>
      <c r="BD262" s="23"/>
    </row>
    <row r="263" spans="5:56" x14ac:dyDescent="0.25">
      <c r="E263" s="3"/>
      <c r="F263" s="4"/>
      <c r="G263" s="4"/>
      <c r="H263" s="4"/>
      <c r="AA263" s="15">
        <f t="shared" si="8"/>
        <v>43959</v>
      </c>
      <c r="AB263" s="12">
        <f t="shared" si="9"/>
        <v>54.851999999999997</v>
      </c>
      <c r="AD263" s="20"/>
      <c r="AE263" s="21"/>
      <c r="AG263" s="20"/>
      <c r="AH263" s="21"/>
      <c r="AI263" s="21"/>
      <c r="AJ263" s="21"/>
      <c r="AK263" s="21"/>
      <c r="AM263" s="20"/>
      <c r="AN263" s="22"/>
      <c r="AO263" s="22"/>
      <c r="AP263" s="22"/>
      <c r="AQ263" s="22"/>
      <c r="AR263" s="22"/>
      <c r="AS263" s="22"/>
      <c r="AU263" s="20">
        <v>43950</v>
      </c>
      <c r="AV263" s="22">
        <v>0</v>
      </c>
      <c r="AW263" s="22">
        <v>0</v>
      </c>
      <c r="AX263" s="22">
        <v>0</v>
      </c>
      <c r="AY263" s="22">
        <v>0</v>
      </c>
      <c r="AZ263" s="22">
        <v>0</v>
      </c>
      <c r="BA263" s="22">
        <v>0</v>
      </c>
      <c r="BC263" s="20"/>
      <c r="BD263" s="23"/>
    </row>
    <row r="264" spans="5:56" x14ac:dyDescent="0.25">
      <c r="E264" s="3"/>
      <c r="F264" s="4"/>
      <c r="G264" s="4"/>
      <c r="H264" s="4"/>
      <c r="AA264" s="15">
        <f t="shared" ref="AA264:AA327" si="10">IF(AA263+1&gt;MAX($X$6:$X$99), NA(), AA263+1)</f>
        <v>43960</v>
      </c>
      <c r="AB264" s="12">
        <f t="shared" ref="AB264:AB327" si="11">VLOOKUP(AA264,$X$6:$Y$99, 2, TRUE)</f>
        <v>54.851999999999997</v>
      </c>
      <c r="AD264" s="20"/>
      <c r="AE264" s="21"/>
      <c r="AG264" s="20"/>
      <c r="AH264" s="21"/>
      <c r="AI264" s="21"/>
      <c r="AJ264" s="21"/>
      <c r="AK264" s="21"/>
      <c r="AM264" s="20"/>
      <c r="AN264" s="22"/>
      <c r="AO264" s="22"/>
      <c r="AP264" s="22"/>
      <c r="AQ264" s="22"/>
      <c r="AR264" s="22"/>
      <c r="AS264" s="22"/>
      <c r="AU264" s="20">
        <v>43951</v>
      </c>
      <c r="AV264" s="22">
        <v>0</v>
      </c>
      <c r="AW264" s="22">
        <v>0</v>
      </c>
      <c r="AX264" s="22">
        <v>0</v>
      </c>
      <c r="AY264" s="22">
        <v>0</v>
      </c>
      <c r="AZ264" s="22">
        <v>0</v>
      </c>
      <c r="BA264" s="22">
        <v>0</v>
      </c>
      <c r="BC264" s="20"/>
      <c r="BD264" s="23"/>
    </row>
    <row r="265" spans="5:56" x14ac:dyDescent="0.25">
      <c r="E265" s="3"/>
      <c r="F265" s="4"/>
      <c r="G265" s="4"/>
      <c r="H265" s="4"/>
      <c r="AA265" s="15">
        <f t="shared" si="10"/>
        <v>43961</v>
      </c>
      <c r="AB265" s="12">
        <f t="shared" si="11"/>
        <v>54.851999999999997</v>
      </c>
      <c r="AD265" s="20"/>
      <c r="AE265" s="21"/>
      <c r="AG265" s="20"/>
      <c r="AH265" s="21"/>
      <c r="AI265" s="21"/>
      <c r="AJ265" s="21"/>
      <c r="AK265" s="21"/>
      <c r="AM265" s="20"/>
      <c r="AN265" s="22"/>
      <c r="AO265" s="22"/>
      <c r="AP265" s="22"/>
      <c r="AQ265" s="22"/>
      <c r="AR265" s="22"/>
      <c r="AS265" s="22"/>
      <c r="AU265" s="20">
        <v>43952</v>
      </c>
      <c r="AV265" s="22">
        <v>201</v>
      </c>
      <c r="AW265" s="22">
        <v>201</v>
      </c>
      <c r="AX265" s="22">
        <v>2.01E-2</v>
      </c>
      <c r="AY265" s="22">
        <v>0</v>
      </c>
      <c r="AZ265" s="22">
        <v>-201.02010000000001</v>
      </c>
      <c r="BA265" s="22">
        <v>-11048.464525199999</v>
      </c>
      <c r="BC265" s="20"/>
      <c r="BD265" s="23"/>
    </row>
    <row r="266" spans="5:56" x14ac:dyDescent="0.25">
      <c r="E266" s="3"/>
      <c r="F266" s="4"/>
      <c r="G266" s="4"/>
      <c r="H266" s="4"/>
      <c r="AA266" s="15">
        <f t="shared" si="10"/>
        <v>43962</v>
      </c>
      <c r="AB266" s="12">
        <f t="shared" si="11"/>
        <v>54.851999999999997</v>
      </c>
      <c r="AD266" s="20"/>
      <c r="AE266" s="21"/>
      <c r="AG266" s="20"/>
      <c r="AH266" s="21"/>
      <c r="AI266" s="21"/>
      <c r="AJ266" s="21"/>
      <c r="AK266" s="21"/>
      <c r="AM266" s="20"/>
      <c r="AN266" s="22"/>
      <c r="AO266" s="22"/>
      <c r="AP266" s="22"/>
      <c r="AQ266" s="22"/>
      <c r="AR266" s="22"/>
      <c r="AS266" s="22"/>
      <c r="AU266" s="20">
        <v>43953</v>
      </c>
      <c r="AV266" s="22">
        <v>401.79006666666669</v>
      </c>
      <c r="AW266" s="22">
        <v>200.79006666666666</v>
      </c>
      <c r="AX266" s="22">
        <v>2.0079006666666666E-2</v>
      </c>
      <c r="AY266" s="22">
        <v>0</v>
      </c>
      <c r="AZ266" s="22">
        <v>-200.81014567333332</v>
      </c>
      <c r="BA266" s="22">
        <v>-11036.925017807014</v>
      </c>
      <c r="BC266" s="20"/>
      <c r="BD266" s="23"/>
    </row>
    <row r="267" spans="5:56" x14ac:dyDescent="0.25">
      <c r="E267" s="3"/>
      <c r="F267" s="4"/>
      <c r="G267" s="4"/>
      <c r="H267" s="4"/>
      <c r="AA267" s="15">
        <f t="shared" si="10"/>
        <v>43963</v>
      </c>
      <c r="AB267" s="12">
        <f t="shared" si="11"/>
        <v>54.851999999999997</v>
      </c>
      <c r="AD267" s="20"/>
      <c r="AE267" s="21"/>
      <c r="AG267" s="20"/>
      <c r="AH267" s="21"/>
      <c r="AI267" s="21"/>
      <c r="AJ267" s="21"/>
      <c r="AK267" s="21"/>
      <c r="AM267" s="20"/>
      <c r="AN267" s="22"/>
      <c r="AO267" s="22"/>
      <c r="AP267" s="22"/>
      <c r="AQ267" s="22"/>
      <c r="AR267" s="22"/>
      <c r="AS267" s="22"/>
      <c r="AU267" s="20">
        <v>43954</v>
      </c>
      <c r="AV267" s="22">
        <v>602.37041926370375</v>
      </c>
      <c r="AW267" s="22">
        <v>200.58035259703703</v>
      </c>
      <c r="AX267" s="22">
        <v>2.0058035259703705E-2</v>
      </c>
      <c r="AY267" s="22">
        <v>0</v>
      </c>
      <c r="AZ267" s="22">
        <v>-200.60041063229673</v>
      </c>
      <c r="BA267" s="22">
        <v>-11025.397562788416</v>
      </c>
      <c r="BC267" s="20"/>
      <c r="BD267" s="23"/>
    </row>
    <row r="268" spans="5:56" x14ac:dyDescent="0.25">
      <c r="E268" s="3"/>
      <c r="F268" s="4"/>
      <c r="G268" s="4"/>
      <c r="H268" s="4"/>
      <c r="AA268" s="15">
        <f t="shared" si="10"/>
        <v>43964</v>
      </c>
      <c r="AB268" s="12">
        <f t="shared" si="11"/>
        <v>54.851999999999997</v>
      </c>
      <c r="AD268" s="20"/>
      <c r="AE268" s="21"/>
      <c r="AG268" s="20"/>
      <c r="AH268" s="21"/>
      <c r="AI268" s="21"/>
      <c r="AJ268" s="21"/>
      <c r="AK268" s="21"/>
      <c r="AM268" s="20"/>
      <c r="AN268" s="22"/>
      <c r="AO268" s="22"/>
      <c r="AP268" s="22"/>
      <c r="AQ268" s="22"/>
      <c r="AR268" s="22"/>
      <c r="AS268" s="22"/>
      <c r="AU268" s="20">
        <v>43955</v>
      </c>
      <c r="AV268" s="22">
        <v>802.74127682580615</v>
      </c>
      <c r="AW268" s="22">
        <v>200.37085756210234</v>
      </c>
      <c r="AX268" s="22">
        <v>2.0037085756210236E-2</v>
      </c>
      <c r="AY268" s="22">
        <v>0</v>
      </c>
      <c r="AZ268" s="22">
        <v>-200.39089464785854</v>
      </c>
      <c r="BA268" s="22">
        <v>-11013.882147556167</v>
      </c>
      <c r="BC268" s="20"/>
      <c r="BD268" s="23"/>
    </row>
    <row r="269" spans="5:56" x14ac:dyDescent="0.25">
      <c r="E269" s="3"/>
      <c r="F269" s="4"/>
      <c r="G269" s="4"/>
      <c r="H269" s="4"/>
      <c r="AA269" s="15">
        <f t="shared" si="10"/>
        <v>43965</v>
      </c>
      <c r="AB269" s="12">
        <f t="shared" si="11"/>
        <v>54.851999999999997</v>
      </c>
      <c r="AD269" s="20"/>
      <c r="AE269" s="21"/>
      <c r="AG269" s="20"/>
      <c r="AH269" s="21"/>
      <c r="AI269" s="21"/>
      <c r="AJ269" s="21"/>
      <c r="AK269" s="21"/>
      <c r="AM269" s="20"/>
      <c r="AN269" s="22"/>
      <c r="AO269" s="22"/>
      <c r="AP269" s="22"/>
      <c r="AQ269" s="22"/>
      <c r="AR269" s="22"/>
      <c r="AS269" s="22"/>
      <c r="AU269" s="20">
        <v>43956</v>
      </c>
      <c r="AV269" s="22">
        <v>1002.9028581588992</v>
      </c>
      <c r="AW269" s="22">
        <v>200.16158133309304</v>
      </c>
      <c r="AX269" s="22">
        <v>2.0016158133309304E-2</v>
      </c>
      <c r="AY269" s="22">
        <v>0</v>
      </c>
      <c r="AZ269" s="22">
        <v>-200.18159749122634</v>
      </c>
      <c r="BA269" s="22">
        <v>-11002.378759535388</v>
      </c>
      <c r="BC269" s="20"/>
      <c r="BD269" s="23"/>
    </row>
    <row r="270" spans="5:56" x14ac:dyDescent="0.25">
      <c r="E270" s="3"/>
      <c r="F270" s="4"/>
      <c r="G270" s="4"/>
      <c r="H270" s="4"/>
      <c r="AA270" s="15">
        <f t="shared" si="10"/>
        <v>43966</v>
      </c>
      <c r="AB270" s="12">
        <f t="shared" si="11"/>
        <v>54.851999999999997</v>
      </c>
      <c r="AD270" s="20"/>
      <c r="AE270" s="21"/>
      <c r="AG270" s="20"/>
      <c r="AH270" s="21"/>
      <c r="AI270" s="21"/>
      <c r="AJ270" s="21"/>
      <c r="AK270" s="21"/>
      <c r="AM270" s="20"/>
      <c r="AN270" s="22"/>
      <c r="AO270" s="22"/>
      <c r="AP270" s="22"/>
      <c r="AQ270" s="22"/>
      <c r="AR270" s="22"/>
      <c r="AS270" s="22"/>
      <c r="AU270" s="20">
        <v>43957</v>
      </c>
      <c r="AV270" s="22">
        <v>1202.8553818403777</v>
      </c>
      <c r="AW270" s="22">
        <v>199.95252368147848</v>
      </c>
      <c r="AX270" s="22">
        <v>1.9995252368147851E-2</v>
      </c>
      <c r="AY270" s="22">
        <v>0</v>
      </c>
      <c r="AZ270" s="22">
        <v>-199.97251893384663</v>
      </c>
      <c r="BA270" s="22">
        <v>-10990.887386164319</v>
      </c>
      <c r="BC270" s="20"/>
      <c r="BD270" s="23"/>
    </row>
    <row r="271" spans="5:56" x14ac:dyDescent="0.25">
      <c r="E271" s="3"/>
      <c r="F271" s="4"/>
      <c r="G271" s="4"/>
      <c r="H271" s="4"/>
      <c r="AA271" s="15">
        <f t="shared" si="10"/>
        <v>43967</v>
      </c>
      <c r="AB271" s="12">
        <f t="shared" si="11"/>
        <v>54.851999999999997</v>
      </c>
      <c r="AD271" s="20"/>
      <c r="AE271" s="21"/>
      <c r="AG271" s="20"/>
      <c r="AH271" s="21"/>
      <c r="AI271" s="21"/>
      <c r="AJ271" s="21"/>
      <c r="AK271" s="21"/>
      <c r="AM271" s="20"/>
      <c r="AN271" s="22"/>
      <c r="AO271" s="22"/>
      <c r="AP271" s="22"/>
      <c r="AQ271" s="22"/>
      <c r="AR271" s="22"/>
      <c r="AS271" s="22"/>
      <c r="AU271" s="20">
        <v>43958</v>
      </c>
      <c r="AV271" s="22">
        <v>1402.5990662193444</v>
      </c>
      <c r="AW271" s="22">
        <v>199.74368437896672</v>
      </c>
      <c r="AX271" s="22">
        <v>1.9974368437896673E-2</v>
      </c>
      <c r="AY271" s="22">
        <v>0</v>
      </c>
      <c r="AZ271" s="22">
        <v>-199.76365874740461</v>
      </c>
      <c r="BA271" s="22">
        <v>-10979.408014894323</v>
      </c>
      <c r="BC271" s="20"/>
      <c r="BD271" s="23"/>
    </row>
    <row r="272" spans="5:56" x14ac:dyDescent="0.25">
      <c r="E272" s="3"/>
      <c r="F272" s="4"/>
      <c r="G272" s="4"/>
      <c r="H272" s="4"/>
      <c r="AA272" s="15">
        <f t="shared" si="10"/>
        <v>43968</v>
      </c>
      <c r="AB272" s="12">
        <f t="shared" si="11"/>
        <v>54.851999999999997</v>
      </c>
      <c r="AD272" s="20"/>
      <c r="AE272" s="21"/>
      <c r="AG272" s="20"/>
      <c r="AH272" s="21"/>
      <c r="AI272" s="21"/>
      <c r="AJ272" s="21"/>
      <c r="AK272" s="21"/>
      <c r="AM272" s="20"/>
      <c r="AN272" s="22"/>
      <c r="AO272" s="22"/>
      <c r="AP272" s="22"/>
      <c r="AQ272" s="22"/>
      <c r="AR272" s="22"/>
      <c r="AS272" s="22"/>
      <c r="AU272" s="20">
        <v>43959</v>
      </c>
      <c r="AV272" s="22">
        <v>1602.1341294168487</v>
      </c>
      <c r="AW272" s="22">
        <v>199.53506319750423</v>
      </c>
      <c r="AX272" s="22">
        <v>1.9953506319750423E-2</v>
      </c>
      <c r="AY272" s="22">
        <v>0</v>
      </c>
      <c r="AZ272" s="22">
        <v>-199.55501670382398</v>
      </c>
      <c r="BA272" s="22">
        <v>-10967.940633189879</v>
      </c>
      <c r="BC272" s="20"/>
      <c r="BD272" s="23"/>
    </row>
    <row r="273" spans="5:56" x14ac:dyDescent="0.25">
      <c r="E273" s="3"/>
      <c r="F273" s="4"/>
      <c r="G273" s="4"/>
      <c r="H273" s="4"/>
      <c r="AA273" s="15">
        <f t="shared" si="10"/>
        <v>43969</v>
      </c>
      <c r="AB273" s="12">
        <f t="shared" si="11"/>
        <v>54.851999999999997</v>
      </c>
      <c r="AD273" s="20"/>
      <c r="AE273" s="21"/>
      <c r="AG273" s="20"/>
      <c r="AH273" s="21"/>
      <c r="AI273" s="21"/>
      <c r="AJ273" s="21"/>
      <c r="AK273" s="21"/>
      <c r="AM273" s="20"/>
      <c r="AN273" s="22"/>
      <c r="AO273" s="22"/>
      <c r="AP273" s="22"/>
      <c r="AQ273" s="22"/>
      <c r="AR273" s="22"/>
      <c r="AS273" s="22"/>
      <c r="AU273" s="20">
        <v>43960</v>
      </c>
      <c r="AV273" s="22">
        <v>1801.4607893261245</v>
      </c>
      <c r="AW273" s="22">
        <v>199.32665990927575</v>
      </c>
      <c r="AX273" s="22">
        <v>1.9932665990927575E-2</v>
      </c>
      <c r="AY273" s="22">
        <v>0</v>
      </c>
      <c r="AZ273" s="22">
        <v>-199.34659257526667</v>
      </c>
      <c r="BA273" s="22">
        <v>-10956.485228528547</v>
      </c>
      <c r="BC273" s="20"/>
      <c r="BD273" s="23"/>
    </row>
    <row r="274" spans="5:56" x14ac:dyDescent="0.25">
      <c r="E274" s="3"/>
      <c r="F274" s="4"/>
      <c r="G274" s="4"/>
      <c r="H274" s="4"/>
      <c r="AA274" s="15">
        <f t="shared" si="10"/>
        <v>43970</v>
      </c>
      <c r="AB274" s="12">
        <f t="shared" si="11"/>
        <v>54.851999999999997</v>
      </c>
      <c r="AD274" s="20"/>
      <c r="AE274" s="21"/>
      <c r="AG274" s="20"/>
      <c r="AH274" s="21"/>
      <c r="AI274" s="21"/>
      <c r="AJ274" s="21"/>
      <c r="AK274" s="21"/>
      <c r="AM274" s="20"/>
      <c r="AN274" s="22"/>
      <c r="AO274" s="22"/>
      <c r="AP274" s="22"/>
      <c r="AQ274" s="22"/>
      <c r="AR274" s="22"/>
      <c r="AS274" s="22"/>
      <c r="AU274" s="20">
        <v>43961</v>
      </c>
      <c r="AV274" s="22">
        <v>2000.5792636128283</v>
      </c>
      <c r="AW274" s="22">
        <v>199.11847428670382</v>
      </c>
      <c r="AX274" s="22">
        <v>1.9911847428670384E-2</v>
      </c>
      <c r="AY274" s="22">
        <v>0</v>
      </c>
      <c r="AZ274" s="22">
        <v>-199.13838613413247</v>
      </c>
      <c r="BA274" s="22">
        <v>-10945.041788400971</v>
      </c>
      <c r="BC274" s="20"/>
      <c r="BD274" s="23"/>
    </row>
    <row r="275" spans="5:56" x14ac:dyDescent="0.25">
      <c r="E275" s="3"/>
      <c r="F275" s="4"/>
      <c r="G275" s="4"/>
      <c r="H275" s="4"/>
      <c r="AA275" s="15">
        <f t="shared" si="10"/>
        <v>43971</v>
      </c>
      <c r="AB275" s="12">
        <f t="shared" si="11"/>
        <v>54.851999999999997</v>
      </c>
      <c r="AD275" s="20"/>
      <c r="AE275" s="21"/>
      <c r="AG275" s="20"/>
      <c r="AH275" s="21"/>
      <c r="AI275" s="21"/>
      <c r="AJ275" s="21"/>
      <c r="AK275" s="21"/>
      <c r="AM275" s="20"/>
      <c r="AN275" s="22"/>
      <c r="AO275" s="22"/>
      <c r="AP275" s="22"/>
      <c r="AQ275" s="22"/>
      <c r="AR275" s="22"/>
      <c r="AS275" s="22"/>
      <c r="AU275" s="20">
        <v>43962</v>
      </c>
      <c r="AV275" s="22">
        <v>2199.4897697152774</v>
      </c>
      <c r="AW275" s="22">
        <v>198.91050610244884</v>
      </c>
      <c r="AX275" s="22">
        <v>1.9891050610244883E-2</v>
      </c>
      <c r="AY275" s="22">
        <v>0</v>
      </c>
      <c r="AZ275" s="22">
        <v>-198.93039715305909</v>
      </c>
      <c r="BA275" s="22">
        <v>-10933.610300310866</v>
      </c>
      <c r="BC275" s="20"/>
      <c r="BD275" s="23"/>
    </row>
    <row r="276" spans="5:56" x14ac:dyDescent="0.25">
      <c r="E276" s="3"/>
      <c r="F276" s="4"/>
      <c r="G276" s="4"/>
      <c r="H276" s="4"/>
      <c r="AA276" s="15">
        <f t="shared" si="10"/>
        <v>43972</v>
      </c>
      <c r="AB276" s="12">
        <f t="shared" si="11"/>
        <v>54.851999999999997</v>
      </c>
      <c r="AD276" s="20"/>
      <c r="AE276" s="21"/>
      <c r="AG276" s="20"/>
      <c r="AH276" s="21"/>
      <c r="AI276" s="21"/>
      <c r="AJ276" s="21"/>
      <c r="AK276" s="21"/>
      <c r="AM276" s="20"/>
      <c r="AN276" s="22"/>
      <c r="AO276" s="22"/>
      <c r="AP276" s="22"/>
      <c r="AQ276" s="22"/>
      <c r="AR276" s="22"/>
      <c r="AS276" s="22"/>
      <c r="AU276" s="20">
        <v>43963</v>
      </c>
      <c r="AV276" s="22">
        <v>2398.192524844686</v>
      </c>
      <c r="AW276" s="22">
        <v>198.70275512940847</v>
      </c>
      <c r="AX276" s="22">
        <v>1.9870275512940849E-2</v>
      </c>
      <c r="AY276" s="22">
        <v>0</v>
      </c>
      <c r="AZ276" s="22">
        <v>-198.72262540492142</v>
      </c>
      <c r="BA276" s="22">
        <v>-10922.190751774984</v>
      </c>
      <c r="BC276" s="20"/>
      <c r="BD276" s="23"/>
    </row>
    <row r="277" spans="5:56" x14ac:dyDescent="0.25">
      <c r="E277" s="3"/>
      <c r="F277" s="4"/>
      <c r="G277" s="4"/>
      <c r="H277" s="4"/>
      <c r="AA277" s="15">
        <f t="shared" si="10"/>
        <v>43973</v>
      </c>
      <c r="AB277" s="12">
        <f t="shared" si="11"/>
        <v>54.851999999999997</v>
      </c>
      <c r="AD277" s="20"/>
      <c r="AE277" s="21"/>
      <c r="AG277" s="20"/>
      <c r="AH277" s="21"/>
      <c r="AI277" s="21"/>
      <c r="AJ277" s="21"/>
      <c r="AK277" s="21"/>
      <c r="AM277" s="20"/>
      <c r="AN277" s="22"/>
      <c r="AO277" s="22"/>
      <c r="AP277" s="22"/>
      <c r="AQ277" s="22"/>
      <c r="AR277" s="22"/>
      <c r="AS277" s="22"/>
      <c r="AU277" s="20">
        <v>43964</v>
      </c>
      <c r="AV277" s="22">
        <v>2596.6877459854036</v>
      </c>
      <c r="AW277" s="22">
        <v>198.49522114071777</v>
      </c>
      <c r="AX277" s="22">
        <v>1.9849522114071778E-2</v>
      </c>
      <c r="AY277" s="22">
        <v>0</v>
      </c>
      <c r="AZ277" s="22">
        <v>-198.51507066283185</v>
      </c>
      <c r="BA277" s="22">
        <v>-10910.783130323131</v>
      </c>
      <c r="BC277" s="20"/>
      <c r="BD277" s="23"/>
    </row>
    <row r="278" spans="5:56" x14ac:dyDescent="0.25">
      <c r="E278" s="3"/>
      <c r="F278" s="4"/>
      <c r="G278" s="4"/>
      <c r="H278" s="4"/>
      <c r="AA278" s="15">
        <f t="shared" si="10"/>
        <v>43974</v>
      </c>
      <c r="AB278" s="12">
        <f t="shared" si="11"/>
        <v>54.851999999999997</v>
      </c>
      <c r="AD278" s="20"/>
      <c r="AE278" s="21"/>
      <c r="AG278" s="20"/>
      <c r="AH278" s="21"/>
      <c r="AI278" s="21"/>
      <c r="AJ278" s="21"/>
      <c r="AK278" s="21"/>
      <c r="AM278" s="20"/>
      <c r="AN278" s="22"/>
      <c r="AO278" s="22"/>
      <c r="AP278" s="22"/>
      <c r="AQ278" s="22"/>
      <c r="AR278" s="22"/>
      <c r="AS278" s="22"/>
      <c r="AU278" s="20">
        <v>43965</v>
      </c>
      <c r="AV278" s="22">
        <v>2794.9756498951519</v>
      </c>
      <c r="AW278" s="22">
        <v>198.28790390974856</v>
      </c>
      <c r="AX278" s="22">
        <v>1.9828790390974859E-2</v>
      </c>
      <c r="AY278" s="22">
        <v>0</v>
      </c>
      <c r="AZ278" s="22">
        <v>-198.30773270013955</v>
      </c>
      <c r="BA278" s="22">
        <v>-10899.387423498125</v>
      </c>
      <c r="BC278" s="20"/>
      <c r="BD278" s="23"/>
    </row>
    <row r="279" spans="5:56" x14ac:dyDescent="0.25">
      <c r="E279" s="3"/>
      <c r="F279" s="4"/>
      <c r="G279" s="4"/>
      <c r="H279" s="4"/>
      <c r="AA279" s="15">
        <f t="shared" si="10"/>
        <v>43975</v>
      </c>
      <c r="AB279" s="12">
        <f t="shared" si="11"/>
        <v>54.851999999999997</v>
      </c>
      <c r="AD279" s="20"/>
      <c r="AE279" s="21"/>
      <c r="AG279" s="20"/>
      <c r="AH279" s="21"/>
      <c r="AI279" s="21"/>
      <c r="AJ279" s="21"/>
      <c r="AK279" s="21"/>
      <c r="AM279" s="20"/>
      <c r="AN279" s="22"/>
      <c r="AO279" s="22"/>
      <c r="AP279" s="22"/>
      <c r="AQ279" s="22"/>
      <c r="AR279" s="22"/>
      <c r="AS279" s="22"/>
      <c r="AU279" s="20">
        <v>43966</v>
      </c>
      <c r="AV279" s="22">
        <v>2993.0564531052614</v>
      </c>
      <c r="AW279" s="22">
        <v>198.08080321010951</v>
      </c>
      <c r="AX279" s="22">
        <v>1.9808080321010953E-2</v>
      </c>
      <c r="AY279" s="22">
        <v>0</v>
      </c>
      <c r="AZ279" s="22">
        <v>-198.10061129043052</v>
      </c>
      <c r="BA279" s="22">
        <v>-10888.003618855806</v>
      </c>
      <c r="BC279" s="20"/>
      <c r="BD279" s="23"/>
    </row>
    <row r="280" spans="5:56" x14ac:dyDescent="0.25">
      <c r="E280" s="3"/>
      <c r="F280" s="4"/>
      <c r="G280" s="4"/>
      <c r="H280" s="4"/>
      <c r="AA280" s="15">
        <f t="shared" si="10"/>
        <v>43976</v>
      </c>
      <c r="AB280" s="12">
        <f t="shared" si="11"/>
        <v>54.851999999999997</v>
      </c>
      <c r="AD280" s="20"/>
      <c r="AE280" s="21"/>
      <c r="AG280" s="20"/>
      <c r="AH280" s="21"/>
      <c r="AI280" s="21"/>
      <c r="AJ280" s="21"/>
      <c r="AK280" s="21"/>
      <c r="AM280" s="20"/>
      <c r="AN280" s="22"/>
      <c r="AO280" s="22"/>
      <c r="AP280" s="22"/>
      <c r="AQ280" s="22"/>
      <c r="AR280" s="22"/>
      <c r="AS280" s="22"/>
      <c r="AU280" s="20">
        <v>43967</v>
      </c>
      <c r="AV280" s="22">
        <v>3190.930371920907</v>
      </c>
      <c r="AW280" s="22">
        <v>197.87391881564562</v>
      </c>
      <c r="AX280" s="22">
        <v>1.9787391881564562E-2</v>
      </c>
      <c r="AY280" s="22">
        <v>0</v>
      </c>
      <c r="AZ280" s="22">
        <v>-197.8937062075272</v>
      </c>
      <c r="BA280" s="22">
        <v>-10876.631703965002</v>
      </c>
      <c r="BC280" s="20"/>
      <c r="BD280" s="23"/>
    </row>
    <row r="281" spans="5:56" x14ac:dyDescent="0.25">
      <c r="E281" s="3"/>
      <c r="F281" s="4"/>
      <c r="G281" s="4"/>
      <c r="H281" s="4"/>
      <c r="AA281" s="15">
        <f t="shared" si="10"/>
        <v>43977</v>
      </c>
      <c r="AB281" s="12">
        <f t="shared" si="11"/>
        <v>54.851999999999997</v>
      </c>
      <c r="AD281" s="20"/>
      <c r="AE281" s="21"/>
      <c r="AG281" s="20"/>
      <c r="AH281" s="21"/>
      <c r="AI281" s="21"/>
      <c r="AJ281" s="21"/>
      <c r="AK281" s="21"/>
      <c r="AM281" s="20"/>
      <c r="AN281" s="22"/>
      <c r="AO281" s="22"/>
      <c r="AP281" s="22"/>
      <c r="AQ281" s="22"/>
      <c r="AR281" s="22"/>
      <c r="AS281" s="22"/>
      <c r="AU281" s="20">
        <v>43968</v>
      </c>
      <c r="AV281" s="22">
        <v>3388.597622421345</v>
      </c>
      <c r="AW281" s="22">
        <v>197.66725050043817</v>
      </c>
      <c r="AX281" s="22">
        <v>1.9766725050043819E-2</v>
      </c>
      <c r="AY281" s="22">
        <v>0</v>
      </c>
      <c r="AZ281" s="22">
        <v>-197.6870172254882</v>
      </c>
      <c r="BA281" s="22">
        <v>-10865.271666407529</v>
      </c>
      <c r="BC281" s="20"/>
      <c r="BD281" s="23"/>
    </row>
    <row r="282" spans="5:56" x14ac:dyDescent="0.25">
      <c r="E282" s="3"/>
      <c r="F282" s="4"/>
      <c r="G282" s="4"/>
      <c r="H282" s="4"/>
      <c r="AA282" s="15">
        <f t="shared" si="10"/>
        <v>43978</v>
      </c>
      <c r="AB282" s="12">
        <f t="shared" si="11"/>
        <v>54.851999999999997</v>
      </c>
      <c r="AD282" s="20"/>
      <c r="AE282" s="21"/>
      <c r="AG282" s="20"/>
      <c r="AH282" s="21"/>
      <c r="AI282" s="21"/>
      <c r="AJ282" s="21"/>
      <c r="AK282" s="21"/>
      <c r="AM282" s="20"/>
      <c r="AN282" s="22"/>
      <c r="AO282" s="22"/>
      <c r="AP282" s="22"/>
      <c r="AQ282" s="22"/>
      <c r="AR282" s="22"/>
      <c r="AS282" s="22"/>
      <c r="AU282" s="20">
        <v>43969</v>
      </c>
      <c r="AV282" s="22">
        <v>3586.0584204601496</v>
      </c>
      <c r="AW282" s="22">
        <v>197.46079803880437</v>
      </c>
      <c r="AX282" s="22">
        <v>1.9746079803880438E-2</v>
      </c>
      <c r="AY282" s="22">
        <v>0</v>
      </c>
      <c r="AZ282" s="22">
        <v>-197.48054411860826</v>
      </c>
      <c r="BA282" s="22">
        <v>-10853.923493778169</v>
      </c>
      <c r="BC282" s="20"/>
      <c r="BD282" s="23"/>
    </row>
    <row r="283" spans="5:56" x14ac:dyDescent="0.25">
      <c r="E283" s="3"/>
      <c r="F283" s="4"/>
      <c r="G283" s="4"/>
      <c r="H283" s="4"/>
      <c r="AA283" s="15">
        <f t="shared" si="10"/>
        <v>43979</v>
      </c>
      <c r="AB283" s="12">
        <f t="shared" si="11"/>
        <v>54.851999999999997</v>
      </c>
      <c r="AD283" s="20"/>
      <c r="AE283" s="21"/>
      <c r="AG283" s="20"/>
      <c r="AH283" s="21"/>
      <c r="AI283" s="21"/>
      <c r="AJ283" s="21"/>
      <c r="AK283" s="21"/>
      <c r="AM283" s="20"/>
      <c r="AN283" s="22"/>
      <c r="AO283" s="22"/>
      <c r="AP283" s="22"/>
      <c r="AQ283" s="22"/>
      <c r="AR283" s="22"/>
      <c r="AS283" s="22"/>
      <c r="AU283" s="20">
        <v>43970</v>
      </c>
      <c r="AV283" s="22">
        <v>3783.3129816654468</v>
      </c>
      <c r="AW283" s="22">
        <v>197.25456120529716</v>
      </c>
      <c r="AX283" s="22">
        <v>1.9725456120529717E-2</v>
      </c>
      <c r="AY283" s="22">
        <v>0</v>
      </c>
      <c r="AZ283" s="22">
        <v>-197.2742866614177</v>
      </c>
      <c r="BA283" s="22">
        <v>-10842.587173684666</v>
      </c>
      <c r="BC283" s="20"/>
      <c r="BD283" s="23"/>
    </row>
    <row r="284" spans="5:56" x14ac:dyDescent="0.25">
      <c r="E284" s="3"/>
      <c r="F284" s="4"/>
      <c r="G284" s="4"/>
      <c r="H284" s="4"/>
      <c r="AA284" s="15">
        <f t="shared" si="10"/>
        <v>43980</v>
      </c>
      <c r="AB284" s="12">
        <f t="shared" si="11"/>
        <v>54.851999999999997</v>
      </c>
      <c r="AD284" s="20"/>
      <c r="AE284" s="21"/>
      <c r="AG284" s="20"/>
      <c r="AH284" s="21"/>
      <c r="AI284" s="21"/>
      <c r="AJ284" s="21"/>
      <c r="AK284" s="21"/>
      <c r="AM284" s="20"/>
      <c r="AN284" s="22"/>
      <c r="AO284" s="22"/>
      <c r="AP284" s="22"/>
      <c r="AQ284" s="22"/>
      <c r="AR284" s="22"/>
      <c r="AS284" s="22"/>
      <c r="AU284" s="20">
        <v>43971</v>
      </c>
      <c r="AV284" s="22">
        <v>3980.3615214401516</v>
      </c>
      <c r="AW284" s="22">
        <v>197.04853977470498</v>
      </c>
      <c r="AX284" s="22">
        <v>1.9704853977470498E-2</v>
      </c>
      <c r="AY284" s="22">
        <v>0</v>
      </c>
      <c r="AZ284" s="22">
        <v>-197.06824462868244</v>
      </c>
      <c r="BA284" s="22">
        <v>-10831.262693747707</v>
      </c>
      <c r="BC284" s="20"/>
      <c r="BD284" s="23"/>
    </row>
    <row r="285" spans="5:56" x14ac:dyDescent="0.25">
      <c r="E285" s="3"/>
      <c r="F285" s="4"/>
      <c r="G285" s="4"/>
      <c r="H285" s="4"/>
      <c r="AA285" s="15">
        <f t="shared" si="10"/>
        <v>43981</v>
      </c>
      <c r="AB285" s="12">
        <f t="shared" si="11"/>
        <v>54.851999999999997</v>
      </c>
      <c r="AD285" s="20"/>
      <c r="AE285" s="21"/>
      <c r="AG285" s="20"/>
      <c r="AH285" s="21"/>
      <c r="AI285" s="21"/>
      <c r="AJ285" s="21"/>
      <c r="AK285" s="21"/>
      <c r="AM285" s="20"/>
      <c r="AN285" s="22"/>
      <c r="AO285" s="22"/>
      <c r="AP285" s="22"/>
      <c r="AQ285" s="22"/>
      <c r="AR285" s="22"/>
      <c r="AS285" s="22"/>
      <c r="AU285" s="20">
        <v>43972</v>
      </c>
      <c r="AV285" s="22">
        <v>4177.2042549622029</v>
      </c>
      <c r="AW285" s="22">
        <v>196.84273352205139</v>
      </c>
      <c r="AX285" s="22">
        <v>1.9684273352205139E-2</v>
      </c>
      <c r="AY285" s="22">
        <v>0</v>
      </c>
      <c r="AZ285" s="22">
        <v>-196.86241779540359</v>
      </c>
      <c r="BA285" s="22">
        <v>-10819.950041600903</v>
      </c>
      <c r="BC285" s="20"/>
      <c r="BD285" s="23"/>
    </row>
    <row r="286" spans="5:56" x14ac:dyDescent="0.25">
      <c r="E286" s="3"/>
      <c r="F286" s="4"/>
      <c r="G286" s="4"/>
      <c r="H286" s="4"/>
      <c r="AA286" s="15">
        <f t="shared" si="10"/>
        <v>43982</v>
      </c>
      <c r="AB286" s="12">
        <f t="shared" si="11"/>
        <v>54.851999999999997</v>
      </c>
      <c r="AD286" s="20"/>
      <c r="AE286" s="21"/>
      <c r="AG286" s="20"/>
      <c r="AH286" s="21"/>
      <c r="AI286" s="21"/>
      <c r="AJ286" s="21"/>
      <c r="AK286" s="21"/>
      <c r="AM286" s="20"/>
      <c r="AN286" s="22"/>
      <c r="AO286" s="22"/>
      <c r="AP286" s="22"/>
      <c r="AQ286" s="22"/>
      <c r="AR286" s="22"/>
      <c r="AS286" s="22"/>
      <c r="AU286" s="20">
        <v>43973</v>
      </c>
      <c r="AV286" s="22">
        <v>4373.8413971847976</v>
      </c>
      <c r="AW286" s="22">
        <v>196.63714222259503</v>
      </c>
      <c r="AX286" s="22">
        <v>1.9663714222259505E-2</v>
      </c>
      <c r="AY286" s="22">
        <v>0</v>
      </c>
      <c r="AZ286" s="22">
        <v>-196.65680593681728</v>
      </c>
      <c r="BA286" s="22">
        <v>-10808.649204890788</v>
      </c>
      <c r="BC286" s="20"/>
      <c r="BD286" s="23"/>
    </row>
    <row r="287" spans="5:56" x14ac:dyDescent="0.25">
      <c r="E287" s="3"/>
      <c r="F287" s="4"/>
      <c r="G287" s="4"/>
      <c r="H287" s="4"/>
      <c r="AA287" s="15">
        <f t="shared" si="10"/>
        <v>43983</v>
      </c>
      <c r="AB287" s="12">
        <f t="shared" si="11"/>
        <v>53.65</v>
      </c>
      <c r="AD287" s="20"/>
      <c r="AE287" s="21"/>
      <c r="AG287" s="20"/>
      <c r="AH287" s="21"/>
      <c r="AI287" s="21"/>
      <c r="AJ287" s="21"/>
      <c r="AK287" s="21"/>
      <c r="AM287" s="20"/>
      <c r="AN287" s="22"/>
      <c r="AO287" s="22"/>
      <c r="AP287" s="22"/>
      <c r="AQ287" s="22"/>
      <c r="AR287" s="22"/>
      <c r="AS287" s="22"/>
      <c r="AU287" s="20">
        <v>43974</v>
      </c>
      <c r="AV287" s="22">
        <v>4570.2731628366273</v>
      </c>
      <c r="AW287" s="22">
        <v>196.43176565182921</v>
      </c>
      <c r="AX287" s="22">
        <v>1.9643176565182923E-2</v>
      </c>
      <c r="AY287" s="22">
        <v>0</v>
      </c>
      <c r="AZ287" s="22">
        <v>-196.45140882839439</v>
      </c>
      <c r="BA287" s="22">
        <v>-10797.36017127679</v>
      </c>
      <c r="BC287" s="20"/>
      <c r="BD287" s="23"/>
    </row>
    <row r="288" spans="5:56" x14ac:dyDescent="0.25">
      <c r="E288" s="3"/>
      <c r="F288" s="4"/>
      <c r="G288" s="4"/>
      <c r="H288" s="4"/>
      <c r="AA288" s="15">
        <f t="shared" si="10"/>
        <v>43984</v>
      </c>
      <c r="AB288" s="12">
        <f t="shared" si="11"/>
        <v>53.65</v>
      </c>
      <c r="AD288" s="20"/>
      <c r="AE288" s="21"/>
      <c r="AG288" s="20"/>
      <c r="AH288" s="21"/>
      <c r="AI288" s="21"/>
      <c r="AJ288" s="21"/>
      <c r="AK288" s="21"/>
      <c r="AM288" s="20"/>
      <c r="AN288" s="22"/>
      <c r="AO288" s="22"/>
      <c r="AP288" s="22"/>
      <c r="AQ288" s="22"/>
      <c r="AR288" s="22"/>
      <c r="AS288" s="22"/>
      <c r="AU288" s="20">
        <v>43975</v>
      </c>
      <c r="AV288" s="22">
        <v>4766.4997664221091</v>
      </c>
      <c r="AW288" s="22">
        <v>196.22660358548174</v>
      </c>
      <c r="AX288" s="22">
        <v>1.9622660358548174E-2</v>
      </c>
      <c r="AY288" s="22">
        <v>0</v>
      </c>
      <c r="AZ288" s="22">
        <v>-196.24622624584029</v>
      </c>
      <c r="BA288" s="22">
        <v>-10786.082928431235</v>
      </c>
      <c r="BC288" s="20"/>
      <c r="BD288" s="23"/>
    </row>
    <row r="289" spans="5:56" x14ac:dyDescent="0.25">
      <c r="E289" s="3"/>
      <c r="F289" s="4"/>
      <c r="G289" s="4"/>
      <c r="H289" s="4"/>
      <c r="AA289" s="15">
        <f t="shared" si="10"/>
        <v>43985</v>
      </c>
      <c r="AB289" s="12">
        <f t="shared" si="11"/>
        <v>53.65</v>
      </c>
      <c r="AD289" s="20"/>
      <c r="AE289" s="21"/>
      <c r="AG289" s="20"/>
      <c r="AH289" s="21"/>
      <c r="AI289" s="21"/>
      <c r="AJ289" s="21"/>
      <c r="AK289" s="21"/>
      <c r="AM289" s="20"/>
      <c r="AN289" s="22"/>
      <c r="AO289" s="22"/>
      <c r="AP289" s="22"/>
      <c r="AQ289" s="22"/>
      <c r="AR289" s="22"/>
      <c r="AS289" s="22"/>
      <c r="AU289" s="20">
        <v>43976</v>
      </c>
      <c r="AV289" s="22">
        <v>4962.5214222216237</v>
      </c>
      <c r="AW289" s="22">
        <v>196.02165579951469</v>
      </c>
      <c r="AX289" s="22">
        <v>1.960216557995147E-2</v>
      </c>
      <c r="AY289" s="22">
        <v>0</v>
      </c>
      <c r="AZ289" s="22">
        <v>-196.04125796509464</v>
      </c>
      <c r="BA289" s="22">
        <v>-10774.817464039317</v>
      </c>
      <c r="BC289" s="20"/>
      <c r="BD289" s="23"/>
    </row>
    <row r="290" spans="5:56" x14ac:dyDescent="0.25">
      <c r="E290" s="3"/>
      <c r="F290" s="4"/>
      <c r="G290" s="4"/>
      <c r="H290" s="4"/>
      <c r="AA290" s="15">
        <f t="shared" si="10"/>
        <v>43986</v>
      </c>
      <c r="AB290" s="12">
        <f t="shared" si="11"/>
        <v>53.65</v>
      </c>
      <c r="AD290" s="20"/>
      <c r="AE290" s="21"/>
      <c r="AG290" s="20"/>
      <c r="AH290" s="21"/>
      <c r="AI290" s="21"/>
      <c r="AJ290" s="21"/>
      <c r="AK290" s="21"/>
      <c r="AM290" s="20"/>
      <c r="AN290" s="22"/>
      <c r="AO290" s="22"/>
      <c r="AP290" s="22"/>
      <c r="AQ290" s="22"/>
      <c r="AR290" s="22"/>
      <c r="AS290" s="22"/>
      <c r="AU290" s="20">
        <v>43977</v>
      </c>
      <c r="AV290" s="22">
        <v>5158.3383442917475</v>
      </c>
      <c r="AW290" s="22">
        <v>195.81692207012406</v>
      </c>
      <c r="AX290" s="22">
        <v>1.9581692207012408E-2</v>
      </c>
      <c r="AY290" s="22">
        <v>0</v>
      </c>
      <c r="AZ290" s="22">
        <v>-195.83650376233109</v>
      </c>
      <c r="BA290" s="22">
        <v>-10763.563765799096</v>
      </c>
      <c r="BC290" s="20"/>
      <c r="BD290" s="23"/>
    </row>
    <row r="291" spans="5:56" x14ac:dyDescent="0.25">
      <c r="E291" s="3"/>
      <c r="F291" s="4"/>
      <c r="G291" s="4"/>
      <c r="H291" s="4"/>
      <c r="AA291" s="15">
        <f t="shared" si="10"/>
        <v>43987</v>
      </c>
      <c r="AB291" s="12">
        <f t="shared" si="11"/>
        <v>53.65</v>
      </c>
      <c r="AD291" s="20"/>
      <c r="AE291" s="21"/>
      <c r="AG291" s="20"/>
      <c r="AH291" s="21"/>
      <c r="AI291" s="21"/>
      <c r="AJ291" s="21"/>
      <c r="AK291" s="21"/>
      <c r="AM291" s="20"/>
      <c r="AN291" s="22"/>
      <c r="AO291" s="22"/>
      <c r="AP291" s="22"/>
      <c r="AQ291" s="22"/>
      <c r="AR291" s="22"/>
      <c r="AS291" s="22"/>
      <c r="AU291" s="20">
        <v>43978</v>
      </c>
      <c r="AV291" s="22">
        <v>5353.9507464654871</v>
      </c>
      <c r="AW291" s="22">
        <v>195.61240217373972</v>
      </c>
      <c r="AX291" s="22">
        <v>1.9561240217373974E-2</v>
      </c>
      <c r="AY291" s="22">
        <v>0</v>
      </c>
      <c r="AZ291" s="22">
        <v>-195.6319634139571</v>
      </c>
      <c r="BA291" s="22">
        <v>-10752.321821421485</v>
      </c>
      <c r="BC291" s="20"/>
      <c r="BD291" s="23"/>
    </row>
    <row r="292" spans="5:56" x14ac:dyDescent="0.25">
      <c r="AA292" s="15">
        <f t="shared" si="10"/>
        <v>43988</v>
      </c>
      <c r="AB292" s="12">
        <f t="shared" si="11"/>
        <v>53.65</v>
      </c>
      <c r="AD292" s="20"/>
      <c r="AE292" s="21"/>
      <c r="AG292" s="20"/>
      <c r="AH292" s="21"/>
      <c r="AI292" s="21"/>
      <c r="AJ292" s="21"/>
      <c r="AK292" s="21"/>
      <c r="AM292" s="20"/>
      <c r="AN292" s="22"/>
      <c r="AO292" s="22"/>
      <c r="AP292" s="22"/>
      <c r="AQ292" s="22"/>
      <c r="AR292" s="22"/>
      <c r="AS292" s="22"/>
      <c r="AU292" s="20">
        <v>43979</v>
      </c>
      <c r="AV292" s="22">
        <v>5549.3588423525116</v>
      </c>
      <c r="AW292" s="22">
        <v>195.40809588702493</v>
      </c>
      <c r="AX292" s="22">
        <v>1.9540809588702492E-2</v>
      </c>
      <c r="AY292" s="22">
        <v>0</v>
      </c>
      <c r="AZ292" s="22">
        <v>-195.42763669661363</v>
      </c>
      <c r="BA292" s="22">
        <v>-10741.091618630222</v>
      </c>
      <c r="BC292" s="20"/>
      <c r="BD292" s="23"/>
    </row>
    <row r="293" spans="5:56" x14ac:dyDescent="0.25">
      <c r="AA293" s="15">
        <f t="shared" si="10"/>
        <v>43989</v>
      </c>
      <c r="AB293" s="12">
        <f t="shared" si="11"/>
        <v>53.65</v>
      </c>
      <c r="AD293" s="20"/>
      <c r="AE293" s="21"/>
      <c r="AG293" s="20"/>
      <c r="AH293" s="21"/>
      <c r="AI293" s="21"/>
      <c r="AJ293" s="21"/>
      <c r="AK293" s="21"/>
      <c r="AM293" s="20"/>
      <c r="AN293" s="22"/>
      <c r="AO293" s="22"/>
      <c r="AP293" s="22"/>
      <c r="AQ293" s="22"/>
      <c r="AR293" s="22"/>
      <c r="AS293" s="22"/>
      <c r="AU293" s="20">
        <v>43980</v>
      </c>
      <c r="AV293" s="22">
        <v>5744.5628453393874</v>
      </c>
      <c r="AW293" s="22">
        <v>195.20400298687628</v>
      </c>
      <c r="AX293" s="22">
        <v>1.9520400298687627E-2</v>
      </c>
      <c r="AY293" s="22">
        <v>0</v>
      </c>
      <c r="AZ293" s="22">
        <v>-195.22352338717496</v>
      </c>
      <c r="BA293" s="22">
        <v>-10729.873145161877</v>
      </c>
      <c r="BC293" s="20"/>
      <c r="BD293" s="23"/>
    </row>
    <row r="294" spans="5:56" x14ac:dyDescent="0.25">
      <c r="AA294" s="15">
        <f t="shared" si="10"/>
        <v>43990</v>
      </c>
      <c r="AB294" s="12">
        <f t="shared" si="11"/>
        <v>53.65</v>
      </c>
      <c r="AD294" s="20"/>
      <c r="AE294" s="21"/>
      <c r="AG294" s="20"/>
      <c r="AH294" s="21"/>
      <c r="AI294" s="21"/>
      <c r="AJ294" s="21"/>
      <c r="AK294" s="21"/>
      <c r="AM294" s="20"/>
      <c r="AN294" s="22"/>
      <c r="AO294" s="22"/>
      <c r="AP294" s="22"/>
      <c r="AQ294" s="22"/>
      <c r="AR294" s="22"/>
      <c r="AS294" s="22"/>
      <c r="AU294" s="20">
        <v>43981</v>
      </c>
      <c r="AV294" s="22">
        <v>5939.5629685898111</v>
      </c>
      <c r="AW294" s="22">
        <v>195.00012325042331</v>
      </c>
      <c r="AX294" s="22">
        <v>1.9500012325042334E-2</v>
      </c>
      <c r="AY294" s="22">
        <v>0</v>
      </c>
      <c r="AZ294" s="22">
        <v>-195.01962326274835</v>
      </c>
      <c r="BA294" s="22">
        <v>-10718.66638876582</v>
      </c>
      <c r="BC294" s="20"/>
      <c r="BD294" s="23"/>
    </row>
    <row r="295" spans="5:56" x14ac:dyDescent="0.25">
      <c r="AA295" s="15">
        <f t="shared" si="10"/>
        <v>43991</v>
      </c>
      <c r="AB295" s="12">
        <f t="shared" si="11"/>
        <v>53.65</v>
      </c>
      <c r="AD295" s="20"/>
      <c r="AE295" s="21"/>
      <c r="AG295" s="20"/>
      <c r="AH295" s="21"/>
      <c r="AI295" s="21"/>
      <c r="AJ295" s="21"/>
      <c r="AK295" s="21"/>
      <c r="AM295" s="20"/>
      <c r="AN295" s="22"/>
      <c r="AO295" s="22"/>
      <c r="AP295" s="22"/>
      <c r="AQ295" s="22"/>
      <c r="AR295" s="22"/>
      <c r="AS295" s="22"/>
      <c r="AU295" s="20">
        <v>43982</v>
      </c>
      <c r="AV295" s="22">
        <v>6134.3594250448396</v>
      </c>
      <c r="AW295" s="22">
        <v>194.79645645502842</v>
      </c>
      <c r="AX295" s="22">
        <v>1.9479645645502842E-2</v>
      </c>
      <c r="AY295" s="22">
        <v>0</v>
      </c>
      <c r="AZ295" s="22">
        <v>-194.81593610067392</v>
      </c>
      <c r="BA295" s="22">
        <v>-10707.471337204219</v>
      </c>
      <c r="BC295" s="20"/>
      <c r="BD295" s="23"/>
    </row>
    <row r="296" spans="5:56" x14ac:dyDescent="0.25">
      <c r="AA296" s="15">
        <f t="shared" si="10"/>
        <v>43992</v>
      </c>
      <c r="AB296" s="12">
        <f t="shared" si="11"/>
        <v>53.65</v>
      </c>
      <c r="AD296" s="20"/>
      <c r="AE296" s="21"/>
      <c r="AG296" s="20"/>
      <c r="AH296" s="21"/>
      <c r="AI296" s="21"/>
      <c r="AJ296" s="21"/>
      <c r="AK296" s="21"/>
      <c r="AM296" s="20"/>
      <c r="AN296" s="22"/>
      <c r="AO296" s="22"/>
      <c r="AP296" s="22"/>
      <c r="AQ296" s="22"/>
      <c r="AR296" s="22"/>
      <c r="AS296" s="22"/>
      <c r="AU296" s="20">
        <v>43983</v>
      </c>
      <c r="AV296" s="22">
        <v>6328.9524274231262</v>
      </c>
      <c r="AW296" s="22">
        <v>194.59300237828649</v>
      </c>
      <c r="AX296" s="22">
        <v>1.9459300237828648E-2</v>
      </c>
      <c r="AY296" s="22">
        <v>0</v>
      </c>
      <c r="AZ296" s="22">
        <v>-194.61246167852431</v>
      </c>
      <c r="BA296" s="22">
        <v>-10462.36379931444</v>
      </c>
      <c r="BC296" s="20"/>
      <c r="BD296" s="23"/>
    </row>
    <row r="297" spans="5:56" x14ac:dyDescent="0.25">
      <c r="AA297" s="15">
        <f t="shared" si="10"/>
        <v>43993</v>
      </c>
      <c r="AB297" s="12">
        <f t="shared" si="11"/>
        <v>53.65</v>
      </c>
      <c r="AD297" s="20"/>
      <c r="AE297" s="21"/>
      <c r="AG297" s="20"/>
      <c r="AH297" s="21"/>
      <c r="AI297" s="21"/>
      <c r="AJ297" s="21"/>
      <c r="AK297" s="21"/>
      <c r="AM297" s="20"/>
      <c r="AN297" s="22"/>
      <c r="AO297" s="22"/>
      <c r="AP297" s="22"/>
      <c r="AQ297" s="22"/>
      <c r="AR297" s="22"/>
      <c r="AS297" s="22"/>
      <c r="AU297" s="20">
        <v>43984</v>
      </c>
      <c r="AV297" s="22">
        <v>6523.3421882211505</v>
      </c>
      <c r="AW297" s="22">
        <v>194.38976079802472</v>
      </c>
      <c r="AX297" s="22">
        <v>1.9438976079802474E-2</v>
      </c>
      <c r="AY297" s="22">
        <v>0</v>
      </c>
      <c r="AZ297" s="22">
        <v>-194.40919977410454</v>
      </c>
      <c r="BA297" s="22">
        <v>-10451.43644156849</v>
      </c>
      <c r="BC297" s="20"/>
      <c r="BD297" s="23"/>
    </row>
    <row r="298" spans="5:56" x14ac:dyDescent="0.25">
      <c r="AA298" s="15">
        <f t="shared" si="10"/>
        <v>43994</v>
      </c>
      <c r="AB298" s="12">
        <f t="shared" si="11"/>
        <v>53.65</v>
      </c>
      <c r="AD298" s="20"/>
      <c r="AE298" s="21"/>
      <c r="AG298" s="20"/>
      <c r="AH298" s="21"/>
      <c r="AI298" s="21"/>
      <c r="AJ298" s="21"/>
      <c r="AK298" s="21"/>
      <c r="AM298" s="20"/>
      <c r="AN298" s="22"/>
      <c r="AO298" s="22"/>
      <c r="AP298" s="22"/>
      <c r="AQ298" s="22"/>
      <c r="AR298" s="22"/>
      <c r="AS298" s="22"/>
      <c r="AU298" s="20">
        <v>43985</v>
      </c>
      <c r="AV298" s="22">
        <v>6717.5289197134525</v>
      </c>
      <c r="AW298" s="22">
        <v>194.18673149230236</v>
      </c>
      <c r="AX298" s="22">
        <v>1.9418673149230237E-2</v>
      </c>
      <c r="AY298" s="22">
        <v>0</v>
      </c>
      <c r="AZ298" s="22">
        <v>-194.20615016545159</v>
      </c>
      <c r="BA298" s="22">
        <v>-10440.520496840631</v>
      </c>
      <c r="BC298" s="20"/>
      <c r="BD298" s="23"/>
    </row>
    <row r="299" spans="5:56" x14ac:dyDescent="0.25">
      <c r="AA299" s="15">
        <f t="shared" si="10"/>
        <v>43995</v>
      </c>
      <c r="AB299" s="12">
        <f t="shared" si="11"/>
        <v>53.65</v>
      </c>
      <c r="AD299" s="20"/>
      <c r="AE299" s="21"/>
      <c r="AG299" s="20"/>
      <c r="AH299" s="21"/>
      <c r="AI299" s="21"/>
      <c r="AJ299" s="21"/>
      <c r="AK299" s="21"/>
      <c r="AM299" s="20"/>
      <c r="AN299" s="22"/>
      <c r="AO299" s="22"/>
      <c r="AP299" s="22"/>
      <c r="AQ299" s="22"/>
      <c r="AR299" s="22"/>
      <c r="AS299" s="22"/>
      <c r="AU299" s="20">
        <v>43986</v>
      </c>
      <c r="AV299" s="22">
        <v>6911.5128339528628</v>
      </c>
      <c r="AW299" s="22">
        <v>193.98391423941038</v>
      </c>
      <c r="AX299" s="22">
        <v>1.9398391423941039E-2</v>
      </c>
      <c r="AY299" s="22">
        <v>0</v>
      </c>
      <c r="AZ299" s="22">
        <v>-194.00331263083433</v>
      </c>
      <c r="BA299" s="22">
        <v>-10429.615953210596</v>
      </c>
      <c r="BC299" s="20"/>
      <c r="BD299" s="23"/>
    </row>
    <row r="300" spans="5:56" x14ac:dyDescent="0.25">
      <c r="AA300" s="15">
        <f t="shared" si="10"/>
        <v>43996</v>
      </c>
      <c r="AB300" s="12">
        <f t="shared" si="11"/>
        <v>53.65</v>
      </c>
      <c r="AD300" s="20"/>
      <c r="AE300" s="21"/>
      <c r="AG300" s="20"/>
      <c r="AH300" s="21"/>
      <c r="AI300" s="21"/>
      <c r="AJ300" s="21"/>
      <c r="AK300" s="21"/>
      <c r="AM300" s="20"/>
      <c r="AN300" s="22"/>
      <c r="AO300" s="22"/>
      <c r="AP300" s="22"/>
      <c r="AQ300" s="22"/>
      <c r="AR300" s="22"/>
      <c r="AS300" s="22"/>
      <c r="AU300" s="20">
        <v>43987</v>
      </c>
      <c r="AV300" s="22">
        <v>7105.2941427707347</v>
      </c>
      <c r="AW300" s="22">
        <v>193.78130881787146</v>
      </c>
      <c r="AX300" s="22">
        <v>1.9378130881787147E-2</v>
      </c>
      <c r="AY300" s="22">
        <v>0</v>
      </c>
      <c r="AZ300" s="22">
        <v>-193.80068694875325</v>
      </c>
      <c r="BA300" s="22">
        <v>-10418.722798770577</v>
      </c>
      <c r="BC300" s="20"/>
      <c r="BD300" s="23"/>
    </row>
    <row r="301" spans="5:56" x14ac:dyDescent="0.25">
      <c r="AA301" s="15">
        <f t="shared" si="10"/>
        <v>43997</v>
      </c>
      <c r="AB301" s="12">
        <f t="shared" si="11"/>
        <v>53.65</v>
      </c>
      <c r="AD301" s="20"/>
      <c r="AE301" s="21"/>
      <c r="AG301" s="20"/>
      <c r="AH301" s="21"/>
      <c r="AI301" s="21"/>
      <c r="AJ301" s="21"/>
      <c r="AK301" s="21"/>
      <c r="AM301" s="20"/>
      <c r="AN301" s="22"/>
      <c r="AO301" s="22"/>
      <c r="AP301" s="22"/>
      <c r="AQ301" s="22"/>
      <c r="AR301" s="22"/>
      <c r="AS301" s="22"/>
      <c r="AU301" s="20">
        <v>43988</v>
      </c>
      <c r="AV301" s="22">
        <v>7298.8730577771739</v>
      </c>
      <c r="AW301" s="22">
        <v>193.57891500643944</v>
      </c>
      <c r="AX301" s="22">
        <v>1.9357891500643945E-2</v>
      </c>
      <c r="AY301" s="22">
        <v>0</v>
      </c>
      <c r="AZ301" s="22">
        <v>-193.59827289794009</v>
      </c>
      <c r="BA301" s="22">
        <v>-10407.841021625194</v>
      </c>
      <c r="BC301" s="20"/>
      <c r="BD301" s="23"/>
    </row>
    <row r="302" spans="5:56" x14ac:dyDescent="0.25">
      <c r="AA302" s="15">
        <f t="shared" si="10"/>
        <v>43998</v>
      </c>
      <c r="AB302" s="12">
        <f t="shared" si="11"/>
        <v>53.65</v>
      </c>
      <c r="AD302" s="20"/>
      <c r="AE302" s="21"/>
      <c r="AG302" s="20"/>
      <c r="AH302" s="21"/>
      <c r="AI302" s="21"/>
      <c r="AJ302" s="21"/>
      <c r="AK302" s="21"/>
      <c r="AM302" s="20"/>
      <c r="AN302" s="22"/>
      <c r="AO302" s="22"/>
      <c r="AP302" s="22"/>
      <c r="AQ302" s="22"/>
      <c r="AR302" s="22"/>
      <c r="AS302" s="22"/>
      <c r="AU302" s="20">
        <v>43989</v>
      </c>
      <c r="AV302" s="22">
        <v>7492.249790361273</v>
      </c>
      <c r="AW302" s="22">
        <v>193.37673258409939</v>
      </c>
      <c r="AX302" s="22">
        <v>1.9337673258409939E-2</v>
      </c>
      <c r="AY302" s="22">
        <v>0</v>
      </c>
      <c r="AZ302" s="22">
        <v>-193.39607025735779</v>
      </c>
      <c r="BA302" s="22">
        <v>-10396.970609891496</v>
      </c>
      <c r="BC302" s="20"/>
      <c r="BD302" s="23"/>
    </row>
    <row r="303" spans="5:56" x14ac:dyDescent="0.25">
      <c r="AA303" s="15">
        <f t="shared" si="10"/>
        <v>43999</v>
      </c>
      <c r="AB303" s="12">
        <f t="shared" si="11"/>
        <v>53.65</v>
      </c>
      <c r="AD303" s="20"/>
      <c r="AE303" s="21"/>
      <c r="AG303" s="20"/>
      <c r="AH303" s="21"/>
      <c r="AI303" s="21"/>
      <c r="AJ303" s="21"/>
      <c r="AK303" s="21"/>
      <c r="AM303" s="20"/>
      <c r="AN303" s="22"/>
      <c r="AO303" s="22"/>
      <c r="AP303" s="22"/>
      <c r="AQ303" s="22"/>
      <c r="AR303" s="22"/>
      <c r="AS303" s="22"/>
      <c r="AU303" s="20">
        <v>43990</v>
      </c>
      <c r="AV303" s="22">
        <v>7685.4245516913397</v>
      </c>
      <c r="AW303" s="22">
        <v>193.1747613300671</v>
      </c>
      <c r="AX303" s="22">
        <v>1.931747613300671E-2</v>
      </c>
      <c r="AY303" s="22">
        <v>0</v>
      </c>
      <c r="AZ303" s="22">
        <v>-193.19407880620011</v>
      </c>
      <c r="BA303" s="22">
        <v>-10386.111551698941</v>
      </c>
      <c r="BC303" s="20"/>
      <c r="BD303" s="23"/>
    </row>
    <row r="304" spans="5:56" x14ac:dyDescent="0.25">
      <c r="AA304" s="15">
        <f t="shared" si="10"/>
        <v>44000</v>
      </c>
      <c r="AB304" s="12">
        <f t="shared" si="11"/>
        <v>53.65</v>
      </c>
      <c r="AD304" s="20"/>
      <c r="AE304" s="21"/>
      <c r="AG304" s="20"/>
      <c r="AH304" s="21"/>
      <c r="AI304" s="21"/>
      <c r="AJ304" s="21"/>
      <c r="AK304" s="21"/>
      <c r="AM304" s="20"/>
      <c r="AN304" s="22"/>
      <c r="AO304" s="22"/>
      <c r="AP304" s="22"/>
      <c r="AQ304" s="22"/>
      <c r="AR304" s="22"/>
      <c r="AS304" s="22"/>
      <c r="AU304" s="20">
        <v>43991</v>
      </c>
      <c r="AV304" s="22">
        <v>7878.3975527151288</v>
      </c>
      <c r="AW304" s="22">
        <v>192.97300102378904</v>
      </c>
      <c r="AX304" s="22">
        <v>1.9297300102378904E-2</v>
      </c>
      <c r="AY304" s="22">
        <v>0</v>
      </c>
      <c r="AZ304" s="22">
        <v>-192.99229832389142</v>
      </c>
      <c r="BA304" s="22">
        <v>-10375.263835189391</v>
      </c>
      <c r="BC304" s="20"/>
      <c r="BD304" s="23"/>
    </row>
    <row r="305" spans="27:56" x14ac:dyDescent="0.25">
      <c r="AA305" s="15">
        <f t="shared" si="10"/>
        <v>44001</v>
      </c>
      <c r="AB305" s="12">
        <f t="shared" si="11"/>
        <v>53.65</v>
      </c>
      <c r="AD305" s="20"/>
      <c r="AE305" s="21"/>
      <c r="AG305" s="20"/>
      <c r="AH305" s="21"/>
      <c r="AI305" s="21"/>
      <c r="AJ305" s="21"/>
      <c r="AK305" s="21"/>
      <c r="AM305" s="20"/>
      <c r="AN305" s="22"/>
      <c r="AO305" s="22"/>
      <c r="AP305" s="22"/>
      <c r="AQ305" s="22"/>
      <c r="AR305" s="22"/>
      <c r="AS305" s="22"/>
      <c r="AU305" s="20">
        <v>43992</v>
      </c>
      <c r="AV305" s="22">
        <v>8071.1690041600705</v>
      </c>
      <c r="AW305" s="22">
        <v>192.77145144494196</v>
      </c>
      <c r="AX305" s="22">
        <v>1.9277145144494197E-2</v>
      </c>
      <c r="AY305" s="22">
        <v>0</v>
      </c>
      <c r="AZ305" s="22">
        <v>-192.79072859008645</v>
      </c>
      <c r="BA305" s="22">
        <v>-10364.427448517081</v>
      </c>
      <c r="BC305" s="20"/>
      <c r="BD305" s="23"/>
    </row>
    <row r="306" spans="27:56" x14ac:dyDescent="0.25">
      <c r="AA306" s="15">
        <f t="shared" si="10"/>
        <v>44002</v>
      </c>
      <c r="AB306" s="12">
        <f t="shared" si="11"/>
        <v>53.65</v>
      </c>
      <c r="AD306" s="20"/>
      <c r="AE306" s="21"/>
      <c r="AG306" s="20"/>
      <c r="AH306" s="21"/>
      <c r="AI306" s="21"/>
      <c r="AJ306" s="21"/>
      <c r="AK306" s="21"/>
      <c r="AM306" s="20"/>
      <c r="AN306" s="22"/>
      <c r="AO306" s="22"/>
      <c r="AP306" s="22"/>
      <c r="AQ306" s="22"/>
      <c r="AR306" s="22"/>
      <c r="AS306" s="22"/>
      <c r="AU306" s="20">
        <v>43993</v>
      </c>
      <c r="AV306" s="22">
        <v>8263.739116533503</v>
      </c>
      <c r="AW306" s="22">
        <v>192.57011237343281</v>
      </c>
      <c r="AX306" s="22">
        <v>1.9257011237343281E-2</v>
      </c>
      <c r="AY306" s="22">
        <v>0</v>
      </c>
      <c r="AZ306" s="22">
        <v>-192.58936938467016</v>
      </c>
      <c r="BA306" s="22">
        <v>-10353.602379848631</v>
      </c>
      <c r="BC306" s="20"/>
      <c r="BD306" s="23"/>
    </row>
    <row r="307" spans="27:56" x14ac:dyDescent="0.25">
      <c r="AA307" s="15">
        <f t="shared" si="10"/>
        <v>44003</v>
      </c>
      <c r="AB307" s="12">
        <f t="shared" si="11"/>
        <v>53.65</v>
      </c>
      <c r="AD307" s="20"/>
      <c r="AE307" s="21"/>
      <c r="AG307" s="20"/>
      <c r="AH307" s="21"/>
      <c r="AI307" s="21"/>
      <c r="AJ307" s="21"/>
      <c r="AK307" s="21"/>
      <c r="AM307" s="20"/>
      <c r="AN307" s="22"/>
      <c r="AO307" s="22"/>
      <c r="AP307" s="22"/>
      <c r="AQ307" s="22"/>
      <c r="AR307" s="22"/>
      <c r="AS307" s="22"/>
      <c r="AU307" s="20">
        <v>43994</v>
      </c>
      <c r="AV307" s="22">
        <v>8456.1081001229013</v>
      </c>
      <c r="AW307" s="22">
        <v>192.36898358939834</v>
      </c>
      <c r="AX307" s="22">
        <v>1.9236898358939835E-2</v>
      </c>
      <c r="AY307" s="22">
        <v>0</v>
      </c>
      <c r="AZ307" s="22">
        <v>-192.38822048775728</v>
      </c>
      <c r="BA307" s="22">
        <v>-10342.788617363012</v>
      </c>
      <c r="BC307" s="20"/>
      <c r="BD307" s="23"/>
    </row>
    <row r="308" spans="27:56" x14ac:dyDescent="0.25">
      <c r="AA308" s="15">
        <f t="shared" si="10"/>
        <v>44004</v>
      </c>
      <c r="AB308" s="12">
        <f t="shared" si="11"/>
        <v>53.65</v>
      </c>
      <c r="AD308" s="20"/>
      <c r="AE308" s="21"/>
      <c r="AG308" s="20"/>
      <c r="AH308" s="21"/>
      <c r="AI308" s="21"/>
      <c r="AJ308" s="21"/>
      <c r="AK308" s="21"/>
      <c r="AM308" s="20"/>
      <c r="AN308" s="22"/>
      <c r="AO308" s="22"/>
      <c r="AP308" s="22"/>
      <c r="AQ308" s="22"/>
      <c r="AR308" s="22"/>
      <c r="AS308" s="22"/>
      <c r="AU308" s="20">
        <v>43995</v>
      </c>
      <c r="AV308" s="22">
        <v>8648.2761649961067</v>
      </c>
      <c r="AW308" s="22">
        <v>192.16806487320497</v>
      </c>
      <c r="AX308" s="22">
        <v>1.9216806487320499E-2</v>
      </c>
      <c r="AY308" s="22">
        <v>0</v>
      </c>
      <c r="AZ308" s="22">
        <v>-192.18728167969229</v>
      </c>
      <c r="BA308" s="22">
        <v>-10331.986149251545</v>
      </c>
      <c r="BC308" s="20"/>
      <c r="BD308" s="23"/>
    </row>
    <row r="309" spans="27:56" x14ac:dyDescent="0.25">
      <c r="AA309" s="15">
        <f t="shared" si="10"/>
        <v>44005</v>
      </c>
      <c r="AB309" s="12">
        <f t="shared" si="11"/>
        <v>53.65</v>
      </c>
      <c r="AD309" s="20"/>
      <c r="AE309" s="21"/>
      <c r="AG309" s="20"/>
      <c r="AH309" s="21"/>
      <c r="AI309" s="21"/>
      <c r="AJ309" s="21"/>
      <c r="AK309" s="21"/>
      <c r="AM309" s="20"/>
      <c r="AN309" s="22"/>
      <c r="AO309" s="22"/>
      <c r="AP309" s="22"/>
      <c r="AQ309" s="22"/>
      <c r="AR309" s="22"/>
      <c r="AS309" s="22"/>
      <c r="AU309" s="20">
        <v>43996</v>
      </c>
      <c r="AV309" s="22">
        <v>8840.2435210015556</v>
      </c>
      <c r="AW309" s="22">
        <v>191.96735600544849</v>
      </c>
      <c r="AX309" s="22">
        <v>1.9196735600544849E-2</v>
      </c>
      <c r="AY309" s="22">
        <v>0</v>
      </c>
      <c r="AZ309" s="22">
        <v>-191.98655274104902</v>
      </c>
      <c r="BA309" s="22">
        <v>-10321.194963717879</v>
      </c>
      <c r="BC309" s="20"/>
      <c r="BD309" s="23"/>
    </row>
    <row r="310" spans="27:56" x14ac:dyDescent="0.25">
      <c r="AA310" s="15">
        <f t="shared" si="10"/>
        <v>44006</v>
      </c>
      <c r="AB310" s="12">
        <f t="shared" si="11"/>
        <v>53.65</v>
      </c>
      <c r="AD310" s="20"/>
      <c r="AE310" s="21"/>
      <c r="AG310" s="20"/>
      <c r="AH310" s="21"/>
      <c r="AI310" s="21"/>
      <c r="AJ310" s="21"/>
      <c r="AK310" s="21"/>
      <c r="AM310" s="20"/>
      <c r="AN310" s="22"/>
      <c r="AO310" s="22"/>
      <c r="AP310" s="22"/>
      <c r="AQ310" s="22"/>
      <c r="AR310" s="22"/>
      <c r="AS310" s="22"/>
      <c r="AU310" s="20">
        <v>43997</v>
      </c>
      <c r="AV310" s="22">
        <v>9032.010377768509</v>
      </c>
      <c r="AW310" s="22">
        <v>191.76685676695394</v>
      </c>
      <c r="AX310" s="22">
        <v>1.9176685676695393E-2</v>
      </c>
      <c r="AY310" s="22">
        <v>0</v>
      </c>
      <c r="AZ310" s="22">
        <v>-191.78603345263062</v>
      </c>
      <c r="BA310" s="22">
        <v>-10310.415048977999</v>
      </c>
      <c r="BC310" s="20"/>
      <c r="BD310" s="23"/>
    </row>
    <row r="311" spans="27:56" x14ac:dyDescent="0.25">
      <c r="AA311" s="15">
        <f t="shared" si="10"/>
        <v>44007</v>
      </c>
      <c r="AB311" s="12">
        <f t="shared" si="11"/>
        <v>53.65</v>
      </c>
      <c r="AD311" s="20"/>
      <c r="AE311" s="21"/>
      <c r="AG311" s="20"/>
      <c r="AH311" s="21"/>
      <c r="AI311" s="21"/>
      <c r="AJ311" s="21"/>
      <c r="AK311" s="21"/>
      <c r="AM311" s="20"/>
      <c r="AN311" s="22"/>
      <c r="AO311" s="22"/>
      <c r="AP311" s="22"/>
      <c r="AQ311" s="22"/>
      <c r="AR311" s="22"/>
      <c r="AS311" s="22"/>
      <c r="AU311" s="20">
        <v>43998</v>
      </c>
      <c r="AV311" s="22">
        <v>9223.5730323277785</v>
      </c>
      <c r="AW311" s="22">
        <v>191.56265455927007</v>
      </c>
      <c r="AX311" s="22">
        <v>1.9156265455927007E-2</v>
      </c>
      <c r="AY311" s="22">
        <v>0</v>
      </c>
      <c r="AZ311" s="22">
        <v>-191.58181082472601</v>
      </c>
      <c r="BA311" s="22">
        <v>-10299.436042748071</v>
      </c>
      <c r="BC311" s="20"/>
      <c r="BD311" s="23"/>
    </row>
    <row r="312" spans="27:56" x14ac:dyDescent="0.25">
      <c r="AA312" s="15">
        <f t="shared" si="10"/>
        <v>44008</v>
      </c>
      <c r="AB312" s="12">
        <f t="shared" si="11"/>
        <v>53.65</v>
      </c>
      <c r="AD312" s="20"/>
      <c r="AE312" s="21"/>
      <c r="AG312" s="20"/>
      <c r="AH312" s="21"/>
      <c r="AI312" s="21"/>
      <c r="AJ312" s="21"/>
      <c r="AK312" s="21"/>
      <c r="AM312" s="20"/>
      <c r="AN312" s="22"/>
      <c r="AO312" s="22"/>
      <c r="AP312" s="22"/>
      <c r="AQ312" s="22"/>
      <c r="AR312" s="22"/>
      <c r="AS312" s="22"/>
      <c r="AU312" s="20">
        <v>43999</v>
      </c>
      <c r="AV312" s="22">
        <v>9414.9121971233963</v>
      </c>
      <c r="AW312" s="22">
        <v>191.33916479561759</v>
      </c>
      <c r="AX312" s="22">
        <v>1.9133916479561759E-2</v>
      </c>
      <c r="AY312" s="22">
        <v>0</v>
      </c>
      <c r="AZ312" s="22">
        <v>-191.35829871209717</v>
      </c>
      <c r="BA312" s="22">
        <v>-10287.420034031529</v>
      </c>
      <c r="BC312" s="20"/>
      <c r="BD312" s="23"/>
    </row>
    <row r="313" spans="27:56" x14ac:dyDescent="0.25">
      <c r="AA313" s="15">
        <f t="shared" si="10"/>
        <v>44009</v>
      </c>
      <c r="AB313" s="12">
        <f t="shared" si="11"/>
        <v>53.65</v>
      </c>
      <c r="AD313" s="20"/>
      <c r="AE313" s="21"/>
      <c r="AG313" s="20"/>
      <c r="AH313" s="21"/>
      <c r="AI313" s="21"/>
      <c r="AJ313" s="21"/>
      <c r="AK313" s="21"/>
      <c r="AM313" s="20"/>
      <c r="AN313" s="22"/>
      <c r="AO313" s="22"/>
      <c r="AP313" s="22"/>
      <c r="AQ313" s="22"/>
      <c r="AR313" s="22"/>
      <c r="AS313" s="22"/>
      <c r="AU313" s="20">
        <v>44000</v>
      </c>
      <c r="AV313" s="22">
        <v>9606.0281328934198</v>
      </c>
      <c r="AW313" s="22">
        <v>191.1159357700227</v>
      </c>
      <c r="AX313" s="22">
        <v>1.9111593577002272E-2</v>
      </c>
      <c r="AY313" s="22">
        <v>0</v>
      </c>
      <c r="AZ313" s="22">
        <v>-191.13504736359971</v>
      </c>
      <c r="BA313" s="22">
        <v>-10275.418043991827</v>
      </c>
      <c r="BC313" s="20"/>
      <c r="BD313" s="23"/>
    </row>
    <row r="314" spans="27:56" x14ac:dyDescent="0.25">
      <c r="AA314" s="15">
        <f t="shared" si="10"/>
        <v>44010</v>
      </c>
      <c r="AB314" s="12">
        <f t="shared" si="11"/>
        <v>53.65</v>
      </c>
      <c r="AD314" s="20"/>
      <c r="AE314" s="21"/>
      <c r="AG314" s="20"/>
      <c r="AH314" s="21"/>
      <c r="AI314" s="21"/>
      <c r="AJ314" s="21"/>
      <c r="AK314" s="21"/>
      <c r="AM314" s="20"/>
      <c r="AN314" s="22"/>
      <c r="AO314" s="22"/>
      <c r="AP314" s="22"/>
      <c r="AQ314" s="22"/>
      <c r="AR314" s="22"/>
      <c r="AS314" s="22"/>
      <c r="AU314" s="20">
        <v>44001</v>
      </c>
      <c r="AV314" s="22">
        <v>9796.9211000717114</v>
      </c>
      <c r="AW314" s="22">
        <v>190.892967178291</v>
      </c>
      <c r="AX314" s="22">
        <v>1.90892967178291E-2</v>
      </c>
      <c r="AY314" s="22">
        <v>0</v>
      </c>
      <c r="AZ314" s="22">
        <v>-190.91205647500882</v>
      </c>
      <c r="BA314" s="22">
        <v>-10263.430056273837</v>
      </c>
      <c r="BC314" s="20"/>
      <c r="BD314" s="23"/>
    </row>
    <row r="315" spans="27:56" x14ac:dyDescent="0.25">
      <c r="AA315" s="15">
        <f t="shared" si="10"/>
        <v>44011</v>
      </c>
      <c r="AB315" s="12">
        <f t="shared" si="11"/>
        <v>53.65</v>
      </c>
      <c r="AD315" s="20"/>
      <c r="AE315" s="21"/>
      <c r="AG315" s="20"/>
      <c r="AH315" s="21"/>
      <c r="AI315" s="21"/>
      <c r="AJ315" s="21"/>
      <c r="AK315" s="21"/>
      <c r="AM315" s="20"/>
      <c r="AN315" s="22"/>
      <c r="AO315" s="22"/>
      <c r="AP315" s="22"/>
      <c r="AQ315" s="22"/>
      <c r="AR315" s="22"/>
      <c r="AS315" s="22"/>
      <c r="AU315" s="20">
        <v>44002</v>
      </c>
      <c r="AV315" s="22">
        <v>9987.5913587882951</v>
      </c>
      <c r="AW315" s="22">
        <v>190.67025871658299</v>
      </c>
      <c r="AX315" s="22">
        <v>1.9067025871658299E-2</v>
      </c>
      <c r="AY315" s="22">
        <v>0</v>
      </c>
      <c r="AZ315" s="22">
        <v>-190.68932574245466</v>
      </c>
      <c r="BA315" s="22">
        <v>-10251.456054541517</v>
      </c>
      <c r="BC315" s="20"/>
      <c r="BD315" s="23"/>
    </row>
    <row r="316" spans="27:56" x14ac:dyDescent="0.25">
      <c r="AA316" s="15">
        <f t="shared" si="10"/>
        <v>44012</v>
      </c>
      <c r="AB316" s="12">
        <f t="shared" si="11"/>
        <v>53.65</v>
      </c>
      <c r="AD316" s="20"/>
      <c r="AE316" s="21"/>
      <c r="AG316" s="20"/>
      <c r="AH316" s="21"/>
      <c r="AI316" s="21"/>
      <c r="AJ316" s="21"/>
      <c r="AK316" s="21"/>
      <c r="AM316" s="20"/>
      <c r="AN316" s="22"/>
      <c r="AO316" s="22"/>
      <c r="AP316" s="22"/>
      <c r="AQ316" s="22"/>
      <c r="AR316" s="22"/>
      <c r="AS316" s="22"/>
      <c r="AU316" s="20">
        <v>44003</v>
      </c>
      <c r="AV316" s="22">
        <v>10178.039168869709</v>
      </c>
      <c r="AW316" s="22">
        <v>190.44781008141365</v>
      </c>
      <c r="AX316" s="22">
        <v>1.9044781008141366E-2</v>
      </c>
      <c r="AY316" s="22">
        <v>0</v>
      </c>
      <c r="AZ316" s="22">
        <v>-190.4668548624218</v>
      </c>
      <c r="BA316" s="22">
        <v>-10239.496022477884</v>
      </c>
      <c r="BC316" s="20"/>
      <c r="BD316" s="23"/>
    </row>
    <row r="317" spans="27:56" x14ac:dyDescent="0.25">
      <c r="AA317" s="15">
        <f t="shared" si="10"/>
        <v>44013</v>
      </c>
      <c r="AB317" s="12">
        <f t="shared" si="11"/>
        <v>53.98</v>
      </c>
      <c r="AD317" s="20"/>
      <c r="AE317" s="21"/>
      <c r="AG317" s="20"/>
      <c r="AH317" s="21"/>
      <c r="AI317" s="21"/>
      <c r="AJ317" s="21"/>
      <c r="AK317" s="21"/>
      <c r="AM317" s="20"/>
      <c r="AN317" s="22"/>
      <c r="AO317" s="22"/>
      <c r="AP317" s="22"/>
      <c r="AQ317" s="22"/>
      <c r="AR317" s="22"/>
      <c r="AS317" s="22"/>
      <c r="AU317" s="20">
        <v>44004</v>
      </c>
      <c r="AV317" s="22">
        <v>10368.264789839361</v>
      </c>
      <c r="AW317" s="22">
        <v>190.225620969652</v>
      </c>
      <c r="AX317" s="22">
        <v>1.90225620969652E-2</v>
      </c>
      <c r="AY317" s="22">
        <v>0</v>
      </c>
      <c r="AZ317" s="22">
        <v>-190.24464353174898</v>
      </c>
      <c r="BA317" s="22">
        <v>-10227.549943784992</v>
      </c>
      <c r="BC317" s="20"/>
      <c r="BD317" s="23"/>
    </row>
    <row r="318" spans="27:56" x14ac:dyDescent="0.25">
      <c r="AA318" s="15">
        <f t="shared" si="10"/>
        <v>44014</v>
      </c>
      <c r="AB318" s="12">
        <f t="shared" si="11"/>
        <v>53.98</v>
      </c>
      <c r="AD318" s="20"/>
      <c r="AE318" s="21"/>
      <c r="AG318" s="20"/>
      <c r="AH318" s="21"/>
      <c r="AI318" s="21"/>
      <c r="AJ318" s="21"/>
      <c r="AK318" s="21"/>
      <c r="AM318" s="20"/>
      <c r="AN318" s="22"/>
      <c r="AO318" s="22"/>
      <c r="AP318" s="22"/>
      <c r="AQ318" s="22"/>
      <c r="AR318" s="22"/>
      <c r="AS318" s="22"/>
      <c r="AU318" s="20">
        <v>44005</v>
      </c>
      <c r="AV318" s="22">
        <v>10558.268480917881</v>
      </c>
      <c r="AW318" s="22">
        <v>190.00369107852075</v>
      </c>
      <c r="AX318" s="22">
        <v>1.9000369107852074E-2</v>
      </c>
      <c r="AY318" s="22">
        <v>0</v>
      </c>
      <c r="AZ318" s="22">
        <v>-190.0226914476286</v>
      </c>
      <c r="BA318" s="22">
        <v>-10215.617802183911</v>
      </c>
      <c r="BC318" s="20"/>
      <c r="BD318" s="23"/>
    </row>
    <row r="319" spans="27:56" x14ac:dyDescent="0.25">
      <c r="AA319" s="15">
        <f t="shared" si="10"/>
        <v>44015</v>
      </c>
      <c r="AB319" s="12">
        <f t="shared" si="11"/>
        <v>53.98</v>
      </c>
      <c r="AD319" s="20"/>
      <c r="AE319" s="21"/>
      <c r="AG319" s="20"/>
      <c r="AH319" s="21"/>
      <c r="AI319" s="21"/>
      <c r="AJ319" s="21"/>
      <c r="AK319" s="21"/>
      <c r="AM319" s="20"/>
      <c r="AN319" s="22"/>
      <c r="AO319" s="22"/>
      <c r="AP319" s="22"/>
      <c r="AQ319" s="22"/>
      <c r="AR319" s="22"/>
      <c r="AS319" s="22"/>
      <c r="AU319" s="20">
        <v>44006</v>
      </c>
      <c r="AV319" s="22">
        <v>10748.050501023477</v>
      </c>
      <c r="AW319" s="22">
        <v>189.78202010559579</v>
      </c>
      <c r="AX319" s="22">
        <v>1.8978202010559581E-2</v>
      </c>
      <c r="AY319" s="22">
        <v>0</v>
      </c>
      <c r="AZ319" s="22">
        <v>-189.80099830760636</v>
      </c>
      <c r="BA319" s="22">
        <v>-10203.699581414698</v>
      </c>
      <c r="BC319" s="20"/>
      <c r="BD319" s="23"/>
    </row>
    <row r="320" spans="27:56" x14ac:dyDescent="0.25">
      <c r="AA320" s="15">
        <f t="shared" si="10"/>
        <v>44016</v>
      </c>
      <c r="AB320" s="12">
        <f t="shared" si="11"/>
        <v>53.98</v>
      </c>
      <c r="AD320" s="20"/>
      <c r="AE320" s="21"/>
      <c r="AG320" s="20"/>
      <c r="AH320" s="21"/>
      <c r="AI320" s="21"/>
      <c r="AJ320" s="21"/>
      <c r="AK320" s="21"/>
      <c r="AM320" s="20"/>
      <c r="AN320" s="22"/>
      <c r="AO320" s="22"/>
      <c r="AP320" s="22"/>
      <c r="AQ320" s="22"/>
      <c r="AR320" s="22"/>
      <c r="AS320" s="22"/>
      <c r="AU320" s="20">
        <v>44007</v>
      </c>
      <c r="AV320" s="22">
        <v>10937.611108772284</v>
      </c>
      <c r="AW320" s="22">
        <v>189.56060774880595</v>
      </c>
      <c r="AX320" s="22">
        <v>1.8956060774880597E-2</v>
      </c>
      <c r="AY320" s="22">
        <v>0</v>
      </c>
      <c r="AZ320" s="22">
        <v>-189.57956380958083</v>
      </c>
      <c r="BA320" s="22">
        <v>-10191.795265236378</v>
      </c>
      <c r="BC320" s="20"/>
      <c r="BD320" s="23"/>
    </row>
    <row r="321" spans="27:56" x14ac:dyDescent="0.25">
      <c r="AA321" s="15">
        <f t="shared" si="10"/>
        <v>44017</v>
      </c>
      <c r="AB321" s="12">
        <f t="shared" si="11"/>
        <v>53.98</v>
      </c>
      <c r="AD321" s="20"/>
      <c r="AE321" s="21"/>
      <c r="AG321" s="20"/>
      <c r="AH321" s="21"/>
      <c r="AI321" s="21"/>
      <c r="AJ321" s="21"/>
      <c r="AK321" s="21"/>
      <c r="AM321" s="20"/>
      <c r="AN321" s="22"/>
      <c r="AO321" s="22"/>
      <c r="AP321" s="22"/>
      <c r="AQ321" s="22"/>
      <c r="AR321" s="22"/>
      <c r="AS321" s="22"/>
      <c r="AU321" s="20">
        <v>44008</v>
      </c>
      <c r="AV321" s="22">
        <v>11126.950562478716</v>
      </c>
      <c r="AW321" s="22">
        <v>189.33945370643232</v>
      </c>
      <c r="AX321" s="22">
        <v>1.8933945370643232E-2</v>
      </c>
      <c r="AY321" s="22">
        <v>0</v>
      </c>
      <c r="AZ321" s="22">
        <v>-189.35838765180296</v>
      </c>
      <c r="BA321" s="22">
        <v>-10179.904837426937</v>
      </c>
      <c r="BC321" s="20"/>
      <c r="BD321" s="23"/>
    </row>
    <row r="322" spans="27:56" x14ac:dyDescent="0.25">
      <c r="AA322" s="15">
        <f t="shared" si="10"/>
        <v>44018</v>
      </c>
      <c r="AB322" s="12">
        <f t="shared" si="11"/>
        <v>53.98</v>
      </c>
      <c r="AD322" s="20"/>
      <c r="AE322" s="21"/>
      <c r="AG322" s="20"/>
      <c r="AH322" s="21"/>
      <c r="AI322" s="21"/>
      <c r="AJ322" s="21"/>
      <c r="AK322" s="21"/>
      <c r="AM322" s="20"/>
      <c r="AN322" s="22"/>
      <c r="AO322" s="22"/>
      <c r="AP322" s="22"/>
      <c r="AQ322" s="22"/>
      <c r="AR322" s="22"/>
      <c r="AS322" s="22"/>
      <c r="AU322" s="20">
        <v>44009</v>
      </c>
      <c r="AV322" s="22">
        <v>11316.069120155824</v>
      </c>
      <c r="AW322" s="22">
        <v>189.11855767710816</v>
      </c>
      <c r="AX322" s="22">
        <v>1.8911855767710817E-2</v>
      </c>
      <c r="AY322" s="22">
        <v>0</v>
      </c>
      <c r="AZ322" s="22">
        <v>-189.13746953287585</v>
      </c>
      <c r="BA322" s="22">
        <v>-10168.02828178327</v>
      </c>
      <c r="BC322" s="20"/>
      <c r="BD322" s="23"/>
    </row>
    <row r="323" spans="27:56" x14ac:dyDescent="0.25">
      <c r="AA323" s="15">
        <f t="shared" si="10"/>
        <v>44019</v>
      </c>
      <c r="AB323" s="12">
        <f t="shared" si="11"/>
        <v>53.98</v>
      </c>
      <c r="AD323" s="20"/>
      <c r="AE323" s="21"/>
      <c r="AG323" s="20"/>
      <c r="AH323" s="21"/>
      <c r="AI323" s="21"/>
      <c r="AJ323" s="21"/>
      <c r="AK323" s="21"/>
      <c r="AM323" s="20"/>
      <c r="AN323" s="22"/>
      <c r="AO323" s="22"/>
      <c r="AP323" s="22"/>
      <c r="AQ323" s="22"/>
      <c r="AR323" s="22"/>
      <c r="AS323" s="22"/>
      <c r="AU323" s="20">
        <v>44010</v>
      </c>
      <c r="AV323" s="22">
        <v>11504.967039515643</v>
      </c>
      <c r="AW323" s="22">
        <v>188.89791935981819</v>
      </c>
      <c r="AX323" s="22">
        <v>1.8889791935981819E-2</v>
      </c>
      <c r="AY323" s="22">
        <v>0</v>
      </c>
      <c r="AZ323" s="22">
        <v>-188.91680915175417</v>
      </c>
      <c r="BA323" s="22">
        <v>-10156.165582121192</v>
      </c>
      <c r="BC323" s="20"/>
      <c r="BD323" s="23"/>
    </row>
    <row r="324" spans="27:56" x14ac:dyDescent="0.25">
      <c r="AA324" s="15">
        <f t="shared" si="10"/>
        <v>44020</v>
      </c>
      <c r="AB324" s="12">
        <f t="shared" si="11"/>
        <v>53.98</v>
      </c>
      <c r="AD324" s="20"/>
      <c r="AE324" s="21"/>
      <c r="AG324" s="20"/>
      <c r="AH324" s="21"/>
      <c r="AI324" s="21"/>
      <c r="AJ324" s="21"/>
      <c r="AK324" s="21"/>
      <c r="AM324" s="20"/>
      <c r="AN324" s="22"/>
      <c r="AO324" s="22"/>
      <c r="AP324" s="22"/>
      <c r="AQ324" s="22"/>
      <c r="AR324" s="22"/>
      <c r="AS324" s="22"/>
      <c r="AU324" s="20">
        <v>44011</v>
      </c>
      <c r="AV324" s="22">
        <v>11693.64457796954</v>
      </c>
      <c r="AW324" s="22">
        <v>188.67753845389842</v>
      </c>
      <c r="AX324" s="22">
        <v>1.8867753845389842E-2</v>
      </c>
      <c r="AY324" s="22">
        <v>0</v>
      </c>
      <c r="AZ324" s="22">
        <v>-188.69640620774382</v>
      </c>
      <c r="BA324" s="22">
        <v>-10144.316722275385</v>
      </c>
      <c r="BC324" s="20"/>
      <c r="BD324" s="23"/>
    </row>
    <row r="325" spans="27:56" x14ac:dyDescent="0.25">
      <c r="AA325" s="15">
        <f t="shared" si="10"/>
        <v>44021</v>
      </c>
      <c r="AB325" s="12">
        <f t="shared" si="11"/>
        <v>53.98</v>
      </c>
      <c r="AD325" s="20"/>
      <c r="AE325" s="21"/>
      <c r="AG325" s="20"/>
      <c r="AH325" s="21"/>
      <c r="AI325" s="21"/>
      <c r="AJ325" s="21"/>
      <c r="AK325" s="21"/>
      <c r="AM325" s="20"/>
      <c r="AN325" s="22"/>
      <c r="AO325" s="22"/>
      <c r="AP325" s="22"/>
      <c r="AQ325" s="22"/>
      <c r="AR325" s="22"/>
      <c r="AS325" s="22"/>
      <c r="AU325" s="20">
        <v>44012</v>
      </c>
      <c r="AV325" s="22">
        <v>11882.101992628575</v>
      </c>
      <c r="AW325" s="22">
        <v>188.45741465903552</v>
      </c>
      <c r="AX325" s="22">
        <v>1.8845741465903555E-2</v>
      </c>
      <c r="AY325" s="22">
        <v>0</v>
      </c>
      <c r="AZ325" s="22">
        <v>-188.47626040050142</v>
      </c>
      <c r="BA325" s="22">
        <v>-10132.481686099396</v>
      </c>
      <c r="BC325" s="20"/>
      <c r="BD325" s="23"/>
    </row>
    <row r="326" spans="27:56" x14ac:dyDescent="0.25">
      <c r="AA326" s="15">
        <f t="shared" si="10"/>
        <v>44022</v>
      </c>
      <c r="AB326" s="12">
        <f t="shared" si="11"/>
        <v>53.98</v>
      </c>
      <c r="AD326" s="20"/>
      <c r="AE326" s="21"/>
      <c r="AG326" s="20"/>
      <c r="AH326" s="21"/>
      <c r="AI326" s="21"/>
      <c r="AJ326" s="21"/>
      <c r="AK326" s="21"/>
      <c r="AM326" s="20"/>
      <c r="AN326" s="22"/>
      <c r="AO326" s="22"/>
      <c r="AP326" s="22"/>
      <c r="AQ326" s="22"/>
      <c r="AR326" s="22"/>
      <c r="AS326" s="22"/>
      <c r="AU326" s="20">
        <v>44013</v>
      </c>
      <c r="AV326" s="22">
        <v>12070.339540303841</v>
      </c>
      <c r="AW326" s="22">
        <v>188.23754767526665</v>
      </c>
      <c r="AX326" s="22">
        <v>1.8823754767526665E-2</v>
      </c>
      <c r="AY326" s="22">
        <v>0</v>
      </c>
      <c r="AZ326" s="22">
        <v>-188.25637143003419</v>
      </c>
      <c r="BA326" s="22">
        <v>-10182.785060037526</v>
      </c>
      <c r="BC326" s="20"/>
      <c r="BD326" s="23"/>
    </row>
    <row r="327" spans="27:56" x14ac:dyDescent="0.25">
      <c r="AA327" s="15">
        <f t="shared" si="10"/>
        <v>44023</v>
      </c>
      <c r="AB327" s="12">
        <f t="shared" si="11"/>
        <v>53.98</v>
      </c>
      <c r="AD327" s="20"/>
      <c r="AE327" s="21"/>
      <c r="AG327" s="20"/>
      <c r="AH327" s="21"/>
      <c r="AI327" s="21"/>
      <c r="AJ327" s="21"/>
      <c r="AK327" s="21"/>
      <c r="AM327" s="20"/>
      <c r="AN327" s="22"/>
      <c r="AO327" s="22"/>
      <c r="AP327" s="22"/>
      <c r="AQ327" s="22"/>
      <c r="AR327" s="22"/>
      <c r="AS327" s="22"/>
      <c r="AU327" s="20">
        <v>44014</v>
      </c>
      <c r="AV327" s="22">
        <v>12258.357477506821</v>
      </c>
      <c r="AW327" s="22">
        <v>188.01793720297886</v>
      </c>
      <c r="AX327" s="22">
        <v>1.8801793720297888E-2</v>
      </c>
      <c r="AY327" s="22">
        <v>0</v>
      </c>
      <c r="AZ327" s="22">
        <v>-188.03673899669914</v>
      </c>
      <c r="BA327" s="22">
        <v>-10170.905144134147</v>
      </c>
      <c r="BC327" s="20"/>
      <c r="BD327" s="23"/>
    </row>
    <row r="328" spans="27:56" x14ac:dyDescent="0.25">
      <c r="AA328" s="15">
        <f t="shared" ref="AA328:AA391" si="12">IF(AA327+1&gt;MAX($X$6:$X$99), NA(), AA327+1)</f>
        <v>44024</v>
      </c>
      <c r="AB328" s="12">
        <f t="shared" ref="AB328:AB391" si="13">VLOOKUP(AA328,$X$6:$Y$99, 2, TRUE)</f>
        <v>53.98</v>
      </c>
      <c r="AD328" s="20"/>
      <c r="AE328" s="21"/>
      <c r="AG328" s="20"/>
      <c r="AH328" s="21"/>
      <c r="AI328" s="21"/>
      <c r="AJ328" s="21"/>
      <c r="AK328" s="21"/>
      <c r="AM328" s="20"/>
      <c r="AN328" s="22"/>
      <c r="AO328" s="22"/>
      <c r="AP328" s="22"/>
      <c r="AQ328" s="22"/>
      <c r="AR328" s="22"/>
      <c r="AS328" s="22"/>
      <c r="AU328" s="20">
        <v>44015</v>
      </c>
      <c r="AV328" s="22">
        <v>12446.15606044973</v>
      </c>
      <c r="AW328" s="22">
        <v>187.79858294290869</v>
      </c>
      <c r="AX328" s="22">
        <v>1.8779858294290869E-2</v>
      </c>
      <c r="AY328" s="22">
        <v>0</v>
      </c>
      <c r="AZ328" s="22">
        <v>-187.81736280120299</v>
      </c>
      <c r="BA328" s="22">
        <v>-10159.039088132655</v>
      </c>
      <c r="BC328" s="20"/>
      <c r="BD328" s="23"/>
    </row>
    <row r="329" spans="27:56" x14ac:dyDescent="0.25">
      <c r="AA329" s="15">
        <f t="shared" si="12"/>
        <v>44025</v>
      </c>
      <c r="AB329" s="12">
        <f t="shared" si="13"/>
        <v>53.98</v>
      </c>
      <c r="AD329" s="20"/>
      <c r="AE329" s="21"/>
      <c r="AG329" s="20"/>
      <c r="AH329" s="21"/>
      <c r="AI329" s="21"/>
      <c r="AJ329" s="21"/>
      <c r="AK329" s="21"/>
      <c r="AM329" s="20"/>
      <c r="AN329" s="22"/>
      <c r="AO329" s="22"/>
      <c r="AP329" s="22"/>
      <c r="AQ329" s="22"/>
      <c r="AR329" s="22"/>
      <c r="AS329" s="22"/>
      <c r="AU329" s="20">
        <v>44016</v>
      </c>
      <c r="AV329" s="22">
        <v>12633.735545045873</v>
      </c>
      <c r="AW329" s="22">
        <v>187.57948459614198</v>
      </c>
      <c r="AX329" s="22">
        <v>1.8757948459614197E-2</v>
      </c>
      <c r="AY329" s="22">
        <v>0</v>
      </c>
      <c r="AZ329" s="22">
        <v>-187.59824254460159</v>
      </c>
      <c r="BA329" s="22">
        <v>-10147.18687586317</v>
      </c>
      <c r="BC329" s="20"/>
      <c r="BD329" s="23"/>
    </row>
    <row r="330" spans="27:56" x14ac:dyDescent="0.25">
      <c r="AA330" s="15">
        <f t="shared" si="12"/>
        <v>44026</v>
      </c>
      <c r="AB330" s="12">
        <f t="shared" si="13"/>
        <v>53.98</v>
      </c>
      <c r="AD330" s="20"/>
      <c r="AE330" s="21"/>
      <c r="AG330" s="20"/>
      <c r="AH330" s="21"/>
      <c r="AI330" s="21"/>
      <c r="AJ330" s="21"/>
      <c r="AK330" s="21"/>
      <c r="AM330" s="20"/>
      <c r="AN330" s="22"/>
      <c r="AO330" s="22"/>
      <c r="AP330" s="22"/>
      <c r="AQ330" s="22"/>
      <c r="AR330" s="22"/>
      <c r="AS330" s="22"/>
      <c r="AU330" s="20">
        <v>44017</v>
      </c>
      <c r="AV330" s="22">
        <v>12821.096186909986</v>
      </c>
      <c r="AW330" s="22">
        <v>187.36064186411315</v>
      </c>
      <c r="AX330" s="22">
        <v>1.8736064186411317E-2</v>
      </c>
      <c r="AY330" s="22">
        <v>0</v>
      </c>
      <c r="AZ330" s="22">
        <v>-187.37937792829956</v>
      </c>
      <c r="BA330" s="22">
        <v>-10135.348491174662</v>
      </c>
      <c r="BC330" s="20"/>
      <c r="BD330" s="23"/>
    </row>
    <row r="331" spans="27:56" x14ac:dyDescent="0.25">
      <c r="AA331" s="15">
        <f t="shared" si="12"/>
        <v>44027</v>
      </c>
      <c r="AB331" s="12">
        <f t="shared" si="13"/>
        <v>53.98</v>
      </c>
      <c r="AD331" s="20"/>
      <c r="AE331" s="21"/>
      <c r="AG331" s="20"/>
      <c r="AH331" s="21"/>
      <c r="AI331" s="21"/>
      <c r="AJ331" s="21"/>
      <c r="AK331" s="21"/>
      <c r="AM331" s="20"/>
      <c r="AN331" s="22"/>
      <c r="AO331" s="22"/>
      <c r="AP331" s="22"/>
      <c r="AQ331" s="22"/>
      <c r="AR331" s="22"/>
      <c r="AS331" s="22"/>
      <c r="AU331" s="20">
        <v>44018</v>
      </c>
      <c r="AV331" s="22">
        <v>13008.238241358591</v>
      </c>
      <c r="AW331" s="22">
        <v>187.14205444860502</v>
      </c>
      <c r="AX331" s="22">
        <v>1.8714205444860504E-2</v>
      </c>
      <c r="AY331" s="22">
        <v>0</v>
      </c>
      <c r="AZ331" s="22">
        <v>-187.16076865404989</v>
      </c>
      <c r="BA331" s="22">
        <v>-10123.523917934959</v>
      </c>
      <c r="BC331" s="20"/>
      <c r="BD331" s="23"/>
    </row>
    <row r="332" spans="27:56" x14ac:dyDescent="0.25">
      <c r="AA332" s="15">
        <f t="shared" si="12"/>
        <v>44028</v>
      </c>
      <c r="AB332" s="12">
        <f t="shared" si="13"/>
        <v>53.98</v>
      </c>
      <c r="AD332" s="20"/>
      <c r="AE332" s="21"/>
      <c r="AG332" s="20"/>
      <c r="AH332" s="21"/>
      <c r="AI332" s="21"/>
      <c r="AJ332" s="21"/>
      <c r="AK332" s="21"/>
      <c r="AM332" s="20"/>
      <c r="AN332" s="22"/>
      <c r="AO332" s="22"/>
      <c r="AP332" s="22"/>
      <c r="AQ332" s="22"/>
      <c r="AR332" s="22"/>
      <c r="AS332" s="22"/>
      <c r="AU332" s="20">
        <v>44019</v>
      </c>
      <c r="AV332" s="22">
        <v>13195.161963410339</v>
      </c>
      <c r="AW332" s="22">
        <v>186.92372205174831</v>
      </c>
      <c r="AX332" s="22">
        <v>1.8692372205174831E-2</v>
      </c>
      <c r="AY332" s="22">
        <v>0</v>
      </c>
      <c r="AZ332" s="22">
        <v>-186.94241442395349</v>
      </c>
      <c r="BA332" s="22">
        <v>-10111.713140030701</v>
      </c>
      <c r="BC332" s="20"/>
      <c r="BD332" s="23"/>
    </row>
    <row r="333" spans="27:56" x14ac:dyDescent="0.25">
      <c r="AA333" s="15">
        <f t="shared" si="12"/>
        <v>44029</v>
      </c>
      <c r="AB333" s="12">
        <f t="shared" si="13"/>
        <v>53.98</v>
      </c>
      <c r="AD333" s="20"/>
      <c r="AE333" s="21"/>
      <c r="AG333" s="20"/>
      <c r="AH333" s="21"/>
      <c r="AI333" s="21"/>
      <c r="AJ333" s="21"/>
      <c r="AK333" s="21"/>
      <c r="AM333" s="20"/>
      <c r="AN333" s="22"/>
      <c r="AO333" s="22"/>
      <c r="AP333" s="22"/>
      <c r="AQ333" s="22"/>
      <c r="AR333" s="22"/>
      <c r="AS333" s="22"/>
      <c r="AU333" s="20">
        <v>44020</v>
      </c>
      <c r="AV333" s="22">
        <v>13381.86760778636</v>
      </c>
      <c r="AW333" s="22">
        <v>186.70564437602127</v>
      </c>
      <c r="AX333" s="22">
        <v>1.8670564437602129E-2</v>
      </c>
      <c r="AY333" s="22">
        <v>0</v>
      </c>
      <c r="AZ333" s="22">
        <v>-186.72431494045887</v>
      </c>
      <c r="BA333" s="22">
        <v>-10099.916141367334</v>
      </c>
      <c r="BC333" s="20"/>
      <c r="BD333" s="23"/>
    </row>
    <row r="334" spans="27:56" x14ac:dyDescent="0.25">
      <c r="AA334" s="15">
        <f t="shared" si="12"/>
        <v>44030</v>
      </c>
      <c r="AB334" s="12">
        <f t="shared" si="13"/>
        <v>53.98</v>
      </c>
      <c r="AD334" s="20"/>
      <c r="AE334" s="21"/>
      <c r="AG334" s="20"/>
      <c r="AH334" s="21"/>
      <c r="AI334" s="21"/>
      <c r="AJ334" s="21"/>
      <c r="AK334" s="21"/>
      <c r="AM334" s="20"/>
      <c r="AN334" s="22"/>
      <c r="AO334" s="22"/>
      <c r="AP334" s="22"/>
      <c r="AQ334" s="22"/>
      <c r="AR334" s="22"/>
      <c r="AS334" s="22"/>
      <c r="AU334" s="20">
        <v>44021</v>
      </c>
      <c r="AV334" s="22">
        <v>13568.355428910609</v>
      </c>
      <c r="AW334" s="22">
        <v>186.48782112424925</v>
      </c>
      <c r="AX334" s="22">
        <v>1.8648782112424926E-2</v>
      </c>
      <c r="AY334" s="22">
        <v>0</v>
      </c>
      <c r="AZ334" s="22">
        <v>-186.50646990636167</v>
      </c>
      <c r="BA334" s="22">
        <v>-10088.13290586907</v>
      </c>
      <c r="BC334" s="20"/>
      <c r="BD334" s="23"/>
    </row>
    <row r="335" spans="27:56" x14ac:dyDescent="0.25">
      <c r="AA335" s="15">
        <f t="shared" si="12"/>
        <v>44031</v>
      </c>
      <c r="AB335" s="12">
        <f t="shared" si="13"/>
        <v>53.98</v>
      </c>
      <c r="AD335" s="20"/>
      <c r="AE335" s="21"/>
      <c r="AG335" s="20"/>
      <c r="AH335" s="21"/>
      <c r="AI335" s="21"/>
      <c r="AJ335" s="21"/>
      <c r="AK335" s="21"/>
      <c r="AM335" s="20"/>
      <c r="AN335" s="22"/>
      <c r="AO335" s="22"/>
      <c r="AP335" s="22"/>
      <c r="AQ335" s="22"/>
      <c r="AR335" s="22"/>
      <c r="AS335" s="22"/>
      <c r="AU335" s="20">
        <v>44022</v>
      </c>
      <c r="AV335" s="22">
        <v>13754.625680910212</v>
      </c>
      <c r="AW335" s="22">
        <v>186.27025199960428</v>
      </c>
      <c r="AX335" s="22">
        <v>1.8627025199960429E-2</v>
      </c>
      <c r="AY335" s="22">
        <v>0</v>
      </c>
      <c r="AZ335" s="22">
        <v>-186.28887902480423</v>
      </c>
      <c r="BA335" s="22">
        <v>-10076.363417478888</v>
      </c>
      <c r="BC335" s="20"/>
      <c r="BD335" s="23"/>
    </row>
    <row r="336" spans="27:56" x14ac:dyDescent="0.25">
      <c r="AA336" s="15">
        <f t="shared" si="12"/>
        <v>44032</v>
      </c>
      <c r="AB336" s="12">
        <f t="shared" si="13"/>
        <v>53.98</v>
      </c>
      <c r="AD336" s="20"/>
      <c r="AE336" s="21"/>
      <c r="AG336" s="20"/>
      <c r="AH336" s="21"/>
      <c r="AI336" s="21"/>
      <c r="AJ336" s="21"/>
      <c r="AK336" s="21"/>
      <c r="AM336" s="20"/>
      <c r="AN336" s="22"/>
      <c r="AO336" s="22"/>
      <c r="AP336" s="22"/>
      <c r="AQ336" s="22"/>
      <c r="AR336" s="22"/>
      <c r="AS336" s="22"/>
      <c r="AU336" s="20">
        <v>44023</v>
      </c>
      <c r="AV336" s="22">
        <v>13940.678617615817</v>
      </c>
      <c r="AW336" s="22">
        <v>186.05293670560474</v>
      </c>
      <c r="AX336" s="22">
        <v>1.8605293670560474E-2</v>
      </c>
      <c r="AY336" s="22">
        <v>0</v>
      </c>
      <c r="AZ336" s="22">
        <v>-186.0715419992753</v>
      </c>
      <c r="BA336" s="22">
        <v>-10064.607660158497</v>
      </c>
      <c r="BC336" s="20"/>
      <c r="BD336" s="23"/>
    </row>
    <row r="337" spans="27:56" x14ac:dyDescent="0.25">
      <c r="AA337" s="15">
        <f t="shared" si="12"/>
        <v>44033</v>
      </c>
      <c r="AB337" s="12">
        <f t="shared" si="13"/>
        <v>53.98</v>
      </c>
      <c r="AD337" s="20"/>
      <c r="AE337" s="21"/>
      <c r="AG337" s="20"/>
      <c r="AH337" s="21"/>
      <c r="AI337" s="21"/>
      <c r="AJ337" s="21"/>
      <c r="AK337" s="21"/>
      <c r="AM337" s="20"/>
      <c r="AN337" s="22"/>
      <c r="AO337" s="22"/>
      <c r="AP337" s="22"/>
      <c r="AQ337" s="22"/>
      <c r="AR337" s="22"/>
      <c r="AS337" s="22"/>
      <c r="AU337" s="20">
        <v>44024</v>
      </c>
      <c r="AV337" s="22">
        <v>13940.678617615817</v>
      </c>
      <c r="AW337" s="22">
        <v>0</v>
      </c>
      <c r="AX337" s="22">
        <v>0</v>
      </c>
      <c r="AY337" s="22">
        <v>0</v>
      </c>
      <c r="AZ337" s="22">
        <v>0</v>
      </c>
      <c r="BA337" s="22">
        <v>0</v>
      </c>
      <c r="BC337" s="20"/>
      <c r="BD337" s="23"/>
    </row>
    <row r="338" spans="27:56" x14ac:dyDescent="0.25">
      <c r="AA338" s="15">
        <f t="shared" si="12"/>
        <v>44034</v>
      </c>
      <c r="AB338" s="12">
        <f t="shared" si="13"/>
        <v>53.98</v>
      </c>
      <c r="AD338" s="20"/>
      <c r="AE338" s="21"/>
      <c r="AG338" s="20"/>
      <c r="AH338" s="21"/>
      <c r="AI338" s="21"/>
      <c r="AJ338" s="21"/>
      <c r="AK338" s="21"/>
      <c r="AM338" s="20"/>
      <c r="AN338" s="22"/>
      <c r="AO338" s="22"/>
      <c r="AP338" s="22"/>
      <c r="AQ338" s="22"/>
      <c r="AR338" s="22"/>
      <c r="AS338" s="22"/>
      <c r="AU338" s="20">
        <v>44025</v>
      </c>
      <c r="AV338" s="22">
        <v>13940.678617615817</v>
      </c>
      <c r="AW338" s="22">
        <v>0</v>
      </c>
      <c r="AX338" s="22">
        <v>0</v>
      </c>
      <c r="AY338" s="22">
        <v>0</v>
      </c>
      <c r="AZ338" s="22">
        <v>0</v>
      </c>
      <c r="BA338" s="22">
        <v>0</v>
      </c>
      <c r="BC338" s="20"/>
      <c r="BD338" s="23"/>
    </row>
    <row r="339" spans="27:56" x14ac:dyDescent="0.25">
      <c r="AA339" s="15">
        <f t="shared" si="12"/>
        <v>44035</v>
      </c>
      <c r="AB339" s="12">
        <f t="shared" si="13"/>
        <v>53.98</v>
      </c>
      <c r="AD339" s="20"/>
      <c r="AE339" s="21"/>
      <c r="AG339" s="20"/>
      <c r="AH339" s="21"/>
      <c r="AI339" s="21"/>
      <c r="AJ339" s="21"/>
      <c r="AK339" s="21"/>
      <c r="AM339" s="20"/>
      <c r="AN339" s="22"/>
      <c r="AO339" s="22"/>
      <c r="AP339" s="22"/>
      <c r="AQ339" s="22"/>
      <c r="AR339" s="22"/>
      <c r="AS339" s="22"/>
      <c r="AU339" s="20">
        <v>44026</v>
      </c>
      <c r="AV339" s="22">
        <v>13940.678617615817</v>
      </c>
      <c r="AW339" s="22">
        <v>0</v>
      </c>
      <c r="AX339" s="22">
        <v>0</v>
      </c>
      <c r="AY339" s="22">
        <v>0</v>
      </c>
      <c r="AZ339" s="22">
        <v>0</v>
      </c>
      <c r="BA339" s="22">
        <v>0</v>
      </c>
      <c r="BC339" s="20"/>
      <c r="BD339" s="23"/>
    </row>
    <row r="340" spans="27:56" x14ac:dyDescent="0.25">
      <c r="AA340" s="15">
        <f t="shared" si="12"/>
        <v>44036</v>
      </c>
      <c r="AB340" s="12">
        <f t="shared" si="13"/>
        <v>53.98</v>
      </c>
      <c r="AD340" s="20"/>
      <c r="AE340" s="21"/>
      <c r="AG340" s="20"/>
      <c r="AH340" s="21"/>
      <c r="AI340" s="21"/>
      <c r="AJ340" s="21"/>
      <c r="AK340" s="21"/>
      <c r="AM340" s="20"/>
      <c r="AN340" s="22"/>
      <c r="AO340" s="22"/>
      <c r="AP340" s="22"/>
      <c r="AQ340" s="22"/>
      <c r="AR340" s="22"/>
      <c r="AS340" s="22"/>
      <c r="AU340" s="20">
        <v>44027</v>
      </c>
      <c r="AV340" s="22">
        <v>13940.678617615817</v>
      </c>
      <c r="AW340" s="22">
        <v>0</v>
      </c>
      <c r="AX340" s="22">
        <v>0</v>
      </c>
      <c r="AY340" s="22">
        <v>0</v>
      </c>
      <c r="AZ340" s="22">
        <v>0</v>
      </c>
      <c r="BA340" s="22">
        <v>0</v>
      </c>
      <c r="BC340" s="20"/>
      <c r="BD340" s="23"/>
    </row>
    <row r="341" spans="27:56" x14ac:dyDescent="0.25">
      <c r="AA341" s="15">
        <f t="shared" si="12"/>
        <v>44037</v>
      </c>
      <c r="AB341" s="12">
        <f t="shared" si="13"/>
        <v>53.98</v>
      </c>
      <c r="AD341" s="20"/>
      <c r="AE341" s="21"/>
      <c r="AG341" s="20"/>
      <c r="AH341" s="21"/>
      <c r="AI341" s="21"/>
      <c r="AJ341" s="21"/>
      <c r="AK341" s="21"/>
      <c r="AM341" s="20"/>
      <c r="AN341" s="22"/>
      <c r="AO341" s="22"/>
      <c r="AP341" s="22"/>
      <c r="AQ341" s="22"/>
      <c r="AR341" s="22"/>
      <c r="AS341" s="22"/>
      <c r="AU341" s="20">
        <v>44028</v>
      </c>
      <c r="AV341" s="22">
        <v>13940.678617615817</v>
      </c>
      <c r="AW341" s="22">
        <v>0</v>
      </c>
      <c r="AX341" s="22">
        <v>0</v>
      </c>
      <c r="AY341" s="22">
        <v>0</v>
      </c>
      <c r="AZ341" s="22">
        <v>0</v>
      </c>
      <c r="BA341" s="22">
        <v>0</v>
      </c>
      <c r="BC341" s="20"/>
      <c r="BD341" s="23"/>
    </row>
    <row r="342" spans="27:56" x14ac:dyDescent="0.25">
      <c r="AA342" s="15">
        <f t="shared" si="12"/>
        <v>44038</v>
      </c>
      <c r="AB342" s="12">
        <f t="shared" si="13"/>
        <v>53.98</v>
      </c>
      <c r="AD342" s="20"/>
      <c r="AE342" s="21"/>
      <c r="AG342" s="20"/>
      <c r="AH342" s="21"/>
      <c r="AI342" s="21"/>
      <c r="AJ342" s="21"/>
      <c r="AK342" s="21"/>
      <c r="AM342" s="20"/>
      <c r="AN342" s="22"/>
      <c r="AO342" s="22"/>
      <c r="AP342" s="22"/>
      <c r="AQ342" s="22"/>
      <c r="AR342" s="22"/>
      <c r="AS342" s="22"/>
      <c r="AU342" s="20">
        <v>44029</v>
      </c>
      <c r="AV342" s="22">
        <v>13940.678617615817</v>
      </c>
      <c r="AW342" s="22">
        <v>0</v>
      </c>
      <c r="AX342" s="22">
        <v>0</v>
      </c>
      <c r="AY342" s="22">
        <v>0</v>
      </c>
      <c r="AZ342" s="22">
        <v>0</v>
      </c>
      <c r="BA342" s="22">
        <v>0</v>
      </c>
      <c r="BC342" s="20"/>
      <c r="BD342" s="23"/>
    </row>
    <row r="343" spans="27:56" x14ac:dyDescent="0.25">
      <c r="AA343" s="15">
        <f t="shared" si="12"/>
        <v>44039</v>
      </c>
      <c r="AB343" s="12">
        <f t="shared" si="13"/>
        <v>53.98</v>
      </c>
      <c r="AD343" s="20"/>
      <c r="AE343" s="21"/>
      <c r="AG343" s="20"/>
      <c r="AH343" s="21"/>
      <c r="AI343" s="21"/>
      <c r="AJ343" s="21"/>
      <c r="AK343" s="21"/>
      <c r="AM343" s="20"/>
      <c r="AN343" s="22"/>
      <c r="AO343" s="22"/>
      <c r="AP343" s="22"/>
      <c r="AQ343" s="22"/>
      <c r="AR343" s="22"/>
      <c r="AS343" s="22"/>
      <c r="AU343" s="20">
        <v>44030</v>
      </c>
      <c r="AV343" s="22">
        <v>13940.678617615817</v>
      </c>
      <c r="AW343" s="22">
        <v>0</v>
      </c>
      <c r="AX343" s="22">
        <v>0</v>
      </c>
      <c r="AY343" s="22">
        <v>0</v>
      </c>
      <c r="AZ343" s="22">
        <v>0</v>
      </c>
      <c r="BA343" s="22">
        <v>0</v>
      </c>
      <c r="BC343" s="20"/>
      <c r="BD343" s="23"/>
    </row>
    <row r="344" spans="27:56" x14ac:dyDescent="0.25">
      <c r="AA344" s="15">
        <f t="shared" si="12"/>
        <v>44040</v>
      </c>
      <c r="AB344" s="12">
        <f t="shared" si="13"/>
        <v>53.98</v>
      </c>
      <c r="AD344" s="20"/>
      <c r="AE344" s="21"/>
      <c r="AG344" s="20"/>
      <c r="AH344" s="21"/>
      <c r="AI344" s="21"/>
      <c r="AJ344" s="21"/>
      <c r="AK344" s="21"/>
      <c r="AM344" s="20"/>
      <c r="AN344" s="22"/>
      <c r="AO344" s="22"/>
      <c r="AP344" s="22"/>
      <c r="AQ344" s="22"/>
      <c r="AR344" s="22"/>
      <c r="AS344" s="22"/>
      <c r="AU344" s="20">
        <v>44031</v>
      </c>
      <c r="AV344" s="22">
        <v>13940.678617615817</v>
      </c>
      <c r="AW344" s="22">
        <v>0</v>
      </c>
      <c r="AX344" s="22">
        <v>0</v>
      </c>
      <c r="AY344" s="22">
        <v>0</v>
      </c>
      <c r="AZ344" s="22">
        <v>0</v>
      </c>
      <c r="BA344" s="22">
        <v>0</v>
      </c>
      <c r="BC344" s="20"/>
      <c r="BD344" s="23"/>
    </row>
    <row r="345" spans="27:56" x14ac:dyDescent="0.25">
      <c r="AA345" s="15">
        <f t="shared" si="12"/>
        <v>44041</v>
      </c>
      <c r="AB345" s="12">
        <f t="shared" si="13"/>
        <v>53.98</v>
      </c>
      <c r="AD345" s="20"/>
      <c r="AE345" s="21"/>
      <c r="AG345" s="20"/>
      <c r="AH345" s="21"/>
      <c r="AI345" s="21"/>
      <c r="AJ345" s="21"/>
      <c r="AK345" s="21"/>
      <c r="AM345" s="20"/>
      <c r="AN345" s="22"/>
      <c r="AO345" s="22"/>
      <c r="AP345" s="22"/>
      <c r="AQ345" s="22"/>
      <c r="AR345" s="22"/>
      <c r="AS345" s="22"/>
      <c r="AU345" s="20">
        <v>44032</v>
      </c>
      <c r="AV345" s="22">
        <v>13940.678617615817</v>
      </c>
      <c r="AW345" s="22">
        <v>0</v>
      </c>
      <c r="AX345" s="22">
        <v>0</v>
      </c>
      <c r="AY345" s="22">
        <v>0</v>
      </c>
      <c r="AZ345" s="22">
        <v>0</v>
      </c>
      <c r="BA345" s="22">
        <v>0</v>
      </c>
      <c r="BC345" s="20"/>
      <c r="BD345" s="23"/>
    </row>
    <row r="346" spans="27:56" x14ac:dyDescent="0.25">
      <c r="AA346" s="15">
        <f t="shared" si="12"/>
        <v>44042</v>
      </c>
      <c r="AB346" s="12">
        <f t="shared" si="13"/>
        <v>53.98</v>
      </c>
      <c r="AD346" s="20"/>
      <c r="AE346" s="21"/>
      <c r="AG346" s="20"/>
      <c r="AH346" s="21"/>
      <c r="AI346" s="21"/>
      <c r="AJ346" s="21"/>
      <c r="AK346" s="21"/>
      <c r="AM346" s="20"/>
      <c r="AN346" s="22"/>
      <c r="AO346" s="22"/>
      <c r="AP346" s="22"/>
      <c r="AQ346" s="22"/>
      <c r="AR346" s="22"/>
      <c r="AS346" s="22"/>
      <c r="AU346" s="20">
        <v>44033</v>
      </c>
      <c r="AV346" s="22">
        <v>13940.678617615817</v>
      </c>
      <c r="AW346" s="22">
        <v>0</v>
      </c>
      <c r="AX346" s="22">
        <v>0</v>
      </c>
      <c r="AY346" s="22">
        <v>0</v>
      </c>
      <c r="AZ346" s="22">
        <v>0</v>
      </c>
      <c r="BA346" s="22">
        <v>0</v>
      </c>
      <c r="BC346" s="20"/>
      <c r="BD346" s="23"/>
    </row>
    <row r="347" spans="27:56" x14ac:dyDescent="0.25">
      <c r="AA347" s="15">
        <f t="shared" si="12"/>
        <v>44043</v>
      </c>
      <c r="AB347" s="12">
        <f t="shared" si="13"/>
        <v>53.98</v>
      </c>
      <c r="AD347" s="20"/>
      <c r="AE347" s="21"/>
      <c r="AG347" s="20"/>
      <c r="AH347" s="21"/>
      <c r="AI347" s="21"/>
      <c r="AJ347" s="21"/>
      <c r="AK347" s="21"/>
      <c r="AM347" s="20"/>
      <c r="AN347" s="22"/>
      <c r="AO347" s="22"/>
      <c r="AP347" s="22"/>
      <c r="AQ347" s="22"/>
      <c r="AR347" s="22"/>
      <c r="AS347" s="22"/>
      <c r="AU347" s="20">
        <v>44034</v>
      </c>
      <c r="AV347" s="22">
        <v>13940.678617615817</v>
      </c>
      <c r="AW347" s="22">
        <v>0</v>
      </c>
      <c r="AX347" s="22">
        <v>0</v>
      </c>
      <c r="AY347" s="22">
        <v>0</v>
      </c>
      <c r="AZ347" s="22">
        <v>0</v>
      </c>
      <c r="BA347" s="22">
        <v>0</v>
      </c>
      <c r="BC347" s="20"/>
      <c r="BD347" s="23"/>
    </row>
    <row r="348" spans="27:56" x14ac:dyDescent="0.25">
      <c r="AA348" s="15">
        <f t="shared" si="12"/>
        <v>44044</v>
      </c>
      <c r="AB348" s="12">
        <f t="shared" si="13"/>
        <v>54.25</v>
      </c>
      <c r="AD348" s="20"/>
      <c r="AE348" s="21"/>
      <c r="AG348" s="20"/>
      <c r="AH348" s="21"/>
      <c r="AI348" s="21"/>
      <c r="AJ348" s="21"/>
      <c r="AK348" s="21"/>
      <c r="AM348" s="20"/>
      <c r="AN348" s="22"/>
      <c r="AO348" s="22"/>
      <c r="AP348" s="22"/>
      <c r="AQ348" s="22"/>
      <c r="AR348" s="22"/>
      <c r="AS348" s="22"/>
      <c r="AU348" s="20">
        <v>44035</v>
      </c>
      <c r="AV348" s="22">
        <v>13940.678617615817</v>
      </c>
      <c r="AW348" s="22">
        <v>0</v>
      </c>
      <c r="AX348" s="22">
        <v>0</v>
      </c>
      <c r="AY348" s="22">
        <v>0</v>
      </c>
      <c r="AZ348" s="22">
        <v>0</v>
      </c>
      <c r="BA348" s="22">
        <v>0</v>
      </c>
      <c r="BC348" s="20"/>
      <c r="BD348" s="23"/>
    </row>
    <row r="349" spans="27:56" x14ac:dyDescent="0.25">
      <c r="AA349" s="15">
        <f t="shared" si="12"/>
        <v>44045</v>
      </c>
      <c r="AB349" s="12">
        <f t="shared" si="13"/>
        <v>54.25</v>
      </c>
      <c r="AD349" s="20"/>
      <c r="AE349" s="21"/>
      <c r="AG349" s="20"/>
      <c r="AH349" s="21"/>
      <c r="AI349" s="21"/>
      <c r="AJ349" s="21"/>
      <c r="AK349" s="21"/>
      <c r="AM349" s="20"/>
      <c r="AN349" s="22"/>
      <c r="AO349" s="22"/>
      <c r="AP349" s="22"/>
      <c r="AQ349" s="22"/>
      <c r="AR349" s="22"/>
      <c r="AS349" s="22"/>
      <c r="AU349" s="20">
        <v>44036</v>
      </c>
      <c r="AV349" s="22">
        <v>13940.678617615817</v>
      </c>
      <c r="AW349" s="22">
        <v>0</v>
      </c>
      <c r="AX349" s="22">
        <v>0</v>
      </c>
      <c r="AY349" s="22">
        <v>0</v>
      </c>
      <c r="AZ349" s="22">
        <v>0</v>
      </c>
      <c r="BA349" s="22">
        <v>0</v>
      </c>
      <c r="BC349" s="20"/>
      <c r="BD349" s="23"/>
    </row>
    <row r="350" spans="27:56" x14ac:dyDescent="0.25">
      <c r="AA350" s="15">
        <f t="shared" si="12"/>
        <v>44046</v>
      </c>
      <c r="AB350" s="12">
        <f t="shared" si="13"/>
        <v>54.25</v>
      </c>
      <c r="AD350" s="20"/>
      <c r="AE350" s="21"/>
      <c r="AG350" s="20"/>
      <c r="AH350" s="21"/>
      <c r="AI350" s="21"/>
      <c r="AJ350" s="21"/>
      <c r="AK350" s="21"/>
      <c r="AM350" s="20"/>
      <c r="AN350" s="22"/>
      <c r="AO350" s="22"/>
      <c r="AP350" s="22"/>
      <c r="AQ350" s="22"/>
      <c r="AR350" s="22"/>
      <c r="AS350" s="22"/>
      <c r="AU350" s="20">
        <v>44037</v>
      </c>
      <c r="AV350" s="22">
        <v>13940.678617615817</v>
      </c>
      <c r="AW350" s="22">
        <v>0</v>
      </c>
      <c r="AX350" s="22">
        <v>0</v>
      </c>
      <c r="AY350" s="22">
        <v>0</v>
      </c>
      <c r="AZ350" s="22">
        <v>0</v>
      </c>
      <c r="BA350" s="22">
        <v>0</v>
      </c>
      <c r="BC350" s="20"/>
      <c r="BD350" s="23"/>
    </row>
    <row r="351" spans="27:56" x14ac:dyDescent="0.25">
      <c r="AA351" s="15">
        <f t="shared" si="12"/>
        <v>44047</v>
      </c>
      <c r="AB351" s="12">
        <f t="shared" si="13"/>
        <v>54.25</v>
      </c>
      <c r="AD351" s="20"/>
      <c r="AE351" s="21"/>
      <c r="AG351" s="20"/>
      <c r="AH351" s="21"/>
      <c r="AI351" s="21"/>
      <c r="AJ351" s="21"/>
      <c r="AK351" s="21"/>
      <c r="AM351" s="20"/>
      <c r="AN351" s="22"/>
      <c r="AO351" s="22"/>
      <c r="AP351" s="22"/>
      <c r="AQ351" s="22"/>
      <c r="AR351" s="22"/>
      <c r="AS351" s="22"/>
      <c r="AU351" s="20">
        <v>44038</v>
      </c>
      <c r="AV351" s="22">
        <v>13940.678617615817</v>
      </c>
      <c r="AW351" s="22">
        <v>0</v>
      </c>
      <c r="AX351" s="22">
        <v>0</v>
      </c>
      <c r="AY351" s="22">
        <v>0</v>
      </c>
      <c r="AZ351" s="22">
        <v>0</v>
      </c>
      <c r="BA351" s="22">
        <v>0</v>
      </c>
      <c r="BC351" s="20"/>
      <c r="BD351" s="23"/>
    </row>
    <row r="352" spans="27:56" x14ac:dyDescent="0.25">
      <c r="AA352" s="15">
        <f t="shared" si="12"/>
        <v>44048</v>
      </c>
      <c r="AB352" s="12">
        <f t="shared" si="13"/>
        <v>54.25</v>
      </c>
      <c r="AD352" s="20"/>
      <c r="AE352" s="21"/>
      <c r="AG352" s="20"/>
      <c r="AH352" s="21"/>
      <c r="AI352" s="21"/>
      <c r="AJ352" s="21"/>
      <c r="AK352" s="21"/>
      <c r="AM352" s="20"/>
      <c r="AN352" s="22"/>
      <c r="AO352" s="22"/>
      <c r="AP352" s="22"/>
      <c r="AQ352" s="22"/>
      <c r="AR352" s="22"/>
      <c r="AS352" s="22"/>
      <c r="AU352" s="20">
        <v>44039</v>
      </c>
      <c r="AV352" s="22">
        <v>13940.678617615817</v>
      </c>
      <c r="AW352" s="22">
        <v>0</v>
      </c>
      <c r="AX352" s="22">
        <v>0</v>
      </c>
      <c r="AY352" s="22">
        <v>0</v>
      </c>
      <c r="AZ352" s="22">
        <v>0</v>
      </c>
      <c r="BA352" s="22">
        <v>0</v>
      </c>
      <c r="BC352" s="20"/>
      <c r="BD352" s="23"/>
    </row>
    <row r="353" spans="27:56" x14ac:dyDescent="0.25">
      <c r="AA353" s="15">
        <f t="shared" si="12"/>
        <v>44049</v>
      </c>
      <c r="AB353" s="12">
        <f t="shared" si="13"/>
        <v>54.25</v>
      </c>
      <c r="AD353" s="20"/>
      <c r="AE353" s="21"/>
      <c r="AG353" s="20"/>
      <c r="AH353" s="21"/>
      <c r="AI353" s="21"/>
      <c r="AJ353" s="21"/>
      <c r="AK353" s="21"/>
      <c r="AM353" s="20"/>
      <c r="AN353" s="22"/>
      <c r="AO353" s="22"/>
      <c r="AP353" s="22"/>
      <c r="AQ353" s="22"/>
      <c r="AR353" s="22"/>
      <c r="AS353" s="22"/>
      <c r="AU353" s="20">
        <v>44040</v>
      </c>
      <c r="AV353" s="22">
        <v>13940.678617615817</v>
      </c>
      <c r="AW353" s="22">
        <v>0</v>
      </c>
      <c r="AX353" s="22">
        <v>0</v>
      </c>
      <c r="AY353" s="22">
        <v>0</v>
      </c>
      <c r="AZ353" s="22">
        <v>0</v>
      </c>
      <c r="BA353" s="22">
        <v>0</v>
      </c>
      <c r="BC353" s="20"/>
      <c r="BD353" s="23"/>
    </row>
    <row r="354" spans="27:56" x14ac:dyDescent="0.25">
      <c r="AA354" s="15">
        <f t="shared" si="12"/>
        <v>44050</v>
      </c>
      <c r="AB354" s="12">
        <f t="shared" si="13"/>
        <v>54.25</v>
      </c>
      <c r="AD354" s="20"/>
      <c r="AE354" s="21"/>
      <c r="AG354" s="20"/>
      <c r="AH354" s="21"/>
      <c r="AI354" s="21"/>
      <c r="AJ354" s="21"/>
      <c r="AK354" s="21"/>
      <c r="AM354" s="20"/>
      <c r="AN354" s="22"/>
      <c r="AO354" s="22"/>
      <c r="AP354" s="22"/>
      <c r="AQ354" s="22"/>
      <c r="AR354" s="22"/>
      <c r="AS354" s="22"/>
      <c r="AU354" s="20">
        <v>44041</v>
      </c>
      <c r="AV354" s="22">
        <v>13940.678617615817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C354" s="20"/>
      <c r="BD354" s="23"/>
    </row>
    <row r="355" spans="27:56" x14ac:dyDescent="0.25">
      <c r="AA355" s="15">
        <f t="shared" si="12"/>
        <v>44051</v>
      </c>
      <c r="AB355" s="12">
        <f t="shared" si="13"/>
        <v>54.25</v>
      </c>
      <c r="AD355" s="20"/>
      <c r="AE355" s="21"/>
      <c r="AG355" s="20"/>
      <c r="AH355" s="21"/>
      <c r="AI355" s="21"/>
      <c r="AJ355" s="21"/>
      <c r="AK355" s="21"/>
      <c r="AM355" s="20"/>
      <c r="AN355" s="22"/>
      <c r="AO355" s="22"/>
      <c r="AP355" s="22"/>
      <c r="AQ355" s="22"/>
      <c r="AR355" s="22"/>
      <c r="AS355" s="22"/>
      <c r="AU355" s="20">
        <v>44042</v>
      </c>
      <c r="AV355" s="22">
        <v>13940.678617615817</v>
      </c>
      <c r="AW355" s="22">
        <v>0</v>
      </c>
      <c r="AX355" s="22">
        <v>0</v>
      </c>
      <c r="AY355" s="22">
        <v>0</v>
      </c>
      <c r="AZ355" s="22">
        <v>0</v>
      </c>
      <c r="BA355" s="22">
        <v>0</v>
      </c>
      <c r="BC355" s="20"/>
      <c r="BD355" s="23"/>
    </row>
    <row r="356" spans="27:56" x14ac:dyDescent="0.25">
      <c r="AA356" s="15">
        <f t="shared" si="12"/>
        <v>44052</v>
      </c>
      <c r="AB356" s="12">
        <f t="shared" si="13"/>
        <v>54.25</v>
      </c>
      <c r="AD356" s="20"/>
      <c r="AE356" s="21"/>
      <c r="AG356" s="20"/>
      <c r="AH356" s="21"/>
      <c r="AI356" s="21"/>
      <c r="AJ356" s="21"/>
      <c r="AK356" s="21"/>
      <c r="AM356" s="20"/>
      <c r="AN356" s="22"/>
      <c r="AO356" s="22"/>
      <c r="AP356" s="22"/>
      <c r="AQ356" s="22"/>
      <c r="AR356" s="22"/>
      <c r="AS356" s="22"/>
      <c r="AU356" s="20">
        <v>44043</v>
      </c>
      <c r="AV356" s="22">
        <v>13940.678617615817</v>
      </c>
      <c r="AW356" s="22">
        <v>0</v>
      </c>
      <c r="AX356" s="22">
        <v>0</v>
      </c>
      <c r="AY356" s="22">
        <v>0</v>
      </c>
      <c r="AZ356" s="22">
        <v>0</v>
      </c>
      <c r="BA356" s="22">
        <v>0</v>
      </c>
      <c r="BC356" s="20"/>
      <c r="BD356" s="23"/>
    </row>
    <row r="357" spans="27:56" x14ac:dyDescent="0.25">
      <c r="AA357" s="15">
        <f t="shared" si="12"/>
        <v>44053</v>
      </c>
      <c r="AB357" s="12">
        <f t="shared" si="13"/>
        <v>54.25</v>
      </c>
      <c r="AD357" s="20"/>
      <c r="AE357" s="21"/>
      <c r="AG357" s="20"/>
      <c r="AH357" s="21"/>
      <c r="AI357" s="21"/>
      <c r="AJ357" s="21"/>
      <c r="AK357" s="21"/>
      <c r="AM357" s="20"/>
      <c r="AN357" s="22"/>
      <c r="AO357" s="22"/>
      <c r="AP357" s="22"/>
      <c r="AQ357" s="22"/>
      <c r="AR357" s="22"/>
      <c r="AS357" s="22"/>
      <c r="AU357" s="20">
        <v>44044</v>
      </c>
      <c r="AV357" s="22">
        <v>13940.678617615817</v>
      </c>
      <c r="AW357" s="22">
        <v>0</v>
      </c>
      <c r="AX357" s="22">
        <v>0</v>
      </c>
      <c r="AY357" s="22">
        <v>0</v>
      </c>
      <c r="AZ357" s="22">
        <v>0</v>
      </c>
      <c r="BA357" s="22">
        <v>0</v>
      </c>
      <c r="BC357" s="20"/>
      <c r="BD357" s="23"/>
    </row>
    <row r="358" spans="27:56" x14ac:dyDescent="0.25">
      <c r="AA358" s="15">
        <f t="shared" si="12"/>
        <v>44054</v>
      </c>
      <c r="AB358" s="12">
        <f t="shared" si="13"/>
        <v>54.25</v>
      </c>
      <c r="AD358" s="20"/>
      <c r="AE358" s="21"/>
      <c r="AG358" s="20"/>
      <c r="AH358" s="21"/>
      <c r="AI358" s="21"/>
      <c r="AJ358" s="21"/>
      <c r="AK358" s="21"/>
      <c r="AM358" s="20"/>
      <c r="AN358" s="22"/>
      <c r="AO358" s="22"/>
      <c r="AP358" s="22"/>
      <c r="AQ358" s="22"/>
      <c r="AR358" s="22"/>
      <c r="AS358" s="22"/>
      <c r="AU358" s="20">
        <v>44045</v>
      </c>
      <c r="AV358" s="22">
        <v>13940.678617615817</v>
      </c>
      <c r="AW358" s="22">
        <v>0</v>
      </c>
      <c r="AX358" s="22">
        <v>0</v>
      </c>
      <c r="AY358" s="22">
        <v>0</v>
      </c>
      <c r="AZ358" s="22">
        <v>0</v>
      </c>
      <c r="BA358" s="22">
        <v>0</v>
      </c>
      <c r="BC358" s="20"/>
      <c r="BD358" s="23"/>
    </row>
    <row r="359" spans="27:56" x14ac:dyDescent="0.25">
      <c r="AA359" s="15">
        <f t="shared" si="12"/>
        <v>44055</v>
      </c>
      <c r="AB359" s="12">
        <f t="shared" si="13"/>
        <v>54.25</v>
      </c>
      <c r="AD359" s="20"/>
      <c r="AE359" s="21"/>
      <c r="AG359" s="20"/>
      <c r="AH359" s="21"/>
      <c r="AI359" s="21"/>
      <c r="AJ359" s="21"/>
      <c r="AK359" s="21"/>
      <c r="AM359" s="20"/>
      <c r="AN359" s="22"/>
      <c r="AO359" s="22"/>
      <c r="AP359" s="22"/>
      <c r="AQ359" s="22"/>
      <c r="AR359" s="22"/>
      <c r="AS359" s="22"/>
      <c r="AU359" s="20">
        <v>44046</v>
      </c>
      <c r="AV359" s="22">
        <v>13940.678617615817</v>
      </c>
      <c r="AW359" s="22">
        <v>0</v>
      </c>
      <c r="AX359" s="22">
        <v>0</v>
      </c>
      <c r="AY359" s="22">
        <v>0</v>
      </c>
      <c r="AZ359" s="22">
        <v>0</v>
      </c>
      <c r="BA359" s="22">
        <v>0</v>
      </c>
      <c r="BC359" s="20"/>
      <c r="BD359" s="23"/>
    </row>
    <row r="360" spans="27:56" x14ac:dyDescent="0.25">
      <c r="AA360" s="15">
        <f t="shared" si="12"/>
        <v>44056</v>
      </c>
      <c r="AB360" s="12">
        <f t="shared" si="13"/>
        <v>54.25</v>
      </c>
      <c r="AD360" s="20"/>
      <c r="AE360" s="21"/>
      <c r="AG360" s="20"/>
      <c r="AH360" s="21"/>
      <c r="AI360" s="21"/>
      <c r="AJ360" s="21"/>
      <c r="AK360" s="21"/>
      <c r="AM360" s="20"/>
      <c r="AN360" s="22"/>
      <c r="AO360" s="22"/>
      <c r="AP360" s="22"/>
      <c r="AQ360" s="22"/>
      <c r="AR360" s="22"/>
      <c r="AS360" s="22"/>
      <c r="AU360" s="20">
        <v>44047</v>
      </c>
      <c r="AV360" s="22">
        <v>13940.678617615817</v>
      </c>
      <c r="AW360" s="22">
        <v>0</v>
      </c>
      <c r="AX360" s="22">
        <v>0</v>
      </c>
      <c r="AY360" s="22">
        <v>0</v>
      </c>
      <c r="AZ360" s="22">
        <v>0</v>
      </c>
      <c r="BA360" s="22">
        <v>0</v>
      </c>
      <c r="BC360" s="20"/>
      <c r="BD360" s="23"/>
    </row>
    <row r="361" spans="27:56" x14ac:dyDescent="0.25">
      <c r="AA361" s="15">
        <f t="shared" si="12"/>
        <v>44057</v>
      </c>
      <c r="AB361" s="12">
        <f t="shared" si="13"/>
        <v>54.25</v>
      </c>
      <c r="AD361" s="20"/>
      <c r="AE361" s="21"/>
      <c r="AG361" s="20"/>
      <c r="AH361" s="21"/>
      <c r="AI361" s="21"/>
      <c r="AJ361" s="21"/>
      <c r="AK361" s="21"/>
      <c r="AM361" s="20"/>
      <c r="AN361" s="22"/>
      <c r="AO361" s="22"/>
      <c r="AP361" s="22"/>
      <c r="AQ361" s="22"/>
      <c r="AR361" s="22"/>
      <c r="AS361" s="22"/>
      <c r="AU361" s="20">
        <v>44048</v>
      </c>
      <c r="AV361" s="22">
        <v>13940.678617615817</v>
      </c>
      <c r="AW361" s="22">
        <v>0</v>
      </c>
      <c r="AX361" s="22">
        <v>0</v>
      </c>
      <c r="AY361" s="22">
        <v>0</v>
      </c>
      <c r="AZ361" s="22">
        <v>0</v>
      </c>
      <c r="BA361" s="22">
        <v>0</v>
      </c>
      <c r="BC361" s="20"/>
      <c r="BD361" s="23"/>
    </row>
    <row r="362" spans="27:56" x14ac:dyDescent="0.25">
      <c r="AA362" s="15">
        <f t="shared" si="12"/>
        <v>44058</v>
      </c>
      <c r="AB362" s="12">
        <f t="shared" si="13"/>
        <v>54.25</v>
      </c>
      <c r="AD362" s="20"/>
      <c r="AE362" s="21"/>
      <c r="AG362" s="20"/>
      <c r="AH362" s="21"/>
      <c r="AI362" s="21"/>
      <c r="AJ362" s="21"/>
      <c r="AK362" s="21"/>
      <c r="AM362" s="20"/>
      <c r="AN362" s="22"/>
      <c r="AO362" s="22"/>
      <c r="AP362" s="22"/>
      <c r="AQ362" s="22"/>
      <c r="AR362" s="22"/>
      <c r="AS362" s="22"/>
      <c r="AU362" s="20">
        <v>44049</v>
      </c>
      <c r="AV362" s="22">
        <v>13940.678617615817</v>
      </c>
      <c r="AW362" s="22">
        <v>0</v>
      </c>
      <c r="AX362" s="22">
        <v>0</v>
      </c>
      <c r="AY362" s="22">
        <v>0</v>
      </c>
      <c r="AZ362" s="22">
        <v>0</v>
      </c>
      <c r="BA362" s="22">
        <v>0</v>
      </c>
      <c r="BC362" s="20"/>
      <c r="BD362" s="23"/>
    </row>
    <row r="363" spans="27:56" x14ac:dyDescent="0.25">
      <c r="AA363" s="15">
        <f t="shared" si="12"/>
        <v>44059</v>
      </c>
      <c r="AB363" s="12">
        <f t="shared" si="13"/>
        <v>54.25</v>
      </c>
      <c r="AD363" s="20"/>
      <c r="AE363" s="21"/>
      <c r="AG363" s="20"/>
      <c r="AH363" s="21"/>
      <c r="AI363" s="21"/>
      <c r="AJ363" s="21"/>
      <c r="AK363" s="21"/>
      <c r="AM363" s="20"/>
      <c r="AN363" s="22"/>
      <c r="AO363" s="22"/>
      <c r="AP363" s="22"/>
      <c r="AQ363" s="22"/>
      <c r="AR363" s="22"/>
      <c r="AS363" s="22"/>
      <c r="AU363" s="20">
        <v>44050</v>
      </c>
      <c r="AV363" s="22">
        <v>13940.678617615817</v>
      </c>
      <c r="AW363" s="22">
        <v>0</v>
      </c>
      <c r="AX363" s="22">
        <v>0</v>
      </c>
      <c r="AY363" s="22">
        <v>0</v>
      </c>
      <c r="AZ363" s="22">
        <v>0</v>
      </c>
      <c r="BA363" s="22">
        <v>0</v>
      </c>
      <c r="BC363" s="20"/>
      <c r="BD363" s="23"/>
    </row>
    <row r="364" spans="27:56" x14ac:dyDescent="0.25">
      <c r="AA364" s="15">
        <f t="shared" si="12"/>
        <v>44060</v>
      </c>
      <c r="AB364" s="12">
        <f t="shared" si="13"/>
        <v>54.25</v>
      </c>
      <c r="AD364" s="20"/>
      <c r="AE364" s="21"/>
      <c r="AG364" s="20"/>
      <c r="AH364" s="21"/>
      <c r="AI364" s="21"/>
      <c r="AJ364" s="21"/>
      <c r="AK364" s="21"/>
      <c r="AM364" s="20"/>
      <c r="AN364" s="22"/>
      <c r="AO364" s="22"/>
      <c r="AP364" s="22"/>
      <c r="AQ364" s="22"/>
      <c r="AR364" s="22"/>
      <c r="AS364" s="22"/>
      <c r="AU364" s="20">
        <v>44051</v>
      </c>
      <c r="AV364" s="22">
        <v>13940.678617615817</v>
      </c>
      <c r="AW364" s="22">
        <v>0</v>
      </c>
      <c r="AX364" s="22">
        <v>0</v>
      </c>
      <c r="AY364" s="22">
        <v>0</v>
      </c>
      <c r="AZ364" s="22">
        <v>0</v>
      </c>
      <c r="BA364" s="22">
        <v>0</v>
      </c>
      <c r="BC364" s="20"/>
      <c r="BD364" s="23"/>
    </row>
    <row r="365" spans="27:56" x14ac:dyDescent="0.25">
      <c r="AA365" s="15">
        <f t="shared" si="12"/>
        <v>44061</v>
      </c>
      <c r="AB365" s="12">
        <f t="shared" si="13"/>
        <v>54.25</v>
      </c>
      <c r="AD365" s="20"/>
      <c r="AE365" s="21"/>
      <c r="AG365" s="20"/>
      <c r="AH365" s="21"/>
      <c r="AI365" s="21"/>
      <c r="AJ365" s="21"/>
      <c r="AK365" s="21"/>
      <c r="AM365" s="20"/>
      <c r="AN365" s="22"/>
      <c r="AO365" s="22"/>
      <c r="AP365" s="22"/>
      <c r="AQ365" s="22"/>
      <c r="AR365" s="22"/>
      <c r="AS365" s="22"/>
      <c r="AU365" s="20">
        <v>44052</v>
      </c>
      <c r="AV365" s="22">
        <v>13940.678617615817</v>
      </c>
      <c r="AW365" s="22">
        <v>0</v>
      </c>
      <c r="AX365" s="22">
        <v>0</v>
      </c>
      <c r="AY365" s="22">
        <v>0</v>
      </c>
      <c r="AZ365" s="22">
        <v>0</v>
      </c>
      <c r="BA365" s="22">
        <v>0</v>
      </c>
      <c r="BC365" s="20"/>
      <c r="BD365" s="23"/>
    </row>
    <row r="366" spans="27:56" x14ac:dyDescent="0.25">
      <c r="AA366" s="15">
        <f t="shared" si="12"/>
        <v>44062</v>
      </c>
      <c r="AB366" s="12">
        <f t="shared" si="13"/>
        <v>54.25</v>
      </c>
      <c r="AD366" s="20"/>
      <c r="AE366" s="21"/>
      <c r="AG366" s="20"/>
      <c r="AH366" s="21"/>
      <c r="AI366" s="21"/>
      <c r="AJ366" s="21"/>
      <c r="AK366" s="21"/>
      <c r="AM366" s="20"/>
      <c r="AN366" s="22"/>
      <c r="AO366" s="22"/>
      <c r="AP366" s="22"/>
      <c r="AQ366" s="22"/>
      <c r="AR366" s="22"/>
      <c r="AS366" s="22"/>
      <c r="AU366" s="20">
        <v>44053</v>
      </c>
      <c r="AV366" s="22">
        <v>13940.678617615817</v>
      </c>
      <c r="AW366" s="22">
        <v>0</v>
      </c>
      <c r="AX366" s="22">
        <v>0</v>
      </c>
      <c r="AY366" s="22">
        <v>0</v>
      </c>
      <c r="AZ366" s="22">
        <v>0</v>
      </c>
      <c r="BA366" s="22">
        <v>0</v>
      </c>
      <c r="BC366" s="20"/>
      <c r="BD366" s="23"/>
    </row>
    <row r="367" spans="27:56" x14ac:dyDescent="0.25">
      <c r="AA367" s="15">
        <f t="shared" si="12"/>
        <v>44063</v>
      </c>
      <c r="AB367" s="12">
        <f t="shared" si="13"/>
        <v>54.25</v>
      </c>
      <c r="AD367" s="20"/>
      <c r="AE367" s="21"/>
      <c r="AG367" s="20"/>
      <c r="AH367" s="21"/>
      <c r="AI367" s="21"/>
      <c r="AJ367" s="21"/>
      <c r="AK367" s="21"/>
      <c r="AM367" s="20"/>
      <c r="AN367" s="22"/>
      <c r="AO367" s="22"/>
      <c r="AP367" s="22"/>
      <c r="AQ367" s="22"/>
      <c r="AR367" s="22"/>
      <c r="AS367" s="22"/>
      <c r="AU367" s="20">
        <v>44054</v>
      </c>
      <c r="AV367" s="22">
        <v>13940.678617615817</v>
      </c>
      <c r="AW367" s="22">
        <v>0</v>
      </c>
      <c r="AX367" s="22">
        <v>0</v>
      </c>
      <c r="AY367" s="22">
        <v>0</v>
      </c>
      <c r="AZ367" s="22">
        <v>0</v>
      </c>
      <c r="BA367" s="22">
        <v>0</v>
      </c>
      <c r="BC367" s="20"/>
      <c r="BD367" s="23"/>
    </row>
    <row r="368" spans="27:56" x14ac:dyDescent="0.25">
      <c r="AA368" s="15">
        <f t="shared" si="12"/>
        <v>44064</v>
      </c>
      <c r="AB368" s="12">
        <f t="shared" si="13"/>
        <v>54.25</v>
      </c>
      <c r="AD368" s="20"/>
      <c r="AE368" s="21"/>
      <c r="AG368" s="20"/>
      <c r="AH368" s="21"/>
      <c r="AI368" s="21"/>
      <c r="AJ368" s="21"/>
      <c r="AK368" s="21"/>
      <c r="AM368" s="20"/>
      <c r="AN368" s="22"/>
      <c r="AO368" s="22"/>
      <c r="AP368" s="22"/>
      <c r="AQ368" s="22"/>
      <c r="AR368" s="22"/>
      <c r="AS368" s="22"/>
      <c r="AU368" s="20">
        <v>44055</v>
      </c>
      <c r="AV368" s="22">
        <v>14126.514492561932</v>
      </c>
      <c r="AW368" s="22">
        <v>185.83587494611487</v>
      </c>
      <c r="AX368" s="22">
        <v>1.8583587494611489E-2</v>
      </c>
      <c r="AY368" s="22">
        <v>0</v>
      </c>
      <c r="AZ368" s="22">
        <v>-185.85445853360949</v>
      </c>
      <c r="BA368" s="22">
        <v>-10103.046321692387</v>
      </c>
      <c r="BC368" s="20"/>
      <c r="BD368" s="23"/>
    </row>
    <row r="369" spans="27:56" x14ac:dyDescent="0.25">
      <c r="AA369" s="15">
        <f t="shared" si="12"/>
        <v>44065</v>
      </c>
      <c r="AB369" s="12">
        <f t="shared" si="13"/>
        <v>54.25</v>
      </c>
      <c r="AD369" s="20"/>
      <c r="AE369" s="21"/>
      <c r="AG369" s="20"/>
      <c r="AH369" s="21"/>
      <c r="AI369" s="21"/>
      <c r="AJ369" s="21"/>
      <c r="AK369" s="21"/>
      <c r="AM369" s="20"/>
      <c r="AN369" s="22"/>
      <c r="AO369" s="22"/>
      <c r="AP369" s="22"/>
      <c r="AQ369" s="22"/>
      <c r="AR369" s="22"/>
      <c r="AS369" s="22"/>
      <c r="AU369" s="20">
        <v>44056</v>
      </c>
      <c r="AV369" s="22">
        <v>14312.133558987276</v>
      </c>
      <c r="AW369" s="22">
        <v>185.61906642534441</v>
      </c>
      <c r="AX369" s="22">
        <v>1.8561906642534442E-2</v>
      </c>
      <c r="AY369" s="22">
        <v>0</v>
      </c>
      <c r="AZ369" s="22">
        <v>-185.63762833198695</v>
      </c>
      <c r="BA369" s="22">
        <v>-10091.25943431708</v>
      </c>
      <c r="BC369" s="20"/>
      <c r="BD369" s="23"/>
    </row>
    <row r="370" spans="27:56" x14ac:dyDescent="0.25">
      <c r="AA370" s="15">
        <f t="shared" si="12"/>
        <v>44066</v>
      </c>
      <c r="AB370" s="12">
        <f t="shared" si="13"/>
        <v>54.25</v>
      </c>
      <c r="AD370" s="20"/>
      <c r="AE370" s="21"/>
      <c r="AG370" s="20"/>
      <c r="AH370" s="21"/>
      <c r="AI370" s="21"/>
      <c r="AJ370" s="21"/>
      <c r="AK370" s="21"/>
      <c r="AM370" s="20"/>
      <c r="AN370" s="22"/>
      <c r="AO370" s="22"/>
      <c r="AP370" s="22"/>
      <c r="AQ370" s="22"/>
      <c r="AR370" s="22"/>
      <c r="AS370" s="22"/>
      <c r="AU370" s="20">
        <v>44057</v>
      </c>
      <c r="AV370" s="22">
        <v>14497.536069835125</v>
      </c>
      <c r="AW370" s="22">
        <v>185.40251084784816</v>
      </c>
      <c r="AX370" s="22">
        <v>1.8540251084784819E-2</v>
      </c>
      <c r="AY370" s="22">
        <v>0</v>
      </c>
      <c r="AZ370" s="22">
        <v>-185.42105109893294</v>
      </c>
      <c r="BA370" s="22">
        <v>-10079.486298310376</v>
      </c>
      <c r="BC370" s="20"/>
      <c r="BD370" s="23"/>
    </row>
    <row r="371" spans="27:56" x14ac:dyDescent="0.25">
      <c r="AA371" s="15">
        <f t="shared" si="12"/>
        <v>44067</v>
      </c>
      <c r="AB371" s="12">
        <f t="shared" si="13"/>
        <v>54.25</v>
      </c>
      <c r="AD371" s="20"/>
      <c r="AE371" s="21"/>
      <c r="AG371" s="20"/>
      <c r="AH371" s="21"/>
      <c r="AI371" s="21"/>
      <c r="AJ371" s="21"/>
      <c r="AK371" s="21"/>
      <c r="AM371" s="20"/>
      <c r="AN371" s="22"/>
      <c r="AO371" s="22"/>
      <c r="AP371" s="22"/>
      <c r="AQ371" s="22"/>
      <c r="AR371" s="22"/>
      <c r="AS371" s="22"/>
      <c r="AU371" s="20">
        <v>44058</v>
      </c>
      <c r="AV371" s="22">
        <v>14682.72227775365</v>
      </c>
      <c r="AW371" s="22">
        <v>185.18620791852567</v>
      </c>
      <c r="AX371" s="22">
        <v>1.8518620791852569E-2</v>
      </c>
      <c r="AY371" s="22">
        <v>0</v>
      </c>
      <c r="AZ371" s="22">
        <v>-185.20472653931753</v>
      </c>
      <c r="BA371" s="22">
        <v>-10067.726897629014</v>
      </c>
      <c r="BC371" s="20"/>
      <c r="BD371" s="23"/>
    </row>
    <row r="372" spans="27:56" x14ac:dyDescent="0.25">
      <c r="AA372" s="15">
        <f t="shared" si="12"/>
        <v>44068</v>
      </c>
      <c r="AB372" s="12">
        <f t="shared" si="13"/>
        <v>54.25</v>
      </c>
      <c r="AD372" s="20"/>
      <c r="AE372" s="21"/>
      <c r="AG372" s="20"/>
      <c r="AH372" s="21"/>
      <c r="AI372" s="21"/>
      <c r="AJ372" s="21"/>
      <c r="AK372" s="21"/>
      <c r="AM372" s="20"/>
      <c r="AN372" s="22"/>
      <c r="AO372" s="22"/>
      <c r="AP372" s="22"/>
      <c r="AQ372" s="22"/>
      <c r="AR372" s="22"/>
      <c r="AS372" s="22"/>
      <c r="AU372" s="20">
        <v>44059</v>
      </c>
      <c r="AV372" s="22">
        <v>14867.692435096271</v>
      </c>
      <c r="AW372" s="22">
        <v>184.97015734262072</v>
      </c>
      <c r="AX372" s="22">
        <v>1.8497015734262073E-2</v>
      </c>
      <c r="AY372" s="22">
        <v>0</v>
      </c>
      <c r="AZ372" s="22">
        <v>-184.98865435835498</v>
      </c>
      <c r="BA372" s="22">
        <v>-10055.981216248445</v>
      </c>
      <c r="BC372" s="20"/>
      <c r="BD372" s="23"/>
    </row>
    <row r="373" spans="27:56" x14ac:dyDescent="0.25">
      <c r="AA373" s="15">
        <f t="shared" si="12"/>
        <v>44069</v>
      </c>
      <c r="AB373" s="12">
        <f t="shared" si="13"/>
        <v>54.25</v>
      </c>
      <c r="AD373" s="20"/>
      <c r="AE373" s="21"/>
      <c r="AG373" s="20"/>
      <c r="AH373" s="21"/>
      <c r="AI373" s="21"/>
      <c r="AJ373" s="21"/>
      <c r="AK373" s="21"/>
      <c r="AM373" s="20"/>
      <c r="AN373" s="22"/>
      <c r="AO373" s="22"/>
      <c r="AP373" s="22"/>
      <c r="AQ373" s="22"/>
      <c r="AR373" s="22"/>
      <c r="AS373" s="22"/>
      <c r="AU373" s="20">
        <v>44060</v>
      </c>
      <c r="AV373" s="22">
        <v>15052.446793921992</v>
      </c>
      <c r="AW373" s="22">
        <v>184.754358825721</v>
      </c>
      <c r="AX373" s="22">
        <v>1.8475435882572101E-2</v>
      </c>
      <c r="AY373" s="22">
        <v>0</v>
      </c>
      <c r="AZ373" s="22">
        <v>-184.77283426160358</v>
      </c>
      <c r="BA373" s="22">
        <v>-10044.249238162824</v>
      </c>
      <c r="BC373" s="20"/>
      <c r="BD373" s="23"/>
    </row>
    <row r="374" spans="27:56" x14ac:dyDescent="0.25">
      <c r="AA374" s="15">
        <f t="shared" si="12"/>
        <v>44070</v>
      </c>
      <c r="AB374" s="12">
        <f t="shared" si="13"/>
        <v>54.25</v>
      </c>
      <c r="AD374" s="20"/>
      <c r="AE374" s="21"/>
      <c r="AG374" s="20"/>
      <c r="AH374" s="21"/>
      <c r="AI374" s="21"/>
      <c r="AJ374" s="21"/>
      <c r="AK374" s="21"/>
      <c r="AM374" s="20"/>
      <c r="AN374" s="22"/>
      <c r="AO374" s="22"/>
      <c r="AP374" s="22"/>
      <c r="AQ374" s="22"/>
      <c r="AR374" s="22"/>
      <c r="AS374" s="22"/>
      <c r="AU374" s="20">
        <v>44061</v>
      </c>
      <c r="AV374" s="22">
        <v>15237.001340033927</v>
      </c>
      <c r="AW374" s="22">
        <v>184.55454611193426</v>
      </c>
      <c r="AX374" s="22">
        <v>1.8455454611193425E-2</v>
      </c>
      <c r="AY374" s="22">
        <v>0</v>
      </c>
      <c r="AZ374" s="22">
        <v>-184.57300156654546</v>
      </c>
      <c r="BA374" s="22">
        <v>-10033.386335057405</v>
      </c>
      <c r="BC374" s="20"/>
      <c r="BD374" s="23"/>
    </row>
    <row r="375" spans="27:56" x14ac:dyDescent="0.25">
      <c r="AA375" s="15">
        <f t="shared" si="12"/>
        <v>44071</v>
      </c>
      <c r="AB375" s="12">
        <f t="shared" si="13"/>
        <v>54.25</v>
      </c>
      <c r="AD375" s="20"/>
      <c r="AE375" s="21"/>
      <c r="AG375" s="20"/>
      <c r="AH375" s="21"/>
      <c r="AI375" s="21"/>
      <c r="AJ375" s="21"/>
      <c r="AK375" s="21"/>
      <c r="AM375" s="20"/>
      <c r="AN375" s="22"/>
      <c r="AO375" s="22"/>
      <c r="AP375" s="22"/>
      <c r="AQ375" s="22"/>
      <c r="AR375" s="22"/>
      <c r="AS375" s="22"/>
      <c r="AU375" s="20">
        <v>44062</v>
      </c>
      <c r="AV375" s="22">
        <v>15421.395938872563</v>
      </c>
      <c r="AW375" s="22">
        <v>184.39459883863725</v>
      </c>
      <c r="AX375" s="22">
        <v>1.8439459883863727E-2</v>
      </c>
      <c r="AY375" s="22">
        <v>0</v>
      </c>
      <c r="AZ375" s="22">
        <v>-184.41303829852112</v>
      </c>
      <c r="BA375" s="22">
        <v>-10024.69073356702</v>
      </c>
      <c r="BC375" s="20"/>
      <c r="BD375" s="23"/>
    </row>
    <row r="376" spans="27:56" x14ac:dyDescent="0.25">
      <c r="AA376" s="15">
        <f t="shared" si="12"/>
        <v>44072</v>
      </c>
      <c r="AB376" s="12">
        <f t="shared" si="13"/>
        <v>54.25</v>
      </c>
      <c r="AD376" s="20"/>
      <c r="AE376" s="21"/>
      <c r="AG376" s="20"/>
      <c r="AH376" s="21"/>
      <c r="AI376" s="21"/>
      <c r="AJ376" s="21"/>
      <c r="AK376" s="21"/>
      <c r="AM376" s="20"/>
      <c r="AN376" s="22"/>
      <c r="AO376" s="22"/>
      <c r="AP376" s="22"/>
      <c r="AQ376" s="22"/>
      <c r="AR376" s="22"/>
      <c r="AS376" s="22"/>
      <c r="AU376" s="20">
        <v>44063</v>
      </c>
      <c r="AV376" s="22">
        <v>15605.630729058874</v>
      </c>
      <c r="AW376" s="22">
        <v>184.23479018631045</v>
      </c>
      <c r="AX376" s="22">
        <v>1.8423479018631044E-2</v>
      </c>
      <c r="AY376" s="22">
        <v>0</v>
      </c>
      <c r="AZ376" s="22">
        <v>-184.25321366532907</v>
      </c>
      <c r="BA376" s="22">
        <v>-10016.002668264598</v>
      </c>
      <c r="BC376" s="20"/>
      <c r="BD376" s="23"/>
    </row>
    <row r="377" spans="27:56" x14ac:dyDescent="0.25">
      <c r="AA377" s="15">
        <f t="shared" si="12"/>
        <v>44073</v>
      </c>
      <c r="AB377" s="12">
        <f t="shared" si="13"/>
        <v>54.25</v>
      </c>
      <c r="AD377" s="20"/>
      <c r="AE377" s="21"/>
      <c r="AG377" s="20"/>
      <c r="AH377" s="21"/>
      <c r="AI377" s="21"/>
      <c r="AJ377" s="21"/>
      <c r="AK377" s="21"/>
      <c r="AM377" s="20"/>
      <c r="AN377" s="22"/>
      <c r="AO377" s="22"/>
      <c r="AP377" s="22"/>
      <c r="AQ377" s="22"/>
      <c r="AR377" s="22"/>
      <c r="AS377" s="22"/>
      <c r="AU377" s="20">
        <v>44064</v>
      </c>
      <c r="AV377" s="22">
        <v>15789.705849093689</v>
      </c>
      <c r="AW377" s="22">
        <v>184.07512003481563</v>
      </c>
      <c r="AX377" s="22">
        <v>1.8407512003481563E-2</v>
      </c>
      <c r="AY377" s="22">
        <v>0</v>
      </c>
      <c r="AZ377" s="22">
        <v>-184.0935275468191</v>
      </c>
      <c r="BA377" s="22">
        <v>-10007.322132618767</v>
      </c>
      <c r="BC377" s="20"/>
      <c r="BD377" s="23"/>
    </row>
    <row r="378" spans="27:56" x14ac:dyDescent="0.25">
      <c r="AA378" s="15">
        <f t="shared" si="12"/>
        <v>44074</v>
      </c>
      <c r="AB378" s="12">
        <f t="shared" si="13"/>
        <v>54.25</v>
      </c>
      <c r="AD378" s="20"/>
      <c r="AE378" s="21"/>
      <c r="AG378" s="20"/>
      <c r="AH378" s="21"/>
      <c r="AI378" s="21"/>
      <c r="AJ378" s="21"/>
      <c r="AK378" s="21"/>
      <c r="AM378" s="20"/>
      <c r="AN378" s="22"/>
      <c r="AO378" s="22"/>
      <c r="AP378" s="22"/>
      <c r="AQ378" s="22"/>
      <c r="AR378" s="22"/>
      <c r="AS378" s="22"/>
      <c r="AU378" s="20">
        <v>44065</v>
      </c>
      <c r="AV378" s="22">
        <v>15973.621437357808</v>
      </c>
      <c r="AW378" s="22">
        <v>183.91558826411881</v>
      </c>
      <c r="AX378" s="22">
        <v>1.8391558826411882E-2</v>
      </c>
      <c r="AY378" s="22">
        <v>0</v>
      </c>
      <c r="AZ378" s="22">
        <v>-183.93397982294522</v>
      </c>
      <c r="BA378" s="22">
        <v>-9998.6491201038298</v>
      </c>
      <c r="BC378" s="20"/>
      <c r="BD378" s="23"/>
    </row>
    <row r="379" spans="27:56" x14ac:dyDescent="0.25">
      <c r="AA379" s="15">
        <f t="shared" si="12"/>
        <v>44075</v>
      </c>
      <c r="AB379" s="12">
        <f t="shared" si="13"/>
        <v>56.597999999999999</v>
      </c>
      <c r="AD379" s="20"/>
      <c r="AE379" s="21"/>
      <c r="AG379" s="20"/>
      <c r="AH379" s="21"/>
      <c r="AI379" s="21"/>
      <c r="AJ379" s="21"/>
      <c r="AK379" s="21"/>
      <c r="AM379" s="20"/>
      <c r="AN379" s="22"/>
      <c r="AO379" s="22"/>
      <c r="AP379" s="22"/>
      <c r="AQ379" s="22"/>
      <c r="AR379" s="22"/>
      <c r="AS379" s="22"/>
      <c r="AU379" s="20">
        <v>44066</v>
      </c>
      <c r="AV379" s="22">
        <v>16157.377632112097</v>
      </c>
      <c r="AW379" s="22">
        <v>183.75619475428991</v>
      </c>
      <c r="AX379" s="22">
        <v>1.8375619475428991E-2</v>
      </c>
      <c r="AY379" s="22">
        <v>0</v>
      </c>
      <c r="AZ379" s="22">
        <v>-183.77457037376533</v>
      </c>
      <c r="BA379" s="22">
        <v>-9989.9836241997418</v>
      </c>
      <c r="BC379" s="20"/>
      <c r="BD379" s="23"/>
    </row>
    <row r="380" spans="27:56" x14ac:dyDescent="0.25">
      <c r="AA380" s="15">
        <f t="shared" si="12"/>
        <v>44076</v>
      </c>
      <c r="AB380" s="12">
        <f t="shared" si="13"/>
        <v>56.597999999999999</v>
      </c>
      <c r="AD380" s="20"/>
      <c r="AE380" s="21"/>
      <c r="AG380" s="20"/>
      <c r="AH380" s="21"/>
      <c r="AI380" s="21"/>
      <c r="AJ380" s="21"/>
      <c r="AK380" s="21"/>
      <c r="AM380" s="20"/>
      <c r="AN380" s="22"/>
      <c r="AO380" s="22"/>
      <c r="AP380" s="22"/>
      <c r="AQ380" s="22"/>
      <c r="AR380" s="22"/>
      <c r="AS380" s="22"/>
      <c r="AU380" s="20">
        <v>44067</v>
      </c>
      <c r="AV380" s="22">
        <v>16340.9745714976</v>
      </c>
      <c r="AW380" s="22">
        <v>183.59693938550285</v>
      </c>
      <c r="AX380" s="22">
        <v>1.8359693938550286E-2</v>
      </c>
      <c r="AY380" s="22">
        <v>0</v>
      </c>
      <c r="AZ380" s="22">
        <v>-183.6152990794414</v>
      </c>
      <c r="BA380" s="22">
        <v>-9981.3256383921034</v>
      </c>
      <c r="BC380" s="20"/>
      <c r="BD380" s="23"/>
    </row>
    <row r="381" spans="27:56" x14ac:dyDescent="0.25">
      <c r="AA381" s="15">
        <f t="shared" si="12"/>
        <v>44077</v>
      </c>
      <c r="AB381" s="12">
        <f t="shared" si="13"/>
        <v>56.597999999999999</v>
      </c>
      <c r="AD381" s="20"/>
      <c r="AE381" s="21"/>
      <c r="AG381" s="20"/>
      <c r="AH381" s="21"/>
      <c r="AI381" s="21"/>
      <c r="AJ381" s="21"/>
      <c r="AK381" s="21"/>
      <c r="AM381" s="20"/>
      <c r="AN381" s="22"/>
      <c r="AO381" s="22"/>
      <c r="AP381" s="22"/>
      <c r="AQ381" s="22"/>
      <c r="AR381" s="22"/>
      <c r="AS381" s="22"/>
      <c r="AU381" s="20">
        <v>44068</v>
      </c>
      <c r="AV381" s="22">
        <v>16524.412393535637</v>
      </c>
      <c r="AW381" s="22">
        <v>183.43782203803542</v>
      </c>
      <c r="AX381" s="22">
        <v>1.8343782203803543E-2</v>
      </c>
      <c r="AY381" s="22">
        <v>0</v>
      </c>
      <c r="AZ381" s="22">
        <v>-183.45616582023922</v>
      </c>
      <c r="BA381" s="22">
        <v>-9972.675156172163</v>
      </c>
      <c r="BC381" s="20"/>
      <c r="BD381" s="23"/>
    </row>
    <row r="382" spans="27:56" x14ac:dyDescent="0.25">
      <c r="AA382" s="15">
        <f t="shared" si="12"/>
        <v>44078</v>
      </c>
      <c r="AB382" s="12">
        <f t="shared" si="13"/>
        <v>56.597999999999999</v>
      </c>
      <c r="AD382" s="20"/>
      <c r="AE382" s="21"/>
      <c r="AG382" s="20"/>
      <c r="AH382" s="21"/>
      <c r="AI382" s="21"/>
      <c r="AJ382" s="21"/>
      <c r="AK382" s="21"/>
      <c r="AM382" s="20"/>
      <c r="AN382" s="22"/>
      <c r="AO382" s="22"/>
      <c r="AP382" s="22"/>
      <c r="AQ382" s="22"/>
      <c r="AR382" s="22"/>
      <c r="AS382" s="22"/>
      <c r="AU382" s="20">
        <v>44069</v>
      </c>
      <c r="AV382" s="22">
        <v>16707.691236127906</v>
      </c>
      <c r="AW382" s="22">
        <v>183.27884259226911</v>
      </c>
      <c r="AX382" s="22">
        <v>1.8327884259226913E-2</v>
      </c>
      <c r="AY382" s="22">
        <v>0</v>
      </c>
      <c r="AZ382" s="22">
        <v>-183.29717047652835</v>
      </c>
      <c r="BA382" s="22">
        <v>-9964.0321710368116</v>
      </c>
      <c r="BC382" s="20"/>
      <c r="BD382" s="23"/>
    </row>
    <row r="383" spans="27:56" x14ac:dyDescent="0.25">
      <c r="AA383" s="15">
        <f t="shared" si="12"/>
        <v>44079</v>
      </c>
      <c r="AB383" s="12">
        <f t="shared" si="13"/>
        <v>56.597999999999999</v>
      </c>
      <c r="AD383" s="20"/>
      <c r="AE383" s="21"/>
      <c r="AG383" s="20"/>
      <c r="AH383" s="21"/>
      <c r="AI383" s="21"/>
      <c r="AJ383" s="21"/>
      <c r="AK383" s="21"/>
      <c r="AM383" s="20"/>
      <c r="AN383" s="22"/>
      <c r="AO383" s="22"/>
      <c r="AP383" s="22"/>
      <c r="AQ383" s="22"/>
      <c r="AR383" s="22"/>
      <c r="AS383" s="22"/>
      <c r="AU383" s="20">
        <v>44070</v>
      </c>
      <c r="AV383" s="22">
        <v>16890.811237056594</v>
      </c>
      <c r="AW383" s="22">
        <v>183.12000092868914</v>
      </c>
      <c r="AX383" s="22">
        <v>1.8312000092868916E-2</v>
      </c>
      <c r="AY383" s="22">
        <v>0</v>
      </c>
      <c r="AZ383" s="22">
        <v>-183.138312928782</v>
      </c>
      <c r="BA383" s="22">
        <v>-9955.3966764885809</v>
      </c>
      <c r="BC383" s="20"/>
      <c r="BD383" s="23"/>
    </row>
    <row r="384" spans="27:56" x14ac:dyDescent="0.25">
      <c r="AA384" s="15">
        <f t="shared" si="12"/>
        <v>44080</v>
      </c>
      <c r="AB384" s="12">
        <f t="shared" si="13"/>
        <v>56.597999999999999</v>
      </c>
      <c r="AD384" s="20"/>
      <c r="AE384" s="21"/>
      <c r="AG384" s="20"/>
      <c r="AH384" s="21"/>
      <c r="AI384" s="21"/>
      <c r="AJ384" s="21"/>
      <c r="AK384" s="21"/>
      <c r="AM384" s="20"/>
      <c r="AN384" s="22"/>
      <c r="AO384" s="22"/>
      <c r="AP384" s="22"/>
      <c r="AQ384" s="22"/>
      <c r="AR384" s="22"/>
      <c r="AS384" s="22"/>
      <c r="AU384" s="20">
        <v>44071</v>
      </c>
      <c r="AV384" s="22">
        <v>17073.77253398448</v>
      </c>
      <c r="AW384" s="22">
        <v>182.96129692788429</v>
      </c>
      <c r="AX384" s="22">
        <v>1.8296129692788429E-2</v>
      </c>
      <c r="AY384" s="22">
        <v>0</v>
      </c>
      <c r="AZ384" s="22">
        <v>-182.97959305757709</v>
      </c>
      <c r="BA384" s="22">
        <v>-9946.7686660356248</v>
      </c>
      <c r="BC384" s="20"/>
      <c r="BD384" s="23"/>
    </row>
    <row r="385" spans="27:56" x14ac:dyDescent="0.25">
      <c r="AA385" s="15">
        <f t="shared" si="12"/>
        <v>44081</v>
      </c>
      <c r="AB385" s="12">
        <f t="shared" si="13"/>
        <v>56.597999999999999</v>
      </c>
      <c r="AD385" s="20"/>
      <c r="AE385" s="21"/>
      <c r="AG385" s="20"/>
      <c r="AH385" s="21"/>
      <c r="AI385" s="21"/>
      <c r="AJ385" s="21"/>
      <c r="AK385" s="21"/>
      <c r="AM385" s="20"/>
      <c r="AN385" s="22"/>
      <c r="AO385" s="22"/>
      <c r="AP385" s="22"/>
      <c r="AQ385" s="22"/>
      <c r="AR385" s="22"/>
      <c r="AS385" s="22"/>
      <c r="AU385" s="20">
        <v>44072</v>
      </c>
      <c r="AV385" s="22">
        <v>17256.575264455027</v>
      </c>
      <c r="AW385" s="22">
        <v>182.80273047054678</v>
      </c>
      <c r="AX385" s="22">
        <v>1.8280273047054679E-2</v>
      </c>
      <c r="AY385" s="22">
        <v>0</v>
      </c>
      <c r="AZ385" s="22">
        <v>-182.82101074359383</v>
      </c>
      <c r="BA385" s="22">
        <v>-9938.1481331917257</v>
      </c>
      <c r="BC385" s="20"/>
      <c r="BD385" s="23"/>
    </row>
    <row r="386" spans="27:56" x14ac:dyDescent="0.25">
      <c r="AA386" s="15">
        <f t="shared" si="12"/>
        <v>44082</v>
      </c>
      <c r="AB386" s="12">
        <f t="shared" si="13"/>
        <v>56.597999999999999</v>
      </c>
      <c r="AD386" s="20"/>
      <c r="AE386" s="21"/>
      <c r="AG386" s="20"/>
      <c r="AH386" s="21"/>
      <c r="AI386" s="21"/>
      <c r="AJ386" s="21"/>
      <c r="AK386" s="21"/>
      <c r="AM386" s="20"/>
      <c r="AN386" s="22"/>
      <c r="AO386" s="22"/>
      <c r="AP386" s="22"/>
      <c r="AQ386" s="22"/>
      <c r="AR386" s="22"/>
      <c r="AS386" s="22"/>
      <c r="AU386" s="20">
        <v>44073</v>
      </c>
      <c r="AV386" s="22">
        <v>17439.219565892497</v>
      </c>
      <c r="AW386" s="22">
        <v>182.64430143747231</v>
      </c>
      <c r="AX386" s="22">
        <v>1.8264430143747231E-2</v>
      </c>
      <c r="AY386" s="22">
        <v>0</v>
      </c>
      <c r="AZ386" s="22">
        <v>-182.66256586761605</v>
      </c>
      <c r="BA386" s="22">
        <v>-9929.5350714762935</v>
      </c>
      <c r="BC386" s="20"/>
      <c r="BD386" s="23"/>
    </row>
    <row r="387" spans="27:56" x14ac:dyDescent="0.25">
      <c r="AA387" s="15">
        <f t="shared" si="12"/>
        <v>44083</v>
      </c>
      <c r="AB387" s="12">
        <f t="shared" si="13"/>
        <v>56.597999999999999</v>
      </c>
      <c r="AD387" s="20"/>
      <c r="AE387" s="21"/>
      <c r="AG387" s="20"/>
      <c r="AH387" s="21"/>
      <c r="AI387" s="21"/>
      <c r="AJ387" s="21"/>
      <c r="AK387" s="21"/>
      <c r="AM387" s="20"/>
      <c r="AN387" s="22"/>
      <c r="AO387" s="22"/>
      <c r="AP387" s="22"/>
      <c r="AQ387" s="22"/>
      <c r="AR387" s="22"/>
      <c r="AS387" s="22"/>
      <c r="AU387" s="20">
        <v>44074</v>
      </c>
      <c r="AV387" s="22">
        <v>17621.705575602056</v>
      </c>
      <c r="AW387" s="22">
        <v>182.48600970955982</v>
      </c>
      <c r="AX387" s="22">
        <v>1.8248600970955983E-2</v>
      </c>
      <c r="AY387" s="22">
        <v>0</v>
      </c>
      <c r="AZ387" s="22">
        <v>-182.50425831053079</v>
      </c>
      <c r="BA387" s="22">
        <v>-9920.9294744143463</v>
      </c>
      <c r="BC387" s="20"/>
      <c r="BD387" s="23"/>
    </row>
    <row r="388" spans="27:56" x14ac:dyDescent="0.25">
      <c r="AA388" s="15">
        <f t="shared" si="12"/>
        <v>44084</v>
      </c>
      <c r="AB388" s="12">
        <f t="shared" si="13"/>
        <v>56.597999999999999</v>
      </c>
      <c r="AD388" s="20"/>
      <c r="AE388" s="21"/>
      <c r="AG388" s="20"/>
      <c r="AH388" s="21"/>
      <c r="AI388" s="21"/>
      <c r="AJ388" s="21"/>
      <c r="AK388" s="21"/>
      <c r="AM388" s="20"/>
      <c r="AN388" s="22"/>
      <c r="AO388" s="22"/>
      <c r="AP388" s="22"/>
      <c r="AQ388" s="22"/>
      <c r="AR388" s="22"/>
      <c r="AS388" s="22"/>
      <c r="AU388" s="20">
        <v>44075</v>
      </c>
      <c r="AV388" s="22">
        <v>17804.033430769869</v>
      </c>
      <c r="AW388" s="22">
        <v>182.32785516781155</v>
      </c>
      <c r="AX388" s="22">
        <v>1.8232785516781157E-2</v>
      </c>
      <c r="AY388" s="22">
        <v>0</v>
      </c>
      <c r="AZ388" s="22">
        <v>-182.34608795332832</v>
      </c>
      <c r="BA388" s="22">
        <v>-10340.479950050938</v>
      </c>
      <c r="BC388" s="20"/>
      <c r="BD388" s="23"/>
    </row>
    <row r="389" spans="27:56" x14ac:dyDescent="0.25">
      <c r="AA389" s="15">
        <f t="shared" si="12"/>
        <v>44085</v>
      </c>
      <c r="AB389" s="12">
        <f t="shared" si="13"/>
        <v>56.597999999999999</v>
      </c>
      <c r="AD389" s="20"/>
      <c r="AE389" s="21"/>
      <c r="AG389" s="20"/>
      <c r="AH389" s="21"/>
      <c r="AI389" s="21"/>
      <c r="AJ389" s="21"/>
      <c r="AK389" s="21"/>
      <c r="AM389" s="20"/>
      <c r="AN389" s="22"/>
      <c r="AO389" s="22"/>
      <c r="AP389" s="22"/>
      <c r="AQ389" s="22"/>
      <c r="AR389" s="22"/>
      <c r="AS389" s="22"/>
      <c r="AU389" s="20">
        <v>44076</v>
      </c>
      <c r="AV389" s="22">
        <v>17986.203268463203</v>
      </c>
      <c r="AW389" s="22">
        <v>182.16983769333277</v>
      </c>
      <c r="AX389" s="22">
        <v>1.8216983769333277E-2</v>
      </c>
      <c r="AY389" s="22">
        <v>0</v>
      </c>
      <c r="AZ389" s="22">
        <v>-182.18805467710209</v>
      </c>
      <c r="BA389" s="22">
        <v>-10331.518200760893</v>
      </c>
      <c r="BC389" s="20"/>
      <c r="BD389" s="23"/>
    </row>
    <row r="390" spans="27:56" x14ac:dyDescent="0.25">
      <c r="AA390" s="15">
        <f t="shared" si="12"/>
        <v>44086</v>
      </c>
      <c r="AB390" s="12">
        <f t="shared" si="13"/>
        <v>56.597999999999999</v>
      </c>
      <c r="AD390" s="20"/>
      <c r="AE390" s="21"/>
      <c r="AG390" s="20"/>
      <c r="AH390" s="21"/>
      <c r="AI390" s="21"/>
      <c r="AJ390" s="21"/>
      <c r="AK390" s="21"/>
      <c r="AM390" s="20"/>
      <c r="AN390" s="22"/>
      <c r="AO390" s="22"/>
      <c r="AP390" s="22"/>
      <c r="AQ390" s="22"/>
      <c r="AR390" s="22"/>
      <c r="AS390" s="22"/>
      <c r="AU390" s="20">
        <v>44077</v>
      </c>
      <c r="AV390" s="22">
        <v>17986.203268463203</v>
      </c>
      <c r="AW390" s="22">
        <v>0</v>
      </c>
      <c r="AX390" s="22">
        <v>0</v>
      </c>
      <c r="AY390" s="22">
        <v>0</v>
      </c>
      <c r="AZ390" s="22">
        <v>0</v>
      </c>
      <c r="BA390" s="22">
        <v>0</v>
      </c>
      <c r="BC390" s="20"/>
      <c r="BD390" s="23"/>
    </row>
    <row r="391" spans="27:56" x14ac:dyDescent="0.25">
      <c r="AA391" s="15">
        <f t="shared" si="12"/>
        <v>44087</v>
      </c>
      <c r="AB391" s="12">
        <f t="shared" si="13"/>
        <v>56.597999999999999</v>
      </c>
      <c r="AD391" s="20"/>
      <c r="AE391" s="21"/>
      <c r="AG391" s="20"/>
      <c r="AH391" s="21"/>
      <c r="AI391" s="21"/>
      <c r="AJ391" s="21"/>
      <c r="AK391" s="21"/>
      <c r="AM391" s="20"/>
      <c r="AN391" s="22"/>
      <c r="AO391" s="22"/>
      <c r="AP391" s="22"/>
      <c r="AQ391" s="22"/>
      <c r="AR391" s="22"/>
      <c r="AS391" s="22"/>
      <c r="AU391" s="20">
        <v>44078</v>
      </c>
      <c r="AV391" s="22">
        <v>17986.203268463203</v>
      </c>
      <c r="AW391" s="22">
        <v>0</v>
      </c>
      <c r="AX391" s="22">
        <v>0</v>
      </c>
      <c r="AY391" s="22">
        <v>0</v>
      </c>
      <c r="AZ391" s="22">
        <v>0</v>
      </c>
      <c r="BA391" s="22">
        <v>0</v>
      </c>
      <c r="BC391" s="20"/>
      <c r="BD391" s="23"/>
    </row>
    <row r="392" spans="27:56" x14ac:dyDescent="0.25">
      <c r="AA392" s="15">
        <f t="shared" ref="AA392:AA455" si="14">IF(AA391+1&gt;MAX($X$6:$X$99), NA(), AA391+1)</f>
        <v>44088</v>
      </c>
      <c r="AB392" s="12">
        <f t="shared" ref="AB392:AB455" si="15">VLOOKUP(AA392,$X$6:$Y$99, 2, TRUE)</f>
        <v>56.597999999999999</v>
      </c>
      <c r="AD392" s="20"/>
      <c r="AE392" s="21"/>
      <c r="AG392" s="20"/>
      <c r="AH392" s="21"/>
      <c r="AI392" s="21"/>
      <c r="AJ392" s="21"/>
      <c r="AK392" s="21"/>
      <c r="AM392" s="20"/>
      <c r="AN392" s="22"/>
      <c r="AO392" s="22"/>
      <c r="AP392" s="22"/>
      <c r="AQ392" s="22"/>
      <c r="AR392" s="22"/>
      <c r="AS392" s="22"/>
      <c r="AU392" s="20">
        <v>44079</v>
      </c>
      <c r="AV392" s="22">
        <v>17986.203268463203</v>
      </c>
      <c r="AW392" s="22">
        <v>0</v>
      </c>
      <c r="AX392" s="22">
        <v>0</v>
      </c>
      <c r="AY392" s="22">
        <v>0</v>
      </c>
      <c r="AZ392" s="22">
        <v>0</v>
      </c>
      <c r="BA392" s="22">
        <v>0</v>
      </c>
      <c r="BC392" s="20"/>
      <c r="BD392" s="23"/>
    </row>
    <row r="393" spans="27:56" x14ac:dyDescent="0.25">
      <c r="AA393" s="15">
        <f t="shared" si="14"/>
        <v>44089</v>
      </c>
      <c r="AB393" s="12">
        <f t="shared" si="15"/>
        <v>56.597999999999999</v>
      </c>
      <c r="AD393" s="20"/>
      <c r="AE393" s="21"/>
      <c r="AG393" s="20"/>
      <c r="AH393" s="21"/>
      <c r="AI393" s="21"/>
      <c r="AJ393" s="21"/>
      <c r="AK393" s="21"/>
      <c r="AM393" s="20"/>
      <c r="AN393" s="22"/>
      <c r="AO393" s="22"/>
      <c r="AP393" s="22"/>
      <c r="AQ393" s="22"/>
      <c r="AR393" s="22"/>
      <c r="AS393" s="22"/>
      <c r="AU393" s="20">
        <v>44080</v>
      </c>
      <c r="AV393" s="22">
        <v>17986.203268463203</v>
      </c>
      <c r="AW393" s="22">
        <v>0</v>
      </c>
      <c r="AX393" s="22">
        <v>0</v>
      </c>
      <c r="AY393" s="22">
        <v>0</v>
      </c>
      <c r="AZ393" s="22">
        <v>0</v>
      </c>
      <c r="BA393" s="22">
        <v>0</v>
      </c>
      <c r="BC393" s="20"/>
      <c r="BD393" s="23"/>
    </row>
    <row r="394" spans="27:56" x14ac:dyDescent="0.25">
      <c r="AA394" s="15">
        <f t="shared" si="14"/>
        <v>44090</v>
      </c>
      <c r="AB394" s="12">
        <f t="shared" si="15"/>
        <v>56.597999999999999</v>
      </c>
      <c r="AD394" s="20"/>
      <c r="AE394" s="21"/>
      <c r="AG394" s="20"/>
      <c r="AH394" s="21"/>
      <c r="AI394" s="21"/>
      <c r="AJ394" s="21"/>
      <c r="AK394" s="21"/>
      <c r="AM394" s="20"/>
      <c r="AN394" s="22"/>
      <c r="AO394" s="22"/>
      <c r="AP394" s="22"/>
      <c r="AQ394" s="22"/>
      <c r="AR394" s="22"/>
      <c r="AS394" s="22"/>
      <c r="AU394" s="20">
        <v>44081</v>
      </c>
      <c r="AV394" s="22">
        <v>17986.203268463203</v>
      </c>
      <c r="AW394" s="22">
        <v>0</v>
      </c>
      <c r="AX394" s="22">
        <v>0</v>
      </c>
      <c r="AY394" s="22">
        <v>0</v>
      </c>
      <c r="AZ394" s="22">
        <v>0</v>
      </c>
      <c r="BA394" s="22">
        <v>0</v>
      </c>
      <c r="BC394" s="20"/>
      <c r="BD394" s="23"/>
    </row>
    <row r="395" spans="27:56" x14ac:dyDescent="0.25">
      <c r="AA395" s="15">
        <f t="shared" si="14"/>
        <v>44091</v>
      </c>
      <c r="AB395" s="12">
        <f t="shared" si="15"/>
        <v>56.597999999999999</v>
      </c>
      <c r="AD395" s="20"/>
      <c r="AE395" s="21"/>
      <c r="AG395" s="20"/>
      <c r="AH395" s="21"/>
      <c r="AI395" s="21"/>
      <c r="AJ395" s="21"/>
      <c r="AK395" s="21"/>
      <c r="AM395" s="20"/>
      <c r="AN395" s="22"/>
      <c r="AO395" s="22"/>
      <c r="AP395" s="22"/>
      <c r="AQ395" s="22"/>
      <c r="AR395" s="22"/>
      <c r="AS395" s="22"/>
      <c r="AU395" s="20">
        <v>44082</v>
      </c>
      <c r="AV395" s="22">
        <v>17986.203268463203</v>
      </c>
      <c r="AW395" s="22">
        <v>0</v>
      </c>
      <c r="AX395" s="22">
        <v>0</v>
      </c>
      <c r="AY395" s="22">
        <v>0</v>
      </c>
      <c r="AZ395" s="22">
        <v>0</v>
      </c>
      <c r="BA395" s="22">
        <v>0</v>
      </c>
      <c r="BC395" s="20"/>
      <c r="BD395" s="23"/>
    </row>
    <row r="396" spans="27:56" x14ac:dyDescent="0.25">
      <c r="AA396" s="15">
        <f t="shared" si="14"/>
        <v>44092</v>
      </c>
      <c r="AB396" s="12">
        <f t="shared" si="15"/>
        <v>56.597999999999999</v>
      </c>
      <c r="AD396" s="20"/>
      <c r="AE396" s="21"/>
      <c r="AG396" s="20"/>
      <c r="AH396" s="21"/>
      <c r="AI396" s="21"/>
      <c r="AJ396" s="21"/>
      <c r="AK396" s="21"/>
      <c r="AM396" s="20"/>
      <c r="AN396" s="22"/>
      <c r="AO396" s="22"/>
      <c r="AP396" s="22"/>
      <c r="AQ396" s="22"/>
      <c r="AR396" s="22"/>
      <c r="AS396" s="22"/>
      <c r="AU396" s="20">
        <v>44083</v>
      </c>
      <c r="AV396" s="22">
        <v>17986.203268463203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C396" s="20"/>
      <c r="BD396" s="23"/>
    </row>
    <row r="397" spans="27:56" x14ac:dyDescent="0.25">
      <c r="AA397" s="15">
        <f t="shared" si="14"/>
        <v>44093</v>
      </c>
      <c r="AB397" s="12">
        <f t="shared" si="15"/>
        <v>56.597999999999999</v>
      </c>
      <c r="AD397" s="20"/>
      <c r="AE397" s="21"/>
      <c r="AG397" s="20"/>
      <c r="AH397" s="21"/>
      <c r="AI397" s="21"/>
      <c r="AJ397" s="21"/>
      <c r="AK397" s="21"/>
      <c r="AM397" s="20"/>
      <c r="AN397" s="22"/>
      <c r="AO397" s="22"/>
      <c r="AP397" s="22"/>
      <c r="AQ397" s="22"/>
      <c r="AR397" s="22"/>
      <c r="AS397" s="22"/>
      <c r="AU397" s="20">
        <v>44084</v>
      </c>
      <c r="AV397" s="22">
        <v>17986.203268463203</v>
      </c>
      <c r="AW397" s="22">
        <v>0</v>
      </c>
      <c r="AX397" s="22">
        <v>0</v>
      </c>
      <c r="AY397" s="22">
        <v>0</v>
      </c>
      <c r="AZ397" s="22">
        <v>0</v>
      </c>
      <c r="BA397" s="22">
        <v>0</v>
      </c>
      <c r="BC397" s="20"/>
      <c r="BD397" s="23"/>
    </row>
    <row r="398" spans="27:56" x14ac:dyDescent="0.25">
      <c r="AA398" s="15">
        <f t="shared" si="14"/>
        <v>44094</v>
      </c>
      <c r="AB398" s="12">
        <f t="shared" si="15"/>
        <v>56.597999999999999</v>
      </c>
      <c r="AD398" s="20"/>
      <c r="AE398" s="21"/>
      <c r="AG398" s="20"/>
      <c r="AH398" s="21"/>
      <c r="AI398" s="21"/>
      <c r="AJ398" s="21"/>
      <c r="AK398" s="21"/>
      <c r="AM398" s="20"/>
      <c r="AN398" s="22"/>
      <c r="AO398" s="22"/>
      <c r="AP398" s="22"/>
      <c r="AQ398" s="22"/>
      <c r="AR398" s="22"/>
      <c r="AS398" s="22"/>
      <c r="AU398" s="20">
        <v>44085</v>
      </c>
      <c r="AV398" s="22">
        <v>17986.203268463203</v>
      </c>
      <c r="AW398" s="22">
        <v>0</v>
      </c>
      <c r="AX398" s="22">
        <v>0</v>
      </c>
      <c r="AY398" s="22">
        <v>0</v>
      </c>
      <c r="AZ398" s="22">
        <v>0</v>
      </c>
      <c r="BA398" s="22">
        <v>0</v>
      </c>
      <c r="BC398" s="20"/>
      <c r="BD398" s="23"/>
    </row>
    <row r="399" spans="27:56" x14ac:dyDescent="0.25">
      <c r="AA399" s="15">
        <f t="shared" si="14"/>
        <v>44095</v>
      </c>
      <c r="AB399" s="12">
        <f t="shared" si="15"/>
        <v>56.597999999999999</v>
      </c>
      <c r="AD399" s="20"/>
      <c r="AE399" s="21"/>
      <c r="AG399" s="20"/>
      <c r="AH399" s="21"/>
      <c r="AI399" s="21"/>
      <c r="AJ399" s="21"/>
      <c r="AK399" s="21"/>
      <c r="AM399" s="20"/>
      <c r="AN399" s="22"/>
      <c r="AO399" s="22"/>
      <c r="AP399" s="22"/>
      <c r="AQ399" s="22"/>
      <c r="AR399" s="22"/>
      <c r="AS399" s="22"/>
      <c r="AU399" s="20">
        <v>44086</v>
      </c>
      <c r="AV399" s="22">
        <v>17986.203268463203</v>
      </c>
      <c r="AW399" s="22">
        <v>0</v>
      </c>
      <c r="AX399" s="22">
        <v>0</v>
      </c>
      <c r="AY399" s="22">
        <v>0</v>
      </c>
      <c r="AZ399" s="22">
        <v>0</v>
      </c>
      <c r="BA399" s="22">
        <v>0</v>
      </c>
      <c r="BC399" s="20"/>
      <c r="BD399" s="23"/>
    </row>
    <row r="400" spans="27:56" x14ac:dyDescent="0.25">
      <c r="AA400" s="15">
        <f t="shared" si="14"/>
        <v>44096</v>
      </c>
      <c r="AB400" s="12">
        <f t="shared" si="15"/>
        <v>56.597999999999999</v>
      </c>
      <c r="AD400" s="20"/>
      <c r="AE400" s="21"/>
      <c r="AG400" s="20"/>
      <c r="AH400" s="21"/>
      <c r="AI400" s="21"/>
      <c r="AJ400" s="21"/>
      <c r="AK400" s="21"/>
      <c r="AM400" s="20"/>
      <c r="AN400" s="22"/>
      <c r="AO400" s="22"/>
      <c r="AP400" s="22"/>
      <c r="AQ400" s="22"/>
      <c r="AR400" s="22"/>
      <c r="AS400" s="22"/>
      <c r="AU400" s="20">
        <v>44087</v>
      </c>
      <c r="AV400" s="22">
        <v>17986.203268463203</v>
      </c>
      <c r="AW400" s="22">
        <v>0</v>
      </c>
      <c r="AX400" s="22">
        <v>0</v>
      </c>
      <c r="AY400" s="22">
        <v>0</v>
      </c>
      <c r="AZ400" s="22">
        <v>0</v>
      </c>
      <c r="BA400" s="22">
        <v>0</v>
      </c>
      <c r="BC400" s="20"/>
      <c r="BD400" s="23"/>
    </row>
    <row r="401" spans="27:56" x14ac:dyDescent="0.25">
      <c r="AA401" s="15">
        <f t="shared" si="14"/>
        <v>44097</v>
      </c>
      <c r="AB401" s="12">
        <f t="shared" si="15"/>
        <v>56.597999999999999</v>
      </c>
      <c r="AD401" s="20"/>
      <c r="AE401" s="21"/>
      <c r="AG401" s="20"/>
      <c r="AH401" s="21"/>
      <c r="AI401" s="21"/>
      <c r="AJ401" s="21"/>
      <c r="AK401" s="21"/>
      <c r="AM401" s="20"/>
      <c r="AN401" s="22"/>
      <c r="AO401" s="22"/>
      <c r="AP401" s="22"/>
      <c r="AQ401" s="22"/>
      <c r="AR401" s="22"/>
      <c r="AS401" s="22"/>
      <c r="AU401" s="20">
        <v>44088</v>
      </c>
      <c r="AV401" s="22">
        <v>17986.203268463203</v>
      </c>
      <c r="AW401" s="22">
        <v>0</v>
      </c>
      <c r="AX401" s="22">
        <v>0</v>
      </c>
      <c r="AY401" s="22">
        <v>0</v>
      </c>
      <c r="AZ401" s="22">
        <v>0</v>
      </c>
      <c r="BA401" s="22">
        <v>0</v>
      </c>
      <c r="BC401" s="20"/>
      <c r="BD401" s="23"/>
    </row>
    <row r="402" spans="27:56" x14ac:dyDescent="0.25">
      <c r="AA402" s="15">
        <f t="shared" si="14"/>
        <v>44098</v>
      </c>
      <c r="AB402" s="12">
        <f t="shared" si="15"/>
        <v>56.597999999999999</v>
      </c>
      <c r="AD402" s="20"/>
      <c r="AE402" s="21"/>
      <c r="AG402" s="20"/>
      <c r="AH402" s="21"/>
      <c r="AI402" s="21"/>
      <c r="AJ402" s="21"/>
      <c r="AK402" s="21"/>
      <c r="AM402" s="20"/>
      <c r="AN402" s="22"/>
      <c r="AO402" s="22"/>
      <c r="AP402" s="22"/>
      <c r="AQ402" s="22"/>
      <c r="AR402" s="22"/>
      <c r="AS402" s="22"/>
      <c r="AU402" s="20">
        <v>44089</v>
      </c>
      <c r="AV402" s="22">
        <v>17986.203268463203</v>
      </c>
      <c r="AW402" s="22">
        <v>0</v>
      </c>
      <c r="AX402" s="22">
        <v>0</v>
      </c>
      <c r="AY402" s="22">
        <v>0</v>
      </c>
      <c r="AZ402" s="22">
        <v>0</v>
      </c>
      <c r="BA402" s="22">
        <v>0</v>
      </c>
      <c r="BC402" s="20"/>
      <c r="BD402" s="23"/>
    </row>
    <row r="403" spans="27:56" x14ac:dyDescent="0.25">
      <c r="AA403" s="15">
        <f t="shared" si="14"/>
        <v>44099</v>
      </c>
      <c r="AB403" s="12">
        <f t="shared" si="15"/>
        <v>56.597999999999999</v>
      </c>
      <c r="AD403" s="20"/>
      <c r="AE403" s="21"/>
      <c r="AG403" s="20"/>
      <c r="AH403" s="21"/>
      <c r="AI403" s="21"/>
      <c r="AJ403" s="21"/>
      <c r="AK403" s="21"/>
      <c r="AM403" s="20"/>
      <c r="AN403" s="22"/>
      <c r="AO403" s="22"/>
      <c r="AP403" s="22"/>
      <c r="AQ403" s="22"/>
      <c r="AR403" s="22"/>
      <c r="AS403" s="22"/>
      <c r="AU403" s="20">
        <v>44090</v>
      </c>
      <c r="AV403" s="22">
        <v>17986.203268463203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C403" s="20"/>
      <c r="BD403" s="23"/>
    </row>
    <row r="404" spans="27:56" x14ac:dyDescent="0.25">
      <c r="AA404" s="15">
        <f t="shared" si="14"/>
        <v>44100</v>
      </c>
      <c r="AB404" s="12">
        <f t="shared" si="15"/>
        <v>56.597999999999999</v>
      </c>
      <c r="AD404" s="20"/>
      <c r="AE404" s="21"/>
      <c r="AG404" s="20"/>
      <c r="AH404" s="21"/>
      <c r="AI404" s="21"/>
      <c r="AJ404" s="21"/>
      <c r="AK404" s="21"/>
      <c r="AM404" s="20"/>
      <c r="AN404" s="22"/>
      <c r="AO404" s="22"/>
      <c r="AP404" s="22"/>
      <c r="AQ404" s="22"/>
      <c r="AR404" s="22"/>
      <c r="AS404" s="22"/>
      <c r="AU404" s="20">
        <v>44091</v>
      </c>
      <c r="AV404" s="22">
        <v>17986.203268463203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C404" s="20"/>
      <c r="BD404" s="23"/>
    </row>
    <row r="405" spans="27:56" x14ac:dyDescent="0.25">
      <c r="AA405" s="15">
        <f t="shared" si="14"/>
        <v>44101</v>
      </c>
      <c r="AB405" s="12">
        <f t="shared" si="15"/>
        <v>56.597999999999999</v>
      </c>
      <c r="AD405" s="20"/>
      <c r="AE405" s="21"/>
      <c r="AG405" s="20"/>
      <c r="AH405" s="21"/>
      <c r="AI405" s="21"/>
      <c r="AJ405" s="21"/>
      <c r="AK405" s="21"/>
      <c r="AM405" s="20"/>
      <c r="AN405" s="22"/>
      <c r="AO405" s="22"/>
      <c r="AP405" s="22"/>
      <c r="AQ405" s="22"/>
      <c r="AR405" s="22"/>
      <c r="AS405" s="22"/>
      <c r="AU405" s="20">
        <v>44092</v>
      </c>
      <c r="AV405" s="22">
        <v>17986.203268463203</v>
      </c>
      <c r="AW405" s="22">
        <v>0</v>
      </c>
      <c r="AX405" s="22">
        <v>0</v>
      </c>
      <c r="AY405" s="22">
        <v>0</v>
      </c>
      <c r="AZ405" s="22">
        <v>0</v>
      </c>
      <c r="BA405" s="22">
        <v>0</v>
      </c>
      <c r="BC405" s="20"/>
      <c r="BD405" s="23"/>
    </row>
    <row r="406" spans="27:56" x14ac:dyDescent="0.25">
      <c r="AA406" s="15">
        <f t="shared" si="14"/>
        <v>44102</v>
      </c>
      <c r="AB406" s="12">
        <f t="shared" si="15"/>
        <v>56.597999999999999</v>
      </c>
      <c r="AD406" s="20"/>
      <c r="AE406" s="21"/>
      <c r="AG406" s="20"/>
      <c r="AH406" s="21"/>
      <c r="AI406" s="21"/>
      <c r="AJ406" s="21"/>
      <c r="AK406" s="21"/>
      <c r="AM406" s="20"/>
      <c r="AN406" s="22"/>
      <c r="AO406" s="22"/>
      <c r="AP406" s="22"/>
      <c r="AQ406" s="22"/>
      <c r="AR406" s="22"/>
      <c r="AS406" s="22"/>
      <c r="AU406" s="20">
        <v>44093</v>
      </c>
      <c r="AV406" s="22">
        <v>17986.203268463203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C406" s="20"/>
      <c r="BD406" s="23"/>
    </row>
    <row r="407" spans="27:56" x14ac:dyDescent="0.25">
      <c r="AA407" s="15">
        <f t="shared" si="14"/>
        <v>44103</v>
      </c>
      <c r="AB407" s="12">
        <f t="shared" si="15"/>
        <v>56.597999999999999</v>
      </c>
      <c r="AD407" s="20"/>
      <c r="AE407" s="21"/>
      <c r="AG407" s="20"/>
      <c r="AH407" s="21"/>
      <c r="AI407" s="21"/>
      <c r="AJ407" s="21"/>
      <c r="AK407" s="21"/>
      <c r="AM407" s="20"/>
      <c r="AN407" s="22"/>
      <c r="AO407" s="22"/>
      <c r="AP407" s="22"/>
      <c r="AQ407" s="22"/>
      <c r="AR407" s="22"/>
      <c r="AS407" s="22"/>
      <c r="AU407" s="20">
        <v>44094</v>
      </c>
      <c r="AV407" s="22">
        <v>17986.203268463203</v>
      </c>
      <c r="AW407" s="22">
        <v>0</v>
      </c>
      <c r="AX407" s="22">
        <v>0</v>
      </c>
      <c r="AY407" s="22">
        <v>0</v>
      </c>
      <c r="AZ407" s="22">
        <v>0</v>
      </c>
      <c r="BA407" s="22">
        <v>0</v>
      </c>
      <c r="BC407" s="20"/>
      <c r="BD407" s="23"/>
    </row>
    <row r="408" spans="27:56" x14ac:dyDescent="0.25">
      <c r="AA408" s="15">
        <f t="shared" si="14"/>
        <v>44104</v>
      </c>
      <c r="AB408" s="12">
        <f t="shared" si="15"/>
        <v>56.597999999999999</v>
      </c>
      <c r="AD408" s="20"/>
      <c r="AE408" s="21"/>
      <c r="AG408" s="20"/>
      <c r="AH408" s="21"/>
      <c r="AI408" s="21"/>
      <c r="AJ408" s="21"/>
      <c r="AK408" s="21"/>
      <c r="AM408" s="20"/>
      <c r="AN408" s="22"/>
      <c r="AO408" s="22"/>
      <c r="AP408" s="22"/>
      <c r="AQ408" s="22"/>
      <c r="AR408" s="22"/>
      <c r="AS408" s="22"/>
      <c r="AU408" s="20">
        <v>44095</v>
      </c>
      <c r="AV408" s="22">
        <v>17986.203268463203</v>
      </c>
      <c r="AW408" s="22">
        <v>0</v>
      </c>
      <c r="AX408" s="22">
        <v>0</v>
      </c>
      <c r="AY408" s="22">
        <v>0</v>
      </c>
      <c r="AZ408" s="22">
        <v>0</v>
      </c>
      <c r="BA408" s="22">
        <v>0</v>
      </c>
      <c r="BC408" s="20"/>
      <c r="BD408" s="23"/>
    </row>
    <row r="409" spans="27:56" x14ac:dyDescent="0.25">
      <c r="AA409" s="15">
        <f t="shared" si="14"/>
        <v>44105</v>
      </c>
      <c r="AB409" s="12">
        <f t="shared" si="15"/>
        <v>59.54</v>
      </c>
      <c r="AD409" s="20"/>
      <c r="AE409" s="21"/>
      <c r="AG409" s="20"/>
      <c r="AH409" s="21"/>
      <c r="AI409" s="21"/>
      <c r="AJ409" s="21"/>
      <c r="AK409" s="21"/>
      <c r="AM409" s="20"/>
      <c r="AN409" s="22"/>
      <c r="AO409" s="22"/>
      <c r="AP409" s="22"/>
      <c r="AQ409" s="22"/>
      <c r="AR409" s="22"/>
      <c r="AS409" s="22"/>
      <c r="AU409" s="20">
        <v>44096</v>
      </c>
      <c r="AV409" s="22">
        <v>17986.203268463203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C409" s="20"/>
      <c r="BD409" s="23"/>
    </row>
    <row r="410" spans="27:56" x14ac:dyDescent="0.25">
      <c r="AA410" s="15">
        <f t="shared" si="14"/>
        <v>44106</v>
      </c>
      <c r="AB410" s="12">
        <f t="shared" si="15"/>
        <v>59.54</v>
      </c>
      <c r="AD410" s="20"/>
      <c r="AE410" s="21"/>
      <c r="AG410" s="20"/>
      <c r="AH410" s="21"/>
      <c r="AI410" s="21"/>
      <c r="AJ410" s="21"/>
      <c r="AK410" s="21"/>
      <c r="AM410" s="20"/>
      <c r="AN410" s="22"/>
      <c r="AO410" s="22"/>
      <c r="AP410" s="22"/>
      <c r="AQ410" s="22"/>
      <c r="AR410" s="22"/>
      <c r="AS410" s="22"/>
      <c r="AU410" s="20">
        <v>44097</v>
      </c>
      <c r="AV410" s="22">
        <v>17986.203268463203</v>
      </c>
      <c r="AW410" s="22">
        <v>0</v>
      </c>
      <c r="AX410" s="22">
        <v>0</v>
      </c>
      <c r="AY410" s="22">
        <v>0</v>
      </c>
      <c r="AZ410" s="22">
        <v>0</v>
      </c>
      <c r="BA410" s="22">
        <v>0</v>
      </c>
      <c r="BC410" s="20"/>
      <c r="BD410" s="23"/>
    </row>
    <row r="411" spans="27:56" x14ac:dyDescent="0.25">
      <c r="AA411" s="15">
        <f t="shared" si="14"/>
        <v>44107</v>
      </c>
      <c r="AB411" s="12">
        <f t="shared" si="15"/>
        <v>59.54</v>
      </c>
      <c r="AD411" s="20"/>
      <c r="AE411" s="21"/>
      <c r="AG411" s="20"/>
      <c r="AH411" s="21"/>
      <c r="AI411" s="21"/>
      <c r="AJ411" s="21"/>
      <c r="AK411" s="21"/>
      <c r="AM411" s="20"/>
      <c r="AN411" s="22"/>
      <c r="AO411" s="22"/>
      <c r="AP411" s="22"/>
      <c r="AQ411" s="22"/>
      <c r="AR411" s="22"/>
      <c r="AS411" s="22"/>
      <c r="AU411" s="20">
        <v>44098</v>
      </c>
      <c r="AV411" s="22">
        <v>17986.203268463203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C411" s="20"/>
      <c r="BD411" s="23"/>
    </row>
    <row r="412" spans="27:56" x14ac:dyDescent="0.25">
      <c r="AA412" s="15">
        <f t="shared" si="14"/>
        <v>44108</v>
      </c>
      <c r="AB412" s="12">
        <f t="shared" si="15"/>
        <v>59.54</v>
      </c>
      <c r="AD412" s="20"/>
      <c r="AE412" s="21"/>
      <c r="AG412" s="20"/>
      <c r="AH412" s="21"/>
      <c r="AI412" s="21"/>
      <c r="AJ412" s="21"/>
      <c r="AK412" s="21"/>
      <c r="AM412" s="20"/>
      <c r="AN412" s="22"/>
      <c r="AO412" s="22"/>
      <c r="AP412" s="22"/>
      <c r="AQ412" s="22"/>
      <c r="AR412" s="22"/>
      <c r="AS412" s="22"/>
      <c r="AU412" s="20">
        <v>44099</v>
      </c>
      <c r="AV412" s="22">
        <v>17986.203268463203</v>
      </c>
      <c r="AW412" s="22">
        <v>0</v>
      </c>
      <c r="AX412" s="22">
        <v>0</v>
      </c>
      <c r="AY412" s="22">
        <v>0</v>
      </c>
      <c r="AZ412" s="22">
        <v>0</v>
      </c>
      <c r="BA412" s="22">
        <v>0</v>
      </c>
      <c r="BC412" s="20"/>
      <c r="BD412" s="23"/>
    </row>
    <row r="413" spans="27:56" x14ac:dyDescent="0.25">
      <c r="AA413" s="15">
        <f t="shared" si="14"/>
        <v>44109</v>
      </c>
      <c r="AB413" s="12">
        <f t="shared" si="15"/>
        <v>59.54</v>
      </c>
      <c r="AD413" s="20"/>
      <c r="AE413" s="21"/>
      <c r="AG413" s="20"/>
      <c r="AH413" s="21"/>
      <c r="AI413" s="21"/>
      <c r="AJ413" s="21"/>
      <c r="AK413" s="21"/>
      <c r="AM413" s="20"/>
      <c r="AN413" s="22"/>
      <c r="AO413" s="22"/>
      <c r="AP413" s="22"/>
      <c r="AQ413" s="22"/>
      <c r="AR413" s="22"/>
      <c r="AS413" s="22"/>
      <c r="AU413" s="20">
        <v>44100</v>
      </c>
      <c r="AV413" s="22">
        <v>17986.203268463203</v>
      </c>
      <c r="AW413" s="22">
        <v>0</v>
      </c>
      <c r="AX413" s="22">
        <v>0</v>
      </c>
      <c r="AY413" s="22">
        <v>0</v>
      </c>
      <c r="AZ413" s="22">
        <v>0</v>
      </c>
      <c r="BA413" s="22">
        <v>0</v>
      </c>
      <c r="BC413" s="20"/>
      <c r="BD413" s="23"/>
    </row>
    <row r="414" spans="27:56" x14ac:dyDescent="0.25">
      <c r="AA414" s="15">
        <f t="shared" si="14"/>
        <v>44110</v>
      </c>
      <c r="AB414" s="12">
        <f t="shared" si="15"/>
        <v>59.54</v>
      </c>
      <c r="AD414" s="20"/>
      <c r="AE414" s="21"/>
      <c r="AG414" s="20"/>
      <c r="AH414" s="21"/>
      <c r="AI414" s="21"/>
      <c r="AJ414" s="21"/>
      <c r="AK414" s="21"/>
      <c r="AM414" s="20"/>
      <c r="AN414" s="22"/>
      <c r="AO414" s="22"/>
      <c r="AP414" s="22"/>
      <c r="AQ414" s="22"/>
      <c r="AR414" s="22"/>
      <c r="AS414" s="22"/>
      <c r="AU414" s="20">
        <v>44101</v>
      </c>
      <c r="AV414" s="22">
        <v>17986.203268463203</v>
      </c>
      <c r="AW414" s="22">
        <v>0</v>
      </c>
      <c r="AX414" s="22">
        <v>0</v>
      </c>
      <c r="AY414" s="22">
        <v>0</v>
      </c>
      <c r="AZ414" s="22">
        <v>0</v>
      </c>
      <c r="BA414" s="22">
        <v>0</v>
      </c>
      <c r="BC414" s="20"/>
      <c r="BD414" s="23"/>
    </row>
    <row r="415" spans="27:56" x14ac:dyDescent="0.25">
      <c r="AA415" s="15">
        <f t="shared" si="14"/>
        <v>44111</v>
      </c>
      <c r="AB415" s="12">
        <f t="shared" si="15"/>
        <v>59.54</v>
      </c>
      <c r="AD415" s="20"/>
      <c r="AE415" s="21"/>
      <c r="AG415" s="20"/>
      <c r="AH415" s="21"/>
      <c r="AI415" s="21"/>
      <c r="AJ415" s="21"/>
      <c r="AK415" s="21"/>
      <c r="AM415" s="20"/>
      <c r="AN415" s="22"/>
      <c r="AO415" s="22"/>
      <c r="AP415" s="22"/>
      <c r="AQ415" s="22"/>
      <c r="AR415" s="22"/>
      <c r="AS415" s="22"/>
      <c r="AU415" s="20">
        <v>44102</v>
      </c>
      <c r="AV415" s="22">
        <v>17986.203268463203</v>
      </c>
      <c r="AW415" s="22">
        <v>0</v>
      </c>
      <c r="AX415" s="22">
        <v>0</v>
      </c>
      <c r="AY415" s="22">
        <v>0</v>
      </c>
      <c r="AZ415" s="22">
        <v>0</v>
      </c>
      <c r="BA415" s="22">
        <v>0</v>
      </c>
      <c r="BC415" s="20"/>
      <c r="BD415" s="23"/>
    </row>
    <row r="416" spans="27:56" x14ac:dyDescent="0.25">
      <c r="AA416" s="15">
        <f t="shared" si="14"/>
        <v>44112</v>
      </c>
      <c r="AB416" s="12">
        <f t="shared" si="15"/>
        <v>59.54</v>
      </c>
      <c r="AD416" s="20"/>
      <c r="AE416" s="21"/>
      <c r="AG416" s="20"/>
      <c r="AH416" s="21"/>
      <c r="AI416" s="21"/>
      <c r="AJ416" s="21"/>
      <c r="AK416" s="21"/>
      <c r="AM416" s="20"/>
      <c r="AN416" s="22"/>
      <c r="AO416" s="22"/>
      <c r="AP416" s="22"/>
      <c r="AQ416" s="22"/>
      <c r="AR416" s="22"/>
      <c r="AS416" s="22"/>
      <c r="AU416" s="20">
        <v>44103</v>
      </c>
      <c r="AV416" s="22">
        <v>17986.203268463203</v>
      </c>
      <c r="AW416" s="22">
        <v>0</v>
      </c>
      <c r="AX416" s="22">
        <v>0</v>
      </c>
      <c r="AY416" s="22">
        <v>0</v>
      </c>
      <c r="AZ416" s="22">
        <v>0</v>
      </c>
      <c r="BA416" s="22">
        <v>0</v>
      </c>
      <c r="BC416" s="20"/>
      <c r="BD416" s="23"/>
    </row>
    <row r="417" spans="27:56" x14ac:dyDescent="0.25">
      <c r="AA417" s="15">
        <f t="shared" si="14"/>
        <v>44113</v>
      </c>
      <c r="AB417" s="12">
        <f t="shared" si="15"/>
        <v>59.54</v>
      </c>
      <c r="AD417" s="20"/>
      <c r="AE417" s="21"/>
      <c r="AG417" s="20"/>
      <c r="AH417" s="21"/>
      <c r="AI417" s="21"/>
      <c r="AJ417" s="21"/>
      <c r="AK417" s="21"/>
      <c r="AM417" s="20"/>
      <c r="AN417" s="22"/>
      <c r="AO417" s="22"/>
      <c r="AP417" s="22"/>
      <c r="AQ417" s="22"/>
      <c r="AR417" s="22"/>
      <c r="AS417" s="22"/>
      <c r="AU417" s="20">
        <v>44104</v>
      </c>
      <c r="AV417" s="22">
        <v>18000</v>
      </c>
      <c r="AW417" s="22">
        <v>13.796731536796869</v>
      </c>
      <c r="AX417" s="22">
        <v>1.3796731536796869E-3</v>
      </c>
      <c r="AY417" s="22">
        <v>0</v>
      </c>
      <c r="AZ417" s="22">
        <v>-13.79811120995055</v>
      </c>
      <c r="BA417" s="22">
        <v>-782.46313872982887</v>
      </c>
      <c r="BC417" s="20"/>
      <c r="BD417" s="23"/>
    </row>
    <row r="418" spans="27:56" x14ac:dyDescent="0.25">
      <c r="AA418" s="15">
        <f t="shared" si="14"/>
        <v>44114</v>
      </c>
      <c r="AB418" s="12">
        <f t="shared" si="15"/>
        <v>59.54</v>
      </c>
      <c r="AD418" s="20"/>
      <c r="AE418" s="21"/>
      <c r="AG418" s="20"/>
      <c r="AH418" s="21"/>
      <c r="AI418" s="21"/>
      <c r="AJ418" s="21"/>
      <c r="AK418" s="21"/>
      <c r="AM418" s="20"/>
      <c r="AN418" s="22"/>
      <c r="AO418" s="22"/>
      <c r="AP418" s="22"/>
      <c r="AQ418" s="22"/>
      <c r="AR418" s="22"/>
      <c r="AS418" s="22"/>
      <c r="AU418" s="20">
        <v>44105</v>
      </c>
      <c r="AV418" s="22">
        <v>18000</v>
      </c>
      <c r="AW418" s="22">
        <v>0</v>
      </c>
      <c r="AX418" s="22">
        <v>0</v>
      </c>
      <c r="AY418" s="22">
        <v>0</v>
      </c>
      <c r="AZ418" s="22">
        <v>0</v>
      </c>
      <c r="BA418" s="22">
        <v>0</v>
      </c>
      <c r="BC418" s="20"/>
      <c r="BD418" s="23"/>
    </row>
    <row r="419" spans="27:56" x14ac:dyDescent="0.25">
      <c r="AA419" s="15">
        <f t="shared" si="14"/>
        <v>44115</v>
      </c>
      <c r="AB419" s="12">
        <f t="shared" si="15"/>
        <v>59.54</v>
      </c>
      <c r="AD419" s="20"/>
      <c r="AE419" s="21"/>
      <c r="AG419" s="20"/>
      <c r="AH419" s="21"/>
      <c r="AI419" s="21"/>
      <c r="AJ419" s="21"/>
      <c r="AK419" s="21"/>
      <c r="AM419" s="20"/>
      <c r="AN419" s="22"/>
      <c r="AO419" s="22"/>
      <c r="AP419" s="22"/>
      <c r="AQ419" s="22"/>
      <c r="AR419" s="22"/>
      <c r="AS419" s="22"/>
      <c r="AU419" s="20">
        <v>44106</v>
      </c>
      <c r="AV419" s="22">
        <v>18000</v>
      </c>
      <c r="AW419" s="22">
        <v>0</v>
      </c>
      <c r="AX419" s="22">
        <v>0</v>
      </c>
      <c r="AY419" s="22">
        <v>0</v>
      </c>
      <c r="AZ419" s="22">
        <v>0</v>
      </c>
      <c r="BA419" s="22">
        <v>0</v>
      </c>
      <c r="BC419" s="20"/>
      <c r="BD419" s="23"/>
    </row>
    <row r="420" spans="27:56" x14ac:dyDescent="0.25">
      <c r="AA420" s="15">
        <f t="shared" si="14"/>
        <v>44116</v>
      </c>
      <c r="AB420" s="12">
        <f t="shared" si="15"/>
        <v>59.54</v>
      </c>
      <c r="AD420" s="20"/>
      <c r="AE420" s="21"/>
      <c r="AG420" s="20"/>
      <c r="AH420" s="21"/>
      <c r="AI420" s="21"/>
      <c r="AJ420" s="21"/>
      <c r="AK420" s="21"/>
      <c r="AM420" s="20"/>
      <c r="AN420" s="22"/>
      <c r="AO420" s="22"/>
      <c r="AP420" s="22"/>
      <c r="AQ420" s="22"/>
      <c r="AR420" s="22"/>
      <c r="AS420" s="22"/>
      <c r="AU420" s="20">
        <v>44107</v>
      </c>
      <c r="AV420" s="22">
        <v>18000</v>
      </c>
      <c r="AW420" s="22">
        <v>0</v>
      </c>
      <c r="AX420" s="22">
        <v>0</v>
      </c>
      <c r="AY420" s="22">
        <v>0</v>
      </c>
      <c r="AZ420" s="22">
        <v>0</v>
      </c>
      <c r="BA420" s="22">
        <v>0</v>
      </c>
      <c r="BC420" s="20"/>
      <c r="BD420" s="23"/>
    </row>
    <row r="421" spans="27:56" x14ac:dyDescent="0.25">
      <c r="AA421" s="15">
        <f t="shared" si="14"/>
        <v>44117</v>
      </c>
      <c r="AB421" s="12">
        <f t="shared" si="15"/>
        <v>59.54</v>
      </c>
      <c r="AD421" s="20"/>
      <c r="AE421" s="21"/>
      <c r="AG421" s="20"/>
      <c r="AH421" s="21"/>
      <c r="AI421" s="21"/>
      <c r="AJ421" s="21"/>
      <c r="AK421" s="21"/>
      <c r="AM421" s="20"/>
      <c r="AN421" s="22"/>
      <c r="AO421" s="22"/>
      <c r="AP421" s="22"/>
      <c r="AQ421" s="22"/>
      <c r="AR421" s="22"/>
      <c r="AS421" s="22"/>
      <c r="AU421" s="20">
        <v>44108</v>
      </c>
      <c r="AV421" s="22">
        <v>18000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C421" s="20"/>
      <c r="BD421" s="23"/>
    </row>
    <row r="422" spans="27:56" x14ac:dyDescent="0.25">
      <c r="AA422" s="15">
        <f t="shared" si="14"/>
        <v>44118</v>
      </c>
      <c r="AB422" s="12">
        <f t="shared" si="15"/>
        <v>59.54</v>
      </c>
      <c r="AD422" s="20"/>
      <c r="AE422" s="21"/>
      <c r="AG422" s="20"/>
      <c r="AH422" s="21"/>
      <c r="AI422" s="21"/>
      <c r="AJ422" s="21"/>
      <c r="AK422" s="21"/>
      <c r="AM422" s="20"/>
      <c r="AN422" s="22"/>
      <c r="AO422" s="22"/>
      <c r="AP422" s="22"/>
      <c r="AQ422" s="22"/>
      <c r="AR422" s="22"/>
      <c r="AS422" s="22"/>
      <c r="AU422" s="20">
        <v>44109</v>
      </c>
      <c r="AV422" s="22">
        <v>18000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C422" s="20"/>
      <c r="BD422" s="23"/>
    </row>
    <row r="423" spans="27:56" x14ac:dyDescent="0.25">
      <c r="AA423" s="15">
        <f t="shared" si="14"/>
        <v>44119</v>
      </c>
      <c r="AB423" s="12">
        <f t="shared" si="15"/>
        <v>59.54</v>
      </c>
      <c r="AD423" s="20"/>
      <c r="AE423" s="21"/>
      <c r="AG423" s="20"/>
      <c r="AH423" s="21"/>
      <c r="AI423" s="21"/>
      <c r="AJ423" s="21"/>
      <c r="AK423" s="21"/>
      <c r="AM423" s="20"/>
      <c r="AN423" s="22"/>
      <c r="AO423" s="22"/>
      <c r="AP423" s="22"/>
      <c r="AQ423" s="22"/>
      <c r="AR423" s="22"/>
      <c r="AS423" s="22"/>
      <c r="AU423" s="20">
        <v>44110</v>
      </c>
      <c r="AV423" s="22">
        <v>18000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C423" s="20"/>
      <c r="BD423" s="23"/>
    </row>
    <row r="424" spans="27:56" x14ac:dyDescent="0.25">
      <c r="AA424" s="15">
        <f t="shared" si="14"/>
        <v>44120</v>
      </c>
      <c r="AB424" s="12">
        <f t="shared" si="15"/>
        <v>59.54</v>
      </c>
      <c r="AD424" s="20"/>
      <c r="AE424" s="21"/>
      <c r="AG424" s="20"/>
      <c r="AH424" s="21"/>
      <c r="AI424" s="21"/>
      <c r="AJ424" s="21"/>
      <c r="AK424" s="21"/>
      <c r="AM424" s="20"/>
      <c r="AN424" s="22"/>
      <c r="AO424" s="22"/>
      <c r="AP424" s="22"/>
      <c r="AQ424" s="22"/>
      <c r="AR424" s="22"/>
      <c r="AS424" s="22"/>
      <c r="AU424" s="20">
        <v>44111</v>
      </c>
      <c r="AV424" s="22">
        <v>18000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C424" s="20"/>
      <c r="BD424" s="23"/>
    </row>
    <row r="425" spans="27:56" x14ac:dyDescent="0.25">
      <c r="AA425" s="15">
        <f t="shared" si="14"/>
        <v>44121</v>
      </c>
      <c r="AB425" s="12">
        <f t="shared" si="15"/>
        <v>59.54</v>
      </c>
      <c r="AD425" s="20"/>
      <c r="AE425" s="21"/>
      <c r="AG425" s="20"/>
      <c r="AH425" s="21"/>
      <c r="AI425" s="21"/>
      <c r="AJ425" s="21"/>
      <c r="AK425" s="21"/>
      <c r="AM425" s="20"/>
      <c r="AN425" s="22"/>
      <c r="AO425" s="22"/>
      <c r="AP425" s="22"/>
      <c r="AQ425" s="22"/>
      <c r="AR425" s="22"/>
      <c r="AS425" s="22"/>
      <c r="AU425" s="20">
        <v>44112</v>
      </c>
      <c r="AV425" s="22">
        <v>18000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C425" s="20"/>
      <c r="BD425" s="23"/>
    </row>
    <row r="426" spans="27:56" x14ac:dyDescent="0.25">
      <c r="AA426" s="15">
        <f t="shared" si="14"/>
        <v>44122</v>
      </c>
      <c r="AB426" s="12">
        <f t="shared" si="15"/>
        <v>59.54</v>
      </c>
      <c r="AD426" s="20"/>
      <c r="AE426" s="21"/>
      <c r="AG426" s="20"/>
      <c r="AH426" s="21"/>
      <c r="AI426" s="21"/>
      <c r="AJ426" s="21"/>
      <c r="AK426" s="21"/>
      <c r="AM426" s="20"/>
      <c r="AN426" s="22"/>
      <c r="AO426" s="22"/>
      <c r="AP426" s="22"/>
      <c r="AQ426" s="22"/>
      <c r="AR426" s="22"/>
      <c r="AS426" s="22"/>
      <c r="AU426" s="20">
        <v>44113</v>
      </c>
      <c r="AV426" s="22">
        <v>18000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C426" s="20"/>
      <c r="BD426" s="23"/>
    </row>
    <row r="427" spans="27:56" x14ac:dyDescent="0.25">
      <c r="AA427" s="15">
        <f t="shared" si="14"/>
        <v>44123</v>
      </c>
      <c r="AB427" s="12">
        <f t="shared" si="15"/>
        <v>59.54</v>
      </c>
      <c r="AD427" s="20"/>
      <c r="AE427" s="21"/>
      <c r="AG427" s="20"/>
      <c r="AH427" s="21"/>
      <c r="AI427" s="21"/>
      <c r="AJ427" s="21"/>
      <c r="AK427" s="21"/>
      <c r="AM427" s="20"/>
      <c r="AN427" s="22"/>
      <c r="AO427" s="22"/>
      <c r="AP427" s="22"/>
      <c r="AQ427" s="22"/>
      <c r="AR427" s="22"/>
      <c r="AS427" s="22"/>
      <c r="AU427" s="20">
        <v>44114</v>
      </c>
      <c r="AV427" s="22">
        <v>18000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C427" s="20"/>
      <c r="BD427" s="23"/>
    </row>
    <row r="428" spans="27:56" x14ac:dyDescent="0.25">
      <c r="AA428" s="15">
        <f t="shared" si="14"/>
        <v>44124</v>
      </c>
      <c r="AB428" s="12">
        <f t="shared" si="15"/>
        <v>59.54</v>
      </c>
      <c r="AD428" s="20"/>
      <c r="AE428" s="21"/>
      <c r="AG428" s="20"/>
      <c r="AH428" s="21"/>
      <c r="AI428" s="21"/>
      <c r="AJ428" s="21"/>
      <c r="AK428" s="21"/>
      <c r="AM428" s="20"/>
      <c r="AN428" s="22"/>
      <c r="AO428" s="22"/>
      <c r="AP428" s="22"/>
      <c r="AQ428" s="22"/>
      <c r="AR428" s="22"/>
      <c r="AS428" s="22"/>
      <c r="AU428" s="20">
        <v>44115</v>
      </c>
      <c r="AV428" s="22">
        <v>18000</v>
      </c>
      <c r="AW428" s="22">
        <v>0</v>
      </c>
      <c r="AX428" s="22">
        <v>0</v>
      </c>
      <c r="AY428" s="22">
        <v>0</v>
      </c>
      <c r="AZ428" s="22">
        <v>0</v>
      </c>
      <c r="BA428" s="22">
        <v>0</v>
      </c>
      <c r="BC428" s="20"/>
      <c r="BD428" s="23"/>
    </row>
    <row r="429" spans="27:56" x14ac:dyDescent="0.25">
      <c r="AA429" s="15">
        <f t="shared" si="14"/>
        <v>44125</v>
      </c>
      <c r="AB429" s="12">
        <f t="shared" si="15"/>
        <v>59.54</v>
      </c>
      <c r="AD429" s="20"/>
      <c r="AE429" s="21"/>
      <c r="AG429" s="20"/>
      <c r="AH429" s="21"/>
      <c r="AI429" s="21"/>
      <c r="AJ429" s="21"/>
      <c r="AK429" s="21"/>
      <c r="AM429" s="20"/>
      <c r="AN429" s="22"/>
      <c r="AO429" s="22"/>
      <c r="AP429" s="22"/>
      <c r="AQ429" s="22"/>
      <c r="AR429" s="22"/>
      <c r="AS429" s="22"/>
      <c r="AU429" s="20">
        <v>44116</v>
      </c>
      <c r="AV429" s="22">
        <v>18000</v>
      </c>
      <c r="AW429" s="22">
        <v>0</v>
      </c>
      <c r="AX429" s="22">
        <v>0</v>
      </c>
      <c r="AY429" s="22">
        <v>0</v>
      </c>
      <c r="AZ429" s="22">
        <v>0</v>
      </c>
      <c r="BA429" s="22">
        <v>0</v>
      </c>
      <c r="BC429" s="20"/>
      <c r="BD429" s="23"/>
    </row>
    <row r="430" spans="27:56" x14ac:dyDescent="0.25">
      <c r="AA430" s="15">
        <f t="shared" si="14"/>
        <v>44126</v>
      </c>
      <c r="AB430" s="12">
        <f t="shared" si="15"/>
        <v>59.54</v>
      </c>
      <c r="AD430" s="20"/>
      <c r="AE430" s="21"/>
      <c r="AG430" s="20"/>
      <c r="AH430" s="21"/>
      <c r="AI430" s="21"/>
      <c r="AJ430" s="21"/>
      <c r="AK430" s="21"/>
      <c r="AM430" s="20"/>
      <c r="AN430" s="22"/>
      <c r="AO430" s="22"/>
      <c r="AP430" s="22"/>
      <c r="AQ430" s="22"/>
      <c r="AR430" s="22"/>
      <c r="AS430" s="22"/>
      <c r="AU430" s="20">
        <v>44117</v>
      </c>
      <c r="AV430" s="22">
        <v>18000</v>
      </c>
      <c r="AW430" s="22">
        <v>0</v>
      </c>
      <c r="AX430" s="22">
        <v>0</v>
      </c>
      <c r="AY430" s="22">
        <v>0</v>
      </c>
      <c r="AZ430" s="22">
        <v>0</v>
      </c>
      <c r="BA430" s="22">
        <v>0</v>
      </c>
      <c r="BC430" s="20"/>
      <c r="BD430" s="23"/>
    </row>
    <row r="431" spans="27:56" x14ac:dyDescent="0.25">
      <c r="AA431" s="15">
        <f t="shared" si="14"/>
        <v>44127</v>
      </c>
      <c r="AB431" s="12">
        <f t="shared" si="15"/>
        <v>59.54</v>
      </c>
      <c r="AD431" s="20"/>
      <c r="AE431" s="21"/>
      <c r="AG431" s="20"/>
      <c r="AH431" s="21"/>
      <c r="AI431" s="21"/>
      <c r="AJ431" s="21"/>
      <c r="AK431" s="21"/>
      <c r="AM431" s="20"/>
      <c r="AN431" s="22"/>
      <c r="AO431" s="22"/>
      <c r="AP431" s="22"/>
      <c r="AQ431" s="22"/>
      <c r="AR431" s="22"/>
      <c r="AS431" s="22"/>
      <c r="AU431" s="20">
        <v>44118</v>
      </c>
      <c r="AV431" s="22">
        <v>18000</v>
      </c>
      <c r="AW431" s="22">
        <v>0</v>
      </c>
      <c r="AX431" s="22">
        <v>0</v>
      </c>
      <c r="AY431" s="22">
        <v>0</v>
      </c>
      <c r="AZ431" s="22">
        <v>0</v>
      </c>
      <c r="BA431" s="22">
        <v>0</v>
      </c>
      <c r="BC431" s="20"/>
      <c r="BD431" s="23"/>
    </row>
    <row r="432" spans="27:56" x14ac:dyDescent="0.25">
      <c r="AA432" s="15">
        <f t="shared" si="14"/>
        <v>44128</v>
      </c>
      <c r="AB432" s="12">
        <f t="shared" si="15"/>
        <v>59.54</v>
      </c>
      <c r="AD432" s="20"/>
      <c r="AE432" s="21"/>
      <c r="AG432" s="20"/>
      <c r="AH432" s="21"/>
      <c r="AI432" s="21"/>
      <c r="AJ432" s="21"/>
      <c r="AK432" s="21"/>
      <c r="AM432" s="20"/>
      <c r="AN432" s="22"/>
      <c r="AO432" s="22"/>
      <c r="AP432" s="22"/>
      <c r="AQ432" s="22"/>
      <c r="AR432" s="22"/>
      <c r="AS432" s="22"/>
      <c r="AU432" s="20">
        <v>44119</v>
      </c>
      <c r="AV432" s="22">
        <v>18000</v>
      </c>
      <c r="AW432" s="22">
        <v>0</v>
      </c>
      <c r="AX432" s="22">
        <v>0</v>
      </c>
      <c r="AY432" s="22">
        <v>0</v>
      </c>
      <c r="AZ432" s="22">
        <v>0</v>
      </c>
      <c r="BA432" s="22">
        <v>0</v>
      </c>
      <c r="BC432" s="20"/>
      <c r="BD432" s="23"/>
    </row>
    <row r="433" spans="27:56" x14ac:dyDescent="0.25">
      <c r="AA433" s="15">
        <f t="shared" si="14"/>
        <v>44129</v>
      </c>
      <c r="AB433" s="12">
        <f t="shared" si="15"/>
        <v>59.54</v>
      </c>
      <c r="AD433" s="20"/>
      <c r="AE433" s="21"/>
      <c r="AG433" s="20"/>
      <c r="AH433" s="21"/>
      <c r="AI433" s="21"/>
      <c r="AJ433" s="21"/>
      <c r="AK433" s="21"/>
      <c r="AM433" s="20"/>
      <c r="AN433" s="22"/>
      <c r="AO433" s="22"/>
      <c r="AP433" s="22"/>
      <c r="AQ433" s="22"/>
      <c r="AR433" s="22"/>
      <c r="AS433" s="22"/>
      <c r="AU433" s="20">
        <v>44120</v>
      </c>
      <c r="AV433" s="22">
        <v>18000</v>
      </c>
      <c r="AW433" s="22">
        <v>0</v>
      </c>
      <c r="AX433" s="22">
        <v>0</v>
      </c>
      <c r="AY433" s="22">
        <v>0</v>
      </c>
      <c r="AZ433" s="22">
        <v>0</v>
      </c>
      <c r="BA433" s="22">
        <v>0</v>
      </c>
      <c r="BC433" s="20"/>
      <c r="BD433" s="23"/>
    </row>
    <row r="434" spans="27:56" x14ac:dyDescent="0.25">
      <c r="AA434" s="15">
        <f t="shared" si="14"/>
        <v>44130</v>
      </c>
      <c r="AB434" s="12">
        <f t="shared" si="15"/>
        <v>59.54</v>
      </c>
      <c r="AD434" s="20"/>
      <c r="AE434" s="21"/>
      <c r="AG434" s="20"/>
      <c r="AH434" s="21"/>
      <c r="AI434" s="21"/>
      <c r="AJ434" s="21"/>
      <c r="AK434" s="21"/>
      <c r="AM434" s="20"/>
      <c r="AN434" s="22"/>
      <c r="AO434" s="22"/>
      <c r="AP434" s="22"/>
      <c r="AQ434" s="22"/>
      <c r="AR434" s="22"/>
      <c r="AS434" s="22"/>
      <c r="AU434" s="20">
        <v>44121</v>
      </c>
      <c r="AV434" s="22">
        <v>18000</v>
      </c>
      <c r="AW434" s="22">
        <v>0</v>
      </c>
      <c r="AX434" s="22">
        <v>0</v>
      </c>
      <c r="AY434" s="22">
        <v>0</v>
      </c>
      <c r="AZ434" s="22">
        <v>0</v>
      </c>
      <c r="BA434" s="22">
        <v>0</v>
      </c>
      <c r="BC434" s="20"/>
      <c r="BD434" s="23"/>
    </row>
    <row r="435" spans="27:56" x14ac:dyDescent="0.25">
      <c r="AA435" s="15">
        <f t="shared" si="14"/>
        <v>44131</v>
      </c>
      <c r="AB435" s="12">
        <f t="shared" si="15"/>
        <v>59.54</v>
      </c>
      <c r="AD435" s="20"/>
      <c r="AE435" s="21"/>
      <c r="AG435" s="20"/>
      <c r="AH435" s="21"/>
      <c r="AI435" s="21"/>
      <c r="AJ435" s="21"/>
      <c r="AK435" s="21"/>
      <c r="AM435" s="20"/>
      <c r="AN435" s="22"/>
      <c r="AO435" s="22"/>
      <c r="AP435" s="22"/>
      <c r="AQ435" s="22"/>
      <c r="AR435" s="22"/>
      <c r="AS435" s="22"/>
      <c r="AU435" s="20">
        <v>44122</v>
      </c>
      <c r="AV435" s="22">
        <v>18000</v>
      </c>
      <c r="AW435" s="22">
        <v>0</v>
      </c>
      <c r="AX435" s="22">
        <v>0</v>
      </c>
      <c r="AY435" s="22">
        <v>0</v>
      </c>
      <c r="AZ435" s="22">
        <v>0</v>
      </c>
      <c r="BA435" s="22">
        <v>0</v>
      </c>
      <c r="BC435" s="20"/>
      <c r="BD435" s="23"/>
    </row>
    <row r="436" spans="27:56" x14ac:dyDescent="0.25">
      <c r="AA436" s="15">
        <f t="shared" si="14"/>
        <v>44132</v>
      </c>
      <c r="AB436" s="12">
        <f t="shared" si="15"/>
        <v>59.54</v>
      </c>
      <c r="AD436" s="20"/>
      <c r="AE436" s="21"/>
      <c r="AG436" s="20"/>
      <c r="AH436" s="21"/>
      <c r="AI436" s="21"/>
      <c r="AJ436" s="21"/>
      <c r="AK436" s="21"/>
      <c r="AM436" s="20"/>
      <c r="AN436" s="22"/>
      <c r="AO436" s="22"/>
      <c r="AP436" s="22"/>
      <c r="AQ436" s="22"/>
      <c r="AR436" s="22"/>
      <c r="AS436" s="22"/>
      <c r="AU436" s="20">
        <v>44123</v>
      </c>
      <c r="AV436" s="22">
        <v>18000</v>
      </c>
      <c r="AW436" s="22">
        <v>0</v>
      </c>
      <c r="AX436" s="22">
        <v>0</v>
      </c>
      <c r="AY436" s="22">
        <v>0</v>
      </c>
      <c r="AZ436" s="22">
        <v>0</v>
      </c>
      <c r="BA436" s="22">
        <v>0</v>
      </c>
      <c r="BC436" s="20"/>
      <c r="BD436" s="23"/>
    </row>
    <row r="437" spans="27:56" x14ac:dyDescent="0.25">
      <c r="AA437" s="15">
        <f t="shared" si="14"/>
        <v>44133</v>
      </c>
      <c r="AB437" s="12">
        <f t="shared" si="15"/>
        <v>59.54</v>
      </c>
      <c r="AD437" s="20"/>
      <c r="AE437" s="21"/>
      <c r="AG437" s="20"/>
      <c r="AH437" s="21"/>
      <c r="AI437" s="21"/>
      <c r="AJ437" s="21"/>
      <c r="AK437" s="21"/>
      <c r="AM437" s="20"/>
      <c r="AN437" s="22"/>
      <c r="AO437" s="22"/>
      <c r="AP437" s="22"/>
      <c r="AQ437" s="22"/>
      <c r="AR437" s="22"/>
      <c r="AS437" s="22"/>
      <c r="AU437" s="20">
        <v>44124</v>
      </c>
      <c r="AV437" s="22">
        <v>18000</v>
      </c>
      <c r="AW437" s="22">
        <v>0</v>
      </c>
      <c r="AX437" s="22">
        <v>0</v>
      </c>
      <c r="AY437" s="22">
        <v>0</v>
      </c>
      <c r="AZ437" s="22">
        <v>0</v>
      </c>
      <c r="BA437" s="22">
        <v>0</v>
      </c>
      <c r="BC437" s="20"/>
      <c r="BD437" s="23"/>
    </row>
    <row r="438" spans="27:56" x14ac:dyDescent="0.25">
      <c r="AA438" s="15">
        <f t="shared" si="14"/>
        <v>44134</v>
      </c>
      <c r="AB438" s="12">
        <f t="shared" si="15"/>
        <v>59.54</v>
      </c>
      <c r="AD438" s="20"/>
      <c r="AE438" s="21"/>
      <c r="AG438" s="20"/>
      <c r="AH438" s="21"/>
      <c r="AI438" s="21"/>
      <c r="AJ438" s="21"/>
      <c r="AK438" s="21"/>
      <c r="AM438" s="20"/>
      <c r="AN438" s="22"/>
      <c r="AO438" s="22"/>
      <c r="AP438" s="22"/>
      <c r="AQ438" s="22"/>
      <c r="AR438" s="22"/>
      <c r="AS438" s="22"/>
      <c r="AU438" s="20">
        <v>44125</v>
      </c>
      <c r="AV438" s="22">
        <v>18000</v>
      </c>
      <c r="AW438" s="22">
        <v>0</v>
      </c>
      <c r="AX438" s="22">
        <v>0</v>
      </c>
      <c r="AY438" s="22">
        <v>0</v>
      </c>
      <c r="AZ438" s="22">
        <v>0</v>
      </c>
      <c r="BA438" s="22">
        <v>0</v>
      </c>
      <c r="BC438" s="20"/>
      <c r="BD438" s="23"/>
    </row>
    <row r="439" spans="27:56" x14ac:dyDescent="0.25">
      <c r="AA439" s="15">
        <f t="shared" si="14"/>
        <v>44135</v>
      </c>
      <c r="AB439" s="12">
        <f t="shared" si="15"/>
        <v>59.54</v>
      </c>
      <c r="AD439" s="20"/>
      <c r="AE439" s="21"/>
      <c r="AG439" s="20"/>
      <c r="AH439" s="21"/>
      <c r="AI439" s="21"/>
      <c r="AJ439" s="21"/>
      <c r="AK439" s="21"/>
      <c r="AM439" s="20"/>
      <c r="AN439" s="22"/>
      <c r="AO439" s="22"/>
      <c r="AP439" s="22"/>
      <c r="AQ439" s="22"/>
      <c r="AR439" s="22"/>
      <c r="AS439" s="22"/>
      <c r="AU439" s="20">
        <v>44126</v>
      </c>
      <c r="AV439" s="22">
        <v>18000</v>
      </c>
      <c r="AW439" s="22">
        <v>0</v>
      </c>
      <c r="AX439" s="22">
        <v>0</v>
      </c>
      <c r="AY439" s="22">
        <v>0</v>
      </c>
      <c r="AZ439" s="22">
        <v>0</v>
      </c>
      <c r="BA439" s="22">
        <v>0</v>
      </c>
      <c r="BC439" s="20"/>
      <c r="BD439" s="23"/>
    </row>
    <row r="440" spans="27:56" x14ac:dyDescent="0.25">
      <c r="AA440" s="15">
        <f t="shared" si="14"/>
        <v>44136</v>
      </c>
      <c r="AB440" s="12">
        <f t="shared" si="15"/>
        <v>60.65</v>
      </c>
      <c r="AD440" s="20"/>
      <c r="AE440" s="21"/>
      <c r="AG440" s="20"/>
      <c r="AH440" s="21"/>
      <c r="AI440" s="21"/>
      <c r="AJ440" s="21"/>
      <c r="AK440" s="21"/>
      <c r="AM440" s="20"/>
      <c r="AN440" s="22"/>
      <c r="AO440" s="22"/>
      <c r="AP440" s="22"/>
      <c r="AQ440" s="22"/>
      <c r="AR440" s="22"/>
      <c r="AS440" s="22"/>
      <c r="AU440" s="20">
        <v>44127</v>
      </c>
      <c r="AV440" s="22">
        <v>18000</v>
      </c>
      <c r="AW440" s="22">
        <v>0</v>
      </c>
      <c r="AX440" s="22">
        <v>0</v>
      </c>
      <c r="AY440" s="22">
        <v>0</v>
      </c>
      <c r="AZ440" s="22">
        <v>0</v>
      </c>
      <c r="BA440" s="22">
        <v>0</v>
      </c>
      <c r="BC440" s="20"/>
      <c r="BD440" s="23"/>
    </row>
    <row r="441" spans="27:56" x14ac:dyDescent="0.25">
      <c r="AA441" s="15">
        <f t="shared" si="14"/>
        <v>44137</v>
      </c>
      <c r="AB441" s="12">
        <f t="shared" si="15"/>
        <v>60.65</v>
      </c>
      <c r="AD441" s="20"/>
      <c r="AE441" s="21"/>
      <c r="AG441" s="20"/>
      <c r="AH441" s="21"/>
      <c r="AI441" s="21"/>
      <c r="AJ441" s="21"/>
      <c r="AK441" s="21"/>
      <c r="AM441" s="20"/>
      <c r="AN441" s="22"/>
      <c r="AO441" s="22"/>
      <c r="AP441" s="22"/>
      <c r="AQ441" s="22"/>
      <c r="AR441" s="22"/>
      <c r="AS441" s="22"/>
      <c r="AU441" s="20">
        <v>44128</v>
      </c>
      <c r="AV441" s="22">
        <v>18000</v>
      </c>
      <c r="AW441" s="22">
        <v>0</v>
      </c>
      <c r="AX441" s="22">
        <v>0</v>
      </c>
      <c r="AY441" s="22">
        <v>0</v>
      </c>
      <c r="AZ441" s="22">
        <v>0</v>
      </c>
      <c r="BA441" s="22">
        <v>0</v>
      </c>
      <c r="BC441" s="20"/>
      <c r="BD441" s="23"/>
    </row>
    <row r="442" spans="27:56" x14ac:dyDescent="0.25">
      <c r="AA442" s="15">
        <f t="shared" si="14"/>
        <v>44138</v>
      </c>
      <c r="AB442" s="12">
        <f t="shared" si="15"/>
        <v>60.65</v>
      </c>
      <c r="AD442" s="20"/>
      <c r="AE442" s="21"/>
      <c r="AG442" s="20"/>
      <c r="AH442" s="21"/>
      <c r="AI442" s="21"/>
      <c r="AJ442" s="21"/>
      <c r="AK442" s="21"/>
      <c r="AM442" s="20"/>
      <c r="AN442" s="22"/>
      <c r="AO442" s="22"/>
      <c r="AP442" s="22"/>
      <c r="AQ442" s="22"/>
      <c r="AR442" s="22"/>
      <c r="AS442" s="22"/>
      <c r="AU442" s="20">
        <v>44129</v>
      </c>
      <c r="AV442" s="22">
        <v>18000</v>
      </c>
      <c r="AW442" s="22">
        <v>0</v>
      </c>
      <c r="AX442" s="22">
        <v>0</v>
      </c>
      <c r="AY442" s="22">
        <v>0</v>
      </c>
      <c r="AZ442" s="22">
        <v>0</v>
      </c>
      <c r="BA442" s="22">
        <v>0</v>
      </c>
      <c r="BC442" s="20"/>
      <c r="BD442" s="23"/>
    </row>
    <row r="443" spans="27:56" x14ac:dyDescent="0.25">
      <c r="AA443" s="15">
        <f t="shared" si="14"/>
        <v>44139</v>
      </c>
      <c r="AB443" s="12">
        <f t="shared" si="15"/>
        <v>60.65</v>
      </c>
      <c r="AD443" s="20"/>
      <c r="AE443" s="21"/>
      <c r="AG443" s="20"/>
      <c r="AH443" s="21"/>
      <c r="AI443" s="21"/>
      <c r="AJ443" s="21"/>
      <c r="AK443" s="21"/>
      <c r="AM443" s="20"/>
      <c r="AN443" s="22"/>
      <c r="AO443" s="22"/>
      <c r="AP443" s="22"/>
      <c r="AQ443" s="22"/>
      <c r="AR443" s="22"/>
      <c r="AS443" s="22"/>
      <c r="AU443" s="20">
        <v>44130</v>
      </c>
      <c r="AV443" s="22">
        <v>18000</v>
      </c>
      <c r="AW443" s="22">
        <v>0</v>
      </c>
      <c r="AX443" s="22">
        <v>0</v>
      </c>
      <c r="AY443" s="22">
        <v>0</v>
      </c>
      <c r="AZ443" s="22">
        <v>0</v>
      </c>
      <c r="BA443" s="22">
        <v>0</v>
      </c>
      <c r="BC443" s="20"/>
      <c r="BD443" s="23"/>
    </row>
    <row r="444" spans="27:56" x14ac:dyDescent="0.25">
      <c r="AA444" s="15">
        <f t="shared" si="14"/>
        <v>44140</v>
      </c>
      <c r="AB444" s="12">
        <f t="shared" si="15"/>
        <v>60.65</v>
      </c>
      <c r="AD444" s="20"/>
      <c r="AE444" s="21"/>
      <c r="AG444" s="20"/>
      <c r="AH444" s="21"/>
      <c r="AI444" s="21"/>
      <c r="AJ444" s="21"/>
      <c r="AK444" s="21"/>
      <c r="AM444" s="20"/>
      <c r="AN444" s="22"/>
      <c r="AO444" s="22"/>
      <c r="AP444" s="22"/>
      <c r="AQ444" s="22"/>
      <c r="AR444" s="22"/>
      <c r="AS444" s="22"/>
      <c r="AU444" s="20">
        <v>44131</v>
      </c>
      <c r="AV444" s="22">
        <v>18000</v>
      </c>
      <c r="AW444" s="22">
        <v>0</v>
      </c>
      <c r="AX444" s="22">
        <v>0</v>
      </c>
      <c r="AY444" s="22">
        <v>0</v>
      </c>
      <c r="AZ444" s="22">
        <v>0</v>
      </c>
      <c r="BA444" s="22">
        <v>0</v>
      </c>
      <c r="BC444" s="20"/>
      <c r="BD444" s="23"/>
    </row>
    <row r="445" spans="27:56" x14ac:dyDescent="0.25">
      <c r="AA445" s="15">
        <f t="shared" si="14"/>
        <v>44141</v>
      </c>
      <c r="AB445" s="12">
        <f t="shared" si="15"/>
        <v>60.65</v>
      </c>
      <c r="AD445" s="20"/>
      <c r="AE445" s="21"/>
      <c r="AG445" s="20"/>
      <c r="AH445" s="21"/>
      <c r="AI445" s="21"/>
      <c r="AJ445" s="21"/>
      <c r="AK445" s="21"/>
      <c r="AM445" s="20"/>
      <c r="AN445" s="22"/>
      <c r="AO445" s="22"/>
      <c r="AP445" s="22"/>
      <c r="AQ445" s="22"/>
      <c r="AR445" s="22"/>
      <c r="AS445" s="22"/>
      <c r="AU445" s="20">
        <v>44132</v>
      </c>
      <c r="AV445" s="22">
        <v>18000</v>
      </c>
      <c r="AW445" s="22">
        <v>0</v>
      </c>
      <c r="AX445" s="22">
        <v>0</v>
      </c>
      <c r="AY445" s="22">
        <v>0</v>
      </c>
      <c r="AZ445" s="22">
        <v>0</v>
      </c>
      <c r="BA445" s="22">
        <v>0</v>
      </c>
      <c r="BC445" s="20"/>
      <c r="BD445" s="23"/>
    </row>
    <row r="446" spans="27:56" x14ac:dyDescent="0.25">
      <c r="AA446" s="15">
        <f t="shared" si="14"/>
        <v>44142</v>
      </c>
      <c r="AB446" s="12">
        <f t="shared" si="15"/>
        <v>60.65</v>
      </c>
      <c r="AD446" s="20"/>
      <c r="AE446" s="21"/>
      <c r="AG446" s="20"/>
      <c r="AH446" s="21"/>
      <c r="AI446" s="21"/>
      <c r="AJ446" s="21"/>
      <c r="AK446" s="21"/>
      <c r="AM446" s="20"/>
      <c r="AN446" s="22"/>
      <c r="AO446" s="22"/>
      <c r="AP446" s="22"/>
      <c r="AQ446" s="22"/>
      <c r="AR446" s="22"/>
      <c r="AS446" s="22"/>
      <c r="AU446" s="20">
        <v>44133</v>
      </c>
      <c r="AV446" s="22">
        <v>18000</v>
      </c>
      <c r="AW446" s="22">
        <v>0</v>
      </c>
      <c r="AX446" s="22">
        <v>0</v>
      </c>
      <c r="AY446" s="22">
        <v>0</v>
      </c>
      <c r="AZ446" s="22">
        <v>0</v>
      </c>
      <c r="BA446" s="22">
        <v>0</v>
      </c>
      <c r="BC446" s="20"/>
      <c r="BD446" s="23"/>
    </row>
    <row r="447" spans="27:56" x14ac:dyDescent="0.25">
      <c r="AA447" s="15">
        <f t="shared" si="14"/>
        <v>44143</v>
      </c>
      <c r="AB447" s="12">
        <f t="shared" si="15"/>
        <v>60.65</v>
      </c>
      <c r="AD447" s="20"/>
      <c r="AE447" s="21"/>
      <c r="AG447" s="20"/>
      <c r="AH447" s="21"/>
      <c r="AI447" s="21"/>
      <c r="AJ447" s="21"/>
      <c r="AK447" s="21"/>
      <c r="AM447" s="20"/>
      <c r="AN447" s="22"/>
      <c r="AO447" s="22"/>
      <c r="AP447" s="22"/>
      <c r="AQ447" s="22"/>
      <c r="AR447" s="22"/>
      <c r="AS447" s="22"/>
      <c r="AU447" s="20">
        <v>44134</v>
      </c>
      <c r="AV447" s="22">
        <v>18000</v>
      </c>
      <c r="AW447" s="22">
        <v>0</v>
      </c>
      <c r="AX447" s="22">
        <v>0</v>
      </c>
      <c r="AY447" s="22">
        <v>0</v>
      </c>
      <c r="AZ447" s="22">
        <v>0</v>
      </c>
      <c r="BA447" s="22">
        <v>0</v>
      </c>
      <c r="BC447" s="20"/>
      <c r="BD447" s="23"/>
    </row>
    <row r="448" spans="27:56" x14ac:dyDescent="0.25">
      <c r="AA448" s="15">
        <f t="shared" si="14"/>
        <v>44144</v>
      </c>
      <c r="AB448" s="12">
        <f t="shared" si="15"/>
        <v>60.65</v>
      </c>
      <c r="AD448" s="20"/>
      <c r="AE448" s="21"/>
      <c r="AG448" s="20"/>
      <c r="AH448" s="21"/>
      <c r="AI448" s="21"/>
      <c r="AJ448" s="21"/>
      <c r="AK448" s="21"/>
      <c r="AM448" s="20"/>
      <c r="AN448" s="22"/>
      <c r="AO448" s="22"/>
      <c r="AP448" s="22"/>
      <c r="AQ448" s="22"/>
      <c r="AR448" s="22"/>
      <c r="AS448" s="22"/>
      <c r="AU448" s="20">
        <v>44135</v>
      </c>
      <c r="AV448" s="22">
        <v>18000</v>
      </c>
      <c r="AW448" s="22">
        <v>0</v>
      </c>
      <c r="AX448" s="22">
        <v>0</v>
      </c>
      <c r="AY448" s="22">
        <v>0</v>
      </c>
      <c r="AZ448" s="22">
        <v>0</v>
      </c>
      <c r="BA448" s="22">
        <v>0</v>
      </c>
      <c r="BC448" s="20"/>
      <c r="BD448" s="23"/>
    </row>
    <row r="449" spans="27:56" x14ac:dyDescent="0.25">
      <c r="AA449" s="15">
        <f t="shared" si="14"/>
        <v>44145</v>
      </c>
      <c r="AB449" s="12">
        <f t="shared" si="15"/>
        <v>60.65</v>
      </c>
      <c r="AD449" s="20"/>
      <c r="AE449" s="21"/>
      <c r="AG449" s="20"/>
      <c r="AH449" s="21"/>
      <c r="AI449" s="21"/>
      <c r="AJ449" s="21"/>
      <c r="AK449" s="21"/>
      <c r="AM449" s="20"/>
      <c r="AN449" s="22"/>
      <c r="AO449" s="22"/>
      <c r="AP449" s="22"/>
      <c r="AQ449" s="22"/>
      <c r="AR449" s="22"/>
      <c r="AS449" s="22"/>
      <c r="AU449" s="20">
        <v>44136</v>
      </c>
      <c r="AV449" s="22">
        <v>18000</v>
      </c>
      <c r="AW449" s="22">
        <v>0</v>
      </c>
      <c r="AX449" s="22">
        <v>0</v>
      </c>
      <c r="AY449" s="22">
        <v>0</v>
      </c>
      <c r="AZ449" s="22">
        <v>0</v>
      </c>
      <c r="BA449" s="22">
        <v>0</v>
      </c>
      <c r="BC449" s="20"/>
      <c r="BD449" s="23"/>
    </row>
    <row r="450" spans="27:56" x14ac:dyDescent="0.25">
      <c r="AA450" s="15">
        <f t="shared" si="14"/>
        <v>44146</v>
      </c>
      <c r="AB450" s="12">
        <f t="shared" si="15"/>
        <v>60.65</v>
      </c>
      <c r="AD450" s="20"/>
      <c r="AE450" s="21"/>
      <c r="AG450" s="20"/>
      <c r="AH450" s="21"/>
      <c r="AI450" s="21"/>
      <c r="AJ450" s="21"/>
      <c r="AK450" s="21"/>
      <c r="AM450" s="20"/>
      <c r="AN450" s="22"/>
      <c r="AO450" s="22"/>
      <c r="AP450" s="22"/>
      <c r="AQ450" s="22"/>
      <c r="AR450" s="22"/>
      <c r="AS450" s="22"/>
      <c r="AU450" s="20">
        <v>44137</v>
      </c>
      <c r="AV450" s="22">
        <v>18000</v>
      </c>
      <c r="AW450" s="22">
        <v>0</v>
      </c>
      <c r="AX450" s="22">
        <v>0</v>
      </c>
      <c r="AY450" s="22">
        <v>0</v>
      </c>
      <c r="AZ450" s="22">
        <v>0</v>
      </c>
      <c r="BA450" s="22">
        <v>0</v>
      </c>
      <c r="BC450" s="20"/>
      <c r="BD450" s="23"/>
    </row>
    <row r="451" spans="27:56" x14ac:dyDescent="0.25">
      <c r="AA451" s="15">
        <f t="shared" si="14"/>
        <v>44147</v>
      </c>
      <c r="AB451" s="12">
        <f t="shared" si="15"/>
        <v>60.65</v>
      </c>
      <c r="AD451" s="20"/>
      <c r="AE451" s="21"/>
      <c r="AG451" s="20"/>
      <c r="AH451" s="21"/>
      <c r="AI451" s="21"/>
      <c r="AJ451" s="21"/>
      <c r="AK451" s="21"/>
      <c r="AM451" s="20"/>
      <c r="AN451" s="22"/>
      <c r="AO451" s="22"/>
      <c r="AP451" s="22"/>
      <c r="AQ451" s="22"/>
      <c r="AR451" s="22"/>
      <c r="AS451" s="22"/>
      <c r="AU451" s="20">
        <v>44138</v>
      </c>
      <c r="AV451" s="22">
        <v>18000</v>
      </c>
      <c r="AW451" s="22">
        <v>0</v>
      </c>
      <c r="AX451" s="22">
        <v>0</v>
      </c>
      <c r="AY451" s="22">
        <v>0</v>
      </c>
      <c r="AZ451" s="22">
        <v>0</v>
      </c>
      <c r="BA451" s="22">
        <v>0</v>
      </c>
      <c r="BC451" s="20"/>
      <c r="BD451" s="23"/>
    </row>
    <row r="452" spans="27:56" x14ac:dyDescent="0.25">
      <c r="AA452" s="15">
        <f t="shared" si="14"/>
        <v>44148</v>
      </c>
      <c r="AB452" s="12">
        <f t="shared" si="15"/>
        <v>60.65</v>
      </c>
      <c r="AD452" s="20"/>
      <c r="AE452" s="21"/>
      <c r="AG452" s="20"/>
      <c r="AH452" s="21"/>
      <c r="AI452" s="21"/>
      <c r="AJ452" s="21"/>
      <c r="AK452" s="21"/>
      <c r="AM452" s="20"/>
      <c r="AN452" s="22"/>
      <c r="AO452" s="22"/>
      <c r="AP452" s="22"/>
      <c r="AQ452" s="22"/>
      <c r="AR452" s="22"/>
      <c r="AS452" s="22"/>
      <c r="AU452" s="20">
        <v>44139</v>
      </c>
      <c r="AV452" s="22">
        <v>18000</v>
      </c>
      <c r="AW452" s="22">
        <v>0</v>
      </c>
      <c r="AX452" s="22">
        <v>0</v>
      </c>
      <c r="AY452" s="22">
        <v>0</v>
      </c>
      <c r="AZ452" s="22">
        <v>0</v>
      </c>
      <c r="BA452" s="22">
        <v>0</v>
      </c>
      <c r="BC452" s="20"/>
      <c r="BD452" s="23"/>
    </row>
    <row r="453" spans="27:56" x14ac:dyDescent="0.25">
      <c r="AA453" s="15">
        <f t="shared" si="14"/>
        <v>44149</v>
      </c>
      <c r="AB453" s="12">
        <f t="shared" si="15"/>
        <v>60.65</v>
      </c>
      <c r="AD453" s="20"/>
      <c r="AE453" s="21"/>
      <c r="AG453" s="20"/>
      <c r="AH453" s="21"/>
      <c r="AI453" s="21"/>
      <c r="AJ453" s="21"/>
      <c r="AK453" s="21"/>
      <c r="AM453" s="20"/>
      <c r="AN453" s="22"/>
      <c r="AO453" s="22"/>
      <c r="AP453" s="22"/>
      <c r="AQ453" s="22"/>
      <c r="AR453" s="22"/>
      <c r="AS453" s="22"/>
      <c r="AU453" s="20">
        <v>44140</v>
      </c>
      <c r="AV453" s="22">
        <v>18000</v>
      </c>
      <c r="AW453" s="22">
        <v>0</v>
      </c>
      <c r="AX453" s="22">
        <v>0</v>
      </c>
      <c r="AY453" s="22">
        <v>0</v>
      </c>
      <c r="AZ453" s="22">
        <v>0</v>
      </c>
      <c r="BA453" s="22">
        <v>0</v>
      </c>
      <c r="BC453" s="20"/>
      <c r="BD453" s="23"/>
    </row>
    <row r="454" spans="27:56" x14ac:dyDescent="0.25">
      <c r="AA454" s="15">
        <f t="shared" si="14"/>
        <v>44150</v>
      </c>
      <c r="AB454" s="12">
        <f t="shared" si="15"/>
        <v>60.65</v>
      </c>
      <c r="AD454" s="20"/>
      <c r="AE454" s="21"/>
      <c r="AG454" s="20"/>
      <c r="AH454" s="21"/>
      <c r="AI454" s="21"/>
      <c r="AJ454" s="21"/>
      <c r="AK454" s="21"/>
      <c r="AM454" s="20"/>
      <c r="AN454" s="22"/>
      <c r="AO454" s="22"/>
      <c r="AP454" s="22"/>
      <c r="AQ454" s="22"/>
      <c r="AR454" s="22"/>
      <c r="AS454" s="22"/>
      <c r="AU454" s="20">
        <v>44141</v>
      </c>
      <c r="AV454" s="22">
        <v>18000</v>
      </c>
      <c r="AW454" s="22">
        <v>0</v>
      </c>
      <c r="AX454" s="22">
        <v>0</v>
      </c>
      <c r="AY454" s="22">
        <v>0</v>
      </c>
      <c r="AZ454" s="22">
        <v>0</v>
      </c>
      <c r="BA454" s="22">
        <v>0</v>
      </c>
      <c r="BC454" s="20"/>
      <c r="BD454" s="23"/>
    </row>
    <row r="455" spans="27:56" x14ac:dyDescent="0.25">
      <c r="AA455" s="15">
        <f t="shared" si="14"/>
        <v>44151</v>
      </c>
      <c r="AB455" s="12">
        <f t="shared" si="15"/>
        <v>60.65</v>
      </c>
      <c r="AD455" s="20"/>
      <c r="AE455" s="21"/>
      <c r="AG455" s="20"/>
      <c r="AH455" s="21"/>
      <c r="AI455" s="21"/>
      <c r="AJ455" s="21"/>
      <c r="AK455" s="21"/>
      <c r="AM455" s="20"/>
      <c r="AN455" s="22"/>
      <c r="AO455" s="22"/>
      <c r="AP455" s="22"/>
      <c r="AQ455" s="22"/>
      <c r="AR455" s="22"/>
      <c r="AS455" s="22"/>
      <c r="AU455" s="20">
        <v>44142</v>
      </c>
      <c r="AV455" s="22">
        <v>18000</v>
      </c>
      <c r="AW455" s="22">
        <v>0</v>
      </c>
      <c r="AX455" s="22">
        <v>0</v>
      </c>
      <c r="AY455" s="22">
        <v>0</v>
      </c>
      <c r="AZ455" s="22">
        <v>0</v>
      </c>
      <c r="BA455" s="22">
        <v>0</v>
      </c>
      <c r="BC455" s="20"/>
      <c r="BD455" s="23"/>
    </row>
    <row r="456" spans="27:56" x14ac:dyDescent="0.25">
      <c r="AA456" s="15">
        <f t="shared" ref="AA456:AA519" si="16">IF(AA455+1&gt;MAX($X$6:$X$99), NA(), AA455+1)</f>
        <v>44152</v>
      </c>
      <c r="AB456" s="12">
        <f t="shared" ref="AB456:AB519" si="17">VLOOKUP(AA456,$X$6:$Y$99, 2, TRUE)</f>
        <v>60.65</v>
      </c>
      <c r="AD456" s="20"/>
      <c r="AE456" s="21"/>
      <c r="AG456" s="20"/>
      <c r="AH456" s="21"/>
      <c r="AI456" s="21"/>
      <c r="AJ456" s="21"/>
      <c r="AK456" s="21"/>
      <c r="AM456" s="20"/>
      <c r="AN456" s="22"/>
      <c r="AO456" s="22"/>
      <c r="AP456" s="22"/>
      <c r="AQ456" s="22"/>
      <c r="AR456" s="22"/>
      <c r="AS456" s="22"/>
      <c r="AU456" s="20">
        <v>44143</v>
      </c>
      <c r="AV456" s="22">
        <v>18000</v>
      </c>
      <c r="AW456" s="22">
        <v>0</v>
      </c>
      <c r="AX456" s="22">
        <v>0</v>
      </c>
      <c r="AY456" s="22">
        <v>0</v>
      </c>
      <c r="AZ456" s="22">
        <v>0</v>
      </c>
      <c r="BA456" s="22">
        <v>0</v>
      </c>
      <c r="BC456" s="20"/>
      <c r="BD456" s="23"/>
    </row>
    <row r="457" spans="27:56" x14ac:dyDescent="0.25">
      <c r="AA457" s="15">
        <f t="shared" si="16"/>
        <v>44153</v>
      </c>
      <c r="AB457" s="12">
        <f t="shared" si="17"/>
        <v>60.65</v>
      </c>
      <c r="AD457" s="20"/>
      <c r="AE457" s="21"/>
      <c r="AG457" s="20"/>
      <c r="AH457" s="21"/>
      <c r="AI457" s="21"/>
      <c r="AJ457" s="21"/>
      <c r="AK457" s="21"/>
      <c r="AM457" s="20"/>
      <c r="AN457" s="22"/>
      <c r="AO457" s="22"/>
      <c r="AP457" s="22"/>
      <c r="AQ457" s="22"/>
      <c r="AR457" s="22"/>
      <c r="AS457" s="22"/>
      <c r="AU457" s="20">
        <v>44144</v>
      </c>
      <c r="AV457" s="22">
        <v>18000</v>
      </c>
      <c r="AW457" s="22">
        <v>0</v>
      </c>
      <c r="AX457" s="22">
        <v>0</v>
      </c>
      <c r="AY457" s="22">
        <v>0</v>
      </c>
      <c r="AZ457" s="22">
        <v>0</v>
      </c>
      <c r="BA457" s="22">
        <v>0</v>
      </c>
      <c r="BC457" s="20"/>
      <c r="BD457" s="23"/>
    </row>
    <row r="458" spans="27:56" x14ac:dyDescent="0.25">
      <c r="AA458" s="15">
        <f t="shared" si="16"/>
        <v>44154</v>
      </c>
      <c r="AB458" s="12">
        <f t="shared" si="17"/>
        <v>60.65</v>
      </c>
      <c r="AD458" s="20"/>
      <c r="AE458" s="21"/>
      <c r="AG458" s="20"/>
      <c r="AH458" s="21"/>
      <c r="AI458" s="21"/>
      <c r="AJ458" s="21"/>
      <c r="AK458" s="21"/>
      <c r="AM458" s="20"/>
      <c r="AN458" s="22"/>
      <c r="AO458" s="22"/>
      <c r="AP458" s="22"/>
      <c r="AQ458" s="22"/>
      <c r="AR458" s="22"/>
      <c r="AS458" s="22"/>
      <c r="AU458" s="20">
        <v>44145</v>
      </c>
      <c r="AV458" s="22">
        <v>18000</v>
      </c>
      <c r="AW458" s="22">
        <v>0</v>
      </c>
      <c r="AX458" s="22">
        <v>0</v>
      </c>
      <c r="AY458" s="22">
        <v>0</v>
      </c>
      <c r="AZ458" s="22">
        <v>0</v>
      </c>
      <c r="BA458" s="22">
        <v>0</v>
      </c>
      <c r="BC458" s="20"/>
      <c r="BD458" s="23"/>
    </row>
    <row r="459" spans="27:56" x14ac:dyDescent="0.25">
      <c r="AA459" s="15">
        <f t="shared" si="16"/>
        <v>44155</v>
      </c>
      <c r="AB459" s="12">
        <f t="shared" si="17"/>
        <v>60.65</v>
      </c>
      <c r="AD459" s="20"/>
      <c r="AE459" s="21"/>
      <c r="AG459" s="20"/>
      <c r="AH459" s="21"/>
      <c r="AI459" s="21"/>
      <c r="AJ459" s="21"/>
      <c r="AK459" s="21"/>
      <c r="AM459" s="20"/>
      <c r="AN459" s="22"/>
      <c r="AO459" s="22"/>
      <c r="AP459" s="22"/>
      <c r="AQ459" s="22"/>
      <c r="AR459" s="22"/>
      <c r="AS459" s="22"/>
      <c r="AU459" s="20">
        <v>44146</v>
      </c>
      <c r="AV459" s="22">
        <v>18000</v>
      </c>
      <c r="AW459" s="22">
        <v>0</v>
      </c>
      <c r="AX459" s="22">
        <v>0</v>
      </c>
      <c r="AY459" s="22">
        <v>0</v>
      </c>
      <c r="AZ459" s="22">
        <v>0</v>
      </c>
      <c r="BA459" s="22">
        <v>0</v>
      </c>
      <c r="BC459" s="20"/>
      <c r="BD459" s="23"/>
    </row>
    <row r="460" spans="27:56" x14ac:dyDescent="0.25">
      <c r="AA460" s="15">
        <f t="shared" si="16"/>
        <v>44156</v>
      </c>
      <c r="AB460" s="12">
        <f t="shared" si="17"/>
        <v>60.65</v>
      </c>
      <c r="AD460" s="20"/>
      <c r="AE460" s="21"/>
      <c r="AG460" s="20"/>
      <c r="AH460" s="21"/>
      <c r="AI460" s="21"/>
      <c r="AJ460" s="21"/>
      <c r="AK460" s="21"/>
      <c r="AM460" s="20"/>
      <c r="AN460" s="22"/>
      <c r="AO460" s="22"/>
      <c r="AP460" s="22"/>
      <c r="AQ460" s="22"/>
      <c r="AR460" s="22"/>
      <c r="AS460" s="22"/>
      <c r="AU460" s="20">
        <v>44147</v>
      </c>
      <c r="AV460" s="22">
        <v>18000</v>
      </c>
      <c r="AW460" s="22">
        <v>0</v>
      </c>
      <c r="AX460" s="22">
        <v>0</v>
      </c>
      <c r="AY460" s="22">
        <v>0</v>
      </c>
      <c r="AZ460" s="22">
        <v>0</v>
      </c>
      <c r="BA460" s="22">
        <v>0</v>
      </c>
      <c r="BC460" s="20"/>
      <c r="BD460" s="23"/>
    </row>
    <row r="461" spans="27:56" x14ac:dyDescent="0.25">
      <c r="AA461" s="15">
        <f t="shared" si="16"/>
        <v>44157</v>
      </c>
      <c r="AB461" s="12">
        <f t="shared" si="17"/>
        <v>60.65</v>
      </c>
      <c r="AD461" s="20"/>
      <c r="AE461" s="21"/>
      <c r="AG461" s="20"/>
      <c r="AH461" s="21"/>
      <c r="AI461" s="21"/>
      <c r="AJ461" s="21"/>
      <c r="AK461" s="21"/>
      <c r="AM461" s="20"/>
      <c r="AN461" s="22"/>
      <c r="AO461" s="22"/>
      <c r="AP461" s="22"/>
      <c r="AQ461" s="22"/>
      <c r="AR461" s="22"/>
      <c r="AS461" s="22"/>
      <c r="AU461" s="20">
        <v>44148</v>
      </c>
      <c r="AV461" s="22">
        <v>18000</v>
      </c>
      <c r="AW461" s="22">
        <v>0</v>
      </c>
      <c r="AX461" s="22">
        <v>0</v>
      </c>
      <c r="AY461" s="22">
        <v>0</v>
      </c>
      <c r="AZ461" s="22">
        <v>0</v>
      </c>
      <c r="BA461" s="22">
        <v>0</v>
      </c>
      <c r="BC461" s="20"/>
      <c r="BD461" s="23"/>
    </row>
    <row r="462" spans="27:56" x14ac:dyDescent="0.25">
      <c r="AA462" s="15">
        <f t="shared" si="16"/>
        <v>44158</v>
      </c>
      <c r="AB462" s="12">
        <f t="shared" si="17"/>
        <v>60.65</v>
      </c>
      <c r="AD462" s="20"/>
      <c r="AE462" s="21"/>
      <c r="AG462" s="20"/>
      <c r="AH462" s="21"/>
      <c r="AI462" s="21"/>
      <c r="AJ462" s="21"/>
      <c r="AK462" s="21"/>
      <c r="AM462" s="20"/>
      <c r="AN462" s="22"/>
      <c r="AO462" s="22"/>
      <c r="AP462" s="22"/>
      <c r="AQ462" s="22"/>
      <c r="AR462" s="22"/>
      <c r="AS462" s="22"/>
      <c r="AU462" s="20">
        <v>44149</v>
      </c>
      <c r="AV462" s="22">
        <v>18000</v>
      </c>
      <c r="AW462" s="22">
        <v>0</v>
      </c>
      <c r="AX462" s="22">
        <v>0</v>
      </c>
      <c r="AY462" s="22">
        <v>0</v>
      </c>
      <c r="AZ462" s="22">
        <v>0</v>
      </c>
      <c r="BA462" s="22">
        <v>0</v>
      </c>
      <c r="BC462" s="20"/>
      <c r="BD462" s="23"/>
    </row>
    <row r="463" spans="27:56" x14ac:dyDescent="0.25">
      <c r="AA463" s="15">
        <f t="shared" si="16"/>
        <v>44159</v>
      </c>
      <c r="AB463" s="12">
        <f t="shared" si="17"/>
        <v>60.65</v>
      </c>
      <c r="AD463" s="20"/>
      <c r="AE463" s="21"/>
      <c r="AG463" s="20"/>
      <c r="AH463" s="21"/>
      <c r="AI463" s="21"/>
      <c r="AJ463" s="21"/>
      <c r="AK463" s="21"/>
      <c r="AM463" s="20"/>
      <c r="AN463" s="22"/>
      <c r="AO463" s="22"/>
      <c r="AP463" s="22"/>
      <c r="AQ463" s="22"/>
      <c r="AR463" s="22"/>
      <c r="AS463" s="22"/>
      <c r="AU463" s="20">
        <v>44150</v>
      </c>
      <c r="AV463" s="22">
        <v>18000</v>
      </c>
      <c r="AW463" s="22">
        <v>0</v>
      </c>
      <c r="AX463" s="22">
        <v>0</v>
      </c>
      <c r="AY463" s="22">
        <v>0</v>
      </c>
      <c r="AZ463" s="22">
        <v>0</v>
      </c>
      <c r="BA463" s="22">
        <v>0</v>
      </c>
      <c r="BC463" s="20"/>
      <c r="BD463" s="23"/>
    </row>
    <row r="464" spans="27:56" x14ac:dyDescent="0.25">
      <c r="AA464" s="15">
        <f t="shared" si="16"/>
        <v>44160</v>
      </c>
      <c r="AB464" s="12">
        <f t="shared" si="17"/>
        <v>60.65</v>
      </c>
      <c r="AD464" s="20"/>
      <c r="AE464" s="21"/>
      <c r="AG464" s="20"/>
      <c r="AH464" s="21"/>
      <c r="AI464" s="21"/>
      <c r="AJ464" s="21"/>
      <c r="AK464" s="21"/>
      <c r="AM464" s="20"/>
      <c r="AN464" s="22"/>
      <c r="AO464" s="22"/>
      <c r="AP464" s="22"/>
      <c r="AQ464" s="22"/>
      <c r="AR464" s="22"/>
      <c r="AS464" s="22"/>
      <c r="AU464" s="20">
        <v>44151</v>
      </c>
      <c r="AV464" s="22">
        <v>18000</v>
      </c>
      <c r="AW464" s="22">
        <v>0</v>
      </c>
      <c r="AX464" s="22">
        <v>0</v>
      </c>
      <c r="AY464" s="22">
        <v>0</v>
      </c>
      <c r="AZ464" s="22">
        <v>0</v>
      </c>
      <c r="BA464" s="22">
        <v>0</v>
      </c>
      <c r="BC464" s="20"/>
      <c r="BD464" s="23"/>
    </row>
    <row r="465" spans="27:56" x14ac:dyDescent="0.25">
      <c r="AA465" s="15">
        <f t="shared" si="16"/>
        <v>44161</v>
      </c>
      <c r="AB465" s="12">
        <f t="shared" si="17"/>
        <v>60.65</v>
      </c>
      <c r="AD465" s="20"/>
      <c r="AE465" s="21"/>
      <c r="AG465" s="20"/>
      <c r="AH465" s="21"/>
      <c r="AI465" s="21"/>
      <c r="AJ465" s="21"/>
      <c r="AK465" s="21"/>
      <c r="AM465" s="20"/>
      <c r="AN465" s="22"/>
      <c r="AO465" s="22"/>
      <c r="AP465" s="22"/>
      <c r="AQ465" s="22"/>
      <c r="AR465" s="22"/>
      <c r="AS465" s="22"/>
      <c r="AU465" s="20">
        <v>44152</v>
      </c>
      <c r="AV465" s="22">
        <v>18000</v>
      </c>
      <c r="AW465" s="22">
        <v>0</v>
      </c>
      <c r="AX465" s="22">
        <v>0</v>
      </c>
      <c r="AY465" s="22">
        <v>0</v>
      </c>
      <c r="AZ465" s="22">
        <v>0</v>
      </c>
      <c r="BA465" s="22">
        <v>0</v>
      </c>
      <c r="BC465" s="20"/>
      <c r="BD465" s="23"/>
    </row>
    <row r="466" spans="27:56" x14ac:dyDescent="0.25">
      <c r="AA466" s="15">
        <f t="shared" si="16"/>
        <v>44162</v>
      </c>
      <c r="AB466" s="12">
        <f t="shared" si="17"/>
        <v>60.65</v>
      </c>
      <c r="AD466" s="20"/>
      <c r="AE466" s="21"/>
      <c r="AG466" s="20"/>
      <c r="AH466" s="21"/>
      <c r="AI466" s="21"/>
      <c r="AJ466" s="21"/>
      <c r="AK466" s="21"/>
      <c r="AM466" s="20"/>
      <c r="AN466" s="22"/>
      <c r="AO466" s="22"/>
      <c r="AP466" s="22"/>
      <c r="AQ466" s="22"/>
      <c r="AR466" s="22"/>
      <c r="AS466" s="22"/>
      <c r="AU466" s="20">
        <v>44153</v>
      </c>
      <c r="AV466" s="22">
        <v>18000</v>
      </c>
      <c r="AW466" s="22">
        <v>0</v>
      </c>
      <c r="AX466" s="22">
        <v>0</v>
      </c>
      <c r="AY466" s="22">
        <v>0</v>
      </c>
      <c r="AZ466" s="22">
        <v>0</v>
      </c>
      <c r="BA466" s="22">
        <v>0</v>
      </c>
      <c r="BC466" s="20"/>
      <c r="BD466" s="23"/>
    </row>
    <row r="467" spans="27:56" x14ac:dyDescent="0.25">
      <c r="AA467" s="15">
        <f t="shared" si="16"/>
        <v>44163</v>
      </c>
      <c r="AB467" s="12">
        <f t="shared" si="17"/>
        <v>60.65</v>
      </c>
      <c r="AD467" s="20"/>
      <c r="AE467" s="21"/>
      <c r="AG467" s="20"/>
      <c r="AH467" s="21"/>
      <c r="AI467" s="21"/>
      <c r="AJ467" s="21"/>
      <c r="AK467" s="21"/>
      <c r="AM467" s="20"/>
      <c r="AN467" s="22"/>
      <c r="AO467" s="22"/>
      <c r="AP467" s="22"/>
      <c r="AQ467" s="22"/>
      <c r="AR467" s="22"/>
      <c r="AS467" s="22"/>
      <c r="AU467" s="20">
        <v>44154</v>
      </c>
      <c r="AV467" s="22">
        <v>18000</v>
      </c>
      <c r="AW467" s="22">
        <v>0</v>
      </c>
      <c r="AX467" s="22">
        <v>0</v>
      </c>
      <c r="AY467" s="22">
        <v>0</v>
      </c>
      <c r="AZ467" s="22">
        <v>0</v>
      </c>
      <c r="BA467" s="22">
        <v>0</v>
      </c>
      <c r="BC467" s="20"/>
      <c r="BD467" s="23"/>
    </row>
    <row r="468" spans="27:56" x14ac:dyDescent="0.25">
      <c r="AA468" s="15">
        <f t="shared" si="16"/>
        <v>44164</v>
      </c>
      <c r="AB468" s="12">
        <f t="shared" si="17"/>
        <v>60.65</v>
      </c>
      <c r="AD468" s="20"/>
      <c r="AE468" s="21"/>
      <c r="AG468" s="20"/>
      <c r="AH468" s="21"/>
      <c r="AI468" s="21"/>
      <c r="AJ468" s="21"/>
      <c r="AK468" s="21"/>
      <c r="AM468" s="20"/>
      <c r="AN468" s="22"/>
      <c r="AO468" s="22"/>
      <c r="AP468" s="22"/>
      <c r="AQ468" s="22"/>
      <c r="AR468" s="22"/>
      <c r="AS468" s="22"/>
      <c r="AU468" s="20">
        <v>44155</v>
      </c>
      <c r="AV468" s="22">
        <v>18000</v>
      </c>
      <c r="AW468" s="22">
        <v>0</v>
      </c>
      <c r="AX468" s="22">
        <v>0</v>
      </c>
      <c r="AY468" s="22">
        <v>0</v>
      </c>
      <c r="AZ468" s="22">
        <v>0</v>
      </c>
      <c r="BA468" s="22">
        <v>0</v>
      </c>
      <c r="BC468" s="20"/>
      <c r="BD468" s="23"/>
    </row>
    <row r="469" spans="27:56" x14ac:dyDescent="0.25">
      <c r="AA469" s="15">
        <f t="shared" si="16"/>
        <v>44165</v>
      </c>
      <c r="AB469" s="12">
        <f t="shared" si="17"/>
        <v>60.65</v>
      </c>
      <c r="AD469" s="20"/>
      <c r="AE469" s="21"/>
      <c r="AG469" s="20"/>
      <c r="AH469" s="21"/>
      <c r="AI469" s="21"/>
      <c r="AJ469" s="21"/>
      <c r="AK469" s="21"/>
      <c r="AM469" s="20"/>
      <c r="AN469" s="22"/>
      <c r="AO469" s="22"/>
      <c r="AP469" s="22"/>
      <c r="AQ469" s="22"/>
      <c r="AR469" s="22"/>
      <c r="AS469" s="22"/>
      <c r="AU469" s="20">
        <v>44156</v>
      </c>
      <c r="AV469" s="22">
        <v>18000</v>
      </c>
      <c r="AW469" s="22">
        <v>0</v>
      </c>
      <c r="AX469" s="22">
        <v>0</v>
      </c>
      <c r="AY469" s="22">
        <v>0</v>
      </c>
      <c r="AZ469" s="22">
        <v>0</v>
      </c>
      <c r="BA469" s="22">
        <v>0</v>
      </c>
      <c r="BC469" s="20"/>
      <c r="BD469" s="23"/>
    </row>
    <row r="470" spans="27:56" x14ac:dyDescent="0.25">
      <c r="AA470" s="15">
        <f t="shared" si="16"/>
        <v>44166</v>
      </c>
      <c r="AB470" s="12">
        <f t="shared" si="17"/>
        <v>62.64</v>
      </c>
      <c r="AD470" s="20"/>
      <c r="AE470" s="21"/>
      <c r="AG470" s="20"/>
      <c r="AH470" s="21"/>
      <c r="AI470" s="21"/>
      <c r="AJ470" s="21"/>
      <c r="AK470" s="21"/>
      <c r="AM470" s="20"/>
      <c r="AN470" s="22"/>
      <c r="AO470" s="22"/>
      <c r="AP470" s="22"/>
      <c r="AQ470" s="22"/>
      <c r="AR470" s="22"/>
      <c r="AS470" s="22"/>
      <c r="AU470" s="20">
        <v>44157</v>
      </c>
      <c r="AV470" s="22">
        <v>18000</v>
      </c>
      <c r="AW470" s="22">
        <v>0</v>
      </c>
      <c r="AX470" s="22">
        <v>0</v>
      </c>
      <c r="AY470" s="22">
        <v>0</v>
      </c>
      <c r="AZ470" s="22">
        <v>0</v>
      </c>
      <c r="BA470" s="22">
        <v>0</v>
      </c>
      <c r="BC470" s="20"/>
      <c r="BD470" s="23"/>
    </row>
    <row r="471" spans="27:56" x14ac:dyDescent="0.25">
      <c r="AA471" s="15">
        <f t="shared" si="16"/>
        <v>44167</v>
      </c>
      <c r="AB471" s="12">
        <f t="shared" si="17"/>
        <v>62.64</v>
      </c>
      <c r="AD471" s="20"/>
      <c r="AE471" s="21"/>
      <c r="AG471" s="20"/>
      <c r="AH471" s="21"/>
      <c r="AI471" s="21"/>
      <c r="AJ471" s="21"/>
      <c r="AK471" s="21"/>
      <c r="AM471" s="20"/>
      <c r="AN471" s="22"/>
      <c r="AO471" s="22"/>
      <c r="AP471" s="22"/>
      <c r="AQ471" s="22"/>
      <c r="AR471" s="22"/>
      <c r="AS471" s="22"/>
      <c r="AU471" s="20">
        <v>44158</v>
      </c>
      <c r="AV471" s="22">
        <v>18000</v>
      </c>
      <c r="AW471" s="22">
        <v>0</v>
      </c>
      <c r="AX471" s="22">
        <v>0</v>
      </c>
      <c r="AY471" s="22">
        <v>0</v>
      </c>
      <c r="AZ471" s="22">
        <v>0</v>
      </c>
      <c r="BA471" s="22">
        <v>0</v>
      </c>
      <c r="BC471" s="20"/>
      <c r="BD471" s="23"/>
    </row>
    <row r="472" spans="27:56" x14ac:dyDescent="0.25">
      <c r="AA472" s="15">
        <f t="shared" si="16"/>
        <v>44168</v>
      </c>
      <c r="AB472" s="12">
        <f t="shared" si="17"/>
        <v>62.64</v>
      </c>
      <c r="AD472" s="20"/>
      <c r="AE472" s="21"/>
      <c r="AG472" s="20"/>
      <c r="AH472" s="21"/>
      <c r="AI472" s="21"/>
      <c r="AJ472" s="21"/>
      <c r="AK472" s="21"/>
      <c r="AM472" s="20"/>
      <c r="AN472" s="22"/>
      <c r="AO472" s="22"/>
      <c r="AP472" s="22"/>
      <c r="AQ472" s="22"/>
      <c r="AR472" s="22"/>
      <c r="AS472" s="22"/>
      <c r="AU472" s="20">
        <v>44159</v>
      </c>
      <c r="AV472" s="22">
        <v>18000</v>
      </c>
      <c r="AW472" s="22">
        <v>0</v>
      </c>
      <c r="AX472" s="22">
        <v>0</v>
      </c>
      <c r="AY472" s="22">
        <v>0</v>
      </c>
      <c r="AZ472" s="22">
        <v>0</v>
      </c>
      <c r="BA472" s="22">
        <v>0</v>
      </c>
      <c r="BC472" s="20"/>
      <c r="BD472" s="23"/>
    </row>
    <row r="473" spans="27:56" x14ac:dyDescent="0.25">
      <c r="AA473" s="15">
        <f t="shared" si="16"/>
        <v>44169</v>
      </c>
      <c r="AB473" s="12">
        <f t="shared" si="17"/>
        <v>62.64</v>
      </c>
      <c r="AD473" s="20"/>
      <c r="AE473" s="21"/>
      <c r="AG473" s="20"/>
      <c r="AH473" s="21"/>
      <c r="AI473" s="21"/>
      <c r="AJ473" s="21"/>
      <c r="AK473" s="21"/>
      <c r="AM473" s="20"/>
      <c r="AN473" s="22"/>
      <c r="AO473" s="22"/>
      <c r="AP473" s="22"/>
      <c r="AQ473" s="22"/>
      <c r="AR473" s="22"/>
      <c r="AS473" s="22"/>
      <c r="AU473" s="20">
        <v>44160</v>
      </c>
      <c r="AV473" s="22">
        <v>18000</v>
      </c>
      <c r="AW473" s="22">
        <v>0</v>
      </c>
      <c r="AX473" s="22">
        <v>0</v>
      </c>
      <c r="AY473" s="22">
        <v>0</v>
      </c>
      <c r="AZ473" s="22">
        <v>0</v>
      </c>
      <c r="BA473" s="22">
        <v>0</v>
      </c>
      <c r="BC473" s="20"/>
      <c r="BD473" s="23"/>
    </row>
    <row r="474" spans="27:56" x14ac:dyDescent="0.25">
      <c r="AA474" s="15">
        <f t="shared" si="16"/>
        <v>44170</v>
      </c>
      <c r="AB474" s="12">
        <f t="shared" si="17"/>
        <v>62.64</v>
      </c>
      <c r="AD474" s="20"/>
      <c r="AE474" s="21"/>
      <c r="AG474" s="20"/>
      <c r="AH474" s="21"/>
      <c r="AI474" s="21"/>
      <c r="AJ474" s="21"/>
      <c r="AK474" s="21"/>
      <c r="AM474" s="20"/>
      <c r="AN474" s="22"/>
      <c r="AO474" s="22"/>
      <c r="AP474" s="22"/>
      <c r="AQ474" s="22"/>
      <c r="AR474" s="22"/>
      <c r="AS474" s="22"/>
      <c r="AU474" s="20">
        <v>44161</v>
      </c>
      <c r="AV474" s="22">
        <v>18000</v>
      </c>
      <c r="AW474" s="22">
        <v>0</v>
      </c>
      <c r="AX474" s="22">
        <v>0</v>
      </c>
      <c r="AY474" s="22">
        <v>0</v>
      </c>
      <c r="AZ474" s="22">
        <v>0</v>
      </c>
      <c r="BA474" s="22">
        <v>0</v>
      </c>
      <c r="BC474" s="20"/>
      <c r="BD474" s="23"/>
    </row>
    <row r="475" spans="27:56" x14ac:dyDescent="0.25">
      <c r="AA475" s="15">
        <f t="shared" si="16"/>
        <v>44171</v>
      </c>
      <c r="AB475" s="12">
        <f t="shared" si="17"/>
        <v>62.64</v>
      </c>
      <c r="AD475" s="20"/>
      <c r="AE475" s="21"/>
      <c r="AG475" s="20"/>
      <c r="AH475" s="21"/>
      <c r="AI475" s="21"/>
      <c r="AJ475" s="21"/>
      <c r="AK475" s="21"/>
      <c r="AM475" s="20"/>
      <c r="AN475" s="22"/>
      <c r="AO475" s="22"/>
      <c r="AP475" s="22"/>
      <c r="AQ475" s="22"/>
      <c r="AR475" s="22"/>
      <c r="AS475" s="22"/>
      <c r="AU475" s="20">
        <v>44162</v>
      </c>
      <c r="AV475" s="22">
        <v>18000</v>
      </c>
      <c r="AW475" s="22">
        <v>0</v>
      </c>
      <c r="AX475" s="22">
        <v>0</v>
      </c>
      <c r="AY475" s="22">
        <v>0</v>
      </c>
      <c r="AZ475" s="22">
        <v>0</v>
      </c>
      <c r="BA475" s="22">
        <v>0</v>
      </c>
      <c r="BC475" s="20"/>
      <c r="BD475" s="23"/>
    </row>
    <row r="476" spans="27:56" x14ac:dyDescent="0.25">
      <c r="AA476" s="15">
        <f t="shared" si="16"/>
        <v>44172</v>
      </c>
      <c r="AB476" s="12">
        <f t="shared" si="17"/>
        <v>62.64</v>
      </c>
      <c r="AD476" s="20"/>
      <c r="AE476" s="21"/>
      <c r="AG476" s="20"/>
      <c r="AH476" s="21"/>
      <c r="AI476" s="21"/>
      <c r="AJ476" s="21"/>
      <c r="AK476" s="21"/>
      <c r="AM476" s="20"/>
      <c r="AN476" s="22"/>
      <c r="AO476" s="22"/>
      <c r="AP476" s="22"/>
      <c r="AQ476" s="22"/>
      <c r="AR476" s="22"/>
      <c r="AS476" s="22"/>
      <c r="AU476" s="20">
        <v>44163</v>
      </c>
      <c r="AV476" s="22">
        <v>18000</v>
      </c>
      <c r="AW476" s="22">
        <v>0</v>
      </c>
      <c r="AX476" s="22">
        <v>0</v>
      </c>
      <c r="AY476" s="22">
        <v>0</v>
      </c>
      <c r="AZ476" s="22">
        <v>0</v>
      </c>
      <c r="BA476" s="22">
        <v>0</v>
      </c>
      <c r="BC476" s="20"/>
      <c r="BD476" s="23"/>
    </row>
    <row r="477" spans="27:56" x14ac:dyDescent="0.25">
      <c r="AA477" s="15">
        <f t="shared" si="16"/>
        <v>44173</v>
      </c>
      <c r="AB477" s="12">
        <f t="shared" si="17"/>
        <v>62.64</v>
      </c>
      <c r="AD477" s="20"/>
      <c r="AE477" s="21"/>
      <c r="AG477" s="20"/>
      <c r="AH477" s="21"/>
      <c r="AI477" s="21"/>
      <c r="AJ477" s="21"/>
      <c r="AK477" s="21"/>
      <c r="AM477" s="20"/>
      <c r="AN477" s="22"/>
      <c r="AO477" s="22"/>
      <c r="AP477" s="22"/>
      <c r="AQ477" s="22"/>
      <c r="AR477" s="22"/>
      <c r="AS477" s="22"/>
      <c r="AU477" s="20">
        <v>44164</v>
      </c>
      <c r="AV477" s="22">
        <v>18000</v>
      </c>
      <c r="AW477" s="22">
        <v>0</v>
      </c>
      <c r="AX477" s="22">
        <v>0</v>
      </c>
      <c r="AY477" s="22">
        <v>0</v>
      </c>
      <c r="AZ477" s="22">
        <v>0</v>
      </c>
      <c r="BA477" s="22">
        <v>0</v>
      </c>
      <c r="BC477" s="20"/>
      <c r="BD477" s="23"/>
    </row>
    <row r="478" spans="27:56" x14ac:dyDescent="0.25">
      <c r="AA478" s="15">
        <f t="shared" si="16"/>
        <v>44174</v>
      </c>
      <c r="AB478" s="12">
        <f t="shared" si="17"/>
        <v>62.64</v>
      </c>
      <c r="AD478" s="20"/>
      <c r="AE478" s="21"/>
      <c r="AG478" s="20"/>
      <c r="AH478" s="21"/>
      <c r="AI478" s="21"/>
      <c r="AJ478" s="21"/>
      <c r="AK478" s="21"/>
      <c r="AM478" s="20"/>
      <c r="AN478" s="22"/>
      <c r="AO478" s="22"/>
      <c r="AP478" s="22"/>
      <c r="AQ478" s="22"/>
      <c r="AR478" s="22"/>
      <c r="AS478" s="22"/>
      <c r="AU478" s="20">
        <v>44165</v>
      </c>
      <c r="AV478" s="22">
        <v>18000</v>
      </c>
      <c r="AW478" s="22">
        <v>0</v>
      </c>
      <c r="AX478" s="22">
        <v>0</v>
      </c>
      <c r="AY478" s="22">
        <v>0</v>
      </c>
      <c r="AZ478" s="22">
        <v>0</v>
      </c>
      <c r="BA478" s="22">
        <v>0</v>
      </c>
      <c r="BC478" s="20"/>
      <c r="BD478" s="23"/>
    </row>
    <row r="479" spans="27:56" x14ac:dyDescent="0.25">
      <c r="AA479" s="15">
        <f t="shared" si="16"/>
        <v>44175</v>
      </c>
      <c r="AB479" s="12">
        <f t="shared" si="17"/>
        <v>62.64</v>
      </c>
      <c r="AD479" s="20"/>
      <c r="AE479" s="21"/>
      <c r="AG479" s="20"/>
      <c r="AH479" s="21"/>
      <c r="AI479" s="21"/>
      <c r="AJ479" s="21"/>
      <c r="AK479" s="21"/>
      <c r="AM479" s="20"/>
      <c r="AN479" s="22"/>
      <c r="AO479" s="22"/>
      <c r="AP479" s="22"/>
      <c r="AQ479" s="22"/>
      <c r="AR479" s="22"/>
      <c r="AS479" s="22"/>
      <c r="AU479" s="20">
        <v>44166</v>
      </c>
      <c r="AV479" s="22">
        <v>17668.400000000001</v>
      </c>
      <c r="AW479" s="22">
        <v>-331.6</v>
      </c>
      <c r="AX479" s="22">
        <v>0.1658</v>
      </c>
      <c r="AY479" s="22">
        <v>0</v>
      </c>
      <c r="AZ479" s="22">
        <v>331.43420000000003</v>
      </c>
      <c r="BA479" s="22">
        <v>20611.818288000002</v>
      </c>
      <c r="BC479" s="20"/>
      <c r="BD479" s="23"/>
    </row>
    <row r="480" spans="27:56" x14ac:dyDescent="0.25">
      <c r="AA480" s="15">
        <f t="shared" si="16"/>
        <v>44176</v>
      </c>
      <c r="AB480" s="12">
        <f t="shared" si="17"/>
        <v>62.64</v>
      </c>
      <c r="AD480" s="20"/>
      <c r="AE480" s="21"/>
      <c r="AG480" s="20"/>
      <c r="AH480" s="21"/>
      <c r="AI480" s="21"/>
      <c r="AJ480" s="21"/>
      <c r="AK480" s="21"/>
      <c r="AM480" s="20"/>
      <c r="AN480" s="22"/>
      <c r="AO480" s="22"/>
      <c r="AP480" s="22"/>
      <c r="AQ480" s="22"/>
      <c r="AR480" s="22"/>
      <c r="AS480" s="22"/>
      <c r="AU480" s="20">
        <v>44167</v>
      </c>
      <c r="AV480" s="22">
        <v>17337.551626666667</v>
      </c>
      <c r="AW480" s="22">
        <v>-330.84837333333337</v>
      </c>
      <c r="AX480" s="22">
        <v>0.16542418666666669</v>
      </c>
      <c r="AY480" s="22">
        <v>0</v>
      </c>
      <c r="AZ480" s="22">
        <v>330.68294914666672</v>
      </c>
      <c r="BA480" s="22">
        <v>20565.098166547206</v>
      </c>
      <c r="BC480" s="20"/>
      <c r="BD480" s="23"/>
    </row>
    <row r="481" spans="27:56" x14ac:dyDescent="0.25">
      <c r="AA481" s="15">
        <f t="shared" si="16"/>
        <v>44177</v>
      </c>
      <c r="AB481" s="12">
        <f t="shared" si="17"/>
        <v>62.64</v>
      </c>
      <c r="AD481" s="20"/>
      <c r="AE481" s="21"/>
      <c r="AG481" s="20"/>
      <c r="AH481" s="21"/>
      <c r="AI481" s="21"/>
      <c r="AJ481" s="21"/>
      <c r="AK481" s="21"/>
      <c r="AM481" s="20"/>
      <c r="AN481" s="22"/>
      <c r="AO481" s="22"/>
      <c r="AP481" s="22"/>
      <c r="AQ481" s="22"/>
      <c r="AR481" s="22"/>
      <c r="AS481" s="22"/>
      <c r="AU481" s="20">
        <v>44168</v>
      </c>
      <c r="AV481" s="22">
        <v>17007.453176312891</v>
      </c>
      <c r="AW481" s="22">
        <v>-330.09845035377782</v>
      </c>
      <c r="AX481" s="22">
        <v>0.16504922517688891</v>
      </c>
      <c r="AY481" s="22">
        <v>0</v>
      </c>
      <c r="AZ481" s="22">
        <v>329.93340112860091</v>
      </c>
      <c r="BA481" s="22">
        <v>20518.483944036361</v>
      </c>
      <c r="BC481" s="20"/>
      <c r="BD481" s="23"/>
    </row>
    <row r="482" spans="27:56" x14ac:dyDescent="0.25">
      <c r="AA482" s="15">
        <f t="shared" si="16"/>
        <v>44178</v>
      </c>
      <c r="AB482" s="12">
        <f t="shared" si="17"/>
        <v>62.64</v>
      </c>
      <c r="AD482" s="20"/>
      <c r="AE482" s="21"/>
      <c r="AG482" s="20"/>
      <c r="AH482" s="21"/>
      <c r="AI482" s="21"/>
      <c r="AJ482" s="21"/>
      <c r="AK482" s="21"/>
      <c r="AM482" s="20"/>
      <c r="AN482" s="22"/>
      <c r="AO482" s="22"/>
      <c r="AP482" s="22"/>
      <c r="AQ482" s="22"/>
      <c r="AR482" s="22"/>
      <c r="AS482" s="22"/>
      <c r="AU482" s="20">
        <v>44169</v>
      </c>
      <c r="AV482" s="22">
        <v>16678.102949113247</v>
      </c>
      <c r="AW482" s="22">
        <v>-329.35022719964257</v>
      </c>
      <c r="AX482" s="22">
        <v>0.16467511359982129</v>
      </c>
      <c r="AY482" s="22">
        <v>0</v>
      </c>
      <c r="AZ482" s="22">
        <v>329.18555208604278</v>
      </c>
      <c r="BA482" s="22">
        <v>20471.975380429878</v>
      </c>
      <c r="BC482" s="20"/>
      <c r="BD482" s="23"/>
    </row>
    <row r="483" spans="27:56" x14ac:dyDescent="0.25">
      <c r="AA483" s="15">
        <f t="shared" si="16"/>
        <v>44179</v>
      </c>
      <c r="AB483" s="12">
        <f t="shared" si="17"/>
        <v>62.64</v>
      </c>
      <c r="AD483" s="20"/>
      <c r="AE483" s="21"/>
      <c r="AG483" s="20"/>
      <c r="AH483" s="21"/>
      <c r="AI483" s="21"/>
      <c r="AJ483" s="21"/>
      <c r="AK483" s="21"/>
      <c r="AM483" s="20"/>
      <c r="AN483" s="22"/>
      <c r="AO483" s="22"/>
      <c r="AP483" s="22"/>
      <c r="AQ483" s="22"/>
      <c r="AR483" s="22"/>
      <c r="AS483" s="22"/>
      <c r="AU483" s="20">
        <v>44170</v>
      </c>
      <c r="AV483" s="22">
        <v>16349.499249095257</v>
      </c>
      <c r="AW483" s="22">
        <v>-328.60370001799004</v>
      </c>
      <c r="AX483" s="22">
        <v>0.16430185000899503</v>
      </c>
      <c r="AY483" s="22">
        <v>0</v>
      </c>
      <c r="AZ483" s="22">
        <v>328.43939816798104</v>
      </c>
      <c r="BA483" s="22">
        <v>20425.572236234235</v>
      </c>
      <c r="BC483" s="20"/>
      <c r="BD483" s="23"/>
    </row>
    <row r="484" spans="27:56" x14ac:dyDescent="0.25">
      <c r="AA484" s="15">
        <f t="shared" si="16"/>
        <v>44180</v>
      </c>
      <c r="AB484" s="12">
        <f t="shared" si="17"/>
        <v>62.64</v>
      </c>
      <c r="AD484" s="20"/>
      <c r="AE484" s="21"/>
      <c r="AG484" s="20"/>
      <c r="AH484" s="21"/>
      <c r="AI484" s="21"/>
      <c r="AJ484" s="21"/>
      <c r="AK484" s="21"/>
      <c r="AM484" s="20"/>
      <c r="AN484" s="22"/>
      <c r="AO484" s="22"/>
      <c r="AP484" s="22"/>
      <c r="AQ484" s="22"/>
      <c r="AR484" s="22"/>
      <c r="AS484" s="22"/>
      <c r="AU484" s="20">
        <v>44171</v>
      </c>
      <c r="AV484" s="22">
        <v>16021.640384130642</v>
      </c>
      <c r="AW484" s="22">
        <v>-327.85886496461592</v>
      </c>
      <c r="AX484" s="22">
        <v>0.16392943248230796</v>
      </c>
      <c r="AY484" s="22">
        <v>0</v>
      </c>
      <c r="AZ484" s="22">
        <v>327.69493553213363</v>
      </c>
      <c r="BA484" s="22">
        <v>20379.274272498773</v>
      </c>
      <c r="BC484" s="20"/>
      <c r="BD484" s="23"/>
    </row>
    <row r="485" spans="27:56" x14ac:dyDescent="0.25">
      <c r="AA485" s="15">
        <f t="shared" si="16"/>
        <v>44181</v>
      </c>
      <c r="AB485" s="12">
        <f t="shared" si="17"/>
        <v>62.64</v>
      </c>
      <c r="AD485" s="20"/>
      <c r="AE485" s="21"/>
      <c r="AG485" s="20"/>
      <c r="AH485" s="21"/>
      <c r="AI485" s="21"/>
      <c r="AJ485" s="21"/>
      <c r="AK485" s="21"/>
      <c r="AM485" s="20"/>
      <c r="AN485" s="22"/>
      <c r="AO485" s="22"/>
      <c r="AP485" s="22"/>
      <c r="AQ485" s="22"/>
      <c r="AR485" s="22"/>
      <c r="AS485" s="22"/>
      <c r="AU485" s="20">
        <v>44172</v>
      </c>
      <c r="AV485" s="22">
        <v>15694.524665926612</v>
      </c>
      <c r="AW485" s="22">
        <v>-327.11571820402946</v>
      </c>
      <c r="AX485" s="22">
        <v>0.16355785910201473</v>
      </c>
      <c r="AY485" s="22">
        <v>0</v>
      </c>
      <c r="AZ485" s="22">
        <v>326.95216034492745</v>
      </c>
      <c r="BA485" s="22">
        <v>20333.081250814445</v>
      </c>
      <c r="BC485" s="20"/>
      <c r="BD485" s="23"/>
    </row>
    <row r="486" spans="27:56" x14ac:dyDescent="0.25">
      <c r="AA486" s="15">
        <f t="shared" si="16"/>
        <v>44182</v>
      </c>
      <c r="AB486" s="12">
        <f t="shared" si="17"/>
        <v>62.64</v>
      </c>
      <c r="AD486" s="20"/>
      <c r="AE486" s="21"/>
      <c r="AG486" s="20"/>
      <c r="AH486" s="21"/>
      <c r="AI486" s="21"/>
      <c r="AJ486" s="21"/>
      <c r="AK486" s="21"/>
      <c r="AM486" s="20"/>
      <c r="AN486" s="22"/>
      <c r="AO486" s="22"/>
      <c r="AP486" s="22"/>
      <c r="AQ486" s="22"/>
      <c r="AR486" s="22"/>
      <c r="AS486" s="22"/>
      <c r="AU486" s="20">
        <v>44173</v>
      </c>
      <c r="AV486" s="22">
        <v>15368.150410017179</v>
      </c>
      <c r="AW486" s="22">
        <v>-326.37425590943366</v>
      </c>
      <c r="AX486" s="22">
        <v>0.16318712795471682</v>
      </c>
      <c r="AY486" s="22">
        <v>0</v>
      </c>
      <c r="AZ486" s="22">
        <v>326.21106878147896</v>
      </c>
      <c r="BA486" s="22">
        <v>20286.992933312595</v>
      </c>
      <c r="BC486" s="20"/>
      <c r="BD486" s="23"/>
    </row>
    <row r="487" spans="27:56" x14ac:dyDescent="0.25">
      <c r="AA487" s="15">
        <f t="shared" si="16"/>
        <v>44183</v>
      </c>
      <c r="AB487" s="12">
        <f t="shared" si="17"/>
        <v>62.64</v>
      </c>
      <c r="AD487" s="20"/>
      <c r="AE487" s="21"/>
      <c r="AG487" s="20"/>
      <c r="AH487" s="21"/>
      <c r="AI487" s="21"/>
      <c r="AJ487" s="21"/>
      <c r="AK487" s="21"/>
      <c r="AM487" s="20"/>
      <c r="AN487" s="22"/>
      <c r="AO487" s="22"/>
      <c r="AP487" s="22"/>
      <c r="AQ487" s="22"/>
      <c r="AR487" s="22"/>
      <c r="AS487" s="22"/>
      <c r="AU487" s="20">
        <v>44174</v>
      </c>
      <c r="AV487" s="22">
        <v>15042.515935754473</v>
      </c>
      <c r="AW487" s="22">
        <v>-325.63447426270562</v>
      </c>
      <c r="AX487" s="22">
        <v>0.16281723713135282</v>
      </c>
      <c r="AY487" s="22">
        <v>0</v>
      </c>
      <c r="AZ487" s="22">
        <v>325.47165702557425</v>
      </c>
      <c r="BA487" s="22">
        <v>20241.009082663753</v>
      </c>
      <c r="BC487" s="20"/>
      <c r="BD487" s="23"/>
    </row>
    <row r="488" spans="27:56" x14ac:dyDescent="0.25">
      <c r="AA488" s="15">
        <f t="shared" si="16"/>
        <v>44184</v>
      </c>
      <c r="AB488" s="12">
        <f t="shared" si="17"/>
        <v>62.64</v>
      </c>
      <c r="AD488" s="20"/>
      <c r="AE488" s="21"/>
      <c r="AG488" s="20"/>
      <c r="AH488" s="21"/>
      <c r="AI488" s="21"/>
      <c r="AJ488" s="21"/>
      <c r="AK488" s="21"/>
      <c r="AM488" s="20"/>
      <c r="AN488" s="22"/>
      <c r="AO488" s="22"/>
      <c r="AP488" s="22"/>
      <c r="AQ488" s="22"/>
      <c r="AR488" s="22"/>
      <c r="AS488" s="22"/>
      <c r="AU488" s="20">
        <v>44175</v>
      </c>
      <c r="AV488" s="22">
        <v>14717.619566300096</v>
      </c>
      <c r="AW488" s="22">
        <v>-324.89636945437684</v>
      </c>
      <c r="AX488" s="22">
        <v>0.16244818472718842</v>
      </c>
      <c r="AY488" s="22">
        <v>0</v>
      </c>
      <c r="AZ488" s="22">
        <v>324.73392126964967</v>
      </c>
      <c r="BA488" s="22">
        <v>20195.129462076384</v>
      </c>
      <c r="BC488" s="20"/>
      <c r="BD488" s="23"/>
    </row>
    <row r="489" spans="27:56" x14ac:dyDescent="0.25">
      <c r="AA489" s="15">
        <f t="shared" si="16"/>
        <v>44185</v>
      </c>
      <c r="AB489" s="12">
        <f t="shared" si="17"/>
        <v>62.64</v>
      </c>
      <c r="AD489" s="20"/>
      <c r="AE489" s="21"/>
      <c r="AG489" s="20"/>
      <c r="AH489" s="21"/>
      <c r="AI489" s="21"/>
      <c r="AJ489" s="21"/>
      <c r="AK489" s="21"/>
      <c r="AM489" s="20"/>
      <c r="AN489" s="22"/>
      <c r="AO489" s="22"/>
      <c r="AP489" s="22"/>
      <c r="AQ489" s="22"/>
      <c r="AR489" s="22"/>
      <c r="AS489" s="22"/>
      <c r="AU489" s="20">
        <v>44176</v>
      </c>
      <c r="AV489" s="22">
        <v>14393.007819922563</v>
      </c>
      <c r="AW489" s="22">
        <v>-324.61174637753339</v>
      </c>
      <c r="AX489" s="22">
        <v>0.16230587318876669</v>
      </c>
      <c r="AY489" s="22">
        <v>0</v>
      </c>
      <c r="AZ489" s="22">
        <v>324.44944050434464</v>
      </c>
      <c r="BA489" s="22">
        <v>20177.437667322258</v>
      </c>
      <c r="BC489" s="20"/>
      <c r="BD489" s="23"/>
    </row>
    <row r="490" spans="27:56" x14ac:dyDescent="0.25">
      <c r="AA490" s="15">
        <f t="shared" si="16"/>
        <v>44186</v>
      </c>
      <c r="AB490" s="12">
        <f t="shared" si="17"/>
        <v>62.64</v>
      </c>
      <c r="AD490" s="20"/>
      <c r="AE490" s="21"/>
      <c r="AG490" s="20"/>
      <c r="AH490" s="21"/>
      <c r="AI490" s="21"/>
      <c r="AJ490" s="21"/>
      <c r="AK490" s="21"/>
      <c r="AM490" s="20"/>
      <c r="AN490" s="22"/>
      <c r="AO490" s="22"/>
      <c r="AP490" s="22"/>
      <c r="AQ490" s="22"/>
      <c r="AR490" s="22"/>
      <c r="AS490" s="22"/>
      <c r="AU490" s="20">
        <v>44177</v>
      </c>
      <c r="AV490" s="22">
        <v>14068.612481375947</v>
      </c>
      <c r="AW490" s="22">
        <v>-324.39533854661505</v>
      </c>
      <c r="AX490" s="22">
        <v>0.16219766927330753</v>
      </c>
      <c r="AY490" s="22">
        <v>0</v>
      </c>
      <c r="AZ490" s="22">
        <v>324.23314087734173</v>
      </c>
      <c r="BA490" s="22">
        <v>20163.986042210709</v>
      </c>
      <c r="BC490" s="20"/>
      <c r="BD490" s="23"/>
    </row>
    <row r="491" spans="27:56" x14ac:dyDescent="0.25">
      <c r="AA491" s="15">
        <f t="shared" si="16"/>
        <v>44187</v>
      </c>
      <c r="AB491" s="12">
        <f t="shared" si="17"/>
        <v>62.64</v>
      </c>
      <c r="AD491" s="20"/>
      <c r="AE491" s="21"/>
      <c r="AG491" s="20"/>
      <c r="AH491" s="21"/>
      <c r="AI491" s="21"/>
      <c r="AJ491" s="21"/>
      <c r="AK491" s="21"/>
      <c r="AM491" s="20"/>
      <c r="AN491" s="22"/>
      <c r="AO491" s="22"/>
      <c r="AP491" s="22"/>
      <c r="AQ491" s="22"/>
      <c r="AR491" s="22"/>
      <c r="AS491" s="22"/>
      <c r="AU491" s="20">
        <v>44178</v>
      </c>
      <c r="AV491" s="22">
        <v>13744.433406388363</v>
      </c>
      <c r="AW491" s="22">
        <v>-324.17907498758399</v>
      </c>
      <c r="AX491" s="22">
        <v>0.16208953749379199</v>
      </c>
      <c r="AY491" s="22">
        <v>0</v>
      </c>
      <c r="AZ491" s="22">
        <v>324.0169854500902</v>
      </c>
      <c r="BA491" s="22">
        <v>20150.543384849236</v>
      </c>
      <c r="BC491" s="20"/>
      <c r="BD491" s="23"/>
    </row>
    <row r="492" spans="27:56" x14ac:dyDescent="0.25">
      <c r="AA492" s="15">
        <f t="shared" si="16"/>
        <v>44188</v>
      </c>
      <c r="AB492" s="12">
        <f t="shared" si="17"/>
        <v>62.64</v>
      </c>
      <c r="AD492" s="20"/>
      <c r="AE492" s="21"/>
      <c r="AG492" s="20"/>
      <c r="AH492" s="21"/>
      <c r="AI492" s="21"/>
      <c r="AJ492" s="21"/>
      <c r="AK492" s="21"/>
      <c r="AM492" s="20"/>
      <c r="AN492" s="22"/>
      <c r="AO492" s="22"/>
      <c r="AP492" s="22"/>
      <c r="AQ492" s="22"/>
      <c r="AR492" s="22"/>
      <c r="AS492" s="22"/>
      <c r="AU492" s="20">
        <v>44179</v>
      </c>
      <c r="AV492" s="22">
        <v>13744.433406388363</v>
      </c>
      <c r="AW492" s="22">
        <v>0</v>
      </c>
      <c r="AX492" s="22">
        <v>0</v>
      </c>
      <c r="AY492" s="22">
        <v>0</v>
      </c>
      <c r="AZ492" s="22">
        <v>0</v>
      </c>
      <c r="BA492" s="22">
        <v>0</v>
      </c>
      <c r="BC492" s="20"/>
      <c r="BD492" s="23"/>
    </row>
    <row r="493" spans="27:56" x14ac:dyDescent="0.25">
      <c r="AA493" s="15">
        <f t="shared" si="16"/>
        <v>44189</v>
      </c>
      <c r="AB493" s="12">
        <f t="shared" si="17"/>
        <v>62.64</v>
      </c>
      <c r="AD493" s="20"/>
      <c r="AE493" s="21"/>
      <c r="AG493" s="20"/>
      <c r="AH493" s="21"/>
      <c r="AI493" s="21"/>
      <c r="AJ493" s="21"/>
      <c r="AK493" s="21"/>
      <c r="AM493" s="20"/>
      <c r="AN493" s="22"/>
      <c r="AO493" s="22"/>
      <c r="AP493" s="22"/>
      <c r="AQ493" s="22"/>
      <c r="AR493" s="22"/>
      <c r="AS493" s="22"/>
      <c r="AU493" s="20">
        <v>44180</v>
      </c>
      <c r="AV493" s="22">
        <v>13420.470450784105</v>
      </c>
      <c r="AW493" s="22">
        <v>-323.96295560425892</v>
      </c>
      <c r="AX493" s="22">
        <v>0.16198147780212946</v>
      </c>
      <c r="AY493" s="22">
        <v>0</v>
      </c>
      <c r="AZ493" s="22">
        <v>323.80097412645677</v>
      </c>
      <c r="BA493" s="22">
        <v>20137.109689259338</v>
      </c>
      <c r="BC493" s="20"/>
      <c r="BD493" s="23"/>
    </row>
    <row r="494" spans="27:56" x14ac:dyDescent="0.25">
      <c r="AA494" s="15">
        <f t="shared" si="16"/>
        <v>44190</v>
      </c>
      <c r="AB494" s="12">
        <f t="shared" si="17"/>
        <v>62.64</v>
      </c>
      <c r="AD494" s="20"/>
      <c r="AE494" s="21"/>
      <c r="AG494" s="20"/>
      <c r="AH494" s="21"/>
      <c r="AI494" s="21"/>
      <c r="AJ494" s="21"/>
      <c r="AK494" s="21"/>
      <c r="AM494" s="20"/>
      <c r="AN494" s="22"/>
      <c r="AO494" s="22"/>
      <c r="AP494" s="22"/>
      <c r="AQ494" s="22"/>
      <c r="AR494" s="22"/>
      <c r="AS494" s="22"/>
      <c r="AU494" s="20">
        <v>44181</v>
      </c>
      <c r="AV494" s="22">
        <v>13096.723470483583</v>
      </c>
      <c r="AW494" s="22">
        <v>-323.74698030052275</v>
      </c>
      <c r="AX494" s="22">
        <v>0.16187349015026137</v>
      </c>
      <c r="AY494" s="22">
        <v>0</v>
      </c>
      <c r="AZ494" s="22">
        <v>323.58510681037251</v>
      </c>
      <c r="BA494" s="22">
        <v>20123.684949466497</v>
      </c>
      <c r="BC494" s="20"/>
      <c r="BD494" s="23"/>
    </row>
    <row r="495" spans="27:56" x14ac:dyDescent="0.25">
      <c r="AA495" s="15">
        <f t="shared" si="16"/>
        <v>44191</v>
      </c>
      <c r="AB495" s="12">
        <f t="shared" si="17"/>
        <v>62.64</v>
      </c>
      <c r="AD495" s="20"/>
      <c r="AE495" s="21"/>
      <c r="AG495" s="20"/>
      <c r="AH495" s="21"/>
      <c r="AI495" s="21"/>
      <c r="AJ495" s="21"/>
      <c r="AK495" s="21"/>
      <c r="AM495" s="20"/>
      <c r="AN495" s="22"/>
      <c r="AO495" s="22"/>
      <c r="AP495" s="22"/>
      <c r="AQ495" s="22"/>
      <c r="AR495" s="22"/>
      <c r="AS495" s="22"/>
      <c r="AU495" s="20">
        <v>44182</v>
      </c>
      <c r="AV495" s="22">
        <v>12773.19232150326</v>
      </c>
      <c r="AW495" s="22">
        <v>-323.53114898032243</v>
      </c>
      <c r="AX495" s="22">
        <v>0.16176557449016121</v>
      </c>
      <c r="AY495" s="22">
        <v>0</v>
      </c>
      <c r="AZ495" s="22">
        <v>323.36938340583225</v>
      </c>
      <c r="BA495" s="22">
        <v>20110.269159500189</v>
      </c>
      <c r="BC495" s="20"/>
      <c r="BD495" s="23"/>
    </row>
    <row r="496" spans="27:56" x14ac:dyDescent="0.25">
      <c r="AA496" s="15">
        <f t="shared" si="16"/>
        <v>44192</v>
      </c>
      <c r="AB496" s="12">
        <f t="shared" si="17"/>
        <v>62.64</v>
      </c>
      <c r="AD496" s="20"/>
      <c r="AE496" s="21"/>
      <c r="AG496" s="20"/>
      <c r="AH496" s="21"/>
      <c r="AI496" s="21"/>
      <c r="AJ496" s="21"/>
      <c r="AK496" s="21"/>
      <c r="AM496" s="20"/>
      <c r="AN496" s="22"/>
      <c r="AO496" s="22"/>
      <c r="AP496" s="22"/>
      <c r="AQ496" s="22"/>
      <c r="AR496" s="22"/>
      <c r="AS496" s="22"/>
      <c r="AU496" s="20">
        <v>44183</v>
      </c>
      <c r="AV496" s="22">
        <v>12773.19232150326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C496" s="20"/>
      <c r="BD496" s="23"/>
    </row>
    <row r="497" spans="27:56" x14ac:dyDescent="0.25">
      <c r="AA497" s="15">
        <f t="shared" si="16"/>
        <v>44193</v>
      </c>
      <c r="AB497" s="12">
        <f t="shared" si="17"/>
        <v>62.64</v>
      </c>
      <c r="AD497" s="20"/>
      <c r="AE497" s="21"/>
      <c r="AG497" s="20"/>
      <c r="AH497" s="21"/>
      <c r="AI497" s="21"/>
      <c r="AJ497" s="21"/>
      <c r="AK497" s="21"/>
      <c r="AM497" s="20"/>
      <c r="AN497" s="22"/>
      <c r="AO497" s="22"/>
      <c r="AP497" s="22"/>
      <c r="AQ497" s="22"/>
      <c r="AR497" s="22"/>
      <c r="AS497" s="22"/>
      <c r="AU497" s="20">
        <v>44184</v>
      </c>
      <c r="AV497" s="22">
        <v>12449.876859955591</v>
      </c>
      <c r="AW497" s="22">
        <v>-323.31546154766886</v>
      </c>
      <c r="AX497" s="22">
        <v>0.16165773077383444</v>
      </c>
      <c r="AY497" s="22">
        <v>0</v>
      </c>
      <c r="AZ497" s="22">
        <v>323.15380381689505</v>
      </c>
      <c r="BA497" s="22">
        <v>20096.862313393856</v>
      </c>
      <c r="BC497" s="20"/>
      <c r="BD497" s="23"/>
    </row>
    <row r="498" spans="27:56" x14ac:dyDescent="0.25">
      <c r="AA498" s="15">
        <f t="shared" si="16"/>
        <v>44194</v>
      </c>
      <c r="AB498" s="12">
        <f t="shared" si="17"/>
        <v>62.64</v>
      </c>
      <c r="AD498" s="20"/>
      <c r="AE498" s="21"/>
      <c r="AG498" s="20"/>
      <c r="AH498" s="21"/>
      <c r="AI498" s="21"/>
      <c r="AJ498" s="21"/>
      <c r="AK498" s="21"/>
      <c r="AM498" s="20"/>
      <c r="AN498" s="22"/>
      <c r="AO498" s="22"/>
      <c r="AP498" s="22"/>
      <c r="AQ498" s="22"/>
      <c r="AR498" s="22"/>
      <c r="AS498" s="22"/>
      <c r="AU498" s="20">
        <v>44185</v>
      </c>
      <c r="AV498" s="22">
        <v>12126.776942048955</v>
      </c>
      <c r="AW498" s="22">
        <v>-323.09991790663707</v>
      </c>
      <c r="AX498" s="22">
        <v>0.16154995895331853</v>
      </c>
      <c r="AY498" s="22">
        <v>0</v>
      </c>
      <c r="AZ498" s="22">
        <v>322.93836794768373</v>
      </c>
      <c r="BA498" s="22">
        <v>20083.464405184925</v>
      </c>
      <c r="BC498" s="20"/>
      <c r="BD498" s="23"/>
    </row>
    <row r="499" spans="27:56" x14ac:dyDescent="0.25">
      <c r="AA499" s="15">
        <f t="shared" si="16"/>
        <v>44195</v>
      </c>
      <c r="AB499" s="12">
        <f t="shared" si="17"/>
        <v>62.64</v>
      </c>
      <c r="AD499" s="20"/>
      <c r="AE499" s="21"/>
      <c r="AG499" s="20"/>
      <c r="AH499" s="21"/>
      <c r="AI499" s="21"/>
      <c r="AJ499" s="21"/>
      <c r="AK499" s="21"/>
      <c r="AM499" s="20"/>
      <c r="AN499" s="22"/>
      <c r="AO499" s="22"/>
      <c r="AP499" s="22"/>
      <c r="AQ499" s="22"/>
      <c r="AR499" s="22"/>
      <c r="AS499" s="22"/>
      <c r="AU499" s="20">
        <v>44186</v>
      </c>
      <c r="AV499" s="22">
        <v>11803.892424087589</v>
      </c>
      <c r="AW499" s="22">
        <v>-322.88451796136599</v>
      </c>
      <c r="AX499" s="22">
        <v>0.16144225898068298</v>
      </c>
      <c r="AY499" s="22">
        <v>0</v>
      </c>
      <c r="AZ499" s="22">
        <v>322.7230757023853</v>
      </c>
      <c r="BA499" s="22">
        <v>20070.075428914803</v>
      </c>
      <c r="BC499" s="20"/>
      <c r="BD499" s="23"/>
    </row>
    <row r="500" spans="27:56" x14ac:dyDescent="0.25">
      <c r="AA500" s="15">
        <f t="shared" si="16"/>
        <v>44196</v>
      </c>
      <c r="AB500" s="12">
        <f t="shared" si="17"/>
        <v>62.64</v>
      </c>
      <c r="AD500" s="20"/>
      <c r="AE500" s="21"/>
      <c r="AG500" s="20"/>
      <c r="AH500" s="21"/>
      <c r="AI500" s="21"/>
      <c r="AJ500" s="21"/>
      <c r="AK500" s="21"/>
      <c r="AM500" s="20"/>
      <c r="AN500" s="22"/>
      <c r="AO500" s="22"/>
      <c r="AP500" s="22"/>
      <c r="AQ500" s="22"/>
      <c r="AR500" s="22"/>
      <c r="AS500" s="22"/>
      <c r="AU500" s="20">
        <v>44187</v>
      </c>
      <c r="AV500" s="22">
        <v>11803.892424087589</v>
      </c>
      <c r="AW500" s="22">
        <v>0</v>
      </c>
      <c r="AX500" s="22">
        <v>0</v>
      </c>
      <c r="AY500" s="22">
        <v>0</v>
      </c>
      <c r="AZ500" s="22">
        <v>0</v>
      </c>
      <c r="BA500" s="22">
        <v>0</v>
      </c>
      <c r="BC500" s="20"/>
      <c r="BD500" s="23"/>
    </row>
    <row r="501" spans="27:56" x14ac:dyDescent="0.25">
      <c r="AA501" s="15">
        <f t="shared" si="16"/>
        <v>44197</v>
      </c>
      <c r="AB501" s="12">
        <f t="shared" si="17"/>
        <v>63.58</v>
      </c>
      <c r="AD501" s="20"/>
      <c r="AE501" s="21"/>
      <c r="AG501" s="20"/>
      <c r="AH501" s="21"/>
      <c r="AI501" s="21"/>
      <c r="AJ501" s="21"/>
      <c r="AK501" s="21"/>
      <c r="AM501" s="20"/>
      <c r="AN501" s="22"/>
      <c r="AO501" s="22"/>
      <c r="AP501" s="22"/>
      <c r="AQ501" s="22"/>
      <c r="AR501" s="22"/>
      <c r="AS501" s="22"/>
      <c r="AU501" s="20">
        <v>44188</v>
      </c>
      <c r="AV501" s="22">
        <v>11481.223162471531</v>
      </c>
      <c r="AW501" s="22">
        <v>-322.66926161605841</v>
      </c>
      <c r="AX501" s="22">
        <v>0.16133463080802921</v>
      </c>
      <c r="AY501" s="22">
        <v>0</v>
      </c>
      <c r="AZ501" s="22">
        <v>322.50792698525038</v>
      </c>
      <c r="BA501" s="22">
        <v>20056.695378628854</v>
      </c>
      <c r="BC501" s="20"/>
      <c r="BD501" s="23"/>
    </row>
    <row r="502" spans="27:56" x14ac:dyDescent="0.25">
      <c r="AA502" s="15">
        <f t="shared" si="16"/>
        <v>44198</v>
      </c>
      <c r="AB502" s="12">
        <f t="shared" si="17"/>
        <v>63.58</v>
      </c>
      <c r="AD502" s="20"/>
      <c r="AE502" s="21"/>
      <c r="AG502" s="20"/>
      <c r="AH502" s="21"/>
      <c r="AI502" s="21"/>
      <c r="AJ502" s="21"/>
      <c r="AK502" s="21"/>
      <c r="AM502" s="20"/>
      <c r="AN502" s="22"/>
      <c r="AO502" s="22"/>
      <c r="AP502" s="22"/>
      <c r="AQ502" s="22"/>
      <c r="AR502" s="22"/>
      <c r="AS502" s="22"/>
      <c r="AU502" s="20">
        <v>44189</v>
      </c>
      <c r="AV502" s="22">
        <v>11158.76901369655</v>
      </c>
      <c r="AW502" s="22">
        <v>-322.45414877498104</v>
      </c>
      <c r="AX502" s="22">
        <v>0.16122707438749051</v>
      </c>
      <c r="AY502" s="22">
        <v>0</v>
      </c>
      <c r="AZ502" s="22">
        <v>322.29292170059352</v>
      </c>
      <c r="BA502" s="22">
        <v>20043.324248376441</v>
      </c>
      <c r="BC502" s="20"/>
      <c r="BD502" s="23"/>
    </row>
    <row r="503" spans="27:56" x14ac:dyDescent="0.25">
      <c r="AA503" s="15">
        <f t="shared" si="16"/>
        <v>44199</v>
      </c>
      <c r="AB503" s="12">
        <f t="shared" si="17"/>
        <v>63.58</v>
      </c>
      <c r="AD503" s="20"/>
      <c r="AE503" s="21"/>
      <c r="AG503" s="20"/>
      <c r="AH503" s="21"/>
      <c r="AI503" s="21"/>
      <c r="AJ503" s="21"/>
      <c r="AK503" s="21"/>
      <c r="AM503" s="20"/>
      <c r="AN503" s="22"/>
      <c r="AO503" s="22"/>
      <c r="AP503" s="22"/>
      <c r="AQ503" s="22"/>
      <c r="AR503" s="22"/>
      <c r="AS503" s="22"/>
      <c r="AU503" s="20">
        <v>44190</v>
      </c>
      <c r="AV503" s="22">
        <v>10836.529834354085</v>
      </c>
      <c r="AW503" s="22">
        <v>-322.23917934246435</v>
      </c>
      <c r="AX503" s="22">
        <v>0.16111958967123219</v>
      </c>
      <c r="AY503" s="22">
        <v>0</v>
      </c>
      <c r="AZ503" s="22">
        <v>322.07805975279314</v>
      </c>
      <c r="BA503" s="22">
        <v>20029.962032210853</v>
      </c>
      <c r="BC503" s="20"/>
      <c r="BD503" s="23"/>
    </row>
    <row r="504" spans="27:56" x14ac:dyDescent="0.25">
      <c r="AA504" s="15">
        <f t="shared" si="16"/>
        <v>44200</v>
      </c>
      <c r="AB504" s="12">
        <f t="shared" si="17"/>
        <v>63.58</v>
      </c>
      <c r="AD504" s="20"/>
      <c r="AE504" s="21"/>
      <c r="AG504" s="20"/>
      <c r="AH504" s="21"/>
      <c r="AI504" s="21"/>
      <c r="AJ504" s="21"/>
      <c r="AK504" s="21"/>
      <c r="AM504" s="20"/>
      <c r="AN504" s="22"/>
      <c r="AO504" s="22"/>
      <c r="AP504" s="22"/>
      <c r="AQ504" s="22"/>
      <c r="AR504" s="22"/>
      <c r="AS504" s="22"/>
      <c r="AU504" s="20">
        <v>44191</v>
      </c>
      <c r="AV504" s="22">
        <v>10836.529834354085</v>
      </c>
      <c r="AW504" s="22">
        <v>0</v>
      </c>
      <c r="AX504" s="22">
        <v>0</v>
      </c>
      <c r="AY504" s="22">
        <v>0</v>
      </c>
      <c r="AZ504" s="22">
        <v>0</v>
      </c>
      <c r="BA504" s="22">
        <v>0</v>
      </c>
      <c r="BC504" s="20"/>
      <c r="BD504" s="23"/>
    </row>
    <row r="505" spans="27:56" x14ac:dyDescent="0.25">
      <c r="AA505" s="15">
        <f t="shared" si="16"/>
        <v>44201</v>
      </c>
      <c r="AB505" s="12">
        <f t="shared" si="17"/>
        <v>63.58</v>
      </c>
      <c r="AD505" s="20"/>
      <c r="AE505" s="21"/>
      <c r="AG505" s="20"/>
      <c r="AH505" s="21"/>
      <c r="AI505" s="21"/>
      <c r="AJ505" s="21"/>
      <c r="AK505" s="21"/>
      <c r="AM505" s="20"/>
      <c r="AN505" s="22"/>
      <c r="AO505" s="22"/>
      <c r="AP505" s="22"/>
      <c r="AQ505" s="22"/>
      <c r="AR505" s="22"/>
      <c r="AS505" s="22"/>
      <c r="AU505" s="20">
        <v>44192</v>
      </c>
      <c r="AV505" s="22">
        <v>10514.505481131182</v>
      </c>
      <c r="AW505" s="22">
        <v>-322.02435322290273</v>
      </c>
      <c r="AX505" s="22">
        <v>0.16101217661145137</v>
      </c>
      <c r="AY505" s="22">
        <v>0</v>
      </c>
      <c r="AZ505" s="22">
        <v>321.86334104629128</v>
      </c>
      <c r="BA505" s="22">
        <v>20016.60872418938</v>
      </c>
      <c r="BC505" s="20"/>
      <c r="BD505" s="23"/>
    </row>
    <row r="506" spans="27:56" x14ac:dyDescent="0.25">
      <c r="AA506" s="15">
        <f t="shared" si="16"/>
        <v>44202</v>
      </c>
      <c r="AB506" s="12">
        <f t="shared" si="17"/>
        <v>63.58</v>
      </c>
      <c r="AD506" s="20"/>
      <c r="AE506" s="21"/>
      <c r="AG506" s="20"/>
      <c r="AH506" s="21"/>
      <c r="AI506" s="21"/>
      <c r="AJ506" s="21"/>
      <c r="AK506" s="21"/>
      <c r="AM506" s="20"/>
      <c r="AN506" s="22"/>
      <c r="AO506" s="22"/>
      <c r="AP506" s="22"/>
      <c r="AQ506" s="22"/>
      <c r="AR506" s="22"/>
      <c r="AS506" s="22"/>
      <c r="AU506" s="20">
        <v>44193</v>
      </c>
      <c r="AV506" s="22">
        <v>10192.695810810428</v>
      </c>
      <c r="AW506" s="22">
        <v>-321.80967032075415</v>
      </c>
      <c r="AX506" s="22">
        <v>0.16090483516037707</v>
      </c>
      <c r="AY506" s="22">
        <v>0</v>
      </c>
      <c r="AZ506" s="22">
        <v>321.6487654855938</v>
      </c>
      <c r="BA506" s="22">
        <v>20003.264318373258</v>
      </c>
      <c r="BC506" s="20"/>
      <c r="BD506" s="23"/>
    </row>
    <row r="507" spans="27:56" x14ac:dyDescent="0.25">
      <c r="AA507" s="15">
        <f t="shared" si="16"/>
        <v>44203</v>
      </c>
      <c r="AB507" s="12">
        <f t="shared" si="17"/>
        <v>63.58</v>
      </c>
      <c r="AD507" s="20"/>
      <c r="AE507" s="21"/>
      <c r="AG507" s="20"/>
      <c r="AH507" s="21"/>
      <c r="AI507" s="21"/>
      <c r="AJ507" s="21"/>
      <c r="AK507" s="21"/>
      <c r="AM507" s="20"/>
      <c r="AN507" s="22"/>
      <c r="AO507" s="22"/>
      <c r="AP507" s="22"/>
      <c r="AQ507" s="22"/>
      <c r="AR507" s="22"/>
      <c r="AS507" s="22"/>
      <c r="AU507" s="20">
        <v>44194</v>
      </c>
      <c r="AV507" s="22">
        <v>9871.1006802698885</v>
      </c>
      <c r="AW507" s="22">
        <v>-321.59513054054031</v>
      </c>
      <c r="AX507" s="22">
        <v>0.16079756527027017</v>
      </c>
      <c r="AY507" s="22">
        <v>0</v>
      </c>
      <c r="AZ507" s="22">
        <v>321.43433297527002</v>
      </c>
      <c r="BA507" s="22">
        <v>19989.92880882767</v>
      </c>
      <c r="BC507" s="20"/>
      <c r="BD507" s="23"/>
    </row>
    <row r="508" spans="27:56" x14ac:dyDescent="0.25">
      <c r="AA508" s="15">
        <f t="shared" si="16"/>
        <v>44204</v>
      </c>
      <c r="AB508" s="12">
        <f t="shared" si="17"/>
        <v>63.58</v>
      </c>
      <c r="AD508" s="20"/>
      <c r="AE508" s="21"/>
      <c r="AG508" s="20"/>
      <c r="AH508" s="21"/>
      <c r="AI508" s="21"/>
      <c r="AJ508" s="21"/>
      <c r="AK508" s="21"/>
      <c r="AM508" s="20"/>
      <c r="AN508" s="22"/>
      <c r="AO508" s="22"/>
      <c r="AP508" s="22"/>
      <c r="AQ508" s="22"/>
      <c r="AR508" s="22"/>
      <c r="AS508" s="22"/>
      <c r="AU508" s="20">
        <v>44195</v>
      </c>
      <c r="AV508" s="22">
        <v>9871.1006802698885</v>
      </c>
      <c r="AW508" s="22">
        <v>0</v>
      </c>
      <c r="AX508" s="22">
        <v>0</v>
      </c>
      <c r="AY508" s="22">
        <v>0</v>
      </c>
      <c r="AZ508" s="22">
        <v>0</v>
      </c>
      <c r="BA508" s="22">
        <v>0</v>
      </c>
      <c r="BC508" s="20"/>
      <c r="BD508" s="23"/>
    </row>
    <row r="509" spans="27:56" x14ac:dyDescent="0.25">
      <c r="AA509" s="15">
        <f t="shared" si="16"/>
        <v>44205</v>
      </c>
      <c r="AB509" s="12">
        <f t="shared" si="17"/>
        <v>63.58</v>
      </c>
      <c r="AD509" s="20"/>
      <c r="AE509" s="21"/>
      <c r="AG509" s="20"/>
      <c r="AH509" s="21"/>
      <c r="AI509" s="21"/>
      <c r="AJ509" s="21"/>
      <c r="AK509" s="21"/>
      <c r="AM509" s="20"/>
      <c r="AN509" s="22"/>
      <c r="AO509" s="22"/>
      <c r="AP509" s="22"/>
      <c r="AQ509" s="22"/>
      <c r="AR509" s="22"/>
      <c r="AS509" s="22"/>
      <c r="AU509" s="20">
        <v>44196</v>
      </c>
      <c r="AV509" s="22">
        <v>9549.719946483041</v>
      </c>
      <c r="AW509" s="22">
        <v>-321.38073378684658</v>
      </c>
      <c r="AX509" s="22">
        <v>0.16069036689342328</v>
      </c>
      <c r="AY509" s="22">
        <v>0</v>
      </c>
      <c r="AZ509" s="22">
        <v>321.22004341995313</v>
      </c>
      <c r="BA509" s="22">
        <v>19976.602189621786</v>
      </c>
      <c r="BC509" s="20"/>
      <c r="BD509" s="23"/>
    </row>
    <row r="510" spans="27:56" x14ac:dyDescent="0.25">
      <c r="AA510" s="15">
        <f t="shared" si="16"/>
        <v>44206</v>
      </c>
      <c r="AB510" s="12">
        <f t="shared" si="17"/>
        <v>63.58</v>
      </c>
      <c r="AD510" s="20"/>
      <c r="AE510" s="21"/>
      <c r="AG510" s="20"/>
      <c r="AH510" s="21"/>
      <c r="AI510" s="21"/>
      <c r="AJ510" s="21"/>
      <c r="AK510" s="21"/>
      <c r="AM510" s="20"/>
      <c r="AN510" s="22"/>
      <c r="AO510" s="22"/>
      <c r="AP510" s="22"/>
      <c r="AQ510" s="22"/>
      <c r="AR510" s="22"/>
      <c r="AS510" s="22"/>
      <c r="AU510" s="20">
        <v>44197</v>
      </c>
      <c r="AV510" s="22">
        <v>9228.5534665187188</v>
      </c>
      <c r="AW510" s="22">
        <v>-321.16647996432204</v>
      </c>
      <c r="AX510" s="22">
        <v>0.16058323998216101</v>
      </c>
      <c r="AY510" s="22">
        <v>0</v>
      </c>
      <c r="AZ510" s="22">
        <v>321.00589672433989</v>
      </c>
      <c r="BA510" s="22">
        <v>20265.029997749585</v>
      </c>
      <c r="BC510" s="20"/>
      <c r="BD510" s="23"/>
    </row>
    <row r="511" spans="27:56" x14ac:dyDescent="0.25">
      <c r="AA511" s="15">
        <f t="shared" si="16"/>
        <v>44207</v>
      </c>
      <c r="AB511" s="12">
        <f t="shared" si="17"/>
        <v>63.58</v>
      </c>
      <c r="AD511" s="20"/>
      <c r="AE511" s="21"/>
      <c r="AG511" s="20"/>
      <c r="AH511" s="21"/>
      <c r="AI511" s="21"/>
      <c r="AJ511" s="21"/>
      <c r="AK511" s="21"/>
      <c r="AM511" s="20"/>
      <c r="AN511" s="22"/>
      <c r="AO511" s="22"/>
      <c r="AP511" s="22"/>
      <c r="AQ511" s="22"/>
      <c r="AR511" s="22"/>
      <c r="AS511" s="22"/>
      <c r="AU511" s="20">
        <v>44198</v>
      </c>
      <c r="AV511" s="22">
        <v>8907.6010975410391</v>
      </c>
      <c r="AW511" s="22">
        <v>-320.95236897767916</v>
      </c>
      <c r="AX511" s="22">
        <v>0.16047618448883957</v>
      </c>
      <c r="AY511" s="22">
        <v>0</v>
      </c>
      <c r="AZ511" s="22">
        <v>320.7918927931903</v>
      </c>
      <c r="BA511" s="22">
        <v>20251.519977751086</v>
      </c>
      <c r="BC511" s="20"/>
      <c r="BD511" s="23"/>
    </row>
    <row r="512" spans="27:56" x14ac:dyDescent="0.25">
      <c r="AA512" s="15">
        <f t="shared" si="16"/>
        <v>44208</v>
      </c>
      <c r="AB512" s="12">
        <f t="shared" si="17"/>
        <v>63.58</v>
      </c>
      <c r="AD512" s="20"/>
      <c r="AE512" s="21"/>
      <c r="AG512" s="20"/>
      <c r="AH512" s="21"/>
      <c r="AI512" s="21"/>
      <c r="AJ512" s="21"/>
      <c r="AK512" s="21"/>
      <c r="AM512" s="20"/>
      <c r="AN512" s="22"/>
      <c r="AO512" s="22"/>
      <c r="AP512" s="22"/>
      <c r="AQ512" s="22"/>
      <c r="AR512" s="22"/>
      <c r="AS512" s="22"/>
      <c r="AU512" s="20">
        <v>44199</v>
      </c>
      <c r="AV512" s="22">
        <v>8586.8360037930797</v>
      </c>
      <c r="AW512" s="22">
        <v>-320.76509374795995</v>
      </c>
      <c r="AX512" s="22">
        <v>0.16038254687397999</v>
      </c>
      <c r="AY512" s="22">
        <v>0</v>
      </c>
      <c r="AZ512" s="22">
        <v>320.60471120108599</v>
      </c>
      <c r="BA512" s="22">
        <v>20239.703245978464</v>
      </c>
      <c r="BC512" s="20"/>
      <c r="BD512" s="23"/>
    </row>
    <row r="513" spans="27:56" x14ac:dyDescent="0.25">
      <c r="AA513" s="15">
        <f t="shared" si="16"/>
        <v>44209</v>
      </c>
      <c r="AB513" s="12">
        <f t="shared" si="17"/>
        <v>63.58</v>
      </c>
      <c r="AD513" s="20"/>
      <c r="AE513" s="21"/>
      <c r="AG513" s="20"/>
      <c r="AH513" s="21"/>
      <c r="AI513" s="21"/>
      <c r="AJ513" s="21"/>
      <c r="AK513" s="21"/>
      <c r="AM513" s="20"/>
      <c r="AN513" s="22"/>
      <c r="AO513" s="22"/>
      <c r="AP513" s="22"/>
      <c r="AQ513" s="22"/>
      <c r="AR513" s="22"/>
      <c r="AS513" s="22"/>
      <c r="AU513" s="20">
        <v>44200</v>
      </c>
      <c r="AV513" s="22">
        <v>8266.1920879694244</v>
      </c>
      <c r="AW513" s="22">
        <v>-320.64391582365516</v>
      </c>
      <c r="AX513" s="22">
        <v>0.16032195791182757</v>
      </c>
      <c r="AY513" s="22">
        <v>0</v>
      </c>
      <c r="AZ513" s="22">
        <v>320.48359386574333</v>
      </c>
      <c r="BA513" s="22">
        <v>20232.057135863313</v>
      </c>
      <c r="BC513" s="20"/>
      <c r="BD513" s="23"/>
    </row>
    <row r="514" spans="27:56" x14ac:dyDescent="0.25">
      <c r="AA514" s="15">
        <f t="shared" si="16"/>
        <v>44210</v>
      </c>
      <c r="AB514" s="12">
        <f t="shared" si="17"/>
        <v>63.58</v>
      </c>
      <c r="AD514" s="20"/>
      <c r="AE514" s="21"/>
      <c r="AG514" s="20"/>
      <c r="AH514" s="21"/>
      <c r="AI514" s="21"/>
      <c r="AJ514" s="21"/>
      <c r="AK514" s="21"/>
      <c r="AM514" s="20"/>
      <c r="AN514" s="22"/>
      <c r="AO514" s="22"/>
      <c r="AP514" s="22"/>
      <c r="AQ514" s="22"/>
      <c r="AR514" s="22"/>
      <c r="AS514" s="22"/>
      <c r="AU514" s="20">
        <v>44201</v>
      </c>
      <c r="AV514" s="22">
        <v>7945.6693042917468</v>
      </c>
      <c r="AW514" s="22">
        <v>-320.52278367767735</v>
      </c>
      <c r="AX514" s="22">
        <v>0.16026139183883867</v>
      </c>
      <c r="AY514" s="22">
        <v>0</v>
      </c>
      <c r="AZ514" s="22">
        <v>320.36252228583851</v>
      </c>
      <c r="BA514" s="22">
        <v>20224.413914278655</v>
      </c>
      <c r="BC514" s="20"/>
      <c r="BD514" s="23"/>
    </row>
    <row r="515" spans="27:56" x14ac:dyDescent="0.25">
      <c r="AA515" s="15">
        <f t="shared" si="16"/>
        <v>44211</v>
      </c>
      <c r="AB515" s="12">
        <f t="shared" si="17"/>
        <v>63.58</v>
      </c>
      <c r="AD515" s="20"/>
      <c r="AE515" s="21"/>
      <c r="AG515" s="20"/>
      <c r="AH515" s="21"/>
      <c r="AI515" s="21"/>
      <c r="AJ515" s="21"/>
      <c r="AK515" s="21"/>
      <c r="AM515" s="20"/>
      <c r="AN515" s="22"/>
      <c r="AO515" s="22"/>
      <c r="AP515" s="22"/>
      <c r="AQ515" s="22"/>
      <c r="AR515" s="22"/>
      <c r="AS515" s="22"/>
      <c r="AU515" s="20">
        <v>44202</v>
      </c>
      <c r="AV515" s="22">
        <v>7625.2676069990148</v>
      </c>
      <c r="AW515" s="22">
        <v>-320.40169729273242</v>
      </c>
      <c r="AX515" s="22">
        <v>0.16020084864636622</v>
      </c>
      <c r="AY515" s="22">
        <v>0</v>
      </c>
      <c r="AZ515" s="22">
        <v>320.24149644408607</v>
      </c>
      <c r="BA515" s="22">
        <v>20216.773580133264</v>
      </c>
      <c r="BC515" s="20"/>
      <c r="BD515" s="23"/>
    </row>
    <row r="516" spans="27:56" x14ac:dyDescent="0.25">
      <c r="AA516" s="15">
        <f t="shared" si="16"/>
        <v>44212</v>
      </c>
      <c r="AB516" s="12">
        <f t="shared" si="17"/>
        <v>63.58</v>
      </c>
      <c r="AD516" s="20"/>
      <c r="AE516" s="21"/>
      <c r="AG516" s="20"/>
      <c r="AH516" s="21"/>
      <c r="AI516" s="21"/>
      <c r="AJ516" s="21"/>
      <c r="AK516" s="21"/>
      <c r="AM516" s="20"/>
      <c r="AN516" s="22"/>
      <c r="AO516" s="22"/>
      <c r="AP516" s="22"/>
      <c r="AQ516" s="22"/>
      <c r="AR516" s="22"/>
      <c r="AS516" s="22"/>
      <c r="AU516" s="20">
        <v>44203</v>
      </c>
      <c r="AV516" s="22">
        <v>7304.986950347482</v>
      </c>
      <c r="AW516" s="22">
        <v>-320.28065665153298</v>
      </c>
      <c r="AX516" s="22">
        <v>0.1601403283257665</v>
      </c>
      <c r="AY516" s="22">
        <v>0</v>
      </c>
      <c r="AZ516" s="22">
        <v>320.1205163232072</v>
      </c>
      <c r="BA516" s="22">
        <v>20209.136132336327</v>
      </c>
      <c r="BC516" s="20"/>
      <c r="BD516" s="23"/>
    </row>
    <row r="517" spans="27:56" x14ac:dyDescent="0.25">
      <c r="AA517" s="15">
        <f t="shared" si="16"/>
        <v>44213</v>
      </c>
      <c r="AB517" s="12">
        <f t="shared" si="17"/>
        <v>63.58</v>
      </c>
      <c r="AD517" s="20"/>
      <c r="AE517" s="21"/>
      <c r="AG517" s="20"/>
      <c r="AH517" s="21"/>
      <c r="AI517" s="21"/>
      <c r="AJ517" s="21"/>
      <c r="AK517" s="21"/>
      <c r="AM517" s="20"/>
      <c r="AN517" s="22"/>
      <c r="AO517" s="22"/>
      <c r="AP517" s="22"/>
      <c r="AQ517" s="22"/>
      <c r="AR517" s="22"/>
      <c r="AS517" s="22"/>
      <c r="AU517" s="20">
        <v>44204</v>
      </c>
      <c r="AV517" s="22">
        <v>6984.8272886106843</v>
      </c>
      <c r="AW517" s="22">
        <v>-320.15966173679794</v>
      </c>
      <c r="AX517" s="22">
        <v>0.16007983086839897</v>
      </c>
      <c r="AY517" s="22">
        <v>0</v>
      </c>
      <c r="AZ517" s="22">
        <v>319.99958190592952</v>
      </c>
      <c r="BA517" s="22">
        <v>20201.501569797441</v>
      </c>
      <c r="BC517" s="20"/>
      <c r="BD517" s="23"/>
    </row>
    <row r="518" spans="27:56" x14ac:dyDescent="0.25">
      <c r="AA518" s="15">
        <f t="shared" si="16"/>
        <v>44214</v>
      </c>
      <c r="AB518" s="12">
        <f t="shared" si="17"/>
        <v>63.58</v>
      </c>
      <c r="AD518" s="20"/>
      <c r="AE518" s="21"/>
      <c r="AG518" s="20"/>
      <c r="AH518" s="21"/>
      <c r="AI518" s="21"/>
      <c r="AJ518" s="21"/>
      <c r="AK518" s="21"/>
      <c r="AM518" s="20"/>
      <c r="AN518" s="22"/>
      <c r="AO518" s="22"/>
      <c r="AP518" s="22"/>
      <c r="AQ518" s="22"/>
      <c r="AR518" s="22"/>
      <c r="AS518" s="22"/>
      <c r="AU518" s="20">
        <v>44205</v>
      </c>
      <c r="AV518" s="22">
        <v>6664.7885760794316</v>
      </c>
      <c r="AW518" s="22">
        <v>-320.03871253125294</v>
      </c>
      <c r="AX518" s="22">
        <v>0.16001935626562647</v>
      </c>
      <c r="AY518" s="22">
        <v>0</v>
      </c>
      <c r="AZ518" s="22">
        <v>319.87869317498729</v>
      </c>
      <c r="BA518" s="22">
        <v>20193.869891426632</v>
      </c>
      <c r="BC518" s="20"/>
      <c r="BD518" s="23"/>
    </row>
    <row r="519" spans="27:56" x14ac:dyDescent="0.25">
      <c r="AA519" s="15">
        <f t="shared" si="16"/>
        <v>44215</v>
      </c>
      <c r="AB519" s="12">
        <f t="shared" si="17"/>
        <v>63.58</v>
      </c>
      <c r="AD519" s="20"/>
      <c r="AE519" s="21"/>
      <c r="AG519" s="20"/>
      <c r="AH519" s="21"/>
      <c r="AI519" s="21"/>
      <c r="AJ519" s="21"/>
      <c r="AK519" s="21"/>
      <c r="AM519" s="20"/>
      <c r="AN519" s="22"/>
      <c r="AO519" s="22"/>
      <c r="AP519" s="22"/>
      <c r="AQ519" s="22"/>
      <c r="AR519" s="22"/>
      <c r="AS519" s="22"/>
      <c r="AU519" s="20">
        <v>44206</v>
      </c>
      <c r="AV519" s="22">
        <v>6344.8707670618014</v>
      </c>
      <c r="AW519" s="22">
        <v>-319.91780901763002</v>
      </c>
      <c r="AX519" s="22">
        <v>0.159958904508815</v>
      </c>
      <c r="AY519" s="22">
        <v>0</v>
      </c>
      <c r="AZ519" s="22">
        <v>319.75785011312121</v>
      </c>
      <c r="BA519" s="22">
        <v>20186.241096134316</v>
      </c>
      <c r="BC519" s="20"/>
      <c r="BD519" s="23"/>
    </row>
    <row r="520" spans="27:56" x14ac:dyDescent="0.25">
      <c r="AA520" s="15">
        <f t="shared" ref="AA520:AA583" si="18">IF(AA519+1&gt;MAX($X$6:$X$99), NA(), AA519+1)</f>
        <v>44216</v>
      </c>
      <c r="AB520" s="12">
        <f t="shared" ref="AB520:AB583" si="19">VLOOKUP(AA520,$X$6:$Y$99, 2, TRUE)</f>
        <v>63.58</v>
      </c>
      <c r="AD520" s="20"/>
      <c r="AE520" s="21"/>
      <c r="AG520" s="20"/>
      <c r="AH520" s="21"/>
      <c r="AI520" s="21"/>
      <c r="AJ520" s="21"/>
      <c r="AK520" s="21"/>
      <c r="AM520" s="20"/>
      <c r="AN520" s="22"/>
      <c r="AO520" s="22"/>
      <c r="AP520" s="22"/>
      <c r="AQ520" s="22"/>
      <c r="AR520" s="22"/>
      <c r="AS520" s="22"/>
      <c r="AU520" s="20">
        <v>44207</v>
      </c>
      <c r="AV520" s="22">
        <v>6025.0738158831336</v>
      </c>
      <c r="AW520" s="22">
        <v>-319.79695117866777</v>
      </c>
      <c r="AX520" s="22">
        <v>0.1598984755893339</v>
      </c>
      <c r="AY520" s="22">
        <v>0</v>
      </c>
      <c r="AZ520" s="22">
        <v>319.63705270307844</v>
      </c>
      <c r="BA520" s="22">
        <v>20178.615182831327</v>
      </c>
      <c r="BC520" s="20"/>
      <c r="BD520" s="23"/>
    </row>
    <row r="521" spans="27:56" x14ac:dyDescent="0.25">
      <c r="AA521" s="15">
        <f t="shared" si="18"/>
        <v>44217</v>
      </c>
      <c r="AB521" s="12">
        <f t="shared" si="19"/>
        <v>63.58</v>
      </c>
      <c r="AD521" s="20"/>
      <c r="AE521" s="21"/>
      <c r="AG521" s="20"/>
      <c r="AH521" s="21"/>
      <c r="AI521" s="21"/>
      <c r="AJ521" s="21"/>
      <c r="AK521" s="21"/>
      <c r="AM521" s="20"/>
      <c r="AN521" s="22"/>
      <c r="AO521" s="22"/>
      <c r="AP521" s="22"/>
      <c r="AQ521" s="22"/>
      <c r="AR521" s="22"/>
      <c r="AS521" s="22"/>
      <c r="AU521" s="20">
        <v>44208</v>
      </c>
      <c r="AV521" s="22">
        <v>5705.3976768860221</v>
      </c>
      <c r="AW521" s="22">
        <v>-319.67613899711142</v>
      </c>
      <c r="AX521" s="22">
        <v>0.15983806949855572</v>
      </c>
      <c r="AY521" s="22">
        <v>0</v>
      </c>
      <c r="AZ521" s="22">
        <v>319.51630092761286</v>
      </c>
      <c r="BA521" s="22">
        <v>20170.992150428923</v>
      </c>
      <c r="BC521" s="20"/>
      <c r="BD521" s="23"/>
    </row>
    <row r="522" spans="27:56" x14ac:dyDescent="0.25">
      <c r="AA522" s="15">
        <f t="shared" si="18"/>
        <v>44218</v>
      </c>
      <c r="AB522" s="12">
        <f t="shared" si="19"/>
        <v>63.58</v>
      </c>
      <c r="AD522" s="20"/>
      <c r="AE522" s="21"/>
      <c r="AG522" s="20"/>
      <c r="AH522" s="21"/>
      <c r="AI522" s="21"/>
      <c r="AJ522" s="21"/>
      <c r="AK522" s="21"/>
      <c r="AM522" s="20"/>
      <c r="AN522" s="22"/>
      <c r="AO522" s="22"/>
      <c r="AP522" s="22"/>
      <c r="AQ522" s="22"/>
      <c r="AR522" s="22"/>
      <c r="AS522" s="22"/>
      <c r="AU522" s="20">
        <v>44209</v>
      </c>
      <c r="AV522" s="22">
        <v>5385.8423044303099</v>
      </c>
      <c r="AW522" s="22">
        <v>-319.55537245571247</v>
      </c>
      <c r="AX522" s="22">
        <v>0.15977768622785624</v>
      </c>
      <c r="AY522" s="22">
        <v>0</v>
      </c>
      <c r="AZ522" s="22">
        <v>319.3955947694846</v>
      </c>
      <c r="BA522" s="22">
        <v>20163.37199783876</v>
      </c>
      <c r="BC522" s="20"/>
      <c r="BD522" s="23"/>
    </row>
    <row r="523" spans="27:56" x14ac:dyDescent="0.25">
      <c r="AA523" s="15">
        <f t="shared" si="18"/>
        <v>44219</v>
      </c>
      <c r="AB523" s="12">
        <f t="shared" si="19"/>
        <v>63.58</v>
      </c>
      <c r="AD523" s="20"/>
      <c r="AE523" s="21"/>
      <c r="AG523" s="20"/>
      <c r="AH523" s="21"/>
      <c r="AI523" s="21"/>
      <c r="AJ523" s="21"/>
      <c r="AK523" s="21"/>
      <c r="AM523" s="20"/>
      <c r="AN523" s="22"/>
      <c r="AO523" s="22"/>
      <c r="AP523" s="22"/>
      <c r="AQ523" s="22"/>
      <c r="AR523" s="22"/>
      <c r="AS523" s="22"/>
      <c r="AU523" s="20">
        <v>44210</v>
      </c>
      <c r="AV523" s="22">
        <v>5066.4076528930809</v>
      </c>
      <c r="AW523" s="22">
        <v>-319.43465153722923</v>
      </c>
      <c r="AX523" s="22">
        <v>0.15971732576861461</v>
      </c>
      <c r="AY523" s="22">
        <v>0</v>
      </c>
      <c r="AZ523" s="22">
        <v>319.27493421146062</v>
      </c>
      <c r="BA523" s="22">
        <v>20155.75472397291</v>
      </c>
      <c r="BC523" s="20"/>
      <c r="BD523" s="23"/>
    </row>
    <row r="524" spans="27:56" x14ac:dyDescent="0.25">
      <c r="AA524" s="15">
        <f t="shared" si="18"/>
        <v>44220</v>
      </c>
      <c r="AB524" s="12">
        <f t="shared" si="19"/>
        <v>63.58</v>
      </c>
      <c r="AD524" s="20"/>
      <c r="AE524" s="21"/>
      <c r="AG524" s="20"/>
      <c r="AH524" s="21"/>
      <c r="AI524" s="21"/>
      <c r="AJ524" s="21"/>
      <c r="AK524" s="21"/>
      <c r="AM524" s="20"/>
      <c r="AN524" s="22"/>
      <c r="AO524" s="22"/>
      <c r="AP524" s="22"/>
      <c r="AQ524" s="22"/>
      <c r="AR524" s="22"/>
      <c r="AS524" s="22"/>
      <c r="AU524" s="20">
        <v>44211</v>
      </c>
      <c r="AV524" s="22">
        <v>4747.0936766686546</v>
      </c>
      <c r="AW524" s="22">
        <v>-319.31397622442626</v>
      </c>
      <c r="AX524" s="22">
        <v>0.15965698811221313</v>
      </c>
      <c r="AY524" s="22">
        <v>0</v>
      </c>
      <c r="AZ524" s="22">
        <v>319.15431923631405</v>
      </c>
      <c r="BA524" s="22">
        <v>20148.140327743859</v>
      </c>
      <c r="BC524" s="20"/>
      <c r="BD524" s="23"/>
    </row>
    <row r="525" spans="27:56" x14ac:dyDescent="0.25">
      <c r="AA525" s="15">
        <f t="shared" si="18"/>
        <v>44221</v>
      </c>
      <c r="AB525" s="12">
        <f t="shared" si="19"/>
        <v>63.58</v>
      </c>
      <c r="AD525" s="20"/>
      <c r="AE525" s="21"/>
      <c r="AG525" s="20"/>
      <c r="AH525" s="21"/>
      <c r="AI525" s="21"/>
      <c r="AJ525" s="21"/>
      <c r="AK525" s="21"/>
      <c r="AM525" s="20"/>
      <c r="AN525" s="22"/>
      <c r="AO525" s="22"/>
      <c r="AP525" s="22"/>
      <c r="AQ525" s="22"/>
      <c r="AR525" s="22"/>
      <c r="AS525" s="22"/>
      <c r="AU525" s="20">
        <v>44212</v>
      </c>
      <c r="AV525" s="22">
        <v>4427.9003301685798</v>
      </c>
      <c r="AW525" s="22">
        <v>-319.19334650007482</v>
      </c>
      <c r="AX525" s="22">
        <v>0.1595966732500374</v>
      </c>
      <c r="AY525" s="22">
        <v>0</v>
      </c>
      <c r="AZ525" s="22">
        <v>319.03374982682476</v>
      </c>
      <c r="BA525" s="22">
        <v>20140.528808064486</v>
      </c>
      <c r="BC525" s="20"/>
      <c r="BD525" s="23"/>
    </row>
    <row r="526" spans="27:56" x14ac:dyDescent="0.25">
      <c r="AA526" s="15">
        <f t="shared" si="18"/>
        <v>44222</v>
      </c>
      <c r="AB526" s="12">
        <f t="shared" si="19"/>
        <v>63.58</v>
      </c>
      <c r="AD526" s="20"/>
      <c r="AE526" s="21"/>
      <c r="AG526" s="20"/>
      <c r="AH526" s="21"/>
      <c r="AI526" s="21"/>
      <c r="AJ526" s="21"/>
      <c r="AK526" s="21"/>
      <c r="AM526" s="20"/>
      <c r="AN526" s="22"/>
      <c r="AO526" s="22"/>
      <c r="AP526" s="22"/>
      <c r="AQ526" s="22"/>
      <c r="AR526" s="22"/>
      <c r="AS526" s="22"/>
      <c r="AU526" s="20">
        <v>44213</v>
      </c>
      <c r="AV526" s="22">
        <v>4108.8275678216269</v>
      </c>
      <c r="AW526" s="22">
        <v>-319.07276234695257</v>
      </c>
      <c r="AX526" s="22">
        <v>0.15953638117347629</v>
      </c>
      <c r="AY526" s="22">
        <v>0</v>
      </c>
      <c r="AZ526" s="22">
        <v>318.91322596577908</v>
      </c>
      <c r="BA526" s="22">
        <v>20132.920163848103</v>
      </c>
      <c r="BC526" s="20"/>
      <c r="BD526" s="23"/>
    </row>
    <row r="527" spans="27:56" x14ac:dyDescent="0.25">
      <c r="AA527" s="15">
        <f t="shared" si="18"/>
        <v>44223</v>
      </c>
      <c r="AB527" s="12">
        <f t="shared" si="19"/>
        <v>63.58</v>
      </c>
      <c r="AD527" s="20"/>
      <c r="AE527" s="21"/>
      <c r="AG527" s="20"/>
      <c r="AH527" s="21"/>
      <c r="AI527" s="21"/>
      <c r="AJ527" s="21"/>
      <c r="AK527" s="21"/>
      <c r="AM527" s="20"/>
      <c r="AN527" s="22"/>
      <c r="AO527" s="22"/>
      <c r="AP527" s="22"/>
      <c r="AQ527" s="22"/>
      <c r="AR527" s="22"/>
      <c r="AS527" s="22"/>
      <c r="AU527" s="20">
        <v>44214</v>
      </c>
      <c r="AV527" s="22">
        <v>3789.8753440737833</v>
      </c>
      <c r="AW527" s="22">
        <v>-318.95222374784373</v>
      </c>
      <c r="AX527" s="22">
        <v>0.15947611187392188</v>
      </c>
      <c r="AY527" s="22">
        <v>0</v>
      </c>
      <c r="AZ527" s="22">
        <v>318.79274763596982</v>
      </c>
      <c r="BA527" s="22">
        <v>20125.314394008426</v>
      </c>
      <c r="BC527" s="20"/>
      <c r="BD527" s="23"/>
    </row>
    <row r="528" spans="27:56" x14ac:dyDescent="0.25">
      <c r="AA528" s="15">
        <f t="shared" si="18"/>
        <v>44224</v>
      </c>
      <c r="AB528" s="12">
        <f t="shared" si="19"/>
        <v>63.58</v>
      </c>
      <c r="AD528" s="20"/>
      <c r="AE528" s="21"/>
      <c r="AG528" s="20"/>
      <c r="AH528" s="21"/>
      <c r="AI528" s="21"/>
      <c r="AJ528" s="21"/>
      <c r="AK528" s="21"/>
      <c r="AM528" s="20"/>
      <c r="AN528" s="22"/>
      <c r="AO528" s="22"/>
      <c r="AP528" s="22"/>
      <c r="AQ528" s="22"/>
      <c r="AR528" s="22"/>
      <c r="AS528" s="22"/>
      <c r="AU528" s="20">
        <v>44215</v>
      </c>
      <c r="AV528" s="22">
        <v>3471.0436133882445</v>
      </c>
      <c r="AW528" s="22">
        <v>-318.83173068553896</v>
      </c>
      <c r="AX528" s="22">
        <v>0.15941586534276947</v>
      </c>
      <c r="AY528" s="22">
        <v>0</v>
      </c>
      <c r="AZ528" s="22">
        <v>318.67231482019616</v>
      </c>
      <c r="BA528" s="22">
        <v>20117.711497459582</v>
      </c>
      <c r="BC528" s="20"/>
      <c r="BD528" s="23"/>
    </row>
    <row r="529" spans="27:56" x14ac:dyDescent="0.25">
      <c r="AA529" s="15">
        <f t="shared" si="18"/>
        <v>44225</v>
      </c>
      <c r="AB529" s="12">
        <f t="shared" si="19"/>
        <v>63.58</v>
      </c>
      <c r="AD529" s="20"/>
      <c r="AE529" s="21"/>
      <c r="AG529" s="20"/>
      <c r="AH529" s="21"/>
      <c r="AI529" s="21"/>
      <c r="AJ529" s="21"/>
      <c r="AK529" s="21"/>
      <c r="AM529" s="20"/>
      <c r="AN529" s="22"/>
      <c r="AO529" s="22"/>
      <c r="AP529" s="22"/>
      <c r="AQ529" s="22"/>
      <c r="AR529" s="22"/>
      <c r="AS529" s="22"/>
      <c r="AU529" s="20">
        <v>44216</v>
      </c>
      <c r="AV529" s="22">
        <v>3152.3323302454091</v>
      </c>
      <c r="AW529" s="22">
        <v>-318.71128314283555</v>
      </c>
      <c r="AX529" s="22">
        <v>0.15935564157141779</v>
      </c>
      <c r="AY529" s="22">
        <v>0</v>
      </c>
      <c r="AZ529" s="22">
        <v>318.55192750126412</v>
      </c>
      <c r="BA529" s="22">
        <v>20110.111473116096</v>
      </c>
      <c r="BC529" s="20"/>
      <c r="BD529" s="23"/>
    </row>
    <row r="530" spans="27:56" x14ac:dyDescent="0.25">
      <c r="AA530" s="15">
        <f t="shared" si="18"/>
        <v>44226</v>
      </c>
      <c r="AB530" s="12">
        <f t="shared" si="19"/>
        <v>63.58</v>
      </c>
      <c r="AD530" s="20"/>
      <c r="AE530" s="21"/>
      <c r="AG530" s="20"/>
      <c r="AH530" s="21"/>
      <c r="AI530" s="21"/>
      <c r="AJ530" s="21"/>
      <c r="AK530" s="21"/>
      <c r="AM530" s="20"/>
      <c r="AN530" s="22"/>
      <c r="AO530" s="22"/>
      <c r="AP530" s="22"/>
      <c r="AQ530" s="22"/>
      <c r="AR530" s="22"/>
      <c r="AS530" s="22"/>
      <c r="AU530" s="20">
        <v>44217</v>
      </c>
      <c r="AV530" s="22">
        <v>2833.7414491428722</v>
      </c>
      <c r="AW530" s="22">
        <v>-318.59088110253714</v>
      </c>
      <c r="AX530" s="22">
        <v>0.15929544055126857</v>
      </c>
      <c r="AY530" s="22">
        <v>0</v>
      </c>
      <c r="AZ530" s="22">
        <v>318.43158566198588</v>
      </c>
      <c r="BA530" s="22">
        <v>20102.514319892918</v>
      </c>
      <c r="BC530" s="20"/>
      <c r="BD530" s="23"/>
    </row>
    <row r="531" spans="27:56" x14ac:dyDescent="0.25">
      <c r="AA531" s="15">
        <f t="shared" si="18"/>
        <v>44227</v>
      </c>
      <c r="AB531" s="12">
        <f t="shared" si="19"/>
        <v>63.58</v>
      </c>
      <c r="AD531" s="20"/>
      <c r="AE531" s="21"/>
      <c r="AG531" s="20"/>
      <c r="AH531" s="21"/>
      <c r="AI531" s="21"/>
      <c r="AJ531" s="21"/>
      <c r="AK531" s="21"/>
      <c r="AM531" s="20"/>
      <c r="AN531" s="22"/>
      <c r="AO531" s="22"/>
      <c r="AP531" s="22"/>
      <c r="AQ531" s="22"/>
      <c r="AR531" s="22"/>
      <c r="AS531" s="22"/>
      <c r="AU531" s="20">
        <v>44218</v>
      </c>
      <c r="AV531" s="22">
        <v>2515.2709245954184</v>
      </c>
      <c r="AW531" s="22">
        <v>-318.47052454745398</v>
      </c>
      <c r="AX531" s="22">
        <v>0.159235262273727</v>
      </c>
      <c r="AY531" s="22">
        <v>0</v>
      </c>
      <c r="AZ531" s="22">
        <v>318.31128928518024</v>
      </c>
      <c r="BA531" s="22">
        <v>20094.920036705407</v>
      </c>
      <c r="BC531" s="20"/>
      <c r="BD531" s="23"/>
    </row>
    <row r="532" spans="27:56" x14ac:dyDescent="0.25">
      <c r="AA532" s="15">
        <f t="shared" si="18"/>
        <v>44228</v>
      </c>
      <c r="AB532" s="12">
        <f t="shared" si="19"/>
        <v>61</v>
      </c>
      <c r="AD532" s="20"/>
      <c r="AE532" s="21"/>
      <c r="AG532" s="20"/>
      <c r="AH532" s="21"/>
      <c r="AI532" s="21"/>
      <c r="AJ532" s="21"/>
      <c r="AK532" s="21"/>
      <c r="AM532" s="20"/>
      <c r="AN532" s="22"/>
      <c r="AO532" s="22"/>
      <c r="AP532" s="22"/>
      <c r="AQ532" s="22"/>
      <c r="AR532" s="22"/>
      <c r="AS532" s="22"/>
      <c r="AU532" s="20">
        <v>44219</v>
      </c>
      <c r="AV532" s="22">
        <v>2196.9207111350156</v>
      </c>
      <c r="AW532" s="22">
        <v>-318.3502134604027</v>
      </c>
      <c r="AX532" s="22">
        <v>0.15917510673020135</v>
      </c>
      <c r="AY532" s="22">
        <v>0</v>
      </c>
      <c r="AZ532" s="22">
        <v>318.19103835367252</v>
      </c>
      <c r="BA532" s="22">
        <v>20087.328622469315</v>
      </c>
      <c r="BC532" s="20"/>
      <c r="BD532" s="23"/>
    </row>
    <row r="533" spans="27:56" x14ac:dyDescent="0.25">
      <c r="AA533" s="15">
        <f t="shared" si="18"/>
        <v>44229</v>
      </c>
      <c r="AB533" s="12">
        <f t="shared" si="19"/>
        <v>61</v>
      </c>
      <c r="AD533" s="20"/>
      <c r="AE533" s="21"/>
      <c r="AG533" s="20"/>
      <c r="AH533" s="21"/>
      <c r="AI533" s="21"/>
      <c r="AJ533" s="21"/>
      <c r="AK533" s="21"/>
      <c r="AM533" s="20"/>
      <c r="AN533" s="22"/>
      <c r="AO533" s="22"/>
      <c r="AP533" s="22"/>
      <c r="AQ533" s="22"/>
      <c r="AR533" s="22"/>
      <c r="AS533" s="22"/>
      <c r="AU533" s="20">
        <v>44220</v>
      </c>
      <c r="AV533" s="22">
        <v>1878.690763310809</v>
      </c>
      <c r="AW533" s="22">
        <v>-318.22994782420653</v>
      </c>
      <c r="AX533" s="22">
        <v>0.15911497391210327</v>
      </c>
      <c r="AY533" s="22">
        <v>0</v>
      </c>
      <c r="AZ533" s="22">
        <v>318.07083285029444</v>
      </c>
      <c r="BA533" s="22">
        <v>20079.740076100828</v>
      </c>
      <c r="BC533" s="20"/>
      <c r="BD533" s="23"/>
    </row>
    <row r="534" spans="27:56" x14ac:dyDescent="0.25">
      <c r="AA534" s="15">
        <f t="shared" si="18"/>
        <v>44230</v>
      </c>
      <c r="AB534" s="12">
        <f t="shared" si="19"/>
        <v>61</v>
      </c>
      <c r="AD534" s="20"/>
      <c r="AE534" s="21"/>
      <c r="AG534" s="20"/>
      <c r="AH534" s="21"/>
      <c r="AI534" s="21"/>
      <c r="AJ534" s="21"/>
      <c r="AK534" s="21"/>
      <c r="AM534" s="20"/>
      <c r="AN534" s="22"/>
      <c r="AO534" s="22"/>
      <c r="AP534" s="22"/>
      <c r="AQ534" s="22"/>
      <c r="AR534" s="22"/>
      <c r="AS534" s="22"/>
      <c r="AU534" s="20">
        <v>44221</v>
      </c>
      <c r="AV534" s="22">
        <v>1560.5810356891138</v>
      </c>
      <c r="AW534" s="22">
        <v>-318.10972762169519</v>
      </c>
      <c r="AX534" s="22">
        <v>0.1590548638108476</v>
      </c>
      <c r="AY534" s="22">
        <v>0</v>
      </c>
      <c r="AZ534" s="22">
        <v>317.95067275788432</v>
      </c>
      <c r="BA534" s="22">
        <v>20072.154396516522</v>
      </c>
      <c r="BC534" s="20"/>
      <c r="BD534" s="23"/>
    </row>
    <row r="535" spans="27:56" x14ac:dyDescent="0.25">
      <c r="AA535" s="15">
        <f t="shared" si="18"/>
        <v>44231</v>
      </c>
      <c r="AB535" s="12">
        <f t="shared" si="19"/>
        <v>61</v>
      </c>
      <c r="AD535" s="20"/>
      <c r="AE535" s="21"/>
      <c r="AG535" s="20"/>
      <c r="AH535" s="21"/>
      <c r="AI535" s="21"/>
      <c r="AJ535" s="21"/>
      <c r="AK535" s="21"/>
      <c r="AM535" s="20"/>
      <c r="AN535" s="22"/>
      <c r="AO535" s="22"/>
      <c r="AP535" s="22"/>
      <c r="AQ535" s="22"/>
      <c r="AR535" s="22"/>
      <c r="AS535" s="22"/>
      <c r="AU535" s="20">
        <v>44222</v>
      </c>
      <c r="AV535" s="22">
        <v>1242.5914828534092</v>
      </c>
      <c r="AW535" s="22">
        <v>-317.98955283570479</v>
      </c>
      <c r="AX535" s="22">
        <v>0.1589947764178524</v>
      </c>
      <c r="AY535" s="22">
        <v>0</v>
      </c>
      <c r="AZ535" s="22">
        <v>317.83055805928694</v>
      </c>
      <c r="BA535" s="22">
        <v>20064.571582633394</v>
      </c>
      <c r="BC535" s="20"/>
      <c r="BD535" s="23"/>
    </row>
    <row r="536" spans="27:56" x14ac:dyDescent="0.25">
      <c r="AA536" s="15">
        <f t="shared" si="18"/>
        <v>44232</v>
      </c>
      <c r="AB536" s="12">
        <f t="shared" si="19"/>
        <v>61</v>
      </c>
      <c r="AD536" s="20"/>
      <c r="AE536" s="21"/>
      <c r="AG536" s="20"/>
      <c r="AH536" s="21"/>
      <c r="AI536" s="21"/>
      <c r="AJ536" s="21"/>
      <c r="AK536" s="21"/>
      <c r="AM536" s="20"/>
      <c r="AN536" s="22"/>
      <c r="AO536" s="22"/>
      <c r="AP536" s="22"/>
      <c r="AQ536" s="22"/>
      <c r="AR536" s="22"/>
      <c r="AS536" s="22"/>
      <c r="AU536" s="20">
        <v>44223</v>
      </c>
      <c r="AV536" s="22">
        <v>924.72205940433128</v>
      </c>
      <c r="AW536" s="22">
        <v>-317.86942344907794</v>
      </c>
      <c r="AX536" s="22">
        <v>0.15893471172453896</v>
      </c>
      <c r="AY536" s="22">
        <v>0</v>
      </c>
      <c r="AZ536" s="22">
        <v>317.71048873735339</v>
      </c>
      <c r="BA536" s="22">
        <v>20056.991633368845</v>
      </c>
      <c r="BC536" s="20"/>
      <c r="BD536" s="23"/>
    </row>
    <row r="537" spans="27:56" x14ac:dyDescent="0.25">
      <c r="AA537" s="15">
        <f t="shared" si="18"/>
        <v>44233</v>
      </c>
      <c r="AB537" s="12">
        <f t="shared" si="19"/>
        <v>61</v>
      </c>
      <c r="AD537" s="20"/>
      <c r="AE537" s="21"/>
      <c r="AG537" s="20"/>
      <c r="AH537" s="21"/>
      <c r="AI537" s="21"/>
      <c r="AJ537" s="21"/>
      <c r="AK537" s="21"/>
      <c r="AM537" s="20"/>
      <c r="AN537" s="22"/>
      <c r="AO537" s="22"/>
      <c r="AP537" s="22"/>
      <c r="AQ537" s="22"/>
      <c r="AR537" s="22"/>
      <c r="AS537" s="22"/>
      <c r="AU537" s="20">
        <v>44224</v>
      </c>
      <c r="AV537" s="22">
        <v>606.97271995966742</v>
      </c>
      <c r="AW537" s="22">
        <v>-317.74933944466386</v>
      </c>
      <c r="AX537" s="22">
        <v>0.15887466972233194</v>
      </c>
      <c r="AY537" s="22">
        <v>0</v>
      </c>
      <c r="AZ537" s="22">
        <v>317.59046477494155</v>
      </c>
      <c r="BA537" s="22">
        <v>20049.414547640681</v>
      </c>
      <c r="BC537" s="20"/>
      <c r="BD537" s="23"/>
    </row>
    <row r="538" spans="27:56" x14ac:dyDescent="0.25">
      <c r="AA538" s="15">
        <f t="shared" si="18"/>
        <v>44234</v>
      </c>
      <c r="AB538" s="12">
        <f t="shared" si="19"/>
        <v>61</v>
      </c>
      <c r="AD538" s="20"/>
      <c r="AE538" s="21"/>
      <c r="AG538" s="20"/>
      <c r="AH538" s="21"/>
      <c r="AI538" s="21"/>
      <c r="AJ538" s="21"/>
      <c r="AK538" s="21"/>
      <c r="AM538" s="20"/>
      <c r="AN538" s="22"/>
      <c r="AO538" s="22"/>
      <c r="AP538" s="22"/>
      <c r="AQ538" s="22"/>
      <c r="AR538" s="22"/>
      <c r="AS538" s="22"/>
      <c r="AU538" s="20">
        <v>44225</v>
      </c>
      <c r="AV538" s="22">
        <v>289.34341915434936</v>
      </c>
      <c r="AW538" s="22">
        <v>-317.62930080531805</v>
      </c>
      <c r="AX538" s="22">
        <v>0.15881465040265902</v>
      </c>
      <c r="AY538" s="22">
        <v>0</v>
      </c>
      <c r="AZ538" s="22">
        <v>317.47048615491542</v>
      </c>
      <c r="BA538" s="22">
        <v>20041.840324367127</v>
      </c>
      <c r="BC538" s="20"/>
      <c r="BD538" s="23"/>
    </row>
    <row r="539" spans="27:56" x14ac:dyDescent="0.25">
      <c r="AA539" s="15">
        <f t="shared" si="18"/>
        <v>44235</v>
      </c>
      <c r="AB539" s="12">
        <f t="shared" si="19"/>
        <v>61</v>
      </c>
      <c r="AD539" s="20"/>
      <c r="AE539" s="21"/>
      <c r="AG539" s="20"/>
      <c r="AH539" s="21"/>
      <c r="AI539" s="21"/>
      <c r="AJ539" s="21"/>
      <c r="AK539" s="21"/>
      <c r="AM539" s="20"/>
      <c r="AN539" s="22"/>
      <c r="AO539" s="22"/>
      <c r="AP539" s="22"/>
      <c r="AQ539" s="22"/>
      <c r="AR539" s="22"/>
      <c r="AS539" s="22"/>
      <c r="AU539" s="20">
        <v>44226</v>
      </c>
      <c r="AV539" s="22">
        <v>0</v>
      </c>
      <c r="AW539" s="22">
        <v>-289.34341915434936</v>
      </c>
      <c r="AX539" s="22">
        <v>0.14467170957717468</v>
      </c>
      <c r="AY539" s="22">
        <v>0</v>
      </c>
      <c r="AZ539" s="22">
        <v>289.19874744477221</v>
      </c>
      <c r="BA539" s="22">
        <v>18257.051823919155</v>
      </c>
      <c r="BC539" s="20"/>
      <c r="BD539" s="23"/>
    </row>
    <row r="540" spans="27:56" x14ac:dyDescent="0.25">
      <c r="AA540" s="15">
        <f t="shared" si="18"/>
        <v>44236</v>
      </c>
      <c r="AB540" s="12">
        <f t="shared" si="19"/>
        <v>61</v>
      </c>
      <c r="AD540" s="20"/>
      <c r="AE540" s="21"/>
      <c r="AG540" s="20"/>
      <c r="AH540" s="21"/>
      <c r="AI540" s="21"/>
      <c r="AJ540" s="21"/>
      <c r="AK540" s="21"/>
      <c r="AM540" s="20"/>
      <c r="AN540" s="22"/>
      <c r="AO540" s="22"/>
      <c r="AP540" s="22"/>
      <c r="AQ540" s="22"/>
      <c r="AR540" s="22"/>
      <c r="AS540" s="22"/>
      <c r="AU540" s="20">
        <v>44227</v>
      </c>
      <c r="AV540" s="22">
        <v>0</v>
      </c>
      <c r="AW540" s="22">
        <v>0</v>
      </c>
      <c r="AX540" s="22">
        <v>0</v>
      </c>
      <c r="AY540" s="22">
        <v>0</v>
      </c>
      <c r="AZ540" s="22">
        <v>0</v>
      </c>
      <c r="BA540" s="22">
        <v>0</v>
      </c>
      <c r="BC540" s="20"/>
      <c r="BD540" s="23"/>
    </row>
    <row r="541" spans="27:56" x14ac:dyDescent="0.25">
      <c r="AA541" s="15">
        <f t="shared" si="18"/>
        <v>44237</v>
      </c>
      <c r="AB541" s="12">
        <f t="shared" si="19"/>
        <v>61</v>
      </c>
      <c r="AD541" s="20"/>
      <c r="AE541" s="21"/>
      <c r="AG541" s="20"/>
      <c r="AH541" s="21"/>
      <c r="AI541" s="21"/>
      <c r="AJ541" s="21"/>
      <c r="AK541" s="21"/>
      <c r="AM541" s="20"/>
      <c r="AN541" s="22"/>
      <c r="AO541" s="22"/>
      <c r="AP541" s="22"/>
      <c r="AQ541" s="22"/>
      <c r="AR541" s="22"/>
      <c r="AS541" s="22"/>
      <c r="AU541" s="20">
        <v>44228</v>
      </c>
      <c r="AV541" s="22">
        <v>0</v>
      </c>
      <c r="AW541" s="22">
        <v>0</v>
      </c>
      <c r="AX541" s="22">
        <v>0</v>
      </c>
      <c r="AY541" s="22">
        <v>0</v>
      </c>
      <c r="AZ541" s="22">
        <v>0</v>
      </c>
      <c r="BA541" s="22">
        <v>0</v>
      </c>
      <c r="BC541" s="20"/>
      <c r="BD541" s="23"/>
    </row>
    <row r="542" spans="27:56" x14ac:dyDescent="0.25">
      <c r="AA542" s="15">
        <f t="shared" si="18"/>
        <v>44238</v>
      </c>
      <c r="AB542" s="12">
        <f t="shared" si="19"/>
        <v>61</v>
      </c>
      <c r="AD542" s="20"/>
      <c r="AE542" s="21"/>
      <c r="AG542" s="20"/>
      <c r="AH542" s="21"/>
      <c r="AI542" s="21"/>
      <c r="AJ542" s="21"/>
      <c r="AK542" s="21"/>
      <c r="AM542" s="20"/>
      <c r="AN542" s="22"/>
      <c r="AO542" s="22"/>
      <c r="AP542" s="22"/>
      <c r="AQ542" s="22"/>
      <c r="AR542" s="22"/>
      <c r="AS542" s="22"/>
      <c r="AU542" s="20">
        <v>44229</v>
      </c>
      <c r="AV542" s="22">
        <v>0</v>
      </c>
      <c r="AW542" s="22">
        <v>0</v>
      </c>
      <c r="AX542" s="22">
        <v>0</v>
      </c>
      <c r="AY542" s="22">
        <v>0</v>
      </c>
      <c r="AZ542" s="22">
        <v>0</v>
      </c>
      <c r="BA542" s="22">
        <v>0</v>
      </c>
      <c r="BC542" s="20"/>
      <c r="BD542" s="23"/>
    </row>
    <row r="543" spans="27:56" x14ac:dyDescent="0.25">
      <c r="AA543" s="15">
        <f t="shared" si="18"/>
        <v>44239</v>
      </c>
      <c r="AB543" s="12">
        <f t="shared" si="19"/>
        <v>61</v>
      </c>
      <c r="AD543" s="20"/>
      <c r="AE543" s="21"/>
      <c r="AG543" s="20"/>
      <c r="AH543" s="21"/>
      <c r="AI543" s="21"/>
      <c r="AJ543" s="21"/>
      <c r="AK543" s="21"/>
      <c r="AM543" s="20"/>
      <c r="AN543" s="22"/>
      <c r="AO543" s="22"/>
      <c r="AP543" s="22"/>
      <c r="AQ543" s="22"/>
      <c r="AR543" s="22"/>
      <c r="AS543" s="22"/>
      <c r="AU543" s="20">
        <v>44230</v>
      </c>
      <c r="AV543" s="22">
        <v>0</v>
      </c>
      <c r="AW543" s="22">
        <v>0</v>
      </c>
      <c r="AX543" s="22">
        <v>0</v>
      </c>
      <c r="AY543" s="22">
        <v>0</v>
      </c>
      <c r="AZ543" s="22">
        <v>0</v>
      </c>
      <c r="BA543" s="22">
        <v>0</v>
      </c>
      <c r="BC543" s="20"/>
      <c r="BD543" s="23"/>
    </row>
    <row r="544" spans="27:56" x14ac:dyDescent="0.25">
      <c r="AA544" s="15">
        <f t="shared" si="18"/>
        <v>44240</v>
      </c>
      <c r="AB544" s="12">
        <f t="shared" si="19"/>
        <v>61</v>
      </c>
      <c r="AD544" s="20"/>
      <c r="AE544" s="21"/>
      <c r="AG544" s="20"/>
      <c r="AH544" s="21"/>
      <c r="AI544" s="21"/>
      <c r="AJ544" s="21"/>
      <c r="AK544" s="21"/>
      <c r="AM544" s="20"/>
      <c r="AN544" s="22"/>
      <c r="AO544" s="22"/>
      <c r="AP544" s="22"/>
      <c r="AQ544" s="22"/>
      <c r="AR544" s="22"/>
      <c r="AS544" s="22"/>
      <c r="AU544" s="20">
        <v>44231</v>
      </c>
      <c r="AV544" s="22">
        <v>0</v>
      </c>
      <c r="AW544" s="22">
        <v>0</v>
      </c>
      <c r="AX544" s="22">
        <v>0</v>
      </c>
      <c r="AY544" s="22">
        <v>0</v>
      </c>
      <c r="AZ544" s="22">
        <v>0</v>
      </c>
      <c r="BA544" s="22">
        <v>0</v>
      </c>
      <c r="BC544" s="20"/>
      <c r="BD544" s="23"/>
    </row>
    <row r="545" spans="27:56" x14ac:dyDescent="0.25">
      <c r="AA545" s="15">
        <f t="shared" si="18"/>
        <v>44241</v>
      </c>
      <c r="AB545" s="12">
        <f t="shared" si="19"/>
        <v>61</v>
      </c>
      <c r="AD545" s="20"/>
      <c r="AE545" s="21"/>
      <c r="AG545" s="20"/>
      <c r="AH545" s="21"/>
      <c r="AI545" s="21"/>
      <c r="AJ545" s="21"/>
      <c r="AK545" s="21"/>
      <c r="AM545" s="20"/>
      <c r="AN545" s="22"/>
      <c r="AO545" s="22"/>
      <c r="AP545" s="22"/>
      <c r="AQ545" s="22"/>
      <c r="AR545" s="22"/>
      <c r="AS545" s="22"/>
      <c r="AU545" s="20">
        <v>44232</v>
      </c>
      <c r="AV545" s="22">
        <v>0</v>
      </c>
      <c r="AW545" s="22">
        <v>0</v>
      </c>
      <c r="AX545" s="22">
        <v>0</v>
      </c>
      <c r="AY545" s="22">
        <v>0</v>
      </c>
      <c r="AZ545" s="22">
        <v>0</v>
      </c>
      <c r="BA545" s="22">
        <v>0</v>
      </c>
      <c r="BC545" s="20"/>
      <c r="BD545" s="23"/>
    </row>
    <row r="546" spans="27:56" x14ac:dyDescent="0.25">
      <c r="AA546" s="15">
        <f t="shared" si="18"/>
        <v>44242</v>
      </c>
      <c r="AB546" s="12">
        <f t="shared" si="19"/>
        <v>61</v>
      </c>
      <c r="AD546" s="20"/>
      <c r="AE546" s="21"/>
      <c r="AG546" s="20"/>
      <c r="AH546" s="21"/>
      <c r="AI546" s="21"/>
      <c r="AJ546" s="21"/>
      <c r="AK546" s="21"/>
      <c r="AM546" s="20"/>
      <c r="AN546" s="22"/>
      <c r="AO546" s="22"/>
      <c r="AP546" s="22"/>
      <c r="AQ546" s="22"/>
      <c r="AR546" s="22"/>
      <c r="AS546" s="22"/>
      <c r="AU546" s="20">
        <v>44233</v>
      </c>
      <c r="AV546" s="22">
        <v>0</v>
      </c>
      <c r="AW546" s="22">
        <v>0</v>
      </c>
      <c r="AX546" s="22">
        <v>0</v>
      </c>
      <c r="AY546" s="22">
        <v>0</v>
      </c>
      <c r="AZ546" s="22">
        <v>0</v>
      </c>
      <c r="BA546" s="22">
        <v>0</v>
      </c>
      <c r="BC546" s="20"/>
      <c r="BD546" s="23"/>
    </row>
    <row r="547" spans="27:56" x14ac:dyDescent="0.25">
      <c r="AA547" s="15">
        <f t="shared" si="18"/>
        <v>44243</v>
      </c>
      <c r="AB547" s="12">
        <f t="shared" si="19"/>
        <v>61</v>
      </c>
      <c r="AD547" s="20"/>
      <c r="AE547" s="21"/>
      <c r="AG547" s="20"/>
      <c r="AH547" s="21"/>
      <c r="AI547" s="21"/>
      <c r="AJ547" s="21"/>
      <c r="AK547" s="21"/>
      <c r="AM547" s="20"/>
      <c r="AN547" s="22"/>
      <c r="AO547" s="22"/>
      <c r="AP547" s="22"/>
      <c r="AQ547" s="22"/>
      <c r="AR547" s="22"/>
      <c r="AS547" s="22"/>
      <c r="AU547" s="20">
        <v>44234</v>
      </c>
      <c r="AV547" s="22">
        <v>0</v>
      </c>
      <c r="AW547" s="22">
        <v>0</v>
      </c>
      <c r="AX547" s="22">
        <v>0</v>
      </c>
      <c r="AY547" s="22">
        <v>0</v>
      </c>
      <c r="AZ547" s="22">
        <v>0</v>
      </c>
      <c r="BA547" s="22">
        <v>0</v>
      </c>
      <c r="BC547" s="20"/>
      <c r="BD547" s="23"/>
    </row>
    <row r="548" spans="27:56" x14ac:dyDescent="0.25">
      <c r="AA548" s="15">
        <f t="shared" si="18"/>
        <v>44244</v>
      </c>
      <c r="AB548" s="12">
        <f t="shared" si="19"/>
        <v>61</v>
      </c>
      <c r="AD548" s="20"/>
      <c r="AE548" s="21"/>
      <c r="AG548" s="20"/>
      <c r="AH548" s="21"/>
      <c r="AI548" s="21"/>
      <c r="AJ548" s="21"/>
      <c r="AK548" s="21"/>
      <c r="AM548" s="20"/>
      <c r="AN548" s="22"/>
      <c r="AO548" s="22"/>
      <c r="AP548" s="22"/>
      <c r="AQ548" s="22"/>
      <c r="AR548" s="22"/>
      <c r="AS548" s="22"/>
      <c r="AU548" s="20">
        <v>44235</v>
      </c>
      <c r="AV548" s="22">
        <v>0</v>
      </c>
      <c r="AW548" s="22">
        <v>0</v>
      </c>
      <c r="AX548" s="22">
        <v>0</v>
      </c>
      <c r="AY548" s="22">
        <v>0</v>
      </c>
      <c r="AZ548" s="22">
        <v>0</v>
      </c>
      <c r="BA548" s="22">
        <v>0</v>
      </c>
      <c r="BC548" s="20"/>
      <c r="BD548" s="23"/>
    </row>
    <row r="549" spans="27:56" x14ac:dyDescent="0.25">
      <c r="AA549" s="15">
        <f t="shared" si="18"/>
        <v>44245</v>
      </c>
      <c r="AB549" s="12">
        <f t="shared" si="19"/>
        <v>61</v>
      </c>
      <c r="AD549" s="20"/>
      <c r="AE549" s="21"/>
      <c r="AG549" s="20"/>
      <c r="AH549" s="21"/>
      <c r="AI549" s="21"/>
      <c r="AJ549" s="21"/>
      <c r="AK549" s="21"/>
      <c r="AM549" s="20"/>
      <c r="AN549" s="22"/>
      <c r="AO549" s="22"/>
      <c r="AP549" s="22"/>
      <c r="AQ549" s="22"/>
      <c r="AR549" s="22"/>
      <c r="AS549" s="22"/>
      <c r="AU549" s="20">
        <v>44236</v>
      </c>
      <c r="AV549" s="22">
        <v>0</v>
      </c>
      <c r="AW549" s="22">
        <v>0</v>
      </c>
      <c r="AX549" s="22">
        <v>0</v>
      </c>
      <c r="AY549" s="22">
        <v>0</v>
      </c>
      <c r="AZ549" s="22">
        <v>0</v>
      </c>
      <c r="BA549" s="22">
        <v>0</v>
      </c>
      <c r="BC549" s="20"/>
      <c r="BD549" s="23"/>
    </row>
    <row r="550" spans="27:56" x14ac:dyDescent="0.25">
      <c r="AA550" s="15">
        <f t="shared" si="18"/>
        <v>44246</v>
      </c>
      <c r="AB550" s="12">
        <f t="shared" si="19"/>
        <v>61</v>
      </c>
      <c r="AD550" s="20"/>
      <c r="AE550" s="21"/>
      <c r="AG550" s="20"/>
      <c r="AH550" s="21"/>
      <c r="AI550" s="21"/>
      <c r="AJ550" s="21"/>
      <c r="AK550" s="21"/>
      <c r="AM550" s="20"/>
      <c r="AN550" s="22"/>
      <c r="AO550" s="22"/>
      <c r="AP550" s="22"/>
      <c r="AQ550" s="22"/>
      <c r="AR550" s="22"/>
      <c r="AS550" s="22"/>
      <c r="AU550" s="20">
        <v>44237</v>
      </c>
      <c r="AV550" s="22">
        <v>0</v>
      </c>
      <c r="AW550" s="22">
        <v>0</v>
      </c>
      <c r="AX550" s="22">
        <v>0</v>
      </c>
      <c r="AY550" s="22">
        <v>0</v>
      </c>
      <c r="AZ550" s="22">
        <v>0</v>
      </c>
      <c r="BA550" s="22">
        <v>0</v>
      </c>
      <c r="BC550" s="20"/>
      <c r="BD550" s="23"/>
    </row>
    <row r="551" spans="27:56" x14ac:dyDescent="0.25">
      <c r="AA551" s="15">
        <f t="shared" si="18"/>
        <v>44247</v>
      </c>
      <c r="AB551" s="12">
        <f t="shared" si="19"/>
        <v>61</v>
      </c>
      <c r="AD551" s="20"/>
      <c r="AE551" s="21"/>
      <c r="AG551" s="20"/>
      <c r="AH551" s="21"/>
      <c r="AI551" s="21"/>
      <c r="AJ551" s="21"/>
      <c r="AK551" s="21"/>
      <c r="AM551" s="20"/>
      <c r="AN551" s="22"/>
      <c r="AO551" s="22"/>
      <c r="AP551" s="22"/>
      <c r="AQ551" s="22"/>
      <c r="AR551" s="22"/>
      <c r="AS551" s="22"/>
      <c r="AU551" s="20">
        <v>44238</v>
      </c>
      <c r="AV551" s="22">
        <v>0</v>
      </c>
      <c r="AW551" s="22">
        <v>0</v>
      </c>
      <c r="AX551" s="22">
        <v>0</v>
      </c>
      <c r="AY551" s="22">
        <v>0</v>
      </c>
      <c r="AZ551" s="22">
        <v>0</v>
      </c>
      <c r="BA551" s="22">
        <v>0</v>
      </c>
      <c r="BC551" s="20"/>
      <c r="BD551" s="23"/>
    </row>
    <row r="552" spans="27:56" x14ac:dyDescent="0.25">
      <c r="AA552" s="15">
        <f t="shared" si="18"/>
        <v>44248</v>
      </c>
      <c r="AB552" s="12">
        <f t="shared" si="19"/>
        <v>61</v>
      </c>
      <c r="AD552" s="20"/>
      <c r="AE552" s="21"/>
      <c r="AG552" s="20"/>
      <c r="AH552" s="21"/>
      <c r="AI552" s="21"/>
      <c r="AJ552" s="21"/>
      <c r="AK552" s="21"/>
      <c r="AM552" s="20"/>
      <c r="AN552" s="22"/>
      <c r="AO552" s="22"/>
      <c r="AP552" s="22"/>
      <c r="AQ552" s="22"/>
      <c r="AR552" s="22"/>
      <c r="AS552" s="22"/>
      <c r="AU552" s="20">
        <v>44239</v>
      </c>
      <c r="AV552" s="22">
        <v>0</v>
      </c>
      <c r="AW552" s="22">
        <v>0</v>
      </c>
      <c r="AX552" s="22">
        <v>0</v>
      </c>
      <c r="AY552" s="22">
        <v>0</v>
      </c>
      <c r="AZ552" s="22">
        <v>0</v>
      </c>
      <c r="BA552" s="22">
        <v>0</v>
      </c>
      <c r="BC552" s="20"/>
      <c r="BD552" s="23"/>
    </row>
    <row r="553" spans="27:56" x14ac:dyDescent="0.25">
      <c r="AA553" s="15">
        <f t="shared" si="18"/>
        <v>44249</v>
      </c>
      <c r="AB553" s="12">
        <f t="shared" si="19"/>
        <v>61</v>
      </c>
      <c r="AD553" s="20"/>
      <c r="AE553" s="21"/>
      <c r="AG553" s="20"/>
      <c r="AH553" s="21"/>
      <c r="AI553" s="21"/>
      <c r="AJ553" s="21"/>
      <c r="AK553" s="21"/>
      <c r="AM553" s="20"/>
      <c r="AN553" s="22"/>
      <c r="AO553" s="22"/>
      <c r="AP553" s="22"/>
      <c r="AQ553" s="22"/>
      <c r="AR553" s="22"/>
      <c r="AS553" s="22"/>
      <c r="AU553" s="20">
        <v>44240</v>
      </c>
      <c r="AV553" s="22">
        <v>0</v>
      </c>
      <c r="AW553" s="22">
        <v>0</v>
      </c>
      <c r="AX553" s="22">
        <v>0</v>
      </c>
      <c r="AY553" s="22">
        <v>0</v>
      </c>
      <c r="AZ553" s="22">
        <v>0</v>
      </c>
      <c r="BA553" s="22">
        <v>0</v>
      </c>
      <c r="BC553" s="20"/>
      <c r="BD553" s="23"/>
    </row>
    <row r="554" spans="27:56" x14ac:dyDescent="0.25">
      <c r="AA554" s="15">
        <f t="shared" si="18"/>
        <v>44250</v>
      </c>
      <c r="AB554" s="12">
        <f t="shared" si="19"/>
        <v>61</v>
      </c>
      <c r="AD554" s="20"/>
      <c r="AE554" s="21"/>
      <c r="AG554" s="20"/>
      <c r="AH554" s="21"/>
      <c r="AI554" s="21"/>
      <c r="AJ554" s="21"/>
      <c r="AK554" s="21"/>
      <c r="AM554" s="20"/>
      <c r="AN554" s="22"/>
      <c r="AO554" s="22"/>
      <c r="AP554" s="22"/>
      <c r="AQ554" s="22"/>
      <c r="AR554" s="22"/>
      <c r="AS554" s="22"/>
      <c r="AU554" s="20">
        <v>44241</v>
      </c>
      <c r="AV554" s="22">
        <v>0</v>
      </c>
      <c r="AW554" s="22">
        <v>0</v>
      </c>
      <c r="AX554" s="22">
        <v>0</v>
      </c>
      <c r="AY554" s="22">
        <v>0</v>
      </c>
      <c r="AZ554" s="22">
        <v>0</v>
      </c>
      <c r="BA554" s="22">
        <v>0</v>
      </c>
      <c r="BC554" s="20"/>
      <c r="BD554" s="23"/>
    </row>
    <row r="555" spans="27:56" x14ac:dyDescent="0.25">
      <c r="AA555" s="15">
        <f t="shared" si="18"/>
        <v>44251</v>
      </c>
      <c r="AB555" s="12">
        <f t="shared" si="19"/>
        <v>61</v>
      </c>
      <c r="AD555" s="20"/>
      <c r="AE555" s="21"/>
      <c r="AG555" s="20"/>
      <c r="AH555" s="21"/>
      <c r="AI555" s="21"/>
      <c r="AJ555" s="21"/>
      <c r="AK555" s="21"/>
      <c r="AM555" s="20"/>
      <c r="AN555" s="22"/>
      <c r="AO555" s="22"/>
      <c r="AP555" s="22"/>
      <c r="AQ555" s="22"/>
      <c r="AR555" s="22"/>
      <c r="AS555" s="22"/>
      <c r="AU555" s="20">
        <v>44242</v>
      </c>
      <c r="AV555" s="22">
        <v>0</v>
      </c>
      <c r="AW555" s="22">
        <v>0</v>
      </c>
      <c r="AX555" s="22">
        <v>0</v>
      </c>
      <c r="AY555" s="22">
        <v>0</v>
      </c>
      <c r="AZ555" s="22">
        <v>0</v>
      </c>
      <c r="BA555" s="22">
        <v>0</v>
      </c>
      <c r="BC555" s="20"/>
      <c r="BD555" s="23"/>
    </row>
    <row r="556" spans="27:56" x14ac:dyDescent="0.25">
      <c r="AA556" s="15">
        <f t="shared" si="18"/>
        <v>44252</v>
      </c>
      <c r="AB556" s="12">
        <f t="shared" si="19"/>
        <v>61</v>
      </c>
      <c r="AD556" s="20"/>
      <c r="AE556" s="21"/>
      <c r="AG556" s="20"/>
      <c r="AH556" s="21"/>
      <c r="AI556" s="21"/>
      <c r="AJ556" s="21"/>
      <c r="AK556" s="21"/>
      <c r="AM556" s="20"/>
      <c r="AN556" s="22"/>
      <c r="AO556" s="22"/>
      <c r="AP556" s="22"/>
      <c r="AQ556" s="22"/>
      <c r="AR556" s="22"/>
      <c r="AS556" s="22"/>
      <c r="AU556" s="20">
        <v>44243</v>
      </c>
      <c r="AV556" s="22">
        <v>0</v>
      </c>
      <c r="AW556" s="22">
        <v>0</v>
      </c>
      <c r="AX556" s="22">
        <v>0</v>
      </c>
      <c r="AY556" s="22">
        <v>0</v>
      </c>
      <c r="AZ556" s="22">
        <v>0</v>
      </c>
      <c r="BA556" s="22">
        <v>0</v>
      </c>
      <c r="BC556" s="20"/>
      <c r="BD556" s="23"/>
    </row>
    <row r="557" spans="27:56" x14ac:dyDescent="0.25">
      <c r="AA557" s="15">
        <f t="shared" si="18"/>
        <v>44253</v>
      </c>
      <c r="AB557" s="12">
        <f t="shared" si="19"/>
        <v>61</v>
      </c>
      <c r="AD557" s="20"/>
      <c r="AE557" s="21"/>
      <c r="AG557" s="20"/>
      <c r="AH557" s="21"/>
      <c r="AI557" s="21"/>
      <c r="AJ557" s="21"/>
      <c r="AK557" s="21"/>
      <c r="AM557" s="20"/>
      <c r="AN557" s="22"/>
      <c r="AO557" s="22"/>
      <c r="AP557" s="22"/>
      <c r="AQ557" s="22"/>
      <c r="AR557" s="22"/>
      <c r="AS557" s="22"/>
      <c r="AU557" s="20">
        <v>44244</v>
      </c>
      <c r="AV557" s="22">
        <v>0</v>
      </c>
      <c r="AW557" s="22">
        <v>0</v>
      </c>
      <c r="AX557" s="22">
        <v>0</v>
      </c>
      <c r="AY557" s="22">
        <v>0</v>
      </c>
      <c r="AZ557" s="22">
        <v>0</v>
      </c>
      <c r="BA557" s="22">
        <v>0</v>
      </c>
      <c r="BC557" s="20"/>
      <c r="BD557" s="23"/>
    </row>
    <row r="558" spans="27:56" x14ac:dyDescent="0.25">
      <c r="AA558" s="15">
        <f t="shared" si="18"/>
        <v>44254</v>
      </c>
      <c r="AB558" s="12">
        <f t="shared" si="19"/>
        <v>61</v>
      </c>
      <c r="AD558" s="20"/>
      <c r="AE558" s="21"/>
      <c r="AG558" s="20"/>
      <c r="AH558" s="21"/>
      <c r="AI558" s="21"/>
      <c r="AJ558" s="21"/>
      <c r="AK558" s="21"/>
      <c r="AM558" s="20"/>
      <c r="AN558" s="22"/>
      <c r="AO558" s="22"/>
      <c r="AP558" s="22"/>
      <c r="AQ558" s="22"/>
      <c r="AR558" s="22"/>
      <c r="AS558" s="22"/>
      <c r="AU558" s="20">
        <v>44245</v>
      </c>
      <c r="AV558" s="22">
        <v>0</v>
      </c>
      <c r="AW558" s="22">
        <v>0</v>
      </c>
      <c r="AX558" s="22">
        <v>0</v>
      </c>
      <c r="AY558" s="22">
        <v>0</v>
      </c>
      <c r="AZ558" s="22">
        <v>0</v>
      </c>
      <c r="BA558" s="22">
        <v>0</v>
      </c>
      <c r="BC558" s="20"/>
      <c r="BD558" s="23"/>
    </row>
    <row r="559" spans="27:56" x14ac:dyDescent="0.25">
      <c r="AA559" s="15">
        <f t="shared" si="18"/>
        <v>44255</v>
      </c>
      <c r="AB559" s="12">
        <f t="shared" si="19"/>
        <v>61</v>
      </c>
      <c r="AD559" s="20"/>
      <c r="AE559" s="21"/>
      <c r="AG559" s="20"/>
      <c r="AH559" s="21"/>
      <c r="AI559" s="21"/>
      <c r="AJ559" s="21"/>
      <c r="AK559" s="21"/>
      <c r="AM559" s="20"/>
      <c r="AN559" s="22"/>
      <c r="AO559" s="22"/>
      <c r="AP559" s="22"/>
      <c r="AQ559" s="22"/>
      <c r="AR559" s="22"/>
      <c r="AS559" s="22"/>
      <c r="AU559" s="20">
        <v>44246</v>
      </c>
      <c r="AV559" s="22">
        <v>0</v>
      </c>
      <c r="AW559" s="22">
        <v>0</v>
      </c>
      <c r="AX559" s="22">
        <v>0</v>
      </c>
      <c r="AY559" s="22">
        <v>0</v>
      </c>
      <c r="AZ559" s="22">
        <v>0</v>
      </c>
      <c r="BA559" s="22">
        <v>0</v>
      </c>
      <c r="BC559" s="20"/>
      <c r="BD559" s="23"/>
    </row>
    <row r="560" spans="27:56" x14ac:dyDescent="0.25">
      <c r="AA560" s="15">
        <f t="shared" si="18"/>
        <v>44256</v>
      </c>
      <c r="AB560" s="12">
        <f t="shared" si="19"/>
        <v>58.65</v>
      </c>
      <c r="AD560" s="20"/>
      <c r="AE560" s="21"/>
      <c r="AG560" s="20"/>
      <c r="AH560" s="21"/>
      <c r="AI560" s="21"/>
      <c r="AJ560" s="21"/>
      <c r="AK560" s="21"/>
      <c r="AM560" s="20"/>
      <c r="AN560" s="22"/>
      <c r="AO560" s="22"/>
      <c r="AP560" s="22"/>
      <c r="AQ560" s="22"/>
      <c r="AR560" s="22"/>
      <c r="AS560" s="22"/>
      <c r="AU560" s="20">
        <v>44247</v>
      </c>
      <c r="AV560" s="22">
        <v>0</v>
      </c>
      <c r="AW560" s="22">
        <v>0</v>
      </c>
      <c r="AX560" s="22">
        <v>0</v>
      </c>
      <c r="AY560" s="22">
        <v>0</v>
      </c>
      <c r="AZ560" s="22">
        <v>0</v>
      </c>
      <c r="BA560" s="22">
        <v>0</v>
      </c>
      <c r="BC560" s="20"/>
      <c r="BD560" s="23"/>
    </row>
    <row r="561" spans="27:56" x14ac:dyDescent="0.25">
      <c r="AA561" s="15">
        <f t="shared" si="18"/>
        <v>44257</v>
      </c>
      <c r="AB561" s="12">
        <f t="shared" si="19"/>
        <v>58.65</v>
      </c>
      <c r="AD561" s="20"/>
      <c r="AE561" s="21"/>
      <c r="AG561" s="20"/>
      <c r="AH561" s="21"/>
      <c r="AI561" s="21"/>
      <c r="AJ561" s="21"/>
      <c r="AK561" s="21"/>
      <c r="AM561" s="20"/>
      <c r="AN561" s="22"/>
      <c r="AO561" s="22"/>
      <c r="AP561" s="22"/>
      <c r="AQ561" s="22"/>
      <c r="AR561" s="22"/>
      <c r="AS561" s="22"/>
      <c r="AU561" s="20">
        <v>44248</v>
      </c>
      <c r="AV561" s="22">
        <v>0</v>
      </c>
      <c r="AW561" s="22">
        <v>0</v>
      </c>
      <c r="AX561" s="22">
        <v>0</v>
      </c>
      <c r="AY561" s="22">
        <v>0</v>
      </c>
      <c r="AZ561" s="22">
        <v>0</v>
      </c>
      <c r="BA561" s="22">
        <v>0</v>
      </c>
      <c r="BC561" s="20"/>
      <c r="BD561" s="23"/>
    </row>
    <row r="562" spans="27:56" x14ac:dyDescent="0.25">
      <c r="AA562" s="15">
        <f t="shared" si="18"/>
        <v>44258</v>
      </c>
      <c r="AB562" s="12">
        <f t="shared" si="19"/>
        <v>58.65</v>
      </c>
      <c r="AD562" s="20"/>
      <c r="AE562" s="21"/>
      <c r="AG562" s="20"/>
      <c r="AH562" s="21"/>
      <c r="AI562" s="21"/>
      <c r="AJ562" s="21"/>
      <c r="AK562" s="21"/>
      <c r="AM562" s="20"/>
      <c r="AN562" s="22"/>
      <c r="AO562" s="22"/>
      <c r="AP562" s="22"/>
      <c r="AQ562" s="22"/>
      <c r="AR562" s="22"/>
      <c r="AS562" s="22"/>
      <c r="AU562" s="20">
        <v>44249</v>
      </c>
      <c r="AV562" s="22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0</v>
      </c>
      <c r="BC562" s="20"/>
      <c r="BD562" s="23"/>
    </row>
    <row r="563" spans="27:56" x14ac:dyDescent="0.25">
      <c r="AA563" s="15">
        <f t="shared" si="18"/>
        <v>44259</v>
      </c>
      <c r="AB563" s="12">
        <f t="shared" si="19"/>
        <v>58.65</v>
      </c>
      <c r="AD563" s="20"/>
      <c r="AE563" s="21"/>
      <c r="AG563" s="20"/>
      <c r="AH563" s="21"/>
      <c r="AI563" s="21"/>
      <c r="AJ563" s="21"/>
      <c r="AK563" s="21"/>
      <c r="AM563" s="20"/>
      <c r="AN563" s="22"/>
      <c r="AO563" s="22"/>
      <c r="AP563" s="22"/>
      <c r="AQ563" s="22"/>
      <c r="AR563" s="22"/>
      <c r="AS563" s="22"/>
      <c r="AU563" s="20">
        <v>44250</v>
      </c>
      <c r="AV563" s="22">
        <v>0</v>
      </c>
      <c r="AW563" s="22">
        <v>0</v>
      </c>
      <c r="AX563" s="22">
        <v>0</v>
      </c>
      <c r="AY563" s="22">
        <v>0</v>
      </c>
      <c r="AZ563" s="22">
        <v>0</v>
      </c>
      <c r="BA563" s="22">
        <v>0</v>
      </c>
      <c r="BC563" s="20"/>
      <c r="BD563" s="23"/>
    </row>
    <row r="564" spans="27:56" x14ac:dyDescent="0.25">
      <c r="AA564" s="15">
        <f t="shared" si="18"/>
        <v>44260</v>
      </c>
      <c r="AB564" s="12">
        <f t="shared" si="19"/>
        <v>58.65</v>
      </c>
      <c r="AD564" s="20"/>
      <c r="AE564" s="21"/>
      <c r="AG564" s="20"/>
      <c r="AH564" s="21"/>
      <c r="AI564" s="21"/>
      <c r="AJ564" s="21"/>
      <c r="AK564" s="21"/>
      <c r="AM564" s="20"/>
      <c r="AN564" s="22"/>
      <c r="AO564" s="22"/>
      <c r="AP564" s="22"/>
      <c r="AQ564" s="22"/>
      <c r="AR564" s="22"/>
      <c r="AS564" s="22"/>
      <c r="AU564" s="20">
        <v>44251</v>
      </c>
      <c r="AV564" s="22">
        <v>0</v>
      </c>
      <c r="AW564" s="22">
        <v>0</v>
      </c>
      <c r="AX564" s="22">
        <v>0</v>
      </c>
      <c r="AY564" s="22">
        <v>0</v>
      </c>
      <c r="AZ564" s="22">
        <v>0</v>
      </c>
      <c r="BA564" s="22">
        <v>0</v>
      </c>
      <c r="BC564" s="20"/>
      <c r="BD564" s="23"/>
    </row>
    <row r="565" spans="27:56" x14ac:dyDescent="0.25">
      <c r="AA565" s="15">
        <f t="shared" si="18"/>
        <v>44261</v>
      </c>
      <c r="AB565" s="12">
        <f t="shared" si="19"/>
        <v>58.65</v>
      </c>
      <c r="AD565" s="20"/>
      <c r="AE565" s="21"/>
      <c r="AG565" s="20"/>
      <c r="AH565" s="21"/>
      <c r="AI565" s="21"/>
      <c r="AJ565" s="21"/>
      <c r="AK565" s="21"/>
      <c r="AM565" s="20"/>
      <c r="AN565" s="22"/>
      <c r="AO565" s="22"/>
      <c r="AP565" s="22"/>
      <c r="AQ565" s="22"/>
      <c r="AR565" s="22"/>
      <c r="AS565" s="22"/>
      <c r="AU565" s="20">
        <v>44252</v>
      </c>
      <c r="AV565" s="22">
        <v>0</v>
      </c>
      <c r="AW565" s="22">
        <v>0</v>
      </c>
      <c r="AX565" s="22">
        <v>0</v>
      </c>
      <c r="AY565" s="22">
        <v>0</v>
      </c>
      <c r="AZ565" s="22">
        <v>0</v>
      </c>
      <c r="BA565" s="22">
        <v>0</v>
      </c>
      <c r="BC565" s="20"/>
      <c r="BD565" s="23"/>
    </row>
    <row r="566" spans="27:56" x14ac:dyDescent="0.25">
      <c r="AA566" s="15">
        <f t="shared" si="18"/>
        <v>44262</v>
      </c>
      <c r="AB566" s="12">
        <f t="shared" si="19"/>
        <v>58.65</v>
      </c>
      <c r="AD566" s="20"/>
      <c r="AE566" s="21"/>
      <c r="AG566" s="20"/>
      <c r="AH566" s="21"/>
      <c r="AI566" s="21"/>
      <c r="AJ566" s="21"/>
      <c r="AK566" s="21"/>
      <c r="AM566" s="20"/>
      <c r="AN566" s="22"/>
      <c r="AO566" s="22"/>
      <c r="AP566" s="22"/>
      <c r="AQ566" s="22"/>
      <c r="AR566" s="22"/>
      <c r="AS566" s="22"/>
      <c r="AU566" s="20">
        <v>44253</v>
      </c>
      <c r="AV566" s="22">
        <v>0</v>
      </c>
      <c r="AW566" s="22">
        <v>0</v>
      </c>
      <c r="AX566" s="22">
        <v>0</v>
      </c>
      <c r="AY566" s="22">
        <v>0</v>
      </c>
      <c r="AZ566" s="22">
        <v>0</v>
      </c>
      <c r="BA566" s="22">
        <v>0</v>
      </c>
      <c r="BC566" s="20"/>
      <c r="BD566" s="23"/>
    </row>
    <row r="567" spans="27:56" x14ac:dyDescent="0.25">
      <c r="AA567" s="15">
        <f t="shared" si="18"/>
        <v>44263</v>
      </c>
      <c r="AB567" s="12">
        <f t="shared" si="19"/>
        <v>58.65</v>
      </c>
      <c r="AD567" s="20"/>
      <c r="AE567" s="21"/>
      <c r="AG567" s="20"/>
      <c r="AH567" s="21"/>
      <c r="AI567" s="21"/>
      <c r="AJ567" s="21"/>
      <c r="AK567" s="21"/>
      <c r="AM567" s="20"/>
      <c r="AN567" s="22"/>
      <c r="AO567" s="22"/>
      <c r="AP567" s="22"/>
      <c r="AQ567" s="22"/>
      <c r="AR567" s="22"/>
      <c r="AS567" s="22"/>
      <c r="AU567" s="20">
        <v>44254</v>
      </c>
      <c r="AV567" s="22">
        <v>0</v>
      </c>
      <c r="AW567" s="22">
        <v>0</v>
      </c>
      <c r="AX567" s="22">
        <v>0</v>
      </c>
      <c r="AY567" s="22">
        <v>0</v>
      </c>
      <c r="AZ567" s="22">
        <v>0</v>
      </c>
      <c r="BA567" s="22">
        <v>0</v>
      </c>
      <c r="BC567" s="20"/>
      <c r="BD567" s="23"/>
    </row>
    <row r="568" spans="27:56" x14ac:dyDescent="0.25">
      <c r="AA568" s="15">
        <f t="shared" si="18"/>
        <v>44264</v>
      </c>
      <c r="AB568" s="12">
        <f t="shared" si="19"/>
        <v>58.65</v>
      </c>
      <c r="AD568" s="20"/>
      <c r="AE568" s="21"/>
      <c r="AG568" s="20"/>
      <c r="AH568" s="21"/>
      <c r="AI568" s="21"/>
      <c r="AJ568" s="21"/>
      <c r="AK568" s="21"/>
      <c r="AM568" s="20"/>
      <c r="AN568" s="22"/>
      <c r="AO568" s="22"/>
      <c r="AP568" s="22"/>
      <c r="AQ568" s="22"/>
      <c r="AR568" s="22"/>
      <c r="AS568" s="22"/>
      <c r="AU568" s="20">
        <v>44255</v>
      </c>
      <c r="AV568" s="22">
        <v>0</v>
      </c>
      <c r="AW568" s="22">
        <v>0</v>
      </c>
      <c r="AX568" s="22">
        <v>0</v>
      </c>
      <c r="AY568" s="22">
        <v>0</v>
      </c>
      <c r="AZ568" s="22">
        <v>0</v>
      </c>
      <c r="BA568" s="22">
        <v>0</v>
      </c>
      <c r="BC568" s="20"/>
      <c r="BD568" s="23"/>
    </row>
    <row r="569" spans="27:56" x14ac:dyDescent="0.25">
      <c r="AA569" s="15">
        <f t="shared" si="18"/>
        <v>44265</v>
      </c>
      <c r="AB569" s="12">
        <f t="shared" si="19"/>
        <v>58.65</v>
      </c>
      <c r="AD569" s="20"/>
      <c r="AE569" s="21"/>
      <c r="AG569" s="20"/>
      <c r="AH569" s="21"/>
      <c r="AI569" s="21"/>
      <c r="AJ569" s="21"/>
      <c r="AK569" s="21"/>
      <c r="AM569" s="20"/>
      <c r="AN569" s="22"/>
      <c r="AO569" s="22"/>
      <c r="AP569" s="22"/>
      <c r="AQ569" s="22"/>
      <c r="AR569" s="22"/>
      <c r="AS569" s="22"/>
      <c r="AU569" s="20">
        <v>44256</v>
      </c>
      <c r="AV569" s="22">
        <v>0</v>
      </c>
      <c r="AW569" s="22">
        <v>0</v>
      </c>
      <c r="AX569" s="22">
        <v>0</v>
      </c>
      <c r="AY569" s="22">
        <v>0</v>
      </c>
      <c r="AZ569" s="22">
        <v>0</v>
      </c>
      <c r="BA569" s="22">
        <v>0</v>
      </c>
      <c r="BC569" s="20"/>
      <c r="BD569" s="23"/>
    </row>
    <row r="570" spans="27:56" x14ac:dyDescent="0.25">
      <c r="AA570" s="15">
        <f t="shared" si="18"/>
        <v>44266</v>
      </c>
      <c r="AB570" s="12">
        <f t="shared" si="19"/>
        <v>58.65</v>
      </c>
      <c r="AD570" s="20"/>
      <c r="AE570" s="21"/>
      <c r="AG570" s="20"/>
      <c r="AH570" s="21"/>
      <c r="AI570" s="21"/>
      <c r="AJ570" s="21"/>
      <c r="AK570" s="21"/>
      <c r="AM570" s="20"/>
      <c r="AN570" s="22"/>
      <c r="AO570" s="22"/>
      <c r="AP570" s="22"/>
      <c r="AQ570" s="22"/>
      <c r="AR570" s="22"/>
      <c r="AS570" s="22"/>
      <c r="AU570" s="20">
        <v>44257</v>
      </c>
      <c r="AV570" s="22">
        <v>0</v>
      </c>
      <c r="AW570" s="22">
        <v>0</v>
      </c>
      <c r="AX570" s="22">
        <v>0</v>
      </c>
      <c r="AY570" s="22">
        <v>0</v>
      </c>
      <c r="AZ570" s="22">
        <v>0</v>
      </c>
      <c r="BA570" s="22">
        <v>0</v>
      </c>
      <c r="BC570" s="20"/>
      <c r="BD570" s="23"/>
    </row>
    <row r="571" spans="27:56" x14ac:dyDescent="0.25">
      <c r="AA571" s="15">
        <f t="shared" si="18"/>
        <v>44267</v>
      </c>
      <c r="AB571" s="12">
        <f t="shared" si="19"/>
        <v>58.65</v>
      </c>
      <c r="AD571" s="20"/>
      <c r="AE571" s="21"/>
      <c r="AG571" s="20"/>
      <c r="AH571" s="21"/>
      <c r="AI571" s="21"/>
      <c r="AJ571" s="21"/>
      <c r="AK571" s="21"/>
      <c r="AM571" s="20"/>
      <c r="AN571" s="22"/>
      <c r="AO571" s="22"/>
      <c r="AP571" s="22"/>
      <c r="AQ571" s="22"/>
      <c r="AR571" s="22"/>
      <c r="AS571" s="22"/>
      <c r="AU571" s="20">
        <v>44258</v>
      </c>
      <c r="AV571" s="22">
        <v>0</v>
      </c>
      <c r="AW571" s="22">
        <v>0</v>
      </c>
      <c r="AX571" s="22">
        <v>0</v>
      </c>
      <c r="AY571" s="22">
        <v>0</v>
      </c>
      <c r="AZ571" s="22">
        <v>0</v>
      </c>
      <c r="BA571" s="22">
        <v>0</v>
      </c>
      <c r="BC571" s="20"/>
      <c r="BD571" s="23"/>
    </row>
    <row r="572" spans="27:56" x14ac:dyDescent="0.25">
      <c r="AA572" s="15">
        <f t="shared" si="18"/>
        <v>44268</v>
      </c>
      <c r="AB572" s="12">
        <f t="shared" si="19"/>
        <v>58.65</v>
      </c>
      <c r="AD572" s="20"/>
      <c r="AE572" s="21"/>
      <c r="AG572" s="20"/>
      <c r="AH572" s="21"/>
      <c r="AI572" s="21"/>
      <c r="AJ572" s="21"/>
      <c r="AK572" s="21"/>
      <c r="AM572" s="20"/>
      <c r="AN572" s="22"/>
      <c r="AO572" s="22"/>
      <c r="AP572" s="22"/>
      <c r="AQ572" s="22"/>
      <c r="AR572" s="22"/>
      <c r="AS572" s="22"/>
      <c r="AU572" s="20">
        <v>44259</v>
      </c>
      <c r="AV572" s="22">
        <v>0</v>
      </c>
      <c r="AW572" s="22">
        <v>0</v>
      </c>
      <c r="AX572" s="22">
        <v>0</v>
      </c>
      <c r="AY572" s="22">
        <v>0</v>
      </c>
      <c r="AZ572" s="22">
        <v>0</v>
      </c>
      <c r="BA572" s="22">
        <v>0</v>
      </c>
      <c r="BC572" s="20"/>
      <c r="BD572" s="23"/>
    </row>
    <row r="573" spans="27:56" x14ac:dyDescent="0.25">
      <c r="AA573" s="15">
        <f t="shared" si="18"/>
        <v>44269</v>
      </c>
      <c r="AB573" s="12">
        <f t="shared" si="19"/>
        <v>58.65</v>
      </c>
      <c r="AD573" s="20"/>
      <c r="AE573" s="21"/>
      <c r="AG573" s="20"/>
      <c r="AH573" s="21"/>
      <c r="AI573" s="21"/>
      <c r="AJ573" s="21"/>
      <c r="AK573" s="21"/>
      <c r="AM573" s="20"/>
      <c r="AN573" s="22"/>
      <c r="AO573" s="22"/>
      <c r="AP573" s="22"/>
      <c r="AQ573" s="22"/>
      <c r="AR573" s="22"/>
      <c r="AS573" s="22"/>
      <c r="AU573" s="20">
        <v>44260</v>
      </c>
      <c r="AV573" s="22">
        <v>0</v>
      </c>
      <c r="AW573" s="22">
        <v>0</v>
      </c>
      <c r="AX573" s="22">
        <v>0</v>
      </c>
      <c r="AY573" s="22">
        <v>0</v>
      </c>
      <c r="AZ573" s="22">
        <v>0</v>
      </c>
      <c r="BA573" s="22">
        <v>0</v>
      </c>
      <c r="BC573" s="20"/>
      <c r="BD573" s="23"/>
    </row>
    <row r="574" spans="27:56" x14ac:dyDescent="0.25">
      <c r="AA574" s="15">
        <f t="shared" si="18"/>
        <v>44270</v>
      </c>
      <c r="AB574" s="12">
        <f t="shared" si="19"/>
        <v>58.65</v>
      </c>
      <c r="AD574" s="20"/>
      <c r="AE574" s="21"/>
      <c r="AG574" s="20"/>
      <c r="AH574" s="21"/>
      <c r="AI574" s="21"/>
      <c r="AJ574" s="21"/>
      <c r="AK574" s="21"/>
      <c r="AM574" s="20"/>
      <c r="AN574" s="22"/>
      <c r="AO574" s="22"/>
      <c r="AP574" s="22"/>
      <c r="AQ574" s="22"/>
      <c r="AR574" s="22"/>
      <c r="AS574" s="22"/>
      <c r="AU574" s="20">
        <v>44261</v>
      </c>
      <c r="AV574" s="22">
        <v>0</v>
      </c>
      <c r="AW574" s="22">
        <v>0</v>
      </c>
      <c r="AX574" s="22">
        <v>0</v>
      </c>
      <c r="AY574" s="22">
        <v>0</v>
      </c>
      <c r="AZ574" s="22">
        <v>0</v>
      </c>
      <c r="BA574" s="22">
        <v>0</v>
      </c>
      <c r="BC574" s="20"/>
      <c r="BD574" s="23"/>
    </row>
    <row r="575" spans="27:56" x14ac:dyDescent="0.25">
      <c r="AA575" s="15">
        <f t="shared" si="18"/>
        <v>44271</v>
      </c>
      <c r="AB575" s="12">
        <f t="shared" si="19"/>
        <v>58.65</v>
      </c>
      <c r="AD575" s="20"/>
      <c r="AE575" s="21"/>
      <c r="AG575" s="20"/>
      <c r="AH575" s="21"/>
      <c r="AI575" s="21"/>
      <c r="AJ575" s="21"/>
      <c r="AK575" s="21"/>
      <c r="AM575" s="20"/>
      <c r="AN575" s="22"/>
      <c r="AO575" s="22"/>
      <c r="AP575" s="22"/>
      <c r="AQ575" s="22"/>
      <c r="AR575" s="22"/>
      <c r="AS575" s="22"/>
      <c r="AU575" s="20">
        <v>44262</v>
      </c>
      <c r="AV575" s="22">
        <v>0</v>
      </c>
      <c r="AW575" s="22">
        <v>0</v>
      </c>
      <c r="AX575" s="22">
        <v>0</v>
      </c>
      <c r="AY575" s="22">
        <v>0</v>
      </c>
      <c r="AZ575" s="22">
        <v>0</v>
      </c>
      <c r="BA575" s="22">
        <v>0</v>
      </c>
      <c r="BC575" s="20"/>
      <c r="BD575" s="23"/>
    </row>
    <row r="576" spans="27:56" x14ac:dyDescent="0.25">
      <c r="AA576" s="15">
        <f t="shared" si="18"/>
        <v>44272</v>
      </c>
      <c r="AB576" s="12">
        <f t="shared" si="19"/>
        <v>58.65</v>
      </c>
      <c r="AD576" s="20"/>
      <c r="AE576" s="21"/>
      <c r="AG576" s="20"/>
      <c r="AH576" s="21"/>
      <c r="AI576" s="21"/>
      <c r="AJ576" s="21"/>
      <c r="AK576" s="21"/>
      <c r="AM576" s="20"/>
      <c r="AN576" s="22"/>
      <c r="AO576" s="22"/>
      <c r="AP576" s="22"/>
      <c r="AQ576" s="22"/>
      <c r="AR576" s="22"/>
      <c r="AS576" s="22"/>
      <c r="AU576" s="20">
        <v>44263</v>
      </c>
      <c r="AV576" s="22">
        <v>0</v>
      </c>
      <c r="AW576" s="22">
        <v>0</v>
      </c>
      <c r="AX576" s="22">
        <v>0</v>
      </c>
      <c r="AY576" s="22">
        <v>0</v>
      </c>
      <c r="AZ576" s="22">
        <v>0</v>
      </c>
      <c r="BA576" s="22">
        <v>0</v>
      </c>
      <c r="BC576" s="20"/>
      <c r="BD576" s="23"/>
    </row>
    <row r="577" spans="27:56" x14ac:dyDescent="0.25">
      <c r="AA577" s="15">
        <f t="shared" si="18"/>
        <v>44273</v>
      </c>
      <c r="AB577" s="12">
        <f t="shared" si="19"/>
        <v>58.65</v>
      </c>
      <c r="AD577" s="20"/>
      <c r="AE577" s="21"/>
      <c r="AG577" s="20"/>
      <c r="AH577" s="21"/>
      <c r="AI577" s="21"/>
      <c r="AJ577" s="21"/>
      <c r="AK577" s="21"/>
      <c r="AM577" s="20"/>
      <c r="AN577" s="22"/>
      <c r="AO577" s="22"/>
      <c r="AP577" s="22"/>
      <c r="AQ577" s="22"/>
      <c r="AR577" s="22"/>
      <c r="AS577" s="22"/>
      <c r="AU577" s="20">
        <v>44264</v>
      </c>
      <c r="AV577" s="22">
        <v>0</v>
      </c>
      <c r="AW577" s="22">
        <v>0</v>
      </c>
      <c r="AX577" s="22">
        <v>0</v>
      </c>
      <c r="AY577" s="22">
        <v>0</v>
      </c>
      <c r="AZ577" s="22">
        <v>0</v>
      </c>
      <c r="BA577" s="22">
        <v>0</v>
      </c>
      <c r="BC577" s="20"/>
      <c r="BD577" s="23"/>
    </row>
    <row r="578" spans="27:56" x14ac:dyDescent="0.25">
      <c r="AA578" s="15">
        <f t="shared" si="18"/>
        <v>44274</v>
      </c>
      <c r="AB578" s="12">
        <f t="shared" si="19"/>
        <v>58.65</v>
      </c>
      <c r="AD578" s="20"/>
      <c r="AE578" s="21"/>
      <c r="AG578" s="20"/>
      <c r="AH578" s="21"/>
      <c r="AI578" s="21"/>
      <c r="AJ578" s="21"/>
      <c r="AK578" s="21"/>
      <c r="AM578" s="20"/>
      <c r="AN578" s="22"/>
      <c r="AO578" s="22"/>
      <c r="AP578" s="22"/>
      <c r="AQ578" s="22"/>
      <c r="AR578" s="22"/>
      <c r="AS578" s="22"/>
      <c r="AU578" s="20">
        <v>44265</v>
      </c>
      <c r="AV578" s="22">
        <v>0</v>
      </c>
      <c r="AW578" s="22">
        <v>0</v>
      </c>
      <c r="AX578" s="22">
        <v>0</v>
      </c>
      <c r="AY578" s="22">
        <v>0</v>
      </c>
      <c r="AZ578" s="22">
        <v>0</v>
      </c>
      <c r="BA578" s="22">
        <v>0</v>
      </c>
      <c r="BC578" s="20"/>
      <c r="BD578" s="23"/>
    </row>
    <row r="579" spans="27:56" x14ac:dyDescent="0.25">
      <c r="AA579" s="15">
        <f t="shared" si="18"/>
        <v>44275</v>
      </c>
      <c r="AB579" s="12">
        <f t="shared" si="19"/>
        <v>58.65</v>
      </c>
      <c r="AD579" s="20"/>
      <c r="AE579" s="21"/>
      <c r="AG579" s="20"/>
      <c r="AH579" s="21"/>
      <c r="AI579" s="21"/>
      <c r="AJ579" s="21"/>
      <c r="AK579" s="21"/>
      <c r="AM579" s="20"/>
      <c r="AN579" s="22"/>
      <c r="AO579" s="22"/>
      <c r="AP579" s="22"/>
      <c r="AQ579" s="22"/>
      <c r="AR579" s="22"/>
      <c r="AS579" s="22"/>
      <c r="AU579" s="20">
        <v>44266</v>
      </c>
      <c r="AV579" s="22">
        <v>0</v>
      </c>
      <c r="AW579" s="22">
        <v>0</v>
      </c>
      <c r="AX579" s="22">
        <v>0</v>
      </c>
      <c r="AY579" s="22">
        <v>0</v>
      </c>
      <c r="AZ579" s="22">
        <v>0</v>
      </c>
      <c r="BA579" s="22">
        <v>0</v>
      </c>
      <c r="BC579" s="20"/>
      <c r="BD579" s="23"/>
    </row>
    <row r="580" spans="27:56" x14ac:dyDescent="0.25">
      <c r="AA580" s="15">
        <f t="shared" si="18"/>
        <v>44276</v>
      </c>
      <c r="AB580" s="12">
        <f t="shared" si="19"/>
        <v>58.65</v>
      </c>
      <c r="AD580" s="20"/>
      <c r="AE580" s="21"/>
      <c r="AG580" s="20"/>
      <c r="AH580" s="21"/>
      <c r="AI580" s="21"/>
      <c r="AJ580" s="21"/>
      <c r="AK580" s="21"/>
      <c r="AM580" s="20"/>
      <c r="AN580" s="22"/>
      <c r="AO580" s="22"/>
      <c r="AP580" s="22"/>
      <c r="AQ580" s="22"/>
      <c r="AR580" s="22"/>
      <c r="AS580" s="22"/>
      <c r="AU580" s="20">
        <v>44267</v>
      </c>
      <c r="AV580" s="22">
        <v>0</v>
      </c>
      <c r="AW580" s="22">
        <v>0</v>
      </c>
      <c r="AX580" s="22">
        <v>0</v>
      </c>
      <c r="AY580" s="22">
        <v>0</v>
      </c>
      <c r="AZ580" s="22">
        <v>0</v>
      </c>
      <c r="BA580" s="22">
        <v>0</v>
      </c>
      <c r="BC580" s="20"/>
      <c r="BD580" s="23"/>
    </row>
    <row r="581" spans="27:56" x14ac:dyDescent="0.25">
      <c r="AA581" s="15">
        <f t="shared" si="18"/>
        <v>44277</v>
      </c>
      <c r="AB581" s="12">
        <f t="shared" si="19"/>
        <v>58.65</v>
      </c>
      <c r="AD581" s="20"/>
      <c r="AE581" s="21"/>
      <c r="AG581" s="20"/>
      <c r="AH581" s="21"/>
      <c r="AI581" s="21"/>
      <c r="AJ581" s="21"/>
      <c r="AK581" s="21"/>
      <c r="AM581" s="20"/>
      <c r="AN581" s="22"/>
      <c r="AO581" s="22"/>
      <c r="AP581" s="22"/>
      <c r="AQ581" s="22"/>
      <c r="AR581" s="22"/>
      <c r="AS581" s="22"/>
      <c r="AU581" s="20">
        <v>44268</v>
      </c>
      <c r="AV581" s="22">
        <v>0</v>
      </c>
      <c r="AW581" s="22">
        <v>0</v>
      </c>
      <c r="AX581" s="22">
        <v>0</v>
      </c>
      <c r="AY581" s="22">
        <v>0</v>
      </c>
      <c r="AZ581" s="22">
        <v>0</v>
      </c>
      <c r="BA581" s="22">
        <v>0</v>
      </c>
      <c r="BC581" s="20"/>
      <c r="BD581" s="23"/>
    </row>
    <row r="582" spans="27:56" x14ac:dyDescent="0.25">
      <c r="AA582" s="15">
        <f t="shared" si="18"/>
        <v>44278</v>
      </c>
      <c r="AB582" s="12">
        <f t="shared" si="19"/>
        <v>58.65</v>
      </c>
      <c r="AD582" s="20"/>
      <c r="AE582" s="21"/>
      <c r="AG582" s="20"/>
      <c r="AH582" s="21"/>
      <c r="AI582" s="21"/>
      <c r="AJ582" s="21"/>
      <c r="AK582" s="21"/>
      <c r="AM582" s="20"/>
      <c r="AN582" s="22"/>
      <c r="AO582" s="22"/>
      <c r="AP582" s="22"/>
      <c r="AQ582" s="22"/>
      <c r="AR582" s="22"/>
      <c r="AS582" s="22"/>
      <c r="AU582" s="20">
        <v>44269</v>
      </c>
      <c r="AV582" s="22">
        <v>0</v>
      </c>
      <c r="AW582" s="22">
        <v>0</v>
      </c>
      <c r="AX582" s="22">
        <v>0</v>
      </c>
      <c r="AY582" s="22">
        <v>0</v>
      </c>
      <c r="AZ582" s="22">
        <v>0</v>
      </c>
      <c r="BA582" s="22">
        <v>0</v>
      </c>
      <c r="BC582" s="20"/>
      <c r="BD582" s="23"/>
    </row>
    <row r="583" spans="27:56" x14ac:dyDescent="0.25">
      <c r="AA583" s="15">
        <f t="shared" si="18"/>
        <v>44279</v>
      </c>
      <c r="AB583" s="12">
        <f t="shared" si="19"/>
        <v>58.65</v>
      </c>
      <c r="AD583" s="20"/>
      <c r="AE583" s="21"/>
      <c r="AG583" s="20"/>
      <c r="AH583" s="21"/>
      <c r="AI583" s="21"/>
      <c r="AJ583" s="21"/>
      <c r="AK583" s="21"/>
      <c r="AM583" s="20"/>
      <c r="AN583" s="22"/>
      <c r="AO583" s="22"/>
      <c r="AP583" s="22"/>
      <c r="AQ583" s="22"/>
      <c r="AR583" s="22"/>
      <c r="AS583" s="22"/>
      <c r="AU583" s="20">
        <v>44270</v>
      </c>
      <c r="AV583" s="22">
        <v>0</v>
      </c>
      <c r="AW583" s="22">
        <v>0</v>
      </c>
      <c r="AX583" s="22">
        <v>0</v>
      </c>
      <c r="AY583" s="22">
        <v>0</v>
      </c>
      <c r="AZ583" s="22">
        <v>0</v>
      </c>
      <c r="BA583" s="22">
        <v>0</v>
      </c>
      <c r="BC583" s="20"/>
      <c r="BD583" s="23"/>
    </row>
    <row r="584" spans="27:56" x14ac:dyDescent="0.25">
      <c r="AA584" s="15">
        <f t="shared" ref="AA584:AA647" si="20">IF(AA583+1&gt;MAX($X$6:$X$99), NA(), AA583+1)</f>
        <v>44280</v>
      </c>
      <c r="AB584" s="12">
        <f t="shared" ref="AB584:AB647" si="21">VLOOKUP(AA584,$X$6:$Y$99, 2, TRUE)</f>
        <v>58.65</v>
      </c>
      <c r="AD584" s="20"/>
      <c r="AE584" s="21"/>
      <c r="AG584" s="20"/>
      <c r="AH584" s="21"/>
      <c r="AI584" s="21"/>
      <c r="AJ584" s="21"/>
      <c r="AK584" s="21"/>
      <c r="AM584" s="20"/>
      <c r="AN584" s="22"/>
      <c r="AO584" s="22"/>
      <c r="AP584" s="22"/>
      <c r="AQ584" s="22"/>
      <c r="AR584" s="22"/>
      <c r="AS584" s="22"/>
      <c r="AU584" s="20">
        <v>44271</v>
      </c>
      <c r="AV584" s="22">
        <v>0</v>
      </c>
      <c r="AW584" s="22">
        <v>0</v>
      </c>
      <c r="AX584" s="22">
        <v>0</v>
      </c>
      <c r="AY584" s="22">
        <v>0</v>
      </c>
      <c r="AZ584" s="22">
        <v>0</v>
      </c>
      <c r="BA584" s="22">
        <v>0</v>
      </c>
      <c r="BC584" s="20"/>
      <c r="BD584" s="23"/>
    </row>
    <row r="585" spans="27:56" x14ac:dyDescent="0.25">
      <c r="AA585" s="15">
        <f t="shared" si="20"/>
        <v>44281</v>
      </c>
      <c r="AB585" s="12">
        <f t="shared" si="21"/>
        <v>58.65</v>
      </c>
      <c r="AD585" s="20"/>
      <c r="AE585" s="21"/>
      <c r="AG585" s="20"/>
      <c r="AH585" s="21"/>
      <c r="AI585" s="21"/>
      <c r="AJ585" s="21"/>
      <c r="AK585" s="21"/>
      <c r="AM585" s="20"/>
      <c r="AN585" s="22"/>
      <c r="AO585" s="22"/>
      <c r="AP585" s="22"/>
      <c r="AQ585" s="22"/>
      <c r="AR585" s="22"/>
      <c r="AS585" s="22"/>
      <c r="AU585" s="20">
        <v>44272</v>
      </c>
      <c r="AV585" s="22">
        <v>0</v>
      </c>
      <c r="AW585" s="22">
        <v>0</v>
      </c>
      <c r="AX585" s="22">
        <v>0</v>
      </c>
      <c r="AY585" s="22">
        <v>0</v>
      </c>
      <c r="AZ585" s="22">
        <v>0</v>
      </c>
      <c r="BA585" s="22">
        <v>0</v>
      </c>
      <c r="BC585" s="20"/>
      <c r="BD585" s="23"/>
    </row>
    <row r="586" spans="27:56" x14ac:dyDescent="0.25">
      <c r="AA586" s="15">
        <f t="shared" si="20"/>
        <v>44282</v>
      </c>
      <c r="AB586" s="12">
        <f t="shared" si="21"/>
        <v>58.65</v>
      </c>
      <c r="AD586" s="20"/>
      <c r="AE586" s="21"/>
      <c r="AG586" s="20"/>
      <c r="AH586" s="21"/>
      <c r="AI586" s="21"/>
      <c r="AJ586" s="21"/>
      <c r="AK586" s="21"/>
      <c r="AM586" s="20"/>
      <c r="AN586" s="22"/>
      <c r="AO586" s="22"/>
      <c r="AP586" s="22"/>
      <c r="AQ586" s="22"/>
      <c r="AR586" s="22"/>
      <c r="AS586" s="22"/>
      <c r="AU586" s="20">
        <v>44273</v>
      </c>
      <c r="AV586" s="22">
        <v>0</v>
      </c>
      <c r="AW586" s="22">
        <v>0</v>
      </c>
      <c r="AX586" s="22">
        <v>0</v>
      </c>
      <c r="AY586" s="22">
        <v>0</v>
      </c>
      <c r="AZ586" s="22">
        <v>0</v>
      </c>
      <c r="BA586" s="22">
        <v>0</v>
      </c>
      <c r="BC586" s="20"/>
      <c r="BD586" s="23"/>
    </row>
    <row r="587" spans="27:56" x14ac:dyDescent="0.25">
      <c r="AA587" s="15">
        <f t="shared" si="20"/>
        <v>44283</v>
      </c>
      <c r="AB587" s="12">
        <f t="shared" si="21"/>
        <v>58.65</v>
      </c>
      <c r="AD587" s="20"/>
      <c r="AE587" s="21"/>
      <c r="AG587" s="20"/>
      <c r="AH587" s="21"/>
      <c r="AI587" s="21"/>
      <c r="AJ587" s="21"/>
      <c r="AK587" s="21"/>
      <c r="AM587" s="20"/>
      <c r="AN587" s="22"/>
      <c r="AO587" s="22"/>
      <c r="AP587" s="22"/>
      <c r="AQ587" s="22"/>
      <c r="AR587" s="22"/>
      <c r="AS587" s="22"/>
      <c r="AU587" s="20">
        <v>44274</v>
      </c>
      <c r="AV587" s="22">
        <v>0</v>
      </c>
      <c r="AW587" s="22">
        <v>0</v>
      </c>
      <c r="AX587" s="22">
        <v>0</v>
      </c>
      <c r="AY587" s="22">
        <v>0</v>
      </c>
      <c r="AZ587" s="22">
        <v>0</v>
      </c>
      <c r="BA587" s="22">
        <v>0</v>
      </c>
      <c r="BC587" s="20"/>
      <c r="BD587" s="23"/>
    </row>
    <row r="588" spans="27:56" x14ac:dyDescent="0.25">
      <c r="AA588" s="15">
        <f t="shared" si="20"/>
        <v>44284</v>
      </c>
      <c r="AB588" s="12">
        <f t="shared" si="21"/>
        <v>58.65</v>
      </c>
      <c r="AD588" s="20"/>
      <c r="AE588" s="21"/>
      <c r="AG588" s="20"/>
      <c r="AH588" s="21"/>
      <c r="AI588" s="21"/>
      <c r="AJ588" s="21"/>
      <c r="AK588" s="21"/>
      <c r="AM588" s="20"/>
      <c r="AN588" s="22"/>
      <c r="AO588" s="22"/>
      <c r="AP588" s="22"/>
      <c r="AQ588" s="22"/>
      <c r="AR588" s="22"/>
      <c r="AS588" s="22"/>
      <c r="AU588" s="20">
        <v>44275</v>
      </c>
      <c r="AV588" s="22">
        <v>0</v>
      </c>
      <c r="AW588" s="22">
        <v>0</v>
      </c>
      <c r="AX588" s="22">
        <v>0</v>
      </c>
      <c r="AY588" s="22">
        <v>0</v>
      </c>
      <c r="AZ588" s="22">
        <v>0</v>
      </c>
      <c r="BA588" s="22">
        <v>0</v>
      </c>
      <c r="BC588" s="20"/>
      <c r="BD588" s="23"/>
    </row>
    <row r="589" spans="27:56" x14ac:dyDescent="0.25">
      <c r="AA589" s="15">
        <f t="shared" si="20"/>
        <v>44285</v>
      </c>
      <c r="AB589" s="12">
        <f t="shared" si="21"/>
        <v>58.65</v>
      </c>
      <c r="AD589" s="20"/>
      <c r="AE589" s="21"/>
      <c r="AG589" s="20"/>
      <c r="AH589" s="21"/>
      <c r="AI589" s="21"/>
      <c r="AJ589" s="21"/>
      <c r="AK589" s="21"/>
      <c r="AM589" s="20"/>
      <c r="AN589" s="22"/>
      <c r="AO589" s="22"/>
      <c r="AP589" s="22"/>
      <c r="AQ589" s="22"/>
      <c r="AR589" s="22"/>
      <c r="AS589" s="22"/>
      <c r="AU589" s="20">
        <v>44276</v>
      </c>
      <c r="AV589" s="22">
        <v>0</v>
      </c>
      <c r="AW589" s="22">
        <v>0</v>
      </c>
      <c r="AX589" s="22">
        <v>0</v>
      </c>
      <c r="AY589" s="22">
        <v>0</v>
      </c>
      <c r="AZ589" s="22">
        <v>0</v>
      </c>
      <c r="BA589" s="22">
        <v>0</v>
      </c>
      <c r="BC589" s="20"/>
      <c r="BD589" s="23"/>
    </row>
    <row r="590" spans="27:56" x14ac:dyDescent="0.25">
      <c r="AA590" s="15">
        <f t="shared" si="20"/>
        <v>44286</v>
      </c>
      <c r="AB590" s="12">
        <f t="shared" si="21"/>
        <v>58.65</v>
      </c>
      <c r="AD590" s="20"/>
      <c r="AE590" s="21"/>
      <c r="AG590" s="20"/>
      <c r="AH590" s="21"/>
      <c r="AI590" s="21"/>
      <c r="AJ590" s="21"/>
      <c r="AK590" s="21"/>
      <c r="AM590" s="20"/>
      <c r="AN590" s="22"/>
      <c r="AO590" s="22"/>
      <c r="AP590" s="22"/>
      <c r="AQ590" s="22"/>
      <c r="AR590" s="22"/>
      <c r="AS590" s="22"/>
      <c r="AU590" s="20">
        <v>44277</v>
      </c>
      <c r="AV590" s="22">
        <v>0</v>
      </c>
      <c r="AW590" s="22">
        <v>0</v>
      </c>
      <c r="AX590" s="22">
        <v>0</v>
      </c>
      <c r="AY590" s="22">
        <v>0</v>
      </c>
      <c r="AZ590" s="22">
        <v>0</v>
      </c>
      <c r="BA590" s="22">
        <v>0</v>
      </c>
      <c r="BC590" s="20"/>
      <c r="BD590" s="23"/>
    </row>
    <row r="591" spans="27:56" x14ac:dyDescent="0.25">
      <c r="AA591" s="15">
        <f t="shared" si="20"/>
        <v>44287</v>
      </c>
      <c r="AB591" s="12">
        <f t="shared" si="21"/>
        <v>56.87</v>
      </c>
      <c r="AD591" s="20"/>
      <c r="AE591" s="21"/>
      <c r="AG591" s="20"/>
      <c r="AH591" s="21"/>
      <c r="AI591" s="21"/>
      <c r="AJ591" s="21"/>
      <c r="AK591" s="21"/>
      <c r="AM591" s="20"/>
      <c r="AN591" s="22"/>
      <c r="AO591" s="22"/>
      <c r="AP591" s="22"/>
      <c r="AQ591" s="22"/>
      <c r="AR591" s="22"/>
      <c r="AS591" s="22"/>
      <c r="AU591" s="20">
        <v>44278</v>
      </c>
      <c r="AV591" s="22">
        <v>0</v>
      </c>
      <c r="AW591" s="22">
        <v>0</v>
      </c>
      <c r="AX591" s="22">
        <v>0</v>
      </c>
      <c r="AY591" s="22">
        <v>0</v>
      </c>
      <c r="AZ591" s="22">
        <v>0</v>
      </c>
      <c r="BA591" s="22">
        <v>0</v>
      </c>
      <c r="BC591" s="20"/>
      <c r="BD591" s="23"/>
    </row>
    <row r="592" spans="27:56" x14ac:dyDescent="0.25">
      <c r="AA592" s="15" t="e">
        <f t="shared" si="20"/>
        <v>#N/A</v>
      </c>
      <c r="AB592" s="12" t="e">
        <f t="shared" si="21"/>
        <v>#N/A</v>
      </c>
      <c r="AD592" s="20"/>
      <c r="AE592" s="21"/>
      <c r="AG592" s="20"/>
      <c r="AH592" s="21"/>
      <c r="AI592" s="21"/>
      <c r="AJ592" s="21"/>
      <c r="AK592" s="21"/>
      <c r="AM592" s="20"/>
      <c r="AN592" s="22"/>
      <c r="AO592" s="22"/>
      <c r="AP592" s="22"/>
      <c r="AQ592" s="22"/>
      <c r="AR592" s="22"/>
      <c r="AS592" s="22"/>
      <c r="AU592" s="20">
        <v>44279</v>
      </c>
      <c r="AV592" s="22">
        <v>0</v>
      </c>
      <c r="AW592" s="22">
        <v>0</v>
      </c>
      <c r="AX592" s="22">
        <v>0</v>
      </c>
      <c r="AY592" s="22">
        <v>0</v>
      </c>
      <c r="AZ592" s="22">
        <v>0</v>
      </c>
      <c r="BA592" s="22">
        <v>0</v>
      </c>
      <c r="BC592" s="20"/>
      <c r="BD592" s="23"/>
    </row>
    <row r="593" spans="27:56" x14ac:dyDescent="0.25">
      <c r="AA593" s="15" t="e">
        <f t="shared" si="20"/>
        <v>#N/A</v>
      </c>
      <c r="AB593" s="12" t="e">
        <f t="shared" si="21"/>
        <v>#N/A</v>
      </c>
      <c r="AD593" s="20"/>
      <c r="AE593" s="21"/>
      <c r="AG593" s="20"/>
      <c r="AH593" s="21"/>
      <c r="AI593" s="21"/>
      <c r="AJ593" s="21"/>
      <c r="AK593" s="21"/>
      <c r="AM593" s="20"/>
      <c r="AN593" s="22"/>
      <c r="AO593" s="22"/>
      <c r="AP593" s="22"/>
      <c r="AQ593" s="22"/>
      <c r="AR593" s="22"/>
      <c r="AS593" s="22"/>
      <c r="AU593" s="20">
        <v>44280</v>
      </c>
      <c r="AV593" s="22">
        <v>0</v>
      </c>
      <c r="AW593" s="22">
        <v>0</v>
      </c>
      <c r="AX593" s="22">
        <v>0</v>
      </c>
      <c r="AY593" s="22">
        <v>0</v>
      </c>
      <c r="AZ593" s="22">
        <v>0</v>
      </c>
      <c r="BA593" s="22">
        <v>0</v>
      </c>
      <c r="BC593" s="20"/>
      <c r="BD593" s="23"/>
    </row>
    <row r="594" spans="27:56" x14ac:dyDescent="0.25">
      <c r="AA594" s="15" t="e">
        <f t="shared" si="20"/>
        <v>#N/A</v>
      </c>
      <c r="AB594" s="12" t="e">
        <f t="shared" si="21"/>
        <v>#N/A</v>
      </c>
      <c r="AD594" s="20"/>
      <c r="AE594" s="21"/>
      <c r="AG594" s="20"/>
      <c r="AH594" s="21"/>
      <c r="AI594" s="21"/>
      <c r="AJ594" s="21"/>
      <c r="AK594" s="21"/>
      <c r="AM594" s="20"/>
      <c r="AN594" s="22"/>
      <c r="AO594" s="22"/>
      <c r="AP594" s="22"/>
      <c r="AQ594" s="22"/>
      <c r="AR594" s="22"/>
      <c r="AS594" s="22"/>
      <c r="AU594" s="20">
        <v>44281</v>
      </c>
      <c r="AV594" s="22">
        <v>0</v>
      </c>
      <c r="AW594" s="22">
        <v>0</v>
      </c>
      <c r="AX594" s="22">
        <v>0</v>
      </c>
      <c r="AY594" s="22">
        <v>0</v>
      </c>
      <c r="AZ594" s="22">
        <v>0</v>
      </c>
      <c r="BA594" s="22">
        <v>0</v>
      </c>
      <c r="BC594" s="20"/>
      <c r="BD594" s="23"/>
    </row>
    <row r="595" spans="27:56" x14ac:dyDescent="0.25">
      <c r="AA595" s="15" t="e">
        <f t="shared" si="20"/>
        <v>#N/A</v>
      </c>
      <c r="AB595" s="12" t="e">
        <f t="shared" si="21"/>
        <v>#N/A</v>
      </c>
      <c r="AD595" s="20"/>
      <c r="AE595" s="21"/>
      <c r="AG595" s="20"/>
      <c r="AH595" s="21"/>
      <c r="AI595" s="21"/>
      <c r="AJ595" s="21"/>
      <c r="AK595" s="21"/>
      <c r="AM595" s="20"/>
      <c r="AN595" s="22"/>
      <c r="AO595" s="22"/>
      <c r="AP595" s="22"/>
      <c r="AQ595" s="22"/>
      <c r="AR595" s="22"/>
      <c r="AS595" s="22"/>
      <c r="AU595" s="20">
        <v>44282</v>
      </c>
      <c r="AV595" s="22">
        <v>0</v>
      </c>
      <c r="AW595" s="22">
        <v>0</v>
      </c>
      <c r="AX595" s="22">
        <v>0</v>
      </c>
      <c r="AY595" s="22">
        <v>0</v>
      </c>
      <c r="AZ595" s="22">
        <v>0</v>
      </c>
      <c r="BA595" s="22">
        <v>0</v>
      </c>
      <c r="BC595" s="20"/>
      <c r="BD595" s="23"/>
    </row>
    <row r="596" spans="27:56" x14ac:dyDescent="0.25">
      <c r="AA596" s="15" t="e">
        <f t="shared" si="20"/>
        <v>#N/A</v>
      </c>
      <c r="AB596" s="12" t="e">
        <f t="shared" si="21"/>
        <v>#N/A</v>
      </c>
      <c r="AD596" s="20"/>
      <c r="AE596" s="21"/>
      <c r="AG596" s="20"/>
      <c r="AH596" s="21"/>
      <c r="AI596" s="21"/>
      <c r="AJ596" s="21"/>
      <c r="AK596" s="21"/>
      <c r="AM596" s="20"/>
      <c r="AN596" s="22"/>
      <c r="AO596" s="22"/>
      <c r="AP596" s="22"/>
      <c r="AQ596" s="22"/>
      <c r="AR596" s="22"/>
      <c r="AS596" s="22"/>
      <c r="AU596" s="20">
        <v>44283</v>
      </c>
      <c r="AV596" s="22">
        <v>0</v>
      </c>
      <c r="AW596" s="22">
        <v>0</v>
      </c>
      <c r="AX596" s="22">
        <v>0</v>
      </c>
      <c r="AY596" s="22">
        <v>0</v>
      </c>
      <c r="AZ596" s="22">
        <v>0</v>
      </c>
      <c r="BA596" s="22">
        <v>0</v>
      </c>
      <c r="BC596" s="20"/>
      <c r="BD596" s="23"/>
    </row>
    <row r="597" spans="27:56" x14ac:dyDescent="0.25">
      <c r="AA597" s="15" t="e">
        <f t="shared" si="20"/>
        <v>#N/A</v>
      </c>
      <c r="AB597" s="12" t="e">
        <f t="shared" si="21"/>
        <v>#N/A</v>
      </c>
      <c r="AD597" s="20"/>
      <c r="AE597" s="21"/>
      <c r="AM597" s="20"/>
      <c r="AN597" s="22"/>
      <c r="AO597" s="22"/>
      <c r="AP597" s="22"/>
      <c r="AQ597" s="22"/>
      <c r="AR597" s="22"/>
      <c r="AS597" s="22"/>
      <c r="AU597" s="20">
        <v>44284</v>
      </c>
      <c r="AV597" s="22">
        <v>0</v>
      </c>
      <c r="AW597" s="22">
        <v>0</v>
      </c>
      <c r="AX597" s="22">
        <v>0</v>
      </c>
      <c r="AY597" s="22">
        <v>0</v>
      </c>
      <c r="AZ597" s="22">
        <v>0</v>
      </c>
      <c r="BA597" s="22">
        <v>0</v>
      </c>
    </row>
    <row r="598" spans="27:56" x14ac:dyDescent="0.25">
      <c r="AA598" s="15" t="e">
        <f t="shared" si="20"/>
        <v>#N/A</v>
      </c>
      <c r="AB598" s="12" t="e">
        <f t="shared" si="21"/>
        <v>#N/A</v>
      </c>
      <c r="AM598" s="20"/>
      <c r="AN598" s="22"/>
      <c r="AO598" s="22"/>
      <c r="AP598" s="22"/>
      <c r="AQ598" s="22"/>
      <c r="AR598" s="22"/>
      <c r="AS598" s="22"/>
      <c r="AU598" s="20">
        <v>44285</v>
      </c>
      <c r="AV598" s="22">
        <v>0</v>
      </c>
      <c r="AW598" s="22">
        <v>0</v>
      </c>
      <c r="AX598" s="22">
        <v>0</v>
      </c>
      <c r="AY598" s="22">
        <v>0</v>
      </c>
      <c r="AZ598" s="22">
        <v>0</v>
      </c>
      <c r="BA598" s="22">
        <v>0</v>
      </c>
    </row>
    <row r="599" spans="27:56" x14ac:dyDescent="0.25">
      <c r="AA599" s="15" t="e">
        <f t="shared" si="20"/>
        <v>#N/A</v>
      </c>
      <c r="AB599" s="12" t="e">
        <f t="shared" si="21"/>
        <v>#N/A</v>
      </c>
      <c r="AM599" s="20"/>
      <c r="AN599" s="22"/>
      <c r="AO599" s="22"/>
      <c r="AP599" s="22"/>
      <c r="AQ599" s="22"/>
      <c r="AR599" s="22"/>
      <c r="AS599" s="22"/>
      <c r="AU599" s="20">
        <v>44286</v>
      </c>
      <c r="AV599" s="22">
        <v>0</v>
      </c>
      <c r="AW599" s="22">
        <v>0</v>
      </c>
      <c r="AX599" s="22">
        <v>0</v>
      </c>
      <c r="AY599" s="22">
        <v>0</v>
      </c>
      <c r="AZ599" s="22">
        <v>0</v>
      </c>
      <c r="BA599" s="22">
        <v>0</v>
      </c>
    </row>
    <row r="600" spans="27:56" x14ac:dyDescent="0.25">
      <c r="AA600" s="15" t="e">
        <f t="shared" si="20"/>
        <v>#N/A</v>
      </c>
      <c r="AB600" s="12" t="e">
        <f t="shared" si="21"/>
        <v>#N/A</v>
      </c>
      <c r="AU600" s="20">
        <v>44287</v>
      </c>
      <c r="AV600" s="22">
        <v>0</v>
      </c>
      <c r="AW600" s="22">
        <v>0</v>
      </c>
      <c r="AX600" s="22">
        <v>0</v>
      </c>
      <c r="AY600" s="22">
        <v>0</v>
      </c>
      <c r="AZ600" s="22">
        <v>0</v>
      </c>
      <c r="BA600" s="22">
        <v>0</v>
      </c>
    </row>
    <row r="601" spans="27:56" x14ac:dyDescent="0.25">
      <c r="AA601" s="15" t="e">
        <f t="shared" si="20"/>
        <v>#N/A</v>
      </c>
      <c r="AB601" s="12" t="e">
        <f t="shared" si="21"/>
        <v>#N/A</v>
      </c>
    </row>
    <row r="602" spans="27:56" x14ac:dyDescent="0.25">
      <c r="AA602" s="15" t="e">
        <f t="shared" si="20"/>
        <v>#N/A</v>
      </c>
      <c r="AB602" s="12" t="e">
        <f t="shared" si="21"/>
        <v>#N/A</v>
      </c>
    </row>
    <row r="603" spans="27:56" x14ac:dyDescent="0.25">
      <c r="AA603" s="15" t="e">
        <f t="shared" si="20"/>
        <v>#N/A</v>
      </c>
      <c r="AB603" s="12" t="e">
        <f t="shared" si="21"/>
        <v>#N/A</v>
      </c>
    </row>
    <row r="604" spans="27:56" x14ac:dyDescent="0.25">
      <c r="AA604" s="15" t="e">
        <f t="shared" si="20"/>
        <v>#N/A</v>
      </c>
      <c r="AB604" s="12" t="e">
        <f t="shared" si="21"/>
        <v>#N/A</v>
      </c>
    </row>
    <row r="605" spans="27:56" x14ac:dyDescent="0.25">
      <c r="AA605" s="15" t="e">
        <f t="shared" si="20"/>
        <v>#N/A</v>
      </c>
      <c r="AB605" s="12" t="e">
        <f t="shared" si="21"/>
        <v>#N/A</v>
      </c>
    </row>
    <row r="606" spans="27:56" x14ac:dyDescent="0.25">
      <c r="AA606" s="15" t="e">
        <f t="shared" si="20"/>
        <v>#N/A</v>
      </c>
      <c r="AB606" s="12" t="e">
        <f t="shared" si="21"/>
        <v>#N/A</v>
      </c>
    </row>
    <row r="607" spans="27:56" x14ac:dyDescent="0.25">
      <c r="AA607" s="15" t="e">
        <f t="shared" si="20"/>
        <v>#N/A</v>
      </c>
      <c r="AB607" s="12" t="e">
        <f t="shared" si="21"/>
        <v>#N/A</v>
      </c>
    </row>
    <row r="608" spans="27:56" x14ac:dyDescent="0.25">
      <c r="AA608" s="15" t="e">
        <f t="shared" si="20"/>
        <v>#N/A</v>
      </c>
      <c r="AB608" s="12" t="e">
        <f t="shared" si="21"/>
        <v>#N/A</v>
      </c>
    </row>
    <row r="609" spans="27:28" x14ac:dyDescent="0.25">
      <c r="AA609" s="15" t="e">
        <f t="shared" si="20"/>
        <v>#N/A</v>
      </c>
      <c r="AB609" s="12" t="e">
        <f t="shared" si="21"/>
        <v>#N/A</v>
      </c>
    </row>
    <row r="610" spans="27:28" x14ac:dyDescent="0.25">
      <c r="AA610" s="15" t="e">
        <f t="shared" si="20"/>
        <v>#N/A</v>
      </c>
      <c r="AB610" s="12" t="e">
        <f t="shared" si="21"/>
        <v>#N/A</v>
      </c>
    </row>
    <row r="611" spans="27:28" x14ac:dyDescent="0.25">
      <c r="AA611" s="15" t="e">
        <f t="shared" si="20"/>
        <v>#N/A</v>
      </c>
      <c r="AB611" s="12" t="e">
        <f t="shared" si="21"/>
        <v>#N/A</v>
      </c>
    </row>
    <row r="612" spans="27:28" x14ac:dyDescent="0.25">
      <c r="AA612" s="15" t="e">
        <f t="shared" si="20"/>
        <v>#N/A</v>
      </c>
      <c r="AB612" s="12" t="e">
        <f t="shared" si="21"/>
        <v>#N/A</v>
      </c>
    </row>
    <row r="613" spans="27:28" x14ac:dyDescent="0.25">
      <c r="AA613" s="15" t="e">
        <f t="shared" si="20"/>
        <v>#N/A</v>
      </c>
      <c r="AB613" s="12" t="e">
        <f t="shared" si="21"/>
        <v>#N/A</v>
      </c>
    </row>
    <row r="614" spans="27:28" x14ac:dyDescent="0.25">
      <c r="AA614" s="15" t="e">
        <f t="shared" si="20"/>
        <v>#N/A</v>
      </c>
      <c r="AB614" s="12" t="e">
        <f t="shared" si="21"/>
        <v>#N/A</v>
      </c>
    </row>
    <row r="615" spans="27:28" x14ac:dyDescent="0.25">
      <c r="AA615" s="15" t="e">
        <f t="shared" si="20"/>
        <v>#N/A</v>
      </c>
      <c r="AB615" s="12" t="e">
        <f t="shared" si="21"/>
        <v>#N/A</v>
      </c>
    </row>
    <row r="616" spans="27:28" x14ac:dyDescent="0.25">
      <c r="AA616" s="15" t="e">
        <f t="shared" si="20"/>
        <v>#N/A</v>
      </c>
      <c r="AB616" s="12" t="e">
        <f t="shared" si="21"/>
        <v>#N/A</v>
      </c>
    </row>
    <row r="617" spans="27:28" x14ac:dyDescent="0.25">
      <c r="AA617" s="15" t="e">
        <f t="shared" si="20"/>
        <v>#N/A</v>
      </c>
      <c r="AB617" s="12" t="e">
        <f t="shared" si="21"/>
        <v>#N/A</v>
      </c>
    </row>
    <row r="618" spans="27:28" x14ac:dyDescent="0.25">
      <c r="AA618" s="15" t="e">
        <f t="shared" si="20"/>
        <v>#N/A</v>
      </c>
      <c r="AB618" s="12" t="e">
        <f t="shared" si="21"/>
        <v>#N/A</v>
      </c>
    </row>
    <row r="619" spans="27:28" x14ac:dyDescent="0.25">
      <c r="AA619" s="15" t="e">
        <f t="shared" si="20"/>
        <v>#N/A</v>
      </c>
      <c r="AB619" s="12" t="e">
        <f t="shared" si="21"/>
        <v>#N/A</v>
      </c>
    </row>
    <row r="620" spans="27:28" x14ac:dyDescent="0.25">
      <c r="AA620" s="15" t="e">
        <f t="shared" si="20"/>
        <v>#N/A</v>
      </c>
      <c r="AB620" s="12" t="e">
        <f t="shared" si="21"/>
        <v>#N/A</v>
      </c>
    </row>
    <row r="621" spans="27:28" x14ac:dyDescent="0.25">
      <c r="AA621" s="15" t="e">
        <f t="shared" si="20"/>
        <v>#N/A</v>
      </c>
      <c r="AB621" s="12" t="e">
        <f t="shared" si="21"/>
        <v>#N/A</v>
      </c>
    </row>
    <row r="622" spans="27:28" x14ac:dyDescent="0.25">
      <c r="AA622" s="15" t="e">
        <f t="shared" si="20"/>
        <v>#N/A</v>
      </c>
      <c r="AB622" s="12" t="e">
        <f t="shared" si="21"/>
        <v>#N/A</v>
      </c>
    </row>
    <row r="623" spans="27:28" x14ac:dyDescent="0.25">
      <c r="AA623" s="15" t="e">
        <f t="shared" si="20"/>
        <v>#N/A</v>
      </c>
      <c r="AB623" s="12" t="e">
        <f t="shared" si="21"/>
        <v>#N/A</v>
      </c>
    </row>
    <row r="624" spans="27:28" x14ac:dyDescent="0.25">
      <c r="AA624" s="15" t="e">
        <f t="shared" si="20"/>
        <v>#N/A</v>
      </c>
      <c r="AB624" s="12" t="e">
        <f t="shared" si="21"/>
        <v>#N/A</v>
      </c>
    </row>
    <row r="625" spans="27:28" x14ac:dyDescent="0.25">
      <c r="AA625" s="15" t="e">
        <f t="shared" si="20"/>
        <v>#N/A</v>
      </c>
      <c r="AB625" s="12" t="e">
        <f t="shared" si="21"/>
        <v>#N/A</v>
      </c>
    </row>
    <row r="626" spans="27:28" x14ac:dyDescent="0.25">
      <c r="AA626" s="15" t="e">
        <f t="shared" si="20"/>
        <v>#N/A</v>
      </c>
      <c r="AB626" s="12" t="e">
        <f t="shared" si="21"/>
        <v>#N/A</v>
      </c>
    </row>
    <row r="627" spans="27:28" x14ac:dyDescent="0.25">
      <c r="AA627" s="15" t="e">
        <f t="shared" si="20"/>
        <v>#N/A</v>
      </c>
      <c r="AB627" s="12" t="e">
        <f t="shared" si="21"/>
        <v>#N/A</v>
      </c>
    </row>
    <row r="628" spans="27:28" x14ac:dyDescent="0.25">
      <c r="AA628" s="15" t="e">
        <f t="shared" si="20"/>
        <v>#N/A</v>
      </c>
      <c r="AB628" s="12" t="e">
        <f t="shared" si="21"/>
        <v>#N/A</v>
      </c>
    </row>
    <row r="629" spans="27:28" x14ac:dyDescent="0.25">
      <c r="AA629" s="15" t="e">
        <f t="shared" si="20"/>
        <v>#N/A</v>
      </c>
      <c r="AB629" s="12" t="e">
        <f t="shared" si="21"/>
        <v>#N/A</v>
      </c>
    </row>
    <row r="630" spans="27:28" x14ac:dyDescent="0.25">
      <c r="AA630" s="15" t="e">
        <f t="shared" si="20"/>
        <v>#N/A</v>
      </c>
      <c r="AB630" s="12" t="e">
        <f t="shared" si="21"/>
        <v>#N/A</v>
      </c>
    </row>
    <row r="631" spans="27:28" x14ac:dyDescent="0.25">
      <c r="AA631" s="15" t="e">
        <f t="shared" si="20"/>
        <v>#N/A</v>
      </c>
      <c r="AB631" s="12" t="e">
        <f t="shared" si="21"/>
        <v>#N/A</v>
      </c>
    </row>
    <row r="632" spans="27:28" x14ac:dyDescent="0.25">
      <c r="AA632" s="15" t="e">
        <f t="shared" si="20"/>
        <v>#N/A</v>
      </c>
      <c r="AB632" s="12" t="e">
        <f t="shared" si="21"/>
        <v>#N/A</v>
      </c>
    </row>
    <row r="633" spans="27:28" x14ac:dyDescent="0.25">
      <c r="AA633" s="15" t="e">
        <f t="shared" si="20"/>
        <v>#N/A</v>
      </c>
      <c r="AB633" s="12" t="e">
        <f t="shared" si="21"/>
        <v>#N/A</v>
      </c>
    </row>
    <row r="634" spans="27:28" x14ac:dyDescent="0.25">
      <c r="AA634" s="15" t="e">
        <f t="shared" si="20"/>
        <v>#N/A</v>
      </c>
      <c r="AB634" s="12" t="e">
        <f t="shared" si="21"/>
        <v>#N/A</v>
      </c>
    </row>
    <row r="635" spans="27:28" x14ac:dyDescent="0.25">
      <c r="AA635" s="15" t="e">
        <f t="shared" si="20"/>
        <v>#N/A</v>
      </c>
      <c r="AB635" s="12" t="e">
        <f t="shared" si="21"/>
        <v>#N/A</v>
      </c>
    </row>
    <row r="636" spans="27:28" x14ac:dyDescent="0.25">
      <c r="AA636" s="15" t="e">
        <f t="shared" si="20"/>
        <v>#N/A</v>
      </c>
      <c r="AB636" s="12" t="e">
        <f t="shared" si="21"/>
        <v>#N/A</v>
      </c>
    </row>
    <row r="637" spans="27:28" x14ac:dyDescent="0.25">
      <c r="AA637" s="15" t="e">
        <f t="shared" si="20"/>
        <v>#N/A</v>
      </c>
      <c r="AB637" s="12" t="e">
        <f t="shared" si="21"/>
        <v>#N/A</v>
      </c>
    </row>
    <row r="638" spans="27:28" x14ac:dyDescent="0.25">
      <c r="AA638" s="15" t="e">
        <f t="shared" si="20"/>
        <v>#N/A</v>
      </c>
      <c r="AB638" s="12" t="e">
        <f t="shared" si="21"/>
        <v>#N/A</v>
      </c>
    </row>
    <row r="639" spans="27:28" x14ac:dyDescent="0.25">
      <c r="AA639" s="15" t="e">
        <f t="shared" si="20"/>
        <v>#N/A</v>
      </c>
      <c r="AB639" s="12" t="e">
        <f t="shared" si="21"/>
        <v>#N/A</v>
      </c>
    </row>
    <row r="640" spans="27:28" x14ac:dyDescent="0.25">
      <c r="AA640" s="15" t="e">
        <f t="shared" si="20"/>
        <v>#N/A</v>
      </c>
      <c r="AB640" s="12" t="e">
        <f t="shared" si="21"/>
        <v>#N/A</v>
      </c>
    </row>
    <row r="641" spans="27:28" x14ac:dyDescent="0.25">
      <c r="AA641" s="15" t="e">
        <f t="shared" si="20"/>
        <v>#N/A</v>
      </c>
      <c r="AB641" s="12" t="e">
        <f t="shared" si="21"/>
        <v>#N/A</v>
      </c>
    </row>
    <row r="642" spans="27:28" x14ac:dyDescent="0.25">
      <c r="AA642" s="15" t="e">
        <f t="shared" si="20"/>
        <v>#N/A</v>
      </c>
      <c r="AB642" s="12" t="e">
        <f t="shared" si="21"/>
        <v>#N/A</v>
      </c>
    </row>
    <row r="643" spans="27:28" x14ac:dyDescent="0.25">
      <c r="AA643" s="15" t="e">
        <f t="shared" si="20"/>
        <v>#N/A</v>
      </c>
      <c r="AB643" s="12" t="e">
        <f t="shared" si="21"/>
        <v>#N/A</v>
      </c>
    </row>
    <row r="644" spans="27:28" x14ac:dyDescent="0.25">
      <c r="AA644" s="15" t="e">
        <f t="shared" si="20"/>
        <v>#N/A</v>
      </c>
      <c r="AB644" s="12" t="e">
        <f t="shared" si="21"/>
        <v>#N/A</v>
      </c>
    </row>
    <row r="645" spans="27:28" x14ac:dyDescent="0.25">
      <c r="AA645" s="15" t="e">
        <f t="shared" si="20"/>
        <v>#N/A</v>
      </c>
      <c r="AB645" s="12" t="e">
        <f t="shared" si="21"/>
        <v>#N/A</v>
      </c>
    </row>
    <row r="646" spans="27:28" x14ac:dyDescent="0.25">
      <c r="AA646" s="15" t="e">
        <f t="shared" si="20"/>
        <v>#N/A</v>
      </c>
      <c r="AB646" s="12" t="e">
        <f t="shared" si="21"/>
        <v>#N/A</v>
      </c>
    </row>
    <row r="647" spans="27:28" x14ac:dyDescent="0.25">
      <c r="AA647" s="15" t="e">
        <f t="shared" si="20"/>
        <v>#N/A</v>
      </c>
      <c r="AB647" s="12" t="e">
        <f t="shared" si="21"/>
        <v>#N/A</v>
      </c>
    </row>
    <row r="648" spans="27:28" x14ac:dyDescent="0.25">
      <c r="AA648" s="15" t="e">
        <f t="shared" ref="AA648:AA711" si="22">IF(AA647+1&gt;MAX($X$6:$X$99), NA(), AA647+1)</f>
        <v>#N/A</v>
      </c>
      <c r="AB648" s="12" t="e">
        <f t="shared" ref="AB648:AB711" si="23">VLOOKUP(AA648,$X$6:$Y$99, 2, TRUE)</f>
        <v>#N/A</v>
      </c>
    </row>
    <row r="649" spans="27:28" x14ac:dyDescent="0.25">
      <c r="AA649" s="15" t="e">
        <f t="shared" si="22"/>
        <v>#N/A</v>
      </c>
      <c r="AB649" s="12" t="e">
        <f t="shared" si="23"/>
        <v>#N/A</v>
      </c>
    </row>
    <row r="650" spans="27:28" x14ac:dyDescent="0.25">
      <c r="AA650" s="15" t="e">
        <f t="shared" si="22"/>
        <v>#N/A</v>
      </c>
      <c r="AB650" s="12" t="e">
        <f t="shared" si="23"/>
        <v>#N/A</v>
      </c>
    </row>
    <row r="651" spans="27:28" x14ac:dyDescent="0.25">
      <c r="AA651" s="15" t="e">
        <f t="shared" si="22"/>
        <v>#N/A</v>
      </c>
      <c r="AB651" s="12" t="e">
        <f t="shared" si="23"/>
        <v>#N/A</v>
      </c>
    </row>
    <row r="652" spans="27:28" x14ac:dyDescent="0.25">
      <c r="AA652" s="15" t="e">
        <f t="shared" si="22"/>
        <v>#N/A</v>
      </c>
      <c r="AB652" s="12" t="e">
        <f t="shared" si="23"/>
        <v>#N/A</v>
      </c>
    </row>
    <row r="653" spans="27:28" x14ac:dyDescent="0.25">
      <c r="AA653" s="15" t="e">
        <f t="shared" si="22"/>
        <v>#N/A</v>
      </c>
      <c r="AB653" s="12" t="e">
        <f t="shared" si="23"/>
        <v>#N/A</v>
      </c>
    </row>
    <row r="654" spans="27:28" x14ac:dyDescent="0.25">
      <c r="AA654" s="15" t="e">
        <f t="shared" si="22"/>
        <v>#N/A</v>
      </c>
      <c r="AB654" s="12" t="e">
        <f t="shared" si="23"/>
        <v>#N/A</v>
      </c>
    </row>
    <row r="655" spans="27:28" x14ac:dyDescent="0.25">
      <c r="AA655" s="15" t="e">
        <f t="shared" si="22"/>
        <v>#N/A</v>
      </c>
      <c r="AB655" s="12" t="e">
        <f t="shared" si="23"/>
        <v>#N/A</v>
      </c>
    </row>
    <row r="656" spans="27:28" x14ac:dyDescent="0.25">
      <c r="AA656" s="15" t="e">
        <f t="shared" si="22"/>
        <v>#N/A</v>
      </c>
      <c r="AB656" s="12" t="e">
        <f t="shared" si="23"/>
        <v>#N/A</v>
      </c>
    </row>
    <row r="657" spans="27:28" x14ac:dyDescent="0.25">
      <c r="AA657" s="15" t="e">
        <f t="shared" si="22"/>
        <v>#N/A</v>
      </c>
      <c r="AB657" s="12" t="e">
        <f t="shared" si="23"/>
        <v>#N/A</v>
      </c>
    </row>
    <row r="658" spans="27:28" x14ac:dyDescent="0.25">
      <c r="AA658" s="15" t="e">
        <f t="shared" si="22"/>
        <v>#N/A</v>
      </c>
      <c r="AB658" s="12" t="e">
        <f t="shared" si="23"/>
        <v>#N/A</v>
      </c>
    </row>
    <row r="659" spans="27:28" x14ac:dyDescent="0.25">
      <c r="AA659" s="15" t="e">
        <f t="shared" si="22"/>
        <v>#N/A</v>
      </c>
      <c r="AB659" s="12" t="e">
        <f t="shared" si="23"/>
        <v>#N/A</v>
      </c>
    </row>
    <row r="660" spans="27:28" x14ac:dyDescent="0.25">
      <c r="AA660" s="15" t="e">
        <f t="shared" si="22"/>
        <v>#N/A</v>
      </c>
      <c r="AB660" s="12" t="e">
        <f t="shared" si="23"/>
        <v>#N/A</v>
      </c>
    </row>
    <row r="661" spans="27:28" x14ac:dyDescent="0.25">
      <c r="AA661" s="15" t="e">
        <f t="shared" si="22"/>
        <v>#N/A</v>
      </c>
      <c r="AB661" s="12" t="e">
        <f t="shared" si="23"/>
        <v>#N/A</v>
      </c>
    </row>
    <row r="662" spans="27:28" x14ac:dyDescent="0.25">
      <c r="AA662" s="15" t="e">
        <f t="shared" si="22"/>
        <v>#N/A</v>
      </c>
      <c r="AB662" s="12" t="e">
        <f t="shared" si="23"/>
        <v>#N/A</v>
      </c>
    </row>
    <row r="663" spans="27:28" x14ac:dyDescent="0.25">
      <c r="AA663" s="15" t="e">
        <f t="shared" si="22"/>
        <v>#N/A</v>
      </c>
      <c r="AB663" s="12" t="e">
        <f t="shared" si="23"/>
        <v>#N/A</v>
      </c>
    </row>
    <row r="664" spans="27:28" x14ac:dyDescent="0.25">
      <c r="AA664" s="15" t="e">
        <f t="shared" si="22"/>
        <v>#N/A</v>
      </c>
      <c r="AB664" s="12" t="e">
        <f t="shared" si="23"/>
        <v>#N/A</v>
      </c>
    </row>
    <row r="665" spans="27:28" x14ac:dyDescent="0.25">
      <c r="AA665" s="15" t="e">
        <f t="shared" si="22"/>
        <v>#N/A</v>
      </c>
      <c r="AB665" s="12" t="e">
        <f t="shared" si="23"/>
        <v>#N/A</v>
      </c>
    </row>
    <row r="666" spans="27:28" x14ac:dyDescent="0.25">
      <c r="AA666" s="15" t="e">
        <f t="shared" si="22"/>
        <v>#N/A</v>
      </c>
      <c r="AB666" s="12" t="e">
        <f t="shared" si="23"/>
        <v>#N/A</v>
      </c>
    </row>
    <row r="667" spans="27:28" x14ac:dyDescent="0.25">
      <c r="AA667" s="15" t="e">
        <f t="shared" si="22"/>
        <v>#N/A</v>
      </c>
      <c r="AB667" s="12" t="e">
        <f t="shared" si="23"/>
        <v>#N/A</v>
      </c>
    </row>
    <row r="668" spans="27:28" x14ac:dyDescent="0.25">
      <c r="AA668" s="15" t="e">
        <f t="shared" si="22"/>
        <v>#N/A</v>
      </c>
      <c r="AB668" s="12" t="e">
        <f t="shared" si="23"/>
        <v>#N/A</v>
      </c>
    </row>
    <row r="669" spans="27:28" x14ac:dyDescent="0.25">
      <c r="AA669" s="15" t="e">
        <f t="shared" si="22"/>
        <v>#N/A</v>
      </c>
      <c r="AB669" s="12" t="e">
        <f t="shared" si="23"/>
        <v>#N/A</v>
      </c>
    </row>
    <row r="670" spans="27:28" x14ac:dyDescent="0.25">
      <c r="AA670" s="15" t="e">
        <f t="shared" si="22"/>
        <v>#N/A</v>
      </c>
      <c r="AB670" s="12" t="e">
        <f t="shared" si="23"/>
        <v>#N/A</v>
      </c>
    </row>
    <row r="671" spans="27:28" x14ac:dyDescent="0.25">
      <c r="AA671" s="15" t="e">
        <f t="shared" si="22"/>
        <v>#N/A</v>
      </c>
      <c r="AB671" s="12" t="e">
        <f t="shared" si="23"/>
        <v>#N/A</v>
      </c>
    </row>
    <row r="672" spans="27:28" x14ac:dyDescent="0.25">
      <c r="AA672" s="15" t="e">
        <f t="shared" si="22"/>
        <v>#N/A</v>
      </c>
      <c r="AB672" s="12" t="e">
        <f t="shared" si="23"/>
        <v>#N/A</v>
      </c>
    </row>
    <row r="673" spans="27:28" x14ac:dyDescent="0.25">
      <c r="AA673" s="15" t="e">
        <f t="shared" si="22"/>
        <v>#N/A</v>
      </c>
      <c r="AB673" s="12" t="e">
        <f t="shared" si="23"/>
        <v>#N/A</v>
      </c>
    </row>
    <row r="674" spans="27:28" x14ac:dyDescent="0.25">
      <c r="AA674" s="15" t="e">
        <f t="shared" si="22"/>
        <v>#N/A</v>
      </c>
      <c r="AB674" s="12" t="e">
        <f t="shared" si="23"/>
        <v>#N/A</v>
      </c>
    </row>
    <row r="675" spans="27:28" x14ac:dyDescent="0.25">
      <c r="AA675" s="15" t="e">
        <f t="shared" si="22"/>
        <v>#N/A</v>
      </c>
      <c r="AB675" s="12" t="e">
        <f t="shared" si="23"/>
        <v>#N/A</v>
      </c>
    </row>
    <row r="676" spans="27:28" x14ac:dyDescent="0.25">
      <c r="AA676" s="15" t="e">
        <f t="shared" si="22"/>
        <v>#N/A</v>
      </c>
      <c r="AB676" s="12" t="e">
        <f t="shared" si="23"/>
        <v>#N/A</v>
      </c>
    </row>
    <row r="677" spans="27:28" x14ac:dyDescent="0.25">
      <c r="AA677" s="15" t="e">
        <f t="shared" si="22"/>
        <v>#N/A</v>
      </c>
      <c r="AB677" s="12" t="e">
        <f t="shared" si="23"/>
        <v>#N/A</v>
      </c>
    </row>
    <row r="678" spans="27:28" x14ac:dyDescent="0.25">
      <c r="AA678" s="15" t="e">
        <f t="shared" si="22"/>
        <v>#N/A</v>
      </c>
      <c r="AB678" s="12" t="e">
        <f t="shared" si="23"/>
        <v>#N/A</v>
      </c>
    </row>
    <row r="679" spans="27:28" x14ac:dyDescent="0.25">
      <c r="AA679" s="15" t="e">
        <f t="shared" si="22"/>
        <v>#N/A</v>
      </c>
      <c r="AB679" s="12" t="e">
        <f t="shared" si="23"/>
        <v>#N/A</v>
      </c>
    </row>
    <row r="680" spans="27:28" x14ac:dyDescent="0.25">
      <c r="AA680" s="15" t="e">
        <f t="shared" si="22"/>
        <v>#N/A</v>
      </c>
      <c r="AB680" s="12" t="e">
        <f t="shared" si="23"/>
        <v>#N/A</v>
      </c>
    </row>
    <row r="681" spans="27:28" x14ac:dyDescent="0.25">
      <c r="AA681" s="15" t="e">
        <f t="shared" si="22"/>
        <v>#N/A</v>
      </c>
      <c r="AB681" s="12" t="e">
        <f t="shared" si="23"/>
        <v>#N/A</v>
      </c>
    </row>
    <row r="682" spans="27:28" x14ac:dyDescent="0.25">
      <c r="AA682" s="15" t="e">
        <f t="shared" si="22"/>
        <v>#N/A</v>
      </c>
      <c r="AB682" s="12" t="e">
        <f t="shared" si="23"/>
        <v>#N/A</v>
      </c>
    </row>
    <row r="683" spans="27:28" x14ac:dyDescent="0.25">
      <c r="AA683" s="15" t="e">
        <f t="shared" si="22"/>
        <v>#N/A</v>
      </c>
      <c r="AB683" s="12" t="e">
        <f t="shared" si="23"/>
        <v>#N/A</v>
      </c>
    </row>
    <row r="684" spans="27:28" x14ac:dyDescent="0.25">
      <c r="AA684" s="15" t="e">
        <f t="shared" si="22"/>
        <v>#N/A</v>
      </c>
      <c r="AB684" s="12" t="e">
        <f t="shared" si="23"/>
        <v>#N/A</v>
      </c>
    </row>
    <row r="685" spans="27:28" x14ac:dyDescent="0.25">
      <c r="AA685" s="15" t="e">
        <f t="shared" si="22"/>
        <v>#N/A</v>
      </c>
      <c r="AB685" s="12" t="e">
        <f t="shared" si="23"/>
        <v>#N/A</v>
      </c>
    </row>
    <row r="686" spans="27:28" x14ac:dyDescent="0.25">
      <c r="AA686" s="15" t="e">
        <f t="shared" si="22"/>
        <v>#N/A</v>
      </c>
      <c r="AB686" s="12" t="e">
        <f t="shared" si="23"/>
        <v>#N/A</v>
      </c>
    </row>
    <row r="687" spans="27:28" x14ac:dyDescent="0.25">
      <c r="AA687" s="15" t="e">
        <f t="shared" si="22"/>
        <v>#N/A</v>
      </c>
      <c r="AB687" s="12" t="e">
        <f t="shared" si="23"/>
        <v>#N/A</v>
      </c>
    </row>
    <row r="688" spans="27:28" x14ac:dyDescent="0.25">
      <c r="AA688" s="15" t="e">
        <f t="shared" si="22"/>
        <v>#N/A</v>
      </c>
      <c r="AB688" s="12" t="e">
        <f t="shared" si="23"/>
        <v>#N/A</v>
      </c>
    </row>
    <row r="689" spans="27:28" x14ac:dyDescent="0.25">
      <c r="AA689" s="15" t="e">
        <f t="shared" si="22"/>
        <v>#N/A</v>
      </c>
      <c r="AB689" s="12" t="e">
        <f t="shared" si="23"/>
        <v>#N/A</v>
      </c>
    </row>
    <row r="690" spans="27:28" x14ac:dyDescent="0.25">
      <c r="AA690" s="15" t="e">
        <f t="shared" si="22"/>
        <v>#N/A</v>
      </c>
      <c r="AB690" s="12" t="e">
        <f t="shared" si="23"/>
        <v>#N/A</v>
      </c>
    </row>
    <row r="691" spans="27:28" x14ac:dyDescent="0.25">
      <c r="AA691" s="15" t="e">
        <f t="shared" si="22"/>
        <v>#N/A</v>
      </c>
      <c r="AB691" s="12" t="e">
        <f t="shared" si="23"/>
        <v>#N/A</v>
      </c>
    </row>
    <row r="692" spans="27:28" x14ac:dyDescent="0.25">
      <c r="AA692" s="15" t="e">
        <f t="shared" si="22"/>
        <v>#N/A</v>
      </c>
      <c r="AB692" s="12" t="e">
        <f t="shared" si="23"/>
        <v>#N/A</v>
      </c>
    </row>
    <row r="693" spans="27:28" x14ac:dyDescent="0.25">
      <c r="AA693" s="15" t="e">
        <f t="shared" si="22"/>
        <v>#N/A</v>
      </c>
      <c r="AB693" s="12" t="e">
        <f t="shared" si="23"/>
        <v>#N/A</v>
      </c>
    </row>
    <row r="694" spans="27:28" x14ac:dyDescent="0.25">
      <c r="AA694" s="15" t="e">
        <f t="shared" si="22"/>
        <v>#N/A</v>
      </c>
      <c r="AB694" s="12" t="e">
        <f t="shared" si="23"/>
        <v>#N/A</v>
      </c>
    </row>
    <row r="695" spans="27:28" x14ac:dyDescent="0.25">
      <c r="AA695" s="15" t="e">
        <f t="shared" si="22"/>
        <v>#N/A</v>
      </c>
      <c r="AB695" s="12" t="e">
        <f t="shared" si="23"/>
        <v>#N/A</v>
      </c>
    </row>
    <row r="696" spans="27:28" x14ac:dyDescent="0.25">
      <c r="AA696" s="15" t="e">
        <f t="shared" si="22"/>
        <v>#N/A</v>
      </c>
      <c r="AB696" s="12" t="e">
        <f t="shared" si="23"/>
        <v>#N/A</v>
      </c>
    </row>
    <row r="697" spans="27:28" x14ac:dyDescent="0.25">
      <c r="AA697" s="15" t="e">
        <f t="shared" si="22"/>
        <v>#N/A</v>
      </c>
      <c r="AB697" s="12" t="e">
        <f t="shared" si="23"/>
        <v>#N/A</v>
      </c>
    </row>
    <row r="698" spans="27:28" x14ac:dyDescent="0.25">
      <c r="AA698" s="15" t="e">
        <f t="shared" si="22"/>
        <v>#N/A</v>
      </c>
      <c r="AB698" s="12" t="e">
        <f t="shared" si="23"/>
        <v>#N/A</v>
      </c>
    </row>
    <row r="699" spans="27:28" x14ac:dyDescent="0.25">
      <c r="AA699" s="15" t="e">
        <f t="shared" si="22"/>
        <v>#N/A</v>
      </c>
      <c r="AB699" s="12" t="e">
        <f t="shared" si="23"/>
        <v>#N/A</v>
      </c>
    </row>
    <row r="700" spans="27:28" x14ac:dyDescent="0.25">
      <c r="AA700" s="15" t="e">
        <f t="shared" si="22"/>
        <v>#N/A</v>
      </c>
      <c r="AB700" s="12" t="e">
        <f t="shared" si="23"/>
        <v>#N/A</v>
      </c>
    </row>
    <row r="701" spans="27:28" x14ac:dyDescent="0.25">
      <c r="AA701" s="15" t="e">
        <f t="shared" si="22"/>
        <v>#N/A</v>
      </c>
      <c r="AB701" s="12" t="e">
        <f t="shared" si="23"/>
        <v>#N/A</v>
      </c>
    </row>
    <row r="702" spans="27:28" x14ac:dyDescent="0.25">
      <c r="AA702" s="15" t="e">
        <f t="shared" si="22"/>
        <v>#N/A</v>
      </c>
      <c r="AB702" s="12" t="e">
        <f t="shared" si="23"/>
        <v>#N/A</v>
      </c>
    </row>
    <row r="703" spans="27:28" x14ac:dyDescent="0.25">
      <c r="AA703" s="15" t="e">
        <f t="shared" si="22"/>
        <v>#N/A</v>
      </c>
      <c r="AB703" s="12" t="e">
        <f t="shared" si="23"/>
        <v>#N/A</v>
      </c>
    </row>
    <row r="704" spans="27:28" x14ac:dyDescent="0.25">
      <c r="AA704" s="15" t="e">
        <f t="shared" si="22"/>
        <v>#N/A</v>
      </c>
      <c r="AB704" s="12" t="e">
        <f t="shared" si="23"/>
        <v>#N/A</v>
      </c>
    </row>
    <row r="705" spans="27:28" x14ac:dyDescent="0.25">
      <c r="AA705" s="15" t="e">
        <f t="shared" si="22"/>
        <v>#N/A</v>
      </c>
      <c r="AB705" s="12" t="e">
        <f t="shared" si="23"/>
        <v>#N/A</v>
      </c>
    </row>
    <row r="706" spans="27:28" x14ac:dyDescent="0.25">
      <c r="AA706" s="15" t="e">
        <f t="shared" si="22"/>
        <v>#N/A</v>
      </c>
      <c r="AB706" s="12" t="e">
        <f t="shared" si="23"/>
        <v>#N/A</v>
      </c>
    </row>
    <row r="707" spans="27:28" x14ac:dyDescent="0.25">
      <c r="AA707" s="15" t="e">
        <f t="shared" si="22"/>
        <v>#N/A</v>
      </c>
      <c r="AB707" s="12" t="e">
        <f t="shared" si="23"/>
        <v>#N/A</v>
      </c>
    </row>
    <row r="708" spans="27:28" x14ac:dyDescent="0.25">
      <c r="AA708" s="15" t="e">
        <f t="shared" si="22"/>
        <v>#N/A</v>
      </c>
      <c r="AB708" s="12" t="e">
        <f t="shared" si="23"/>
        <v>#N/A</v>
      </c>
    </row>
    <row r="709" spans="27:28" x14ac:dyDescent="0.25">
      <c r="AA709" s="15" t="e">
        <f t="shared" si="22"/>
        <v>#N/A</v>
      </c>
      <c r="AB709" s="12" t="e">
        <f t="shared" si="23"/>
        <v>#N/A</v>
      </c>
    </row>
    <row r="710" spans="27:28" x14ac:dyDescent="0.25">
      <c r="AA710" s="15" t="e">
        <f t="shared" si="22"/>
        <v>#N/A</v>
      </c>
      <c r="AB710" s="12" t="e">
        <f t="shared" si="23"/>
        <v>#N/A</v>
      </c>
    </row>
    <row r="711" spans="27:28" x14ac:dyDescent="0.25">
      <c r="AA711" s="15" t="e">
        <f t="shared" si="22"/>
        <v>#N/A</v>
      </c>
      <c r="AB711" s="12" t="e">
        <f t="shared" si="23"/>
        <v>#N/A</v>
      </c>
    </row>
    <row r="712" spans="27:28" x14ac:dyDescent="0.25">
      <c r="AA712" s="15" t="e">
        <f t="shared" ref="AA712:AA771" si="24">IF(AA711+1&gt;MAX($X$6:$X$99), NA(), AA711+1)</f>
        <v>#N/A</v>
      </c>
      <c r="AB712" s="12" t="e">
        <f t="shared" ref="AB712:AB775" si="25">VLOOKUP(AA712,$X$6:$Y$99, 2, TRUE)</f>
        <v>#N/A</v>
      </c>
    </row>
    <row r="713" spans="27:28" x14ac:dyDescent="0.25">
      <c r="AA713" s="15" t="e">
        <f t="shared" si="24"/>
        <v>#N/A</v>
      </c>
      <c r="AB713" s="12" t="e">
        <f t="shared" si="25"/>
        <v>#N/A</v>
      </c>
    </row>
    <row r="714" spans="27:28" x14ac:dyDescent="0.25">
      <c r="AA714" s="15" t="e">
        <f t="shared" si="24"/>
        <v>#N/A</v>
      </c>
      <c r="AB714" s="12" t="e">
        <f t="shared" si="25"/>
        <v>#N/A</v>
      </c>
    </row>
    <row r="715" spans="27:28" x14ac:dyDescent="0.25">
      <c r="AA715" s="15" t="e">
        <f t="shared" si="24"/>
        <v>#N/A</v>
      </c>
      <c r="AB715" s="12" t="e">
        <f t="shared" si="25"/>
        <v>#N/A</v>
      </c>
    </row>
    <row r="716" spans="27:28" x14ac:dyDescent="0.25">
      <c r="AA716" s="15" t="e">
        <f t="shared" si="24"/>
        <v>#N/A</v>
      </c>
      <c r="AB716" s="12" t="e">
        <f t="shared" si="25"/>
        <v>#N/A</v>
      </c>
    </row>
    <row r="717" spans="27:28" x14ac:dyDescent="0.25">
      <c r="AA717" s="15" t="e">
        <f t="shared" si="24"/>
        <v>#N/A</v>
      </c>
      <c r="AB717" s="12" t="e">
        <f t="shared" si="25"/>
        <v>#N/A</v>
      </c>
    </row>
    <row r="718" spans="27:28" x14ac:dyDescent="0.25">
      <c r="AA718" s="15" t="e">
        <f t="shared" si="24"/>
        <v>#N/A</v>
      </c>
      <c r="AB718" s="12" t="e">
        <f t="shared" si="25"/>
        <v>#N/A</v>
      </c>
    </row>
    <row r="719" spans="27:28" x14ac:dyDescent="0.25">
      <c r="AA719" s="15" t="e">
        <f t="shared" si="24"/>
        <v>#N/A</v>
      </c>
      <c r="AB719" s="12" t="e">
        <f t="shared" si="25"/>
        <v>#N/A</v>
      </c>
    </row>
    <row r="720" spans="27:28" x14ac:dyDescent="0.25">
      <c r="AA720" s="15" t="e">
        <f t="shared" si="24"/>
        <v>#N/A</v>
      </c>
      <c r="AB720" s="12" t="e">
        <f t="shared" si="25"/>
        <v>#N/A</v>
      </c>
    </row>
    <row r="721" spans="27:28" x14ac:dyDescent="0.25">
      <c r="AA721" s="15" t="e">
        <f t="shared" si="24"/>
        <v>#N/A</v>
      </c>
      <c r="AB721" s="12" t="e">
        <f t="shared" si="25"/>
        <v>#N/A</v>
      </c>
    </row>
    <row r="722" spans="27:28" x14ac:dyDescent="0.25">
      <c r="AA722" s="15" t="e">
        <f t="shared" si="24"/>
        <v>#N/A</v>
      </c>
      <c r="AB722" s="12" t="e">
        <f t="shared" si="25"/>
        <v>#N/A</v>
      </c>
    </row>
    <row r="723" spans="27:28" x14ac:dyDescent="0.25">
      <c r="AA723" s="15" t="e">
        <f t="shared" si="24"/>
        <v>#N/A</v>
      </c>
      <c r="AB723" s="12" t="e">
        <f t="shared" si="25"/>
        <v>#N/A</v>
      </c>
    </row>
    <row r="724" spans="27:28" x14ac:dyDescent="0.25">
      <c r="AA724" s="15" t="e">
        <f t="shared" si="24"/>
        <v>#N/A</v>
      </c>
      <c r="AB724" s="12" t="e">
        <f t="shared" si="25"/>
        <v>#N/A</v>
      </c>
    </row>
    <row r="725" spans="27:28" x14ac:dyDescent="0.25">
      <c r="AA725" s="15" t="e">
        <f t="shared" si="24"/>
        <v>#N/A</v>
      </c>
      <c r="AB725" s="12" t="e">
        <f t="shared" si="25"/>
        <v>#N/A</v>
      </c>
    </row>
    <row r="726" spans="27:28" x14ac:dyDescent="0.25">
      <c r="AA726" s="15" t="e">
        <f t="shared" si="24"/>
        <v>#N/A</v>
      </c>
      <c r="AB726" s="12" t="e">
        <f t="shared" si="25"/>
        <v>#N/A</v>
      </c>
    </row>
    <row r="727" spans="27:28" x14ac:dyDescent="0.25">
      <c r="AA727" s="15" t="e">
        <f t="shared" si="24"/>
        <v>#N/A</v>
      </c>
      <c r="AB727" s="12" t="e">
        <f t="shared" si="25"/>
        <v>#N/A</v>
      </c>
    </row>
    <row r="728" spans="27:28" x14ac:dyDescent="0.25">
      <c r="AA728" s="15" t="e">
        <f t="shared" si="24"/>
        <v>#N/A</v>
      </c>
      <c r="AB728" s="12" t="e">
        <f t="shared" si="25"/>
        <v>#N/A</v>
      </c>
    </row>
    <row r="729" spans="27:28" x14ac:dyDescent="0.25">
      <c r="AA729" s="15" t="e">
        <f t="shared" si="24"/>
        <v>#N/A</v>
      </c>
      <c r="AB729" s="12" t="e">
        <f t="shared" si="25"/>
        <v>#N/A</v>
      </c>
    </row>
    <row r="730" spans="27:28" x14ac:dyDescent="0.25">
      <c r="AA730" s="15" t="e">
        <f t="shared" si="24"/>
        <v>#N/A</v>
      </c>
      <c r="AB730" s="12" t="e">
        <f t="shared" si="25"/>
        <v>#N/A</v>
      </c>
    </row>
    <row r="731" spans="27:28" x14ac:dyDescent="0.25">
      <c r="AA731" s="15" t="e">
        <f t="shared" si="24"/>
        <v>#N/A</v>
      </c>
      <c r="AB731" s="12" t="e">
        <f t="shared" si="25"/>
        <v>#N/A</v>
      </c>
    </row>
    <row r="732" spans="27:28" x14ac:dyDescent="0.25">
      <c r="AA732" s="15" t="e">
        <f t="shared" si="24"/>
        <v>#N/A</v>
      </c>
      <c r="AB732" s="12" t="e">
        <f t="shared" si="25"/>
        <v>#N/A</v>
      </c>
    </row>
    <row r="733" spans="27:28" x14ac:dyDescent="0.25">
      <c r="AA733" s="15" t="e">
        <f t="shared" si="24"/>
        <v>#N/A</v>
      </c>
      <c r="AB733" s="12" t="e">
        <f t="shared" si="25"/>
        <v>#N/A</v>
      </c>
    </row>
    <row r="734" spans="27:28" x14ac:dyDescent="0.25">
      <c r="AA734" s="15" t="e">
        <f t="shared" si="24"/>
        <v>#N/A</v>
      </c>
      <c r="AB734" s="12" t="e">
        <f t="shared" si="25"/>
        <v>#N/A</v>
      </c>
    </row>
    <row r="735" spans="27:28" x14ac:dyDescent="0.25">
      <c r="AA735" s="15" t="e">
        <f t="shared" si="24"/>
        <v>#N/A</v>
      </c>
      <c r="AB735" s="12" t="e">
        <f t="shared" si="25"/>
        <v>#N/A</v>
      </c>
    </row>
    <row r="736" spans="27:28" x14ac:dyDescent="0.25">
      <c r="AA736" s="15" t="e">
        <f t="shared" si="24"/>
        <v>#N/A</v>
      </c>
      <c r="AB736" s="12" t="e">
        <f t="shared" si="25"/>
        <v>#N/A</v>
      </c>
    </row>
    <row r="737" spans="27:28" x14ac:dyDescent="0.25">
      <c r="AA737" s="15" t="e">
        <f t="shared" si="24"/>
        <v>#N/A</v>
      </c>
      <c r="AB737" s="12" t="e">
        <f t="shared" si="25"/>
        <v>#N/A</v>
      </c>
    </row>
    <row r="738" spans="27:28" x14ac:dyDescent="0.25">
      <c r="AA738" s="15" t="e">
        <f t="shared" si="24"/>
        <v>#N/A</v>
      </c>
      <c r="AB738" s="12" t="e">
        <f t="shared" si="25"/>
        <v>#N/A</v>
      </c>
    </row>
    <row r="739" spans="27:28" x14ac:dyDescent="0.25">
      <c r="AA739" s="15" t="e">
        <f t="shared" si="24"/>
        <v>#N/A</v>
      </c>
      <c r="AB739" s="12" t="e">
        <f t="shared" si="25"/>
        <v>#N/A</v>
      </c>
    </row>
    <row r="740" spans="27:28" x14ac:dyDescent="0.25">
      <c r="AA740" s="15" t="e">
        <f t="shared" si="24"/>
        <v>#N/A</v>
      </c>
      <c r="AB740" s="12" t="e">
        <f t="shared" si="25"/>
        <v>#N/A</v>
      </c>
    </row>
    <row r="741" spans="27:28" x14ac:dyDescent="0.25">
      <c r="AA741" s="15" t="e">
        <f t="shared" si="24"/>
        <v>#N/A</v>
      </c>
      <c r="AB741" s="12" t="e">
        <f t="shared" si="25"/>
        <v>#N/A</v>
      </c>
    </row>
    <row r="742" spans="27:28" x14ac:dyDescent="0.25">
      <c r="AA742" s="15" t="e">
        <f t="shared" si="24"/>
        <v>#N/A</v>
      </c>
      <c r="AB742" s="12" t="e">
        <f t="shared" si="25"/>
        <v>#N/A</v>
      </c>
    </row>
    <row r="743" spans="27:28" x14ac:dyDescent="0.25">
      <c r="AA743" s="15" t="e">
        <f t="shared" si="24"/>
        <v>#N/A</v>
      </c>
      <c r="AB743" s="12" t="e">
        <f t="shared" si="25"/>
        <v>#N/A</v>
      </c>
    </row>
    <row r="744" spans="27:28" x14ac:dyDescent="0.25">
      <c r="AA744" s="15" t="e">
        <f t="shared" si="24"/>
        <v>#N/A</v>
      </c>
      <c r="AB744" s="12" t="e">
        <f t="shared" si="25"/>
        <v>#N/A</v>
      </c>
    </row>
    <row r="745" spans="27:28" x14ac:dyDescent="0.25">
      <c r="AA745" s="15" t="e">
        <f t="shared" si="24"/>
        <v>#N/A</v>
      </c>
      <c r="AB745" s="12" t="e">
        <f t="shared" si="25"/>
        <v>#N/A</v>
      </c>
    </row>
    <row r="746" spans="27:28" x14ac:dyDescent="0.25">
      <c r="AA746" s="15" t="e">
        <f t="shared" si="24"/>
        <v>#N/A</v>
      </c>
      <c r="AB746" s="12" t="e">
        <f t="shared" si="25"/>
        <v>#N/A</v>
      </c>
    </row>
    <row r="747" spans="27:28" x14ac:dyDescent="0.25">
      <c r="AA747" s="15" t="e">
        <f t="shared" si="24"/>
        <v>#N/A</v>
      </c>
      <c r="AB747" s="12" t="e">
        <f t="shared" si="25"/>
        <v>#N/A</v>
      </c>
    </row>
    <row r="748" spans="27:28" x14ac:dyDescent="0.25">
      <c r="AA748" s="15" t="e">
        <f t="shared" si="24"/>
        <v>#N/A</v>
      </c>
      <c r="AB748" s="12" t="e">
        <f t="shared" si="25"/>
        <v>#N/A</v>
      </c>
    </row>
    <row r="749" spans="27:28" x14ac:dyDescent="0.25">
      <c r="AA749" s="15" t="e">
        <f t="shared" si="24"/>
        <v>#N/A</v>
      </c>
      <c r="AB749" s="12" t="e">
        <f t="shared" si="25"/>
        <v>#N/A</v>
      </c>
    </row>
    <row r="750" spans="27:28" x14ac:dyDescent="0.25">
      <c r="AA750" s="15" t="e">
        <f t="shared" si="24"/>
        <v>#N/A</v>
      </c>
      <c r="AB750" s="12" t="e">
        <f t="shared" si="25"/>
        <v>#N/A</v>
      </c>
    </row>
    <row r="751" spans="27:28" x14ac:dyDescent="0.25">
      <c r="AA751" s="15" t="e">
        <f t="shared" si="24"/>
        <v>#N/A</v>
      </c>
      <c r="AB751" s="12" t="e">
        <f t="shared" si="25"/>
        <v>#N/A</v>
      </c>
    </row>
    <row r="752" spans="27:28" x14ac:dyDescent="0.25">
      <c r="AA752" s="15" t="e">
        <f t="shared" si="24"/>
        <v>#N/A</v>
      </c>
      <c r="AB752" s="12" t="e">
        <f t="shared" si="25"/>
        <v>#N/A</v>
      </c>
    </row>
    <row r="753" spans="27:28" x14ac:dyDescent="0.25">
      <c r="AA753" s="15" t="e">
        <f t="shared" si="24"/>
        <v>#N/A</v>
      </c>
      <c r="AB753" s="12" t="e">
        <f t="shared" si="25"/>
        <v>#N/A</v>
      </c>
    </row>
    <row r="754" spans="27:28" x14ac:dyDescent="0.25">
      <c r="AA754" s="15" t="e">
        <f t="shared" si="24"/>
        <v>#N/A</v>
      </c>
      <c r="AB754" s="12" t="e">
        <f t="shared" si="25"/>
        <v>#N/A</v>
      </c>
    </row>
    <row r="755" spans="27:28" x14ac:dyDescent="0.25">
      <c r="AA755" s="15" t="e">
        <f t="shared" si="24"/>
        <v>#N/A</v>
      </c>
      <c r="AB755" s="12" t="e">
        <f t="shared" si="25"/>
        <v>#N/A</v>
      </c>
    </row>
    <row r="756" spans="27:28" x14ac:dyDescent="0.25">
      <c r="AA756" s="15" t="e">
        <f t="shared" si="24"/>
        <v>#N/A</v>
      </c>
      <c r="AB756" s="12" t="e">
        <f t="shared" si="25"/>
        <v>#N/A</v>
      </c>
    </row>
    <row r="757" spans="27:28" x14ac:dyDescent="0.25">
      <c r="AA757" s="15" t="e">
        <f t="shared" si="24"/>
        <v>#N/A</v>
      </c>
      <c r="AB757" s="12" t="e">
        <f t="shared" si="25"/>
        <v>#N/A</v>
      </c>
    </row>
    <row r="758" spans="27:28" x14ac:dyDescent="0.25">
      <c r="AA758" s="15" t="e">
        <f t="shared" si="24"/>
        <v>#N/A</v>
      </c>
      <c r="AB758" s="12" t="e">
        <f t="shared" si="25"/>
        <v>#N/A</v>
      </c>
    </row>
    <row r="759" spans="27:28" x14ac:dyDescent="0.25">
      <c r="AA759" s="15" t="e">
        <f t="shared" si="24"/>
        <v>#N/A</v>
      </c>
      <c r="AB759" s="12" t="e">
        <f t="shared" si="25"/>
        <v>#N/A</v>
      </c>
    </row>
    <row r="760" spans="27:28" x14ac:dyDescent="0.25">
      <c r="AA760" s="15" t="e">
        <f t="shared" si="24"/>
        <v>#N/A</v>
      </c>
      <c r="AB760" s="12" t="e">
        <f t="shared" si="25"/>
        <v>#N/A</v>
      </c>
    </row>
    <row r="761" spans="27:28" x14ac:dyDescent="0.25">
      <c r="AA761" s="15" t="e">
        <f t="shared" si="24"/>
        <v>#N/A</v>
      </c>
      <c r="AB761" s="12" t="e">
        <f t="shared" si="25"/>
        <v>#N/A</v>
      </c>
    </row>
    <row r="762" spans="27:28" x14ac:dyDescent="0.25">
      <c r="AA762" s="15" t="e">
        <f t="shared" si="24"/>
        <v>#N/A</v>
      </c>
      <c r="AB762" s="12" t="e">
        <f t="shared" si="25"/>
        <v>#N/A</v>
      </c>
    </row>
    <row r="763" spans="27:28" x14ac:dyDescent="0.25">
      <c r="AA763" s="15" t="e">
        <f t="shared" si="24"/>
        <v>#N/A</v>
      </c>
      <c r="AB763" s="12" t="e">
        <f t="shared" si="25"/>
        <v>#N/A</v>
      </c>
    </row>
    <row r="764" spans="27:28" x14ac:dyDescent="0.25">
      <c r="AA764" s="15" t="e">
        <f t="shared" si="24"/>
        <v>#N/A</v>
      </c>
      <c r="AB764" s="12" t="e">
        <f t="shared" si="25"/>
        <v>#N/A</v>
      </c>
    </row>
    <row r="765" spans="27:28" x14ac:dyDescent="0.25">
      <c r="AA765" s="15" t="e">
        <f t="shared" si="24"/>
        <v>#N/A</v>
      </c>
      <c r="AB765" s="12" t="e">
        <f t="shared" si="25"/>
        <v>#N/A</v>
      </c>
    </row>
    <row r="766" spans="27:28" x14ac:dyDescent="0.25">
      <c r="AA766" s="15" t="e">
        <f t="shared" si="24"/>
        <v>#N/A</v>
      </c>
      <c r="AB766" s="12" t="e">
        <f t="shared" si="25"/>
        <v>#N/A</v>
      </c>
    </row>
    <row r="767" spans="27:28" x14ac:dyDescent="0.25">
      <c r="AA767" s="15" t="e">
        <f t="shared" si="24"/>
        <v>#N/A</v>
      </c>
      <c r="AB767" s="12" t="e">
        <f t="shared" si="25"/>
        <v>#N/A</v>
      </c>
    </row>
    <row r="768" spans="27:28" x14ac:dyDescent="0.25">
      <c r="AA768" s="15" t="e">
        <f t="shared" si="24"/>
        <v>#N/A</v>
      </c>
      <c r="AB768" s="12" t="e">
        <f t="shared" si="25"/>
        <v>#N/A</v>
      </c>
    </row>
    <row r="769" spans="27:28" x14ac:dyDescent="0.25">
      <c r="AA769" s="15" t="e">
        <f t="shared" si="24"/>
        <v>#N/A</v>
      </c>
      <c r="AB769" s="12" t="e">
        <f t="shared" si="25"/>
        <v>#N/A</v>
      </c>
    </row>
    <row r="770" spans="27:28" x14ac:dyDescent="0.25">
      <c r="AA770" s="15" t="e">
        <f t="shared" si="24"/>
        <v>#N/A</v>
      </c>
      <c r="AB770" s="12" t="e">
        <f t="shared" si="25"/>
        <v>#N/A</v>
      </c>
    </row>
    <row r="771" spans="27:28" x14ac:dyDescent="0.25">
      <c r="AA771" s="15" t="e">
        <f t="shared" si="24"/>
        <v>#N/A</v>
      </c>
      <c r="AB771" s="12" t="e">
        <f t="shared" si="25"/>
        <v>#N/A</v>
      </c>
    </row>
    <row r="772" spans="27:28" x14ac:dyDescent="0.25">
      <c r="AA772" s="15" t="e">
        <f t="shared" ref="AA772:AA835" si="26">IF(AA771+1&gt;MAX($X$6:$X$99), NA(), AA771+1)</f>
        <v>#N/A</v>
      </c>
      <c r="AB772" s="12" t="e">
        <f t="shared" si="25"/>
        <v>#N/A</v>
      </c>
    </row>
    <row r="773" spans="27:28" x14ac:dyDescent="0.25">
      <c r="AA773" s="15" t="e">
        <f t="shared" si="26"/>
        <v>#N/A</v>
      </c>
      <c r="AB773" s="12" t="e">
        <f t="shared" si="25"/>
        <v>#N/A</v>
      </c>
    </row>
    <row r="774" spans="27:28" x14ac:dyDescent="0.25">
      <c r="AA774" s="15" t="e">
        <f t="shared" si="26"/>
        <v>#N/A</v>
      </c>
      <c r="AB774" s="12" t="e">
        <f t="shared" si="25"/>
        <v>#N/A</v>
      </c>
    </row>
    <row r="775" spans="27:28" x14ac:dyDescent="0.25">
      <c r="AA775" s="15" t="e">
        <f t="shared" si="26"/>
        <v>#N/A</v>
      </c>
      <c r="AB775" s="12" t="e">
        <f t="shared" si="25"/>
        <v>#N/A</v>
      </c>
    </row>
    <row r="776" spans="27:28" x14ac:dyDescent="0.25">
      <c r="AA776" s="15" t="e">
        <f t="shared" si="26"/>
        <v>#N/A</v>
      </c>
      <c r="AB776" s="12" t="e">
        <f t="shared" ref="AB776:AB839" si="27">VLOOKUP(AA776,$X$6:$Y$99, 2, TRUE)</f>
        <v>#N/A</v>
      </c>
    </row>
    <row r="777" spans="27:28" x14ac:dyDescent="0.25">
      <c r="AA777" s="15" t="e">
        <f t="shared" si="26"/>
        <v>#N/A</v>
      </c>
      <c r="AB777" s="12" t="e">
        <f t="shared" si="27"/>
        <v>#N/A</v>
      </c>
    </row>
    <row r="778" spans="27:28" x14ac:dyDescent="0.25">
      <c r="AA778" s="15" t="e">
        <f t="shared" si="26"/>
        <v>#N/A</v>
      </c>
      <c r="AB778" s="12" t="e">
        <f t="shared" si="27"/>
        <v>#N/A</v>
      </c>
    </row>
    <row r="779" spans="27:28" x14ac:dyDescent="0.25">
      <c r="AA779" s="15" t="e">
        <f t="shared" si="26"/>
        <v>#N/A</v>
      </c>
      <c r="AB779" s="12" t="e">
        <f t="shared" si="27"/>
        <v>#N/A</v>
      </c>
    </row>
    <row r="780" spans="27:28" x14ac:dyDescent="0.25">
      <c r="AA780" s="15" t="e">
        <f t="shared" si="26"/>
        <v>#N/A</v>
      </c>
      <c r="AB780" s="12" t="e">
        <f t="shared" si="27"/>
        <v>#N/A</v>
      </c>
    </row>
    <row r="781" spans="27:28" x14ac:dyDescent="0.25">
      <c r="AA781" s="15" t="e">
        <f t="shared" si="26"/>
        <v>#N/A</v>
      </c>
      <c r="AB781" s="12" t="e">
        <f t="shared" si="27"/>
        <v>#N/A</v>
      </c>
    </row>
    <row r="782" spans="27:28" x14ac:dyDescent="0.25">
      <c r="AA782" s="15" t="e">
        <f t="shared" si="26"/>
        <v>#N/A</v>
      </c>
      <c r="AB782" s="12" t="e">
        <f t="shared" si="27"/>
        <v>#N/A</v>
      </c>
    </row>
    <row r="783" spans="27:28" x14ac:dyDescent="0.25">
      <c r="AA783" s="15" t="e">
        <f t="shared" si="26"/>
        <v>#N/A</v>
      </c>
      <c r="AB783" s="12" t="e">
        <f t="shared" si="27"/>
        <v>#N/A</v>
      </c>
    </row>
    <row r="784" spans="27:28" x14ac:dyDescent="0.25">
      <c r="AA784" s="15" t="e">
        <f t="shared" si="26"/>
        <v>#N/A</v>
      </c>
      <c r="AB784" s="12" t="e">
        <f t="shared" si="27"/>
        <v>#N/A</v>
      </c>
    </row>
    <row r="785" spans="27:28" x14ac:dyDescent="0.25">
      <c r="AA785" s="15" t="e">
        <f t="shared" si="26"/>
        <v>#N/A</v>
      </c>
      <c r="AB785" s="12" t="e">
        <f t="shared" si="27"/>
        <v>#N/A</v>
      </c>
    </row>
    <row r="786" spans="27:28" x14ac:dyDescent="0.25">
      <c r="AA786" s="15" t="e">
        <f t="shared" si="26"/>
        <v>#N/A</v>
      </c>
      <c r="AB786" s="12" t="e">
        <f t="shared" si="27"/>
        <v>#N/A</v>
      </c>
    </row>
    <row r="787" spans="27:28" x14ac:dyDescent="0.25">
      <c r="AA787" s="15" t="e">
        <f t="shared" si="26"/>
        <v>#N/A</v>
      </c>
      <c r="AB787" s="12" t="e">
        <f t="shared" si="27"/>
        <v>#N/A</v>
      </c>
    </row>
    <row r="788" spans="27:28" x14ac:dyDescent="0.25">
      <c r="AA788" s="15" t="e">
        <f t="shared" si="26"/>
        <v>#N/A</v>
      </c>
      <c r="AB788" s="12" t="e">
        <f t="shared" si="27"/>
        <v>#N/A</v>
      </c>
    </row>
    <row r="789" spans="27:28" x14ac:dyDescent="0.25">
      <c r="AA789" s="15" t="e">
        <f t="shared" si="26"/>
        <v>#N/A</v>
      </c>
      <c r="AB789" s="12" t="e">
        <f t="shared" si="27"/>
        <v>#N/A</v>
      </c>
    </row>
    <row r="790" spans="27:28" x14ac:dyDescent="0.25">
      <c r="AA790" s="15" t="e">
        <f t="shared" si="26"/>
        <v>#N/A</v>
      </c>
      <c r="AB790" s="12" t="e">
        <f t="shared" si="27"/>
        <v>#N/A</v>
      </c>
    </row>
    <row r="791" spans="27:28" x14ac:dyDescent="0.25">
      <c r="AA791" s="15" t="e">
        <f t="shared" si="26"/>
        <v>#N/A</v>
      </c>
      <c r="AB791" s="12" t="e">
        <f t="shared" si="27"/>
        <v>#N/A</v>
      </c>
    </row>
    <row r="792" spans="27:28" x14ac:dyDescent="0.25">
      <c r="AA792" s="15" t="e">
        <f t="shared" si="26"/>
        <v>#N/A</v>
      </c>
      <c r="AB792" s="12" t="e">
        <f t="shared" si="27"/>
        <v>#N/A</v>
      </c>
    </row>
    <row r="793" spans="27:28" x14ac:dyDescent="0.25">
      <c r="AA793" s="15" t="e">
        <f t="shared" si="26"/>
        <v>#N/A</v>
      </c>
      <c r="AB793" s="12" t="e">
        <f t="shared" si="27"/>
        <v>#N/A</v>
      </c>
    </row>
    <row r="794" spans="27:28" x14ac:dyDescent="0.25">
      <c r="AA794" s="15" t="e">
        <f t="shared" si="26"/>
        <v>#N/A</v>
      </c>
      <c r="AB794" s="12" t="e">
        <f t="shared" si="27"/>
        <v>#N/A</v>
      </c>
    </row>
    <row r="795" spans="27:28" x14ac:dyDescent="0.25">
      <c r="AA795" s="15" t="e">
        <f t="shared" si="26"/>
        <v>#N/A</v>
      </c>
      <c r="AB795" s="12" t="e">
        <f t="shared" si="27"/>
        <v>#N/A</v>
      </c>
    </row>
    <row r="796" spans="27:28" x14ac:dyDescent="0.25">
      <c r="AA796" s="15" t="e">
        <f t="shared" si="26"/>
        <v>#N/A</v>
      </c>
      <c r="AB796" s="12" t="e">
        <f t="shared" si="27"/>
        <v>#N/A</v>
      </c>
    </row>
    <row r="797" spans="27:28" x14ac:dyDescent="0.25">
      <c r="AA797" s="15" t="e">
        <f t="shared" si="26"/>
        <v>#N/A</v>
      </c>
      <c r="AB797" s="12" t="e">
        <f t="shared" si="27"/>
        <v>#N/A</v>
      </c>
    </row>
    <row r="798" spans="27:28" x14ac:dyDescent="0.25">
      <c r="AA798" s="15" t="e">
        <f t="shared" si="26"/>
        <v>#N/A</v>
      </c>
      <c r="AB798" s="12" t="e">
        <f t="shared" si="27"/>
        <v>#N/A</v>
      </c>
    </row>
    <row r="799" spans="27:28" x14ac:dyDescent="0.25">
      <c r="AA799" s="15" t="e">
        <f t="shared" si="26"/>
        <v>#N/A</v>
      </c>
      <c r="AB799" s="12" t="e">
        <f t="shared" si="27"/>
        <v>#N/A</v>
      </c>
    </row>
    <row r="800" spans="27:28" x14ac:dyDescent="0.25">
      <c r="AA800" s="15" t="e">
        <f t="shared" si="26"/>
        <v>#N/A</v>
      </c>
      <c r="AB800" s="12" t="e">
        <f t="shared" si="27"/>
        <v>#N/A</v>
      </c>
    </row>
    <row r="801" spans="27:28" x14ac:dyDescent="0.25">
      <c r="AA801" s="15" t="e">
        <f t="shared" si="26"/>
        <v>#N/A</v>
      </c>
      <c r="AB801" s="12" t="e">
        <f t="shared" si="27"/>
        <v>#N/A</v>
      </c>
    </row>
    <row r="802" spans="27:28" x14ac:dyDescent="0.25">
      <c r="AA802" s="15" t="e">
        <f t="shared" si="26"/>
        <v>#N/A</v>
      </c>
      <c r="AB802" s="12" t="e">
        <f t="shared" si="27"/>
        <v>#N/A</v>
      </c>
    </row>
    <row r="803" spans="27:28" x14ac:dyDescent="0.25">
      <c r="AA803" s="15" t="e">
        <f t="shared" si="26"/>
        <v>#N/A</v>
      </c>
      <c r="AB803" s="12" t="e">
        <f t="shared" si="27"/>
        <v>#N/A</v>
      </c>
    </row>
    <row r="804" spans="27:28" x14ac:dyDescent="0.25">
      <c r="AA804" s="15" t="e">
        <f t="shared" si="26"/>
        <v>#N/A</v>
      </c>
      <c r="AB804" s="12" t="e">
        <f t="shared" si="27"/>
        <v>#N/A</v>
      </c>
    </row>
    <row r="805" spans="27:28" x14ac:dyDescent="0.25">
      <c r="AA805" s="15" t="e">
        <f t="shared" si="26"/>
        <v>#N/A</v>
      </c>
      <c r="AB805" s="12" t="e">
        <f t="shared" si="27"/>
        <v>#N/A</v>
      </c>
    </row>
    <row r="806" spans="27:28" x14ac:dyDescent="0.25">
      <c r="AA806" s="15" t="e">
        <f t="shared" si="26"/>
        <v>#N/A</v>
      </c>
      <c r="AB806" s="12" t="e">
        <f t="shared" si="27"/>
        <v>#N/A</v>
      </c>
    </row>
    <row r="807" spans="27:28" x14ac:dyDescent="0.25">
      <c r="AA807" s="15" t="e">
        <f t="shared" si="26"/>
        <v>#N/A</v>
      </c>
      <c r="AB807" s="12" t="e">
        <f t="shared" si="27"/>
        <v>#N/A</v>
      </c>
    </row>
    <row r="808" spans="27:28" x14ac:dyDescent="0.25">
      <c r="AA808" s="15" t="e">
        <f t="shared" si="26"/>
        <v>#N/A</v>
      </c>
      <c r="AB808" s="12" t="e">
        <f t="shared" si="27"/>
        <v>#N/A</v>
      </c>
    </row>
    <row r="809" spans="27:28" x14ac:dyDescent="0.25">
      <c r="AA809" s="15" t="e">
        <f t="shared" si="26"/>
        <v>#N/A</v>
      </c>
      <c r="AB809" s="12" t="e">
        <f t="shared" si="27"/>
        <v>#N/A</v>
      </c>
    </row>
    <row r="810" spans="27:28" x14ac:dyDescent="0.25">
      <c r="AA810" s="15" t="e">
        <f t="shared" si="26"/>
        <v>#N/A</v>
      </c>
      <c r="AB810" s="12" t="e">
        <f t="shared" si="27"/>
        <v>#N/A</v>
      </c>
    </row>
    <row r="811" spans="27:28" x14ac:dyDescent="0.25">
      <c r="AA811" s="15" t="e">
        <f t="shared" si="26"/>
        <v>#N/A</v>
      </c>
      <c r="AB811" s="12" t="e">
        <f t="shared" si="27"/>
        <v>#N/A</v>
      </c>
    </row>
    <row r="812" spans="27:28" x14ac:dyDescent="0.25">
      <c r="AA812" s="15" t="e">
        <f t="shared" si="26"/>
        <v>#N/A</v>
      </c>
      <c r="AB812" s="12" t="e">
        <f t="shared" si="27"/>
        <v>#N/A</v>
      </c>
    </row>
    <row r="813" spans="27:28" x14ac:dyDescent="0.25">
      <c r="AA813" s="15" t="e">
        <f t="shared" si="26"/>
        <v>#N/A</v>
      </c>
      <c r="AB813" s="12" t="e">
        <f t="shared" si="27"/>
        <v>#N/A</v>
      </c>
    </row>
    <row r="814" spans="27:28" x14ac:dyDescent="0.25">
      <c r="AA814" s="15" t="e">
        <f t="shared" si="26"/>
        <v>#N/A</v>
      </c>
      <c r="AB814" s="12" t="e">
        <f t="shared" si="27"/>
        <v>#N/A</v>
      </c>
    </row>
    <row r="815" spans="27:28" x14ac:dyDescent="0.25">
      <c r="AA815" s="15" t="e">
        <f t="shared" si="26"/>
        <v>#N/A</v>
      </c>
      <c r="AB815" s="12" t="e">
        <f t="shared" si="27"/>
        <v>#N/A</v>
      </c>
    </row>
    <row r="816" spans="27:28" x14ac:dyDescent="0.25">
      <c r="AA816" s="15" t="e">
        <f t="shared" si="26"/>
        <v>#N/A</v>
      </c>
      <c r="AB816" s="12" t="e">
        <f t="shared" si="27"/>
        <v>#N/A</v>
      </c>
    </row>
    <row r="817" spans="27:28" x14ac:dyDescent="0.25">
      <c r="AA817" s="15" t="e">
        <f t="shared" si="26"/>
        <v>#N/A</v>
      </c>
      <c r="AB817" s="12" t="e">
        <f t="shared" si="27"/>
        <v>#N/A</v>
      </c>
    </row>
    <row r="818" spans="27:28" x14ac:dyDescent="0.25">
      <c r="AA818" s="15" t="e">
        <f t="shared" si="26"/>
        <v>#N/A</v>
      </c>
      <c r="AB818" s="12" t="e">
        <f t="shared" si="27"/>
        <v>#N/A</v>
      </c>
    </row>
    <row r="819" spans="27:28" x14ac:dyDescent="0.25">
      <c r="AA819" s="15" t="e">
        <f t="shared" si="26"/>
        <v>#N/A</v>
      </c>
      <c r="AB819" s="12" t="e">
        <f t="shared" si="27"/>
        <v>#N/A</v>
      </c>
    </row>
    <row r="820" spans="27:28" x14ac:dyDescent="0.25">
      <c r="AA820" s="15" t="e">
        <f t="shared" si="26"/>
        <v>#N/A</v>
      </c>
      <c r="AB820" s="12" t="e">
        <f t="shared" si="27"/>
        <v>#N/A</v>
      </c>
    </row>
    <row r="821" spans="27:28" x14ac:dyDescent="0.25">
      <c r="AA821" s="15" t="e">
        <f t="shared" si="26"/>
        <v>#N/A</v>
      </c>
      <c r="AB821" s="12" t="e">
        <f t="shared" si="27"/>
        <v>#N/A</v>
      </c>
    </row>
    <row r="822" spans="27:28" x14ac:dyDescent="0.25">
      <c r="AA822" s="15" t="e">
        <f t="shared" si="26"/>
        <v>#N/A</v>
      </c>
      <c r="AB822" s="12" t="e">
        <f t="shared" si="27"/>
        <v>#N/A</v>
      </c>
    </row>
    <row r="823" spans="27:28" x14ac:dyDescent="0.25">
      <c r="AA823" s="15" t="e">
        <f t="shared" si="26"/>
        <v>#N/A</v>
      </c>
      <c r="AB823" s="12" t="e">
        <f t="shared" si="27"/>
        <v>#N/A</v>
      </c>
    </row>
    <row r="824" spans="27:28" x14ac:dyDescent="0.25">
      <c r="AA824" s="15" t="e">
        <f t="shared" si="26"/>
        <v>#N/A</v>
      </c>
      <c r="AB824" s="12" t="e">
        <f t="shared" si="27"/>
        <v>#N/A</v>
      </c>
    </row>
    <row r="825" spans="27:28" x14ac:dyDescent="0.25">
      <c r="AA825" s="15" t="e">
        <f t="shared" si="26"/>
        <v>#N/A</v>
      </c>
      <c r="AB825" s="12" t="e">
        <f t="shared" si="27"/>
        <v>#N/A</v>
      </c>
    </row>
    <row r="826" spans="27:28" x14ac:dyDescent="0.25">
      <c r="AA826" s="15" t="e">
        <f t="shared" si="26"/>
        <v>#N/A</v>
      </c>
      <c r="AB826" s="12" t="e">
        <f t="shared" si="27"/>
        <v>#N/A</v>
      </c>
    </row>
    <row r="827" spans="27:28" x14ac:dyDescent="0.25">
      <c r="AA827" s="15" t="e">
        <f t="shared" si="26"/>
        <v>#N/A</v>
      </c>
      <c r="AB827" s="12" t="e">
        <f t="shared" si="27"/>
        <v>#N/A</v>
      </c>
    </row>
    <row r="828" spans="27:28" x14ac:dyDescent="0.25">
      <c r="AA828" s="15" t="e">
        <f t="shared" si="26"/>
        <v>#N/A</v>
      </c>
      <c r="AB828" s="12" t="e">
        <f t="shared" si="27"/>
        <v>#N/A</v>
      </c>
    </row>
    <row r="829" spans="27:28" x14ac:dyDescent="0.25">
      <c r="AA829" s="15" t="e">
        <f t="shared" si="26"/>
        <v>#N/A</v>
      </c>
      <c r="AB829" s="12" t="e">
        <f t="shared" si="27"/>
        <v>#N/A</v>
      </c>
    </row>
    <row r="830" spans="27:28" x14ac:dyDescent="0.25">
      <c r="AA830" s="15" t="e">
        <f t="shared" si="26"/>
        <v>#N/A</v>
      </c>
      <c r="AB830" s="12" t="e">
        <f t="shared" si="27"/>
        <v>#N/A</v>
      </c>
    </row>
    <row r="831" spans="27:28" x14ac:dyDescent="0.25">
      <c r="AA831" s="15" t="e">
        <f t="shared" si="26"/>
        <v>#N/A</v>
      </c>
      <c r="AB831" s="12" t="e">
        <f t="shared" si="27"/>
        <v>#N/A</v>
      </c>
    </row>
    <row r="832" spans="27:28" x14ac:dyDescent="0.25">
      <c r="AA832" s="15" t="e">
        <f t="shared" si="26"/>
        <v>#N/A</v>
      </c>
      <c r="AB832" s="12" t="e">
        <f t="shared" si="27"/>
        <v>#N/A</v>
      </c>
    </row>
    <row r="833" spans="27:28" x14ac:dyDescent="0.25">
      <c r="AA833" s="15" t="e">
        <f t="shared" si="26"/>
        <v>#N/A</v>
      </c>
      <c r="AB833" s="12" t="e">
        <f t="shared" si="27"/>
        <v>#N/A</v>
      </c>
    </row>
    <row r="834" spans="27:28" x14ac:dyDescent="0.25">
      <c r="AA834" s="15" t="e">
        <f t="shared" si="26"/>
        <v>#N/A</v>
      </c>
      <c r="AB834" s="12" t="e">
        <f t="shared" si="27"/>
        <v>#N/A</v>
      </c>
    </row>
    <row r="835" spans="27:28" x14ac:dyDescent="0.25">
      <c r="AA835" s="15" t="e">
        <f t="shared" si="26"/>
        <v>#N/A</v>
      </c>
      <c r="AB835" s="12" t="e">
        <f t="shared" si="27"/>
        <v>#N/A</v>
      </c>
    </row>
    <row r="836" spans="27:28" x14ac:dyDescent="0.25">
      <c r="AA836" s="15" t="e">
        <f t="shared" ref="AA836:AA899" si="28">IF(AA835+1&gt;MAX($X$6:$X$99), NA(), AA835+1)</f>
        <v>#N/A</v>
      </c>
      <c r="AB836" s="12" t="e">
        <f t="shared" si="27"/>
        <v>#N/A</v>
      </c>
    </row>
    <row r="837" spans="27:28" x14ac:dyDescent="0.25">
      <c r="AA837" s="15" t="e">
        <f t="shared" si="28"/>
        <v>#N/A</v>
      </c>
      <c r="AB837" s="12" t="e">
        <f t="shared" si="27"/>
        <v>#N/A</v>
      </c>
    </row>
    <row r="838" spans="27:28" x14ac:dyDescent="0.25">
      <c r="AA838" s="15" t="e">
        <f t="shared" si="28"/>
        <v>#N/A</v>
      </c>
      <c r="AB838" s="12" t="e">
        <f t="shared" si="27"/>
        <v>#N/A</v>
      </c>
    </row>
    <row r="839" spans="27:28" x14ac:dyDescent="0.25">
      <c r="AA839" s="15" t="e">
        <f t="shared" si="28"/>
        <v>#N/A</v>
      </c>
      <c r="AB839" s="12" t="e">
        <f t="shared" si="27"/>
        <v>#N/A</v>
      </c>
    </row>
    <row r="840" spans="27:28" x14ac:dyDescent="0.25">
      <c r="AA840" s="15" t="e">
        <f t="shared" si="28"/>
        <v>#N/A</v>
      </c>
      <c r="AB840" s="12" t="e">
        <f t="shared" ref="AB840:AB903" si="29">VLOOKUP(AA840,$X$6:$Y$99, 2, TRUE)</f>
        <v>#N/A</v>
      </c>
    </row>
    <row r="841" spans="27:28" x14ac:dyDescent="0.25">
      <c r="AA841" s="15" t="e">
        <f t="shared" si="28"/>
        <v>#N/A</v>
      </c>
      <c r="AB841" s="12" t="e">
        <f t="shared" si="29"/>
        <v>#N/A</v>
      </c>
    </row>
    <row r="842" spans="27:28" x14ac:dyDescent="0.25">
      <c r="AA842" s="15" t="e">
        <f t="shared" si="28"/>
        <v>#N/A</v>
      </c>
      <c r="AB842" s="12" t="e">
        <f t="shared" si="29"/>
        <v>#N/A</v>
      </c>
    </row>
    <row r="843" spans="27:28" x14ac:dyDescent="0.25">
      <c r="AA843" s="15" t="e">
        <f t="shared" si="28"/>
        <v>#N/A</v>
      </c>
      <c r="AB843" s="12" t="e">
        <f t="shared" si="29"/>
        <v>#N/A</v>
      </c>
    </row>
    <row r="844" spans="27:28" x14ac:dyDescent="0.25">
      <c r="AA844" s="15" t="e">
        <f t="shared" si="28"/>
        <v>#N/A</v>
      </c>
      <c r="AB844" s="12" t="e">
        <f t="shared" si="29"/>
        <v>#N/A</v>
      </c>
    </row>
    <row r="845" spans="27:28" x14ac:dyDescent="0.25">
      <c r="AA845" s="15" t="e">
        <f t="shared" si="28"/>
        <v>#N/A</v>
      </c>
      <c r="AB845" s="12" t="e">
        <f t="shared" si="29"/>
        <v>#N/A</v>
      </c>
    </row>
    <row r="846" spans="27:28" x14ac:dyDescent="0.25">
      <c r="AA846" s="15" t="e">
        <f t="shared" si="28"/>
        <v>#N/A</v>
      </c>
      <c r="AB846" s="12" t="e">
        <f t="shared" si="29"/>
        <v>#N/A</v>
      </c>
    </row>
    <row r="847" spans="27:28" x14ac:dyDescent="0.25">
      <c r="AA847" s="15" t="e">
        <f t="shared" si="28"/>
        <v>#N/A</v>
      </c>
      <c r="AB847" s="12" t="e">
        <f t="shared" si="29"/>
        <v>#N/A</v>
      </c>
    </row>
    <row r="848" spans="27:28" x14ac:dyDescent="0.25">
      <c r="AA848" s="15" t="e">
        <f t="shared" si="28"/>
        <v>#N/A</v>
      </c>
      <c r="AB848" s="12" t="e">
        <f t="shared" si="29"/>
        <v>#N/A</v>
      </c>
    </row>
    <row r="849" spans="27:28" x14ac:dyDescent="0.25">
      <c r="AA849" s="15" t="e">
        <f t="shared" si="28"/>
        <v>#N/A</v>
      </c>
      <c r="AB849" s="12" t="e">
        <f t="shared" si="29"/>
        <v>#N/A</v>
      </c>
    </row>
    <row r="850" spans="27:28" x14ac:dyDescent="0.25">
      <c r="AA850" s="15" t="e">
        <f t="shared" si="28"/>
        <v>#N/A</v>
      </c>
      <c r="AB850" s="12" t="e">
        <f t="shared" si="29"/>
        <v>#N/A</v>
      </c>
    </row>
    <row r="851" spans="27:28" x14ac:dyDescent="0.25">
      <c r="AA851" s="15" t="e">
        <f t="shared" si="28"/>
        <v>#N/A</v>
      </c>
      <c r="AB851" s="12" t="e">
        <f t="shared" si="29"/>
        <v>#N/A</v>
      </c>
    </row>
    <row r="852" spans="27:28" x14ac:dyDescent="0.25">
      <c r="AA852" s="15" t="e">
        <f t="shared" si="28"/>
        <v>#N/A</v>
      </c>
      <c r="AB852" s="12" t="e">
        <f t="shared" si="29"/>
        <v>#N/A</v>
      </c>
    </row>
    <row r="853" spans="27:28" x14ac:dyDescent="0.25">
      <c r="AA853" s="15" t="e">
        <f t="shared" si="28"/>
        <v>#N/A</v>
      </c>
      <c r="AB853" s="12" t="e">
        <f t="shared" si="29"/>
        <v>#N/A</v>
      </c>
    </row>
    <row r="854" spans="27:28" x14ac:dyDescent="0.25">
      <c r="AA854" s="15" t="e">
        <f t="shared" si="28"/>
        <v>#N/A</v>
      </c>
      <c r="AB854" s="12" t="e">
        <f t="shared" si="29"/>
        <v>#N/A</v>
      </c>
    </row>
    <row r="855" spans="27:28" x14ac:dyDescent="0.25">
      <c r="AA855" s="15" t="e">
        <f t="shared" si="28"/>
        <v>#N/A</v>
      </c>
      <c r="AB855" s="12" t="e">
        <f t="shared" si="29"/>
        <v>#N/A</v>
      </c>
    </row>
    <row r="856" spans="27:28" x14ac:dyDescent="0.25">
      <c r="AA856" s="15" t="e">
        <f t="shared" si="28"/>
        <v>#N/A</v>
      </c>
      <c r="AB856" s="12" t="e">
        <f t="shared" si="29"/>
        <v>#N/A</v>
      </c>
    </row>
    <row r="857" spans="27:28" x14ac:dyDescent="0.25">
      <c r="AA857" s="15" t="e">
        <f t="shared" si="28"/>
        <v>#N/A</v>
      </c>
      <c r="AB857" s="12" t="e">
        <f t="shared" si="29"/>
        <v>#N/A</v>
      </c>
    </row>
    <row r="858" spans="27:28" x14ac:dyDescent="0.25">
      <c r="AA858" s="15" t="e">
        <f t="shared" si="28"/>
        <v>#N/A</v>
      </c>
      <c r="AB858" s="12" t="e">
        <f t="shared" si="29"/>
        <v>#N/A</v>
      </c>
    </row>
    <row r="859" spans="27:28" x14ac:dyDescent="0.25">
      <c r="AA859" s="15" t="e">
        <f t="shared" si="28"/>
        <v>#N/A</v>
      </c>
      <c r="AB859" s="12" t="e">
        <f t="shared" si="29"/>
        <v>#N/A</v>
      </c>
    </row>
    <row r="860" spans="27:28" x14ac:dyDescent="0.25">
      <c r="AA860" s="15" t="e">
        <f t="shared" si="28"/>
        <v>#N/A</v>
      </c>
      <c r="AB860" s="12" t="e">
        <f t="shared" si="29"/>
        <v>#N/A</v>
      </c>
    </row>
    <row r="861" spans="27:28" x14ac:dyDescent="0.25">
      <c r="AA861" s="15" t="e">
        <f t="shared" si="28"/>
        <v>#N/A</v>
      </c>
      <c r="AB861" s="12" t="e">
        <f t="shared" si="29"/>
        <v>#N/A</v>
      </c>
    </row>
    <row r="862" spans="27:28" x14ac:dyDescent="0.25">
      <c r="AA862" s="15" t="e">
        <f t="shared" si="28"/>
        <v>#N/A</v>
      </c>
      <c r="AB862" s="12" t="e">
        <f t="shared" si="29"/>
        <v>#N/A</v>
      </c>
    </row>
    <row r="863" spans="27:28" x14ac:dyDescent="0.25">
      <c r="AA863" s="15" t="e">
        <f t="shared" si="28"/>
        <v>#N/A</v>
      </c>
      <c r="AB863" s="12" t="e">
        <f t="shared" si="29"/>
        <v>#N/A</v>
      </c>
    </row>
    <row r="864" spans="27:28" x14ac:dyDescent="0.25">
      <c r="AA864" s="15" t="e">
        <f t="shared" si="28"/>
        <v>#N/A</v>
      </c>
      <c r="AB864" s="12" t="e">
        <f t="shared" si="29"/>
        <v>#N/A</v>
      </c>
    </row>
    <row r="865" spans="27:28" x14ac:dyDescent="0.25">
      <c r="AA865" s="15" t="e">
        <f t="shared" si="28"/>
        <v>#N/A</v>
      </c>
      <c r="AB865" s="12" t="e">
        <f t="shared" si="29"/>
        <v>#N/A</v>
      </c>
    </row>
    <row r="866" spans="27:28" x14ac:dyDescent="0.25">
      <c r="AA866" s="15" t="e">
        <f t="shared" si="28"/>
        <v>#N/A</v>
      </c>
      <c r="AB866" s="12" t="e">
        <f t="shared" si="29"/>
        <v>#N/A</v>
      </c>
    </row>
    <row r="867" spans="27:28" x14ac:dyDescent="0.25">
      <c r="AA867" s="15" t="e">
        <f t="shared" si="28"/>
        <v>#N/A</v>
      </c>
      <c r="AB867" s="12" t="e">
        <f t="shared" si="29"/>
        <v>#N/A</v>
      </c>
    </row>
    <row r="868" spans="27:28" x14ac:dyDescent="0.25">
      <c r="AA868" s="15" t="e">
        <f t="shared" si="28"/>
        <v>#N/A</v>
      </c>
      <c r="AB868" s="12" t="e">
        <f t="shared" si="29"/>
        <v>#N/A</v>
      </c>
    </row>
    <row r="869" spans="27:28" x14ac:dyDescent="0.25">
      <c r="AA869" s="15" t="e">
        <f t="shared" si="28"/>
        <v>#N/A</v>
      </c>
      <c r="AB869" s="12" t="e">
        <f t="shared" si="29"/>
        <v>#N/A</v>
      </c>
    </row>
    <row r="870" spans="27:28" x14ac:dyDescent="0.25">
      <c r="AA870" s="15" t="e">
        <f t="shared" si="28"/>
        <v>#N/A</v>
      </c>
      <c r="AB870" s="12" t="e">
        <f t="shared" si="29"/>
        <v>#N/A</v>
      </c>
    </row>
    <row r="871" spans="27:28" x14ac:dyDescent="0.25">
      <c r="AA871" s="15" t="e">
        <f t="shared" si="28"/>
        <v>#N/A</v>
      </c>
      <c r="AB871" s="12" t="e">
        <f t="shared" si="29"/>
        <v>#N/A</v>
      </c>
    </row>
    <row r="872" spans="27:28" x14ac:dyDescent="0.25">
      <c r="AA872" s="15" t="e">
        <f t="shared" si="28"/>
        <v>#N/A</v>
      </c>
      <c r="AB872" s="12" t="e">
        <f t="shared" si="29"/>
        <v>#N/A</v>
      </c>
    </row>
    <row r="873" spans="27:28" x14ac:dyDescent="0.25">
      <c r="AA873" s="15" t="e">
        <f t="shared" si="28"/>
        <v>#N/A</v>
      </c>
      <c r="AB873" s="12" t="e">
        <f t="shared" si="29"/>
        <v>#N/A</v>
      </c>
    </row>
    <row r="874" spans="27:28" x14ac:dyDescent="0.25">
      <c r="AA874" s="15" t="e">
        <f t="shared" si="28"/>
        <v>#N/A</v>
      </c>
      <c r="AB874" s="12" t="e">
        <f t="shared" si="29"/>
        <v>#N/A</v>
      </c>
    </row>
    <row r="875" spans="27:28" x14ac:dyDescent="0.25">
      <c r="AA875" s="15" t="e">
        <f t="shared" si="28"/>
        <v>#N/A</v>
      </c>
      <c r="AB875" s="12" t="e">
        <f t="shared" si="29"/>
        <v>#N/A</v>
      </c>
    </row>
    <row r="876" spans="27:28" x14ac:dyDescent="0.25">
      <c r="AA876" s="15" t="e">
        <f t="shared" si="28"/>
        <v>#N/A</v>
      </c>
      <c r="AB876" s="12" t="e">
        <f t="shared" si="29"/>
        <v>#N/A</v>
      </c>
    </row>
    <row r="877" spans="27:28" x14ac:dyDescent="0.25">
      <c r="AA877" s="15" t="e">
        <f t="shared" si="28"/>
        <v>#N/A</v>
      </c>
      <c r="AB877" s="12" t="e">
        <f t="shared" si="29"/>
        <v>#N/A</v>
      </c>
    </row>
    <row r="878" spans="27:28" x14ac:dyDescent="0.25">
      <c r="AA878" s="15" t="e">
        <f t="shared" si="28"/>
        <v>#N/A</v>
      </c>
      <c r="AB878" s="12" t="e">
        <f t="shared" si="29"/>
        <v>#N/A</v>
      </c>
    </row>
    <row r="879" spans="27:28" x14ac:dyDescent="0.25">
      <c r="AA879" s="15" t="e">
        <f t="shared" si="28"/>
        <v>#N/A</v>
      </c>
      <c r="AB879" s="12" t="e">
        <f t="shared" si="29"/>
        <v>#N/A</v>
      </c>
    </row>
    <row r="880" spans="27:28" x14ac:dyDescent="0.25">
      <c r="AA880" s="15" t="e">
        <f t="shared" si="28"/>
        <v>#N/A</v>
      </c>
      <c r="AB880" s="12" t="e">
        <f t="shared" si="29"/>
        <v>#N/A</v>
      </c>
    </row>
    <row r="881" spans="27:28" x14ac:dyDescent="0.25">
      <c r="AA881" s="15" t="e">
        <f t="shared" si="28"/>
        <v>#N/A</v>
      </c>
      <c r="AB881" s="12" t="e">
        <f t="shared" si="29"/>
        <v>#N/A</v>
      </c>
    </row>
    <row r="882" spans="27:28" x14ac:dyDescent="0.25">
      <c r="AA882" s="15" t="e">
        <f t="shared" si="28"/>
        <v>#N/A</v>
      </c>
      <c r="AB882" s="12" t="e">
        <f t="shared" si="29"/>
        <v>#N/A</v>
      </c>
    </row>
    <row r="883" spans="27:28" x14ac:dyDescent="0.25">
      <c r="AA883" s="15" t="e">
        <f t="shared" si="28"/>
        <v>#N/A</v>
      </c>
      <c r="AB883" s="12" t="e">
        <f t="shared" si="29"/>
        <v>#N/A</v>
      </c>
    </row>
    <row r="884" spans="27:28" x14ac:dyDescent="0.25">
      <c r="AA884" s="15" t="e">
        <f t="shared" si="28"/>
        <v>#N/A</v>
      </c>
      <c r="AB884" s="12" t="e">
        <f t="shared" si="29"/>
        <v>#N/A</v>
      </c>
    </row>
    <row r="885" spans="27:28" x14ac:dyDescent="0.25">
      <c r="AA885" s="15" t="e">
        <f t="shared" si="28"/>
        <v>#N/A</v>
      </c>
      <c r="AB885" s="12" t="e">
        <f t="shared" si="29"/>
        <v>#N/A</v>
      </c>
    </row>
    <row r="886" spans="27:28" x14ac:dyDescent="0.25">
      <c r="AA886" s="15" t="e">
        <f t="shared" si="28"/>
        <v>#N/A</v>
      </c>
      <c r="AB886" s="12" t="e">
        <f t="shared" si="29"/>
        <v>#N/A</v>
      </c>
    </row>
    <row r="887" spans="27:28" x14ac:dyDescent="0.25">
      <c r="AA887" s="15" t="e">
        <f t="shared" si="28"/>
        <v>#N/A</v>
      </c>
      <c r="AB887" s="12" t="e">
        <f t="shared" si="29"/>
        <v>#N/A</v>
      </c>
    </row>
    <row r="888" spans="27:28" x14ac:dyDescent="0.25">
      <c r="AA888" s="15" t="e">
        <f t="shared" si="28"/>
        <v>#N/A</v>
      </c>
      <c r="AB888" s="12" t="e">
        <f t="shared" si="29"/>
        <v>#N/A</v>
      </c>
    </row>
    <row r="889" spans="27:28" x14ac:dyDescent="0.25">
      <c r="AA889" s="15" t="e">
        <f t="shared" si="28"/>
        <v>#N/A</v>
      </c>
      <c r="AB889" s="12" t="e">
        <f t="shared" si="29"/>
        <v>#N/A</v>
      </c>
    </row>
    <row r="890" spans="27:28" x14ac:dyDescent="0.25">
      <c r="AA890" s="15" t="e">
        <f t="shared" si="28"/>
        <v>#N/A</v>
      </c>
      <c r="AB890" s="12" t="e">
        <f t="shared" si="29"/>
        <v>#N/A</v>
      </c>
    </row>
    <row r="891" spans="27:28" x14ac:dyDescent="0.25">
      <c r="AA891" s="15" t="e">
        <f t="shared" si="28"/>
        <v>#N/A</v>
      </c>
      <c r="AB891" s="12" t="e">
        <f t="shared" si="29"/>
        <v>#N/A</v>
      </c>
    </row>
    <row r="892" spans="27:28" x14ac:dyDescent="0.25">
      <c r="AA892" s="15" t="e">
        <f t="shared" si="28"/>
        <v>#N/A</v>
      </c>
      <c r="AB892" s="12" t="e">
        <f t="shared" si="29"/>
        <v>#N/A</v>
      </c>
    </row>
    <row r="893" spans="27:28" x14ac:dyDescent="0.25">
      <c r="AA893" s="15" t="e">
        <f t="shared" si="28"/>
        <v>#N/A</v>
      </c>
      <c r="AB893" s="12" t="e">
        <f t="shared" si="29"/>
        <v>#N/A</v>
      </c>
    </row>
    <row r="894" spans="27:28" x14ac:dyDescent="0.25">
      <c r="AA894" s="15" t="e">
        <f t="shared" si="28"/>
        <v>#N/A</v>
      </c>
      <c r="AB894" s="12" t="e">
        <f t="shared" si="29"/>
        <v>#N/A</v>
      </c>
    </row>
    <row r="895" spans="27:28" x14ac:dyDescent="0.25">
      <c r="AA895" s="15" t="e">
        <f t="shared" si="28"/>
        <v>#N/A</v>
      </c>
      <c r="AB895" s="12" t="e">
        <f t="shared" si="29"/>
        <v>#N/A</v>
      </c>
    </row>
    <row r="896" spans="27:28" x14ac:dyDescent="0.25">
      <c r="AA896" s="15" t="e">
        <f t="shared" si="28"/>
        <v>#N/A</v>
      </c>
      <c r="AB896" s="12" t="e">
        <f t="shared" si="29"/>
        <v>#N/A</v>
      </c>
    </row>
    <row r="897" spans="27:28" x14ac:dyDescent="0.25">
      <c r="AA897" s="15" t="e">
        <f t="shared" si="28"/>
        <v>#N/A</v>
      </c>
      <c r="AB897" s="12" t="e">
        <f t="shared" si="29"/>
        <v>#N/A</v>
      </c>
    </row>
    <row r="898" spans="27:28" x14ac:dyDescent="0.25">
      <c r="AA898" s="15" t="e">
        <f t="shared" si="28"/>
        <v>#N/A</v>
      </c>
      <c r="AB898" s="12" t="e">
        <f t="shared" si="29"/>
        <v>#N/A</v>
      </c>
    </row>
    <row r="899" spans="27:28" x14ac:dyDescent="0.25">
      <c r="AA899" s="15" t="e">
        <f t="shared" si="28"/>
        <v>#N/A</v>
      </c>
      <c r="AB899" s="12" t="e">
        <f t="shared" si="29"/>
        <v>#N/A</v>
      </c>
    </row>
    <row r="900" spans="27:28" x14ac:dyDescent="0.25">
      <c r="AA900" s="15" t="e">
        <f t="shared" ref="AA900:AA963" si="30">IF(AA899+1&gt;MAX($X$6:$X$99), NA(), AA899+1)</f>
        <v>#N/A</v>
      </c>
      <c r="AB900" s="12" t="e">
        <f t="shared" si="29"/>
        <v>#N/A</v>
      </c>
    </row>
    <row r="901" spans="27:28" x14ac:dyDescent="0.25">
      <c r="AA901" s="15" t="e">
        <f t="shared" si="30"/>
        <v>#N/A</v>
      </c>
      <c r="AB901" s="12" t="e">
        <f t="shared" si="29"/>
        <v>#N/A</v>
      </c>
    </row>
    <row r="902" spans="27:28" x14ac:dyDescent="0.25">
      <c r="AA902" s="15" t="e">
        <f t="shared" si="30"/>
        <v>#N/A</v>
      </c>
      <c r="AB902" s="12" t="e">
        <f t="shared" si="29"/>
        <v>#N/A</v>
      </c>
    </row>
    <row r="903" spans="27:28" x14ac:dyDescent="0.25">
      <c r="AA903" s="15" t="e">
        <f t="shared" si="30"/>
        <v>#N/A</v>
      </c>
      <c r="AB903" s="12" t="e">
        <f t="shared" si="29"/>
        <v>#N/A</v>
      </c>
    </row>
    <row r="904" spans="27:28" x14ac:dyDescent="0.25">
      <c r="AA904" s="15" t="e">
        <f t="shared" si="30"/>
        <v>#N/A</v>
      </c>
      <c r="AB904" s="12" t="e">
        <f t="shared" ref="AB904:AB967" si="31">VLOOKUP(AA904,$X$6:$Y$99, 2, TRUE)</f>
        <v>#N/A</v>
      </c>
    </row>
    <row r="905" spans="27:28" x14ac:dyDescent="0.25">
      <c r="AA905" s="15" t="e">
        <f t="shared" si="30"/>
        <v>#N/A</v>
      </c>
      <c r="AB905" s="12" t="e">
        <f t="shared" si="31"/>
        <v>#N/A</v>
      </c>
    </row>
    <row r="906" spans="27:28" x14ac:dyDescent="0.25">
      <c r="AA906" s="15" t="e">
        <f t="shared" si="30"/>
        <v>#N/A</v>
      </c>
      <c r="AB906" s="12" t="e">
        <f t="shared" si="31"/>
        <v>#N/A</v>
      </c>
    </row>
    <row r="907" spans="27:28" x14ac:dyDescent="0.25">
      <c r="AA907" s="15" t="e">
        <f t="shared" si="30"/>
        <v>#N/A</v>
      </c>
      <c r="AB907" s="12" t="e">
        <f t="shared" si="31"/>
        <v>#N/A</v>
      </c>
    </row>
    <row r="908" spans="27:28" x14ac:dyDescent="0.25">
      <c r="AA908" s="15" t="e">
        <f t="shared" si="30"/>
        <v>#N/A</v>
      </c>
      <c r="AB908" s="12" t="e">
        <f t="shared" si="31"/>
        <v>#N/A</v>
      </c>
    </row>
    <row r="909" spans="27:28" x14ac:dyDescent="0.25">
      <c r="AA909" s="15" t="e">
        <f t="shared" si="30"/>
        <v>#N/A</v>
      </c>
      <c r="AB909" s="12" t="e">
        <f t="shared" si="31"/>
        <v>#N/A</v>
      </c>
    </row>
    <row r="910" spans="27:28" x14ac:dyDescent="0.25">
      <c r="AA910" s="15" t="e">
        <f t="shared" si="30"/>
        <v>#N/A</v>
      </c>
      <c r="AB910" s="12" t="e">
        <f t="shared" si="31"/>
        <v>#N/A</v>
      </c>
    </row>
    <row r="911" spans="27:28" x14ac:dyDescent="0.25">
      <c r="AA911" s="15" t="e">
        <f t="shared" si="30"/>
        <v>#N/A</v>
      </c>
      <c r="AB911" s="12" t="e">
        <f t="shared" si="31"/>
        <v>#N/A</v>
      </c>
    </row>
    <row r="912" spans="27:28" x14ac:dyDescent="0.25">
      <c r="AA912" s="15" t="e">
        <f t="shared" si="30"/>
        <v>#N/A</v>
      </c>
      <c r="AB912" s="12" t="e">
        <f t="shared" si="31"/>
        <v>#N/A</v>
      </c>
    </row>
    <row r="913" spans="27:28" x14ac:dyDescent="0.25">
      <c r="AA913" s="15" t="e">
        <f t="shared" si="30"/>
        <v>#N/A</v>
      </c>
      <c r="AB913" s="12" t="e">
        <f t="shared" si="31"/>
        <v>#N/A</v>
      </c>
    </row>
    <row r="914" spans="27:28" x14ac:dyDescent="0.25">
      <c r="AA914" s="15" t="e">
        <f t="shared" si="30"/>
        <v>#N/A</v>
      </c>
      <c r="AB914" s="12" t="e">
        <f t="shared" si="31"/>
        <v>#N/A</v>
      </c>
    </row>
    <row r="915" spans="27:28" x14ac:dyDescent="0.25">
      <c r="AA915" s="15" t="e">
        <f t="shared" si="30"/>
        <v>#N/A</v>
      </c>
      <c r="AB915" s="12" t="e">
        <f t="shared" si="31"/>
        <v>#N/A</v>
      </c>
    </row>
    <row r="916" spans="27:28" x14ac:dyDescent="0.25">
      <c r="AA916" s="15" t="e">
        <f t="shared" si="30"/>
        <v>#N/A</v>
      </c>
      <c r="AB916" s="12" t="e">
        <f t="shared" si="31"/>
        <v>#N/A</v>
      </c>
    </row>
    <row r="917" spans="27:28" x14ac:dyDescent="0.25">
      <c r="AA917" s="15" t="e">
        <f t="shared" si="30"/>
        <v>#N/A</v>
      </c>
      <c r="AB917" s="12" t="e">
        <f t="shared" si="31"/>
        <v>#N/A</v>
      </c>
    </row>
    <row r="918" spans="27:28" x14ac:dyDescent="0.25">
      <c r="AA918" s="15" t="e">
        <f t="shared" si="30"/>
        <v>#N/A</v>
      </c>
      <c r="AB918" s="12" t="e">
        <f t="shared" si="31"/>
        <v>#N/A</v>
      </c>
    </row>
    <row r="919" spans="27:28" x14ac:dyDescent="0.25">
      <c r="AA919" s="15" t="e">
        <f t="shared" si="30"/>
        <v>#N/A</v>
      </c>
      <c r="AB919" s="12" t="e">
        <f t="shared" si="31"/>
        <v>#N/A</v>
      </c>
    </row>
    <row r="920" spans="27:28" x14ac:dyDescent="0.25">
      <c r="AA920" s="15" t="e">
        <f t="shared" si="30"/>
        <v>#N/A</v>
      </c>
      <c r="AB920" s="12" t="e">
        <f t="shared" si="31"/>
        <v>#N/A</v>
      </c>
    </row>
    <row r="921" spans="27:28" x14ac:dyDescent="0.25">
      <c r="AA921" s="15" t="e">
        <f t="shared" si="30"/>
        <v>#N/A</v>
      </c>
      <c r="AB921" s="12" t="e">
        <f t="shared" si="31"/>
        <v>#N/A</v>
      </c>
    </row>
    <row r="922" spans="27:28" x14ac:dyDescent="0.25">
      <c r="AA922" s="15" t="e">
        <f t="shared" si="30"/>
        <v>#N/A</v>
      </c>
      <c r="AB922" s="12" t="e">
        <f t="shared" si="31"/>
        <v>#N/A</v>
      </c>
    </row>
    <row r="923" spans="27:28" x14ac:dyDescent="0.25">
      <c r="AA923" s="15" t="e">
        <f t="shared" si="30"/>
        <v>#N/A</v>
      </c>
      <c r="AB923" s="12" t="e">
        <f t="shared" si="31"/>
        <v>#N/A</v>
      </c>
    </row>
    <row r="924" spans="27:28" x14ac:dyDescent="0.25">
      <c r="AA924" s="15" t="e">
        <f t="shared" si="30"/>
        <v>#N/A</v>
      </c>
      <c r="AB924" s="12" t="e">
        <f t="shared" si="31"/>
        <v>#N/A</v>
      </c>
    </row>
    <row r="925" spans="27:28" x14ac:dyDescent="0.25">
      <c r="AA925" s="15" t="e">
        <f t="shared" si="30"/>
        <v>#N/A</v>
      </c>
      <c r="AB925" s="12" t="e">
        <f t="shared" si="31"/>
        <v>#N/A</v>
      </c>
    </row>
    <row r="926" spans="27:28" x14ac:dyDescent="0.25">
      <c r="AA926" s="15" t="e">
        <f t="shared" si="30"/>
        <v>#N/A</v>
      </c>
      <c r="AB926" s="12" t="e">
        <f t="shared" si="31"/>
        <v>#N/A</v>
      </c>
    </row>
    <row r="927" spans="27:28" x14ac:dyDescent="0.25">
      <c r="AA927" s="15" t="e">
        <f t="shared" si="30"/>
        <v>#N/A</v>
      </c>
      <c r="AB927" s="12" t="e">
        <f t="shared" si="31"/>
        <v>#N/A</v>
      </c>
    </row>
    <row r="928" spans="27:28" x14ac:dyDescent="0.25">
      <c r="AA928" s="15" t="e">
        <f t="shared" si="30"/>
        <v>#N/A</v>
      </c>
      <c r="AB928" s="12" t="e">
        <f t="shared" si="31"/>
        <v>#N/A</v>
      </c>
    </row>
    <row r="929" spans="27:28" x14ac:dyDescent="0.25">
      <c r="AA929" s="15" t="e">
        <f t="shared" si="30"/>
        <v>#N/A</v>
      </c>
      <c r="AB929" s="12" t="e">
        <f t="shared" si="31"/>
        <v>#N/A</v>
      </c>
    </row>
    <row r="930" spans="27:28" x14ac:dyDescent="0.25">
      <c r="AA930" s="15" t="e">
        <f t="shared" si="30"/>
        <v>#N/A</v>
      </c>
      <c r="AB930" s="12" t="e">
        <f t="shared" si="31"/>
        <v>#N/A</v>
      </c>
    </row>
    <row r="931" spans="27:28" x14ac:dyDescent="0.25">
      <c r="AA931" s="15" t="e">
        <f t="shared" si="30"/>
        <v>#N/A</v>
      </c>
      <c r="AB931" s="12" t="e">
        <f t="shared" si="31"/>
        <v>#N/A</v>
      </c>
    </row>
    <row r="932" spans="27:28" x14ac:dyDescent="0.25">
      <c r="AA932" s="15" t="e">
        <f t="shared" si="30"/>
        <v>#N/A</v>
      </c>
      <c r="AB932" s="12" t="e">
        <f t="shared" si="31"/>
        <v>#N/A</v>
      </c>
    </row>
    <row r="933" spans="27:28" x14ac:dyDescent="0.25">
      <c r="AA933" s="15" t="e">
        <f t="shared" si="30"/>
        <v>#N/A</v>
      </c>
      <c r="AB933" s="12" t="e">
        <f t="shared" si="31"/>
        <v>#N/A</v>
      </c>
    </row>
    <row r="934" spans="27:28" x14ac:dyDescent="0.25">
      <c r="AA934" s="15" t="e">
        <f t="shared" si="30"/>
        <v>#N/A</v>
      </c>
      <c r="AB934" s="12" t="e">
        <f t="shared" si="31"/>
        <v>#N/A</v>
      </c>
    </row>
    <row r="935" spans="27:28" x14ac:dyDescent="0.25">
      <c r="AA935" s="15" t="e">
        <f t="shared" si="30"/>
        <v>#N/A</v>
      </c>
      <c r="AB935" s="12" t="e">
        <f t="shared" si="31"/>
        <v>#N/A</v>
      </c>
    </row>
    <row r="936" spans="27:28" x14ac:dyDescent="0.25">
      <c r="AA936" s="15" t="e">
        <f t="shared" si="30"/>
        <v>#N/A</v>
      </c>
      <c r="AB936" s="12" t="e">
        <f t="shared" si="31"/>
        <v>#N/A</v>
      </c>
    </row>
    <row r="937" spans="27:28" x14ac:dyDescent="0.25">
      <c r="AA937" s="15" t="e">
        <f t="shared" si="30"/>
        <v>#N/A</v>
      </c>
      <c r="AB937" s="12" t="e">
        <f t="shared" si="31"/>
        <v>#N/A</v>
      </c>
    </row>
    <row r="938" spans="27:28" x14ac:dyDescent="0.25">
      <c r="AA938" s="15" t="e">
        <f t="shared" si="30"/>
        <v>#N/A</v>
      </c>
      <c r="AB938" s="12" t="e">
        <f t="shared" si="31"/>
        <v>#N/A</v>
      </c>
    </row>
    <row r="939" spans="27:28" x14ac:dyDescent="0.25">
      <c r="AA939" s="15" t="e">
        <f t="shared" si="30"/>
        <v>#N/A</v>
      </c>
      <c r="AB939" s="12" t="e">
        <f t="shared" si="31"/>
        <v>#N/A</v>
      </c>
    </row>
    <row r="940" spans="27:28" x14ac:dyDescent="0.25">
      <c r="AA940" s="15" t="e">
        <f t="shared" si="30"/>
        <v>#N/A</v>
      </c>
      <c r="AB940" s="12" t="e">
        <f t="shared" si="31"/>
        <v>#N/A</v>
      </c>
    </row>
    <row r="941" spans="27:28" x14ac:dyDescent="0.25">
      <c r="AA941" s="15" t="e">
        <f t="shared" si="30"/>
        <v>#N/A</v>
      </c>
      <c r="AB941" s="12" t="e">
        <f t="shared" si="31"/>
        <v>#N/A</v>
      </c>
    </row>
    <row r="942" spans="27:28" x14ac:dyDescent="0.25">
      <c r="AA942" s="15" t="e">
        <f t="shared" si="30"/>
        <v>#N/A</v>
      </c>
      <c r="AB942" s="12" t="e">
        <f t="shared" si="31"/>
        <v>#N/A</v>
      </c>
    </row>
    <row r="943" spans="27:28" x14ac:dyDescent="0.25">
      <c r="AA943" s="15" t="e">
        <f t="shared" si="30"/>
        <v>#N/A</v>
      </c>
      <c r="AB943" s="12" t="e">
        <f t="shared" si="31"/>
        <v>#N/A</v>
      </c>
    </row>
    <row r="944" spans="27:28" x14ac:dyDescent="0.25">
      <c r="AA944" s="15" t="e">
        <f t="shared" si="30"/>
        <v>#N/A</v>
      </c>
      <c r="AB944" s="12" t="e">
        <f t="shared" si="31"/>
        <v>#N/A</v>
      </c>
    </row>
    <row r="945" spans="27:28" x14ac:dyDescent="0.25">
      <c r="AA945" s="15" t="e">
        <f t="shared" si="30"/>
        <v>#N/A</v>
      </c>
      <c r="AB945" s="12" t="e">
        <f t="shared" si="31"/>
        <v>#N/A</v>
      </c>
    </row>
    <row r="946" spans="27:28" x14ac:dyDescent="0.25">
      <c r="AA946" s="15" t="e">
        <f t="shared" si="30"/>
        <v>#N/A</v>
      </c>
      <c r="AB946" s="12" t="e">
        <f t="shared" si="31"/>
        <v>#N/A</v>
      </c>
    </row>
    <row r="947" spans="27:28" x14ac:dyDescent="0.25">
      <c r="AA947" s="15" t="e">
        <f t="shared" si="30"/>
        <v>#N/A</v>
      </c>
      <c r="AB947" s="12" t="e">
        <f t="shared" si="31"/>
        <v>#N/A</v>
      </c>
    </row>
    <row r="948" spans="27:28" x14ac:dyDescent="0.25">
      <c r="AA948" s="15" t="e">
        <f t="shared" si="30"/>
        <v>#N/A</v>
      </c>
      <c r="AB948" s="12" t="e">
        <f t="shared" si="31"/>
        <v>#N/A</v>
      </c>
    </row>
    <row r="949" spans="27:28" x14ac:dyDescent="0.25">
      <c r="AA949" s="15" t="e">
        <f t="shared" si="30"/>
        <v>#N/A</v>
      </c>
      <c r="AB949" s="12" t="e">
        <f t="shared" si="31"/>
        <v>#N/A</v>
      </c>
    </row>
    <row r="950" spans="27:28" x14ac:dyDescent="0.25">
      <c r="AA950" s="15" t="e">
        <f t="shared" si="30"/>
        <v>#N/A</v>
      </c>
      <c r="AB950" s="12" t="e">
        <f t="shared" si="31"/>
        <v>#N/A</v>
      </c>
    </row>
    <row r="951" spans="27:28" x14ac:dyDescent="0.25">
      <c r="AA951" s="15" t="e">
        <f t="shared" si="30"/>
        <v>#N/A</v>
      </c>
      <c r="AB951" s="12" t="e">
        <f t="shared" si="31"/>
        <v>#N/A</v>
      </c>
    </row>
    <row r="952" spans="27:28" x14ac:dyDescent="0.25">
      <c r="AA952" s="15" t="e">
        <f t="shared" si="30"/>
        <v>#N/A</v>
      </c>
      <c r="AB952" s="12" t="e">
        <f t="shared" si="31"/>
        <v>#N/A</v>
      </c>
    </row>
    <row r="953" spans="27:28" x14ac:dyDescent="0.25">
      <c r="AA953" s="15" t="e">
        <f t="shared" si="30"/>
        <v>#N/A</v>
      </c>
      <c r="AB953" s="12" t="e">
        <f t="shared" si="31"/>
        <v>#N/A</v>
      </c>
    </row>
    <row r="954" spans="27:28" x14ac:dyDescent="0.25">
      <c r="AA954" s="15" t="e">
        <f t="shared" si="30"/>
        <v>#N/A</v>
      </c>
      <c r="AB954" s="12" t="e">
        <f t="shared" si="31"/>
        <v>#N/A</v>
      </c>
    </row>
    <row r="955" spans="27:28" x14ac:dyDescent="0.25">
      <c r="AA955" s="15" t="e">
        <f t="shared" si="30"/>
        <v>#N/A</v>
      </c>
      <c r="AB955" s="12" t="e">
        <f t="shared" si="31"/>
        <v>#N/A</v>
      </c>
    </row>
    <row r="956" spans="27:28" x14ac:dyDescent="0.25">
      <c r="AA956" s="15" t="e">
        <f t="shared" si="30"/>
        <v>#N/A</v>
      </c>
      <c r="AB956" s="12" t="e">
        <f t="shared" si="31"/>
        <v>#N/A</v>
      </c>
    </row>
    <row r="957" spans="27:28" x14ac:dyDescent="0.25">
      <c r="AA957" s="15" t="e">
        <f t="shared" si="30"/>
        <v>#N/A</v>
      </c>
      <c r="AB957" s="12" t="e">
        <f t="shared" si="31"/>
        <v>#N/A</v>
      </c>
    </row>
    <row r="958" spans="27:28" x14ac:dyDescent="0.25">
      <c r="AA958" s="15" t="e">
        <f t="shared" si="30"/>
        <v>#N/A</v>
      </c>
      <c r="AB958" s="12" t="e">
        <f t="shared" si="31"/>
        <v>#N/A</v>
      </c>
    </row>
    <row r="959" spans="27:28" x14ac:dyDescent="0.25">
      <c r="AA959" s="15" t="e">
        <f t="shared" si="30"/>
        <v>#N/A</v>
      </c>
      <c r="AB959" s="12" t="e">
        <f t="shared" si="31"/>
        <v>#N/A</v>
      </c>
    </row>
    <row r="960" spans="27:28" x14ac:dyDescent="0.25">
      <c r="AA960" s="15" t="e">
        <f t="shared" si="30"/>
        <v>#N/A</v>
      </c>
      <c r="AB960" s="12" t="e">
        <f t="shared" si="31"/>
        <v>#N/A</v>
      </c>
    </row>
    <row r="961" spans="27:28" x14ac:dyDescent="0.25">
      <c r="AA961" s="15" t="e">
        <f t="shared" si="30"/>
        <v>#N/A</v>
      </c>
      <c r="AB961" s="12" t="e">
        <f t="shared" si="31"/>
        <v>#N/A</v>
      </c>
    </row>
    <row r="962" spans="27:28" x14ac:dyDescent="0.25">
      <c r="AA962" s="15" t="e">
        <f t="shared" si="30"/>
        <v>#N/A</v>
      </c>
      <c r="AB962" s="12" t="e">
        <f t="shared" si="31"/>
        <v>#N/A</v>
      </c>
    </row>
    <row r="963" spans="27:28" x14ac:dyDescent="0.25">
      <c r="AA963" s="15" t="e">
        <f t="shared" si="30"/>
        <v>#N/A</v>
      </c>
      <c r="AB963" s="12" t="e">
        <f t="shared" si="31"/>
        <v>#N/A</v>
      </c>
    </row>
    <row r="964" spans="27:28" x14ac:dyDescent="0.25">
      <c r="AA964" s="15" t="e">
        <f t="shared" ref="AA964:AA1027" si="32">IF(AA963+1&gt;MAX($X$6:$X$99), NA(), AA963+1)</f>
        <v>#N/A</v>
      </c>
      <c r="AB964" s="12" t="e">
        <f t="shared" si="31"/>
        <v>#N/A</v>
      </c>
    </row>
    <row r="965" spans="27:28" x14ac:dyDescent="0.25">
      <c r="AA965" s="15" t="e">
        <f t="shared" si="32"/>
        <v>#N/A</v>
      </c>
      <c r="AB965" s="12" t="e">
        <f t="shared" si="31"/>
        <v>#N/A</v>
      </c>
    </row>
    <row r="966" spans="27:28" x14ac:dyDescent="0.25">
      <c r="AA966" s="15" t="e">
        <f t="shared" si="32"/>
        <v>#N/A</v>
      </c>
      <c r="AB966" s="12" t="e">
        <f t="shared" si="31"/>
        <v>#N/A</v>
      </c>
    </row>
    <row r="967" spans="27:28" x14ac:dyDescent="0.25">
      <c r="AA967" s="15" t="e">
        <f t="shared" si="32"/>
        <v>#N/A</v>
      </c>
      <c r="AB967" s="12" t="e">
        <f t="shared" si="31"/>
        <v>#N/A</v>
      </c>
    </row>
    <row r="968" spans="27:28" x14ac:dyDescent="0.25">
      <c r="AA968" s="15" t="e">
        <f t="shared" si="32"/>
        <v>#N/A</v>
      </c>
      <c r="AB968" s="12" t="e">
        <f t="shared" ref="AB968:AB1031" si="33">VLOOKUP(AA968,$X$6:$Y$99, 2, TRUE)</f>
        <v>#N/A</v>
      </c>
    </row>
    <row r="969" spans="27:28" x14ac:dyDescent="0.25">
      <c r="AA969" s="15" t="e">
        <f t="shared" si="32"/>
        <v>#N/A</v>
      </c>
      <c r="AB969" s="12" t="e">
        <f t="shared" si="33"/>
        <v>#N/A</v>
      </c>
    </row>
    <row r="970" spans="27:28" x14ac:dyDescent="0.25">
      <c r="AA970" s="15" t="e">
        <f t="shared" si="32"/>
        <v>#N/A</v>
      </c>
      <c r="AB970" s="12" t="e">
        <f t="shared" si="33"/>
        <v>#N/A</v>
      </c>
    </row>
    <row r="971" spans="27:28" x14ac:dyDescent="0.25">
      <c r="AA971" s="15" t="e">
        <f t="shared" si="32"/>
        <v>#N/A</v>
      </c>
      <c r="AB971" s="12" t="e">
        <f t="shared" si="33"/>
        <v>#N/A</v>
      </c>
    </row>
    <row r="972" spans="27:28" x14ac:dyDescent="0.25">
      <c r="AA972" s="15" t="e">
        <f t="shared" si="32"/>
        <v>#N/A</v>
      </c>
      <c r="AB972" s="12" t="e">
        <f t="shared" si="33"/>
        <v>#N/A</v>
      </c>
    </row>
    <row r="973" spans="27:28" x14ac:dyDescent="0.25">
      <c r="AA973" s="15" t="e">
        <f t="shared" si="32"/>
        <v>#N/A</v>
      </c>
      <c r="AB973" s="12" t="e">
        <f t="shared" si="33"/>
        <v>#N/A</v>
      </c>
    </row>
    <row r="974" spans="27:28" x14ac:dyDescent="0.25">
      <c r="AA974" s="15" t="e">
        <f t="shared" si="32"/>
        <v>#N/A</v>
      </c>
      <c r="AB974" s="12" t="e">
        <f t="shared" si="33"/>
        <v>#N/A</v>
      </c>
    </row>
    <row r="975" spans="27:28" x14ac:dyDescent="0.25">
      <c r="AA975" s="15" t="e">
        <f t="shared" si="32"/>
        <v>#N/A</v>
      </c>
      <c r="AB975" s="12" t="e">
        <f t="shared" si="33"/>
        <v>#N/A</v>
      </c>
    </row>
    <row r="976" spans="27:28" x14ac:dyDescent="0.25">
      <c r="AA976" s="15" t="e">
        <f t="shared" si="32"/>
        <v>#N/A</v>
      </c>
      <c r="AB976" s="12" t="e">
        <f t="shared" si="33"/>
        <v>#N/A</v>
      </c>
    </row>
    <row r="977" spans="27:28" x14ac:dyDescent="0.25">
      <c r="AA977" s="15" t="e">
        <f t="shared" si="32"/>
        <v>#N/A</v>
      </c>
      <c r="AB977" s="12" t="e">
        <f t="shared" si="33"/>
        <v>#N/A</v>
      </c>
    </row>
    <row r="978" spans="27:28" x14ac:dyDescent="0.25">
      <c r="AA978" s="15" t="e">
        <f t="shared" si="32"/>
        <v>#N/A</v>
      </c>
      <c r="AB978" s="12" t="e">
        <f t="shared" si="33"/>
        <v>#N/A</v>
      </c>
    </row>
    <row r="979" spans="27:28" x14ac:dyDescent="0.25">
      <c r="AA979" s="15" t="e">
        <f t="shared" si="32"/>
        <v>#N/A</v>
      </c>
      <c r="AB979" s="12" t="e">
        <f t="shared" si="33"/>
        <v>#N/A</v>
      </c>
    </row>
    <row r="980" spans="27:28" x14ac:dyDescent="0.25">
      <c r="AA980" s="15" t="e">
        <f t="shared" si="32"/>
        <v>#N/A</v>
      </c>
      <c r="AB980" s="12" t="e">
        <f t="shared" si="33"/>
        <v>#N/A</v>
      </c>
    </row>
    <row r="981" spans="27:28" x14ac:dyDescent="0.25">
      <c r="AA981" s="15" t="e">
        <f t="shared" si="32"/>
        <v>#N/A</v>
      </c>
      <c r="AB981" s="12" t="e">
        <f t="shared" si="33"/>
        <v>#N/A</v>
      </c>
    </row>
    <row r="982" spans="27:28" x14ac:dyDescent="0.25">
      <c r="AA982" s="15" t="e">
        <f t="shared" si="32"/>
        <v>#N/A</v>
      </c>
      <c r="AB982" s="12" t="e">
        <f t="shared" si="33"/>
        <v>#N/A</v>
      </c>
    </row>
    <row r="983" spans="27:28" x14ac:dyDescent="0.25">
      <c r="AA983" s="15" t="e">
        <f t="shared" si="32"/>
        <v>#N/A</v>
      </c>
      <c r="AB983" s="12" t="e">
        <f t="shared" si="33"/>
        <v>#N/A</v>
      </c>
    </row>
    <row r="984" spans="27:28" x14ac:dyDescent="0.25">
      <c r="AA984" s="15" t="e">
        <f t="shared" si="32"/>
        <v>#N/A</v>
      </c>
      <c r="AB984" s="12" t="e">
        <f t="shared" si="33"/>
        <v>#N/A</v>
      </c>
    </row>
    <row r="985" spans="27:28" x14ac:dyDescent="0.25">
      <c r="AA985" s="15" t="e">
        <f t="shared" si="32"/>
        <v>#N/A</v>
      </c>
      <c r="AB985" s="12" t="e">
        <f t="shared" si="33"/>
        <v>#N/A</v>
      </c>
    </row>
    <row r="986" spans="27:28" x14ac:dyDescent="0.25">
      <c r="AA986" s="15" t="e">
        <f t="shared" si="32"/>
        <v>#N/A</v>
      </c>
      <c r="AB986" s="12" t="e">
        <f t="shared" si="33"/>
        <v>#N/A</v>
      </c>
    </row>
    <row r="987" spans="27:28" x14ac:dyDescent="0.25">
      <c r="AA987" s="15" t="e">
        <f t="shared" si="32"/>
        <v>#N/A</v>
      </c>
      <c r="AB987" s="12" t="e">
        <f t="shared" si="33"/>
        <v>#N/A</v>
      </c>
    </row>
    <row r="988" spans="27:28" x14ac:dyDescent="0.25">
      <c r="AA988" s="15" t="e">
        <f t="shared" si="32"/>
        <v>#N/A</v>
      </c>
      <c r="AB988" s="12" t="e">
        <f t="shared" si="33"/>
        <v>#N/A</v>
      </c>
    </row>
    <row r="989" spans="27:28" x14ac:dyDescent="0.25">
      <c r="AA989" s="15" t="e">
        <f t="shared" si="32"/>
        <v>#N/A</v>
      </c>
      <c r="AB989" s="12" t="e">
        <f t="shared" si="33"/>
        <v>#N/A</v>
      </c>
    </row>
    <row r="990" spans="27:28" x14ac:dyDescent="0.25">
      <c r="AA990" s="15" t="e">
        <f t="shared" si="32"/>
        <v>#N/A</v>
      </c>
      <c r="AB990" s="12" t="e">
        <f t="shared" si="33"/>
        <v>#N/A</v>
      </c>
    </row>
    <row r="991" spans="27:28" x14ac:dyDescent="0.25">
      <c r="AA991" s="15" t="e">
        <f t="shared" si="32"/>
        <v>#N/A</v>
      </c>
      <c r="AB991" s="12" t="e">
        <f t="shared" si="33"/>
        <v>#N/A</v>
      </c>
    </row>
    <row r="992" spans="27:28" x14ac:dyDescent="0.25">
      <c r="AA992" s="15" t="e">
        <f t="shared" si="32"/>
        <v>#N/A</v>
      </c>
      <c r="AB992" s="12" t="e">
        <f t="shared" si="33"/>
        <v>#N/A</v>
      </c>
    </row>
    <row r="993" spans="27:28" x14ac:dyDescent="0.25">
      <c r="AA993" s="15" t="e">
        <f t="shared" si="32"/>
        <v>#N/A</v>
      </c>
      <c r="AB993" s="12" t="e">
        <f t="shared" si="33"/>
        <v>#N/A</v>
      </c>
    </row>
    <row r="994" spans="27:28" x14ac:dyDescent="0.25">
      <c r="AA994" s="15" t="e">
        <f t="shared" si="32"/>
        <v>#N/A</v>
      </c>
      <c r="AB994" s="12" t="e">
        <f t="shared" si="33"/>
        <v>#N/A</v>
      </c>
    </row>
    <row r="995" spans="27:28" x14ac:dyDescent="0.25">
      <c r="AA995" s="15" t="e">
        <f t="shared" si="32"/>
        <v>#N/A</v>
      </c>
      <c r="AB995" s="12" t="e">
        <f t="shared" si="33"/>
        <v>#N/A</v>
      </c>
    </row>
    <row r="996" spans="27:28" x14ac:dyDescent="0.25">
      <c r="AA996" s="15" t="e">
        <f t="shared" si="32"/>
        <v>#N/A</v>
      </c>
      <c r="AB996" s="12" t="e">
        <f t="shared" si="33"/>
        <v>#N/A</v>
      </c>
    </row>
    <row r="997" spans="27:28" x14ac:dyDescent="0.25">
      <c r="AA997" s="15" t="e">
        <f t="shared" si="32"/>
        <v>#N/A</v>
      </c>
      <c r="AB997" s="12" t="e">
        <f t="shared" si="33"/>
        <v>#N/A</v>
      </c>
    </row>
    <row r="998" spans="27:28" x14ac:dyDescent="0.25">
      <c r="AA998" s="15" t="e">
        <f t="shared" si="32"/>
        <v>#N/A</v>
      </c>
      <c r="AB998" s="12" t="e">
        <f t="shared" si="33"/>
        <v>#N/A</v>
      </c>
    </row>
    <row r="999" spans="27:28" x14ac:dyDescent="0.25">
      <c r="AA999" s="15" t="e">
        <f t="shared" si="32"/>
        <v>#N/A</v>
      </c>
      <c r="AB999" s="12" t="e">
        <f t="shared" si="33"/>
        <v>#N/A</v>
      </c>
    </row>
    <row r="1000" spans="27:28" x14ac:dyDescent="0.25">
      <c r="AA1000" s="15" t="e">
        <f t="shared" si="32"/>
        <v>#N/A</v>
      </c>
      <c r="AB1000" s="12" t="e">
        <f t="shared" si="33"/>
        <v>#N/A</v>
      </c>
    </row>
    <row r="1001" spans="27:28" x14ac:dyDescent="0.25">
      <c r="AA1001" s="15" t="e">
        <f t="shared" si="32"/>
        <v>#N/A</v>
      </c>
      <c r="AB1001" s="12" t="e">
        <f t="shared" si="33"/>
        <v>#N/A</v>
      </c>
    </row>
    <row r="1002" spans="27:28" x14ac:dyDescent="0.25">
      <c r="AA1002" s="15" t="e">
        <f t="shared" si="32"/>
        <v>#N/A</v>
      </c>
      <c r="AB1002" s="12" t="e">
        <f t="shared" si="33"/>
        <v>#N/A</v>
      </c>
    </row>
    <row r="1003" spans="27:28" x14ac:dyDescent="0.25">
      <c r="AA1003" s="15" t="e">
        <f t="shared" si="32"/>
        <v>#N/A</v>
      </c>
      <c r="AB1003" s="12" t="e">
        <f t="shared" si="33"/>
        <v>#N/A</v>
      </c>
    </row>
    <row r="1004" spans="27:28" x14ac:dyDescent="0.25">
      <c r="AA1004" s="15" t="e">
        <f t="shared" si="32"/>
        <v>#N/A</v>
      </c>
      <c r="AB1004" s="12" t="e">
        <f t="shared" si="33"/>
        <v>#N/A</v>
      </c>
    </row>
    <row r="1005" spans="27:28" x14ac:dyDescent="0.25">
      <c r="AA1005" s="15" t="e">
        <f t="shared" si="32"/>
        <v>#N/A</v>
      </c>
      <c r="AB1005" s="12" t="e">
        <f t="shared" si="33"/>
        <v>#N/A</v>
      </c>
    </row>
    <row r="1006" spans="27:28" x14ac:dyDescent="0.25">
      <c r="AA1006" s="15" t="e">
        <f t="shared" si="32"/>
        <v>#N/A</v>
      </c>
      <c r="AB1006" s="12" t="e">
        <f t="shared" si="33"/>
        <v>#N/A</v>
      </c>
    </row>
    <row r="1007" spans="27:28" x14ac:dyDescent="0.25">
      <c r="AA1007" s="15" t="e">
        <f t="shared" si="32"/>
        <v>#N/A</v>
      </c>
      <c r="AB1007" s="12" t="e">
        <f t="shared" si="33"/>
        <v>#N/A</v>
      </c>
    </row>
    <row r="1008" spans="27:28" x14ac:dyDescent="0.25">
      <c r="AA1008" s="15" t="e">
        <f t="shared" si="32"/>
        <v>#N/A</v>
      </c>
      <c r="AB1008" s="12" t="e">
        <f t="shared" si="33"/>
        <v>#N/A</v>
      </c>
    </row>
    <row r="1009" spans="27:28" x14ac:dyDescent="0.25">
      <c r="AA1009" s="15" t="e">
        <f t="shared" si="32"/>
        <v>#N/A</v>
      </c>
      <c r="AB1009" s="12" t="e">
        <f t="shared" si="33"/>
        <v>#N/A</v>
      </c>
    </row>
    <row r="1010" spans="27:28" x14ac:dyDescent="0.25">
      <c r="AA1010" s="15" t="e">
        <f t="shared" si="32"/>
        <v>#N/A</v>
      </c>
      <c r="AB1010" s="12" t="e">
        <f t="shared" si="33"/>
        <v>#N/A</v>
      </c>
    </row>
    <row r="1011" spans="27:28" x14ac:dyDescent="0.25">
      <c r="AA1011" s="15" t="e">
        <f t="shared" si="32"/>
        <v>#N/A</v>
      </c>
      <c r="AB1011" s="12" t="e">
        <f t="shared" si="33"/>
        <v>#N/A</v>
      </c>
    </row>
    <row r="1012" spans="27:28" x14ac:dyDescent="0.25">
      <c r="AA1012" s="15" t="e">
        <f t="shared" si="32"/>
        <v>#N/A</v>
      </c>
      <c r="AB1012" s="12" t="e">
        <f t="shared" si="33"/>
        <v>#N/A</v>
      </c>
    </row>
    <row r="1013" spans="27:28" x14ac:dyDescent="0.25">
      <c r="AA1013" s="15" t="e">
        <f t="shared" si="32"/>
        <v>#N/A</v>
      </c>
      <c r="AB1013" s="12" t="e">
        <f t="shared" si="33"/>
        <v>#N/A</v>
      </c>
    </row>
    <row r="1014" spans="27:28" x14ac:dyDescent="0.25">
      <c r="AA1014" s="15" t="e">
        <f t="shared" si="32"/>
        <v>#N/A</v>
      </c>
      <c r="AB1014" s="12" t="e">
        <f t="shared" si="33"/>
        <v>#N/A</v>
      </c>
    </row>
    <row r="1015" spans="27:28" x14ac:dyDescent="0.25">
      <c r="AA1015" s="15" t="e">
        <f t="shared" si="32"/>
        <v>#N/A</v>
      </c>
      <c r="AB1015" s="12" t="e">
        <f t="shared" si="33"/>
        <v>#N/A</v>
      </c>
    </row>
    <row r="1016" spans="27:28" x14ac:dyDescent="0.25">
      <c r="AA1016" s="15" t="e">
        <f t="shared" si="32"/>
        <v>#N/A</v>
      </c>
      <c r="AB1016" s="12" t="e">
        <f t="shared" si="33"/>
        <v>#N/A</v>
      </c>
    </row>
    <row r="1017" spans="27:28" x14ac:dyDescent="0.25">
      <c r="AA1017" s="15" t="e">
        <f t="shared" si="32"/>
        <v>#N/A</v>
      </c>
      <c r="AB1017" s="12" t="e">
        <f t="shared" si="33"/>
        <v>#N/A</v>
      </c>
    </row>
    <row r="1018" spans="27:28" x14ac:dyDescent="0.25">
      <c r="AA1018" s="15" t="e">
        <f t="shared" si="32"/>
        <v>#N/A</v>
      </c>
      <c r="AB1018" s="12" t="e">
        <f t="shared" si="33"/>
        <v>#N/A</v>
      </c>
    </row>
    <row r="1019" spans="27:28" x14ac:dyDescent="0.25">
      <c r="AA1019" s="15" t="e">
        <f t="shared" si="32"/>
        <v>#N/A</v>
      </c>
      <c r="AB1019" s="12" t="e">
        <f t="shared" si="33"/>
        <v>#N/A</v>
      </c>
    </row>
    <row r="1020" spans="27:28" x14ac:dyDescent="0.25">
      <c r="AA1020" s="15" t="e">
        <f t="shared" si="32"/>
        <v>#N/A</v>
      </c>
      <c r="AB1020" s="12" t="e">
        <f t="shared" si="33"/>
        <v>#N/A</v>
      </c>
    </row>
    <row r="1021" spans="27:28" x14ac:dyDescent="0.25">
      <c r="AA1021" s="15" t="e">
        <f t="shared" si="32"/>
        <v>#N/A</v>
      </c>
      <c r="AB1021" s="12" t="e">
        <f t="shared" si="33"/>
        <v>#N/A</v>
      </c>
    </row>
    <row r="1022" spans="27:28" x14ac:dyDescent="0.25">
      <c r="AA1022" s="15" t="e">
        <f t="shared" si="32"/>
        <v>#N/A</v>
      </c>
      <c r="AB1022" s="12" t="e">
        <f t="shared" si="33"/>
        <v>#N/A</v>
      </c>
    </row>
    <row r="1023" spans="27:28" x14ac:dyDescent="0.25">
      <c r="AA1023" s="15" t="e">
        <f t="shared" si="32"/>
        <v>#N/A</v>
      </c>
      <c r="AB1023" s="12" t="e">
        <f t="shared" si="33"/>
        <v>#N/A</v>
      </c>
    </row>
    <row r="1024" spans="27:28" x14ac:dyDescent="0.25">
      <c r="AA1024" s="15" t="e">
        <f t="shared" si="32"/>
        <v>#N/A</v>
      </c>
      <c r="AB1024" s="12" t="e">
        <f t="shared" si="33"/>
        <v>#N/A</v>
      </c>
    </row>
    <row r="1025" spans="27:28" x14ac:dyDescent="0.25">
      <c r="AA1025" s="15" t="e">
        <f t="shared" si="32"/>
        <v>#N/A</v>
      </c>
      <c r="AB1025" s="12" t="e">
        <f t="shared" si="33"/>
        <v>#N/A</v>
      </c>
    </row>
    <row r="1026" spans="27:28" x14ac:dyDescent="0.25">
      <c r="AA1026" s="15" t="e">
        <f t="shared" si="32"/>
        <v>#N/A</v>
      </c>
      <c r="AB1026" s="12" t="e">
        <f t="shared" si="33"/>
        <v>#N/A</v>
      </c>
    </row>
    <row r="1027" spans="27:28" x14ac:dyDescent="0.25">
      <c r="AA1027" s="15" t="e">
        <f t="shared" si="32"/>
        <v>#N/A</v>
      </c>
      <c r="AB1027" s="12" t="e">
        <f t="shared" si="33"/>
        <v>#N/A</v>
      </c>
    </row>
    <row r="1028" spans="27:28" x14ac:dyDescent="0.25">
      <c r="AA1028" s="15" t="e">
        <f t="shared" ref="AA1028:AA1091" si="34">IF(AA1027+1&gt;MAX($X$6:$X$99), NA(), AA1027+1)</f>
        <v>#N/A</v>
      </c>
      <c r="AB1028" s="12" t="e">
        <f t="shared" si="33"/>
        <v>#N/A</v>
      </c>
    </row>
    <row r="1029" spans="27:28" x14ac:dyDescent="0.25">
      <c r="AA1029" s="15" t="e">
        <f t="shared" si="34"/>
        <v>#N/A</v>
      </c>
      <c r="AB1029" s="12" t="e">
        <f t="shared" si="33"/>
        <v>#N/A</v>
      </c>
    </row>
    <row r="1030" spans="27:28" x14ac:dyDescent="0.25">
      <c r="AA1030" s="15" t="e">
        <f t="shared" si="34"/>
        <v>#N/A</v>
      </c>
      <c r="AB1030" s="12" t="e">
        <f t="shared" si="33"/>
        <v>#N/A</v>
      </c>
    </row>
    <row r="1031" spans="27:28" x14ac:dyDescent="0.25">
      <c r="AA1031" s="15" t="e">
        <f t="shared" si="34"/>
        <v>#N/A</v>
      </c>
      <c r="AB1031" s="12" t="e">
        <f t="shared" si="33"/>
        <v>#N/A</v>
      </c>
    </row>
    <row r="1032" spans="27:28" x14ac:dyDescent="0.25">
      <c r="AA1032" s="15" t="e">
        <f t="shared" si="34"/>
        <v>#N/A</v>
      </c>
      <c r="AB1032" s="12" t="e">
        <f t="shared" ref="AB1032:AB1095" si="35">VLOOKUP(AA1032,$X$6:$Y$99, 2, TRUE)</f>
        <v>#N/A</v>
      </c>
    </row>
    <row r="1033" spans="27:28" x14ac:dyDescent="0.25">
      <c r="AA1033" s="15" t="e">
        <f t="shared" si="34"/>
        <v>#N/A</v>
      </c>
      <c r="AB1033" s="12" t="e">
        <f t="shared" si="35"/>
        <v>#N/A</v>
      </c>
    </row>
    <row r="1034" spans="27:28" x14ac:dyDescent="0.25">
      <c r="AA1034" s="15" t="e">
        <f t="shared" si="34"/>
        <v>#N/A</v>
      </c>
      <c r="AB1034" s="12" t="e">
        <f t="shared" si="35"/>
        <v>#N/A</v>
      </c>
    </row>
    <row r="1035" spans="27:28" x14ac:dyDescent="0.25">
      <c r="AA1035" s="15" t="e">
        <f t="shared" si="34"/>
        <v>#N/A</v>
      </c>
      <c r="AB1035" s="12" t="e">
        <f t="shared" si="35"/>
        <v>#N/A</v>
      </c>
    </row>
    <row r="1036" spans="27:28" x14ac:dyDescent="0.25">
      <c r="AA1036" s="15" t="e">
        <f t="shared" si="34"/>
        <v>#N/A</v>
      </c>
      <c r="AB1036" s="12" t="e">
        <f t="shared" si="35"/>
        <v>#N/A</v>
      </c>
    </row>
    <row r="1037" spans="27:28" x14ac:dyDescent="0.25">
      <c r="AA1037" s="15" t="e">
        <f t="shared" si="34"/>
        <v>#N/A</v>
      </c>
      <c r="AB1037" s="12" t="e">
        <f t="shared" si="35"/>
        <v>#N/A</v>
      </c>
    </row>
    <row r="1038" spans="27:28" x14ac:dyDescent="0.25">
      <c r="AA1038" s="15" t="e">
        <f t="shared" si="34"/>
        <v>#N/A</v>
      </c>
      <c r="AB1038" s="12" t="e">
        <f t="shared" si="35"/>
        <v>#N/A</v>
      </c>
    </row>
    <row r="1039" spans="27:28" x14ac:dyDescent="0.25">
      <c r="AA1039" s="15" t="e">
        <f t="shared" si="34"/>
        <v>#N/A</v>
      </c>
      <c r="AB1039" s="12" t="e">
        <f t="shared" si="35"/>
        <v>#N/A</v>
      </c>
    </row>
    <row r="1040" spans="27:28" x14ac:dyDescent="0.25">
      <c r="AA1040" s="15" t="e">
        <f t="shared" si="34"/>
        <v>#N/A</v>
      </c>
      <c r="AB1040" s="12" t="e">
        <f t="shared" si="35"/>
        <v>#N/A</v>
      </c>
    </row>
    <row r="1041" spans="27:28" x14ac:dyDescent="0.25">
      <c r="AA1041" s="15" t="e">
        <f t="shared" si="34"/>
        <v>#N/A</v>
      </c>
      <c r="AB1041" s="12" t="e">
        <f t="shared" si="35"/>
        <v>#N/A</v>
      </c>
    </row>
    <row r="1042" spans="27:28" x14ac:dyDescent="0.25">
      <c r="AA1042" s="15" t="e">
        <f t="shared" si="34"/>
        <v>#N/A</v>
      </c>
      <c r="AB1042" s="12" t="e">
        <f t="shared" si="35"/>
        <v>#N/A</v>
      </c>
    </row>
    <row r="1043" spans="27:28" x14ac:dyDescent="0.25">
      <c r="AA1043" s="15" t="e">
        <f t="shared" si="34"/>
        <v>#N/A</v>
      </c>
      <c r="AB1043" s="12" t="e">
        <f t="shared" si="35"/>
        <v>#N/A</v>
      </c>
    </row>
    <row r="1044" spans="27:28" x14ac:dyDescent="0.25">
      <c r="AA1044" s="15" t="e">
        <f t="shared" si="34"/>
        <v>#N/A</v>
      </c>
      <c r="AB1044" s="12" t="e">
        <f t="shared" si="35"/>
        <v>#N/A</v>
      </c>
    </row>
    <row r="1045" spans="27:28" x14ac:dyDescent="0.25">
      <c r="AA1045" s="15" t="e">
        <f t="shared" si="34"/>
        <v>#N/A</v>
      </c>
      <c r="AB1045" s="12" t="e">
        <f t="shared" si="35"/>
        <v>#N/A</v>
      </c>
    </row>
    <row r="1046" spans="27:28" x14ac:dyDescent="0.25">
      <c r="AA1046" s="15" t="e">
        <f t="shared" si="34"/>
        <v>#N/A</v>
      </c>
      <c r="AB1046" s="12" t="e">
        <f t="shared" si="35"/>
        <v>#N/A</v>
      </c>
    </row>
    <row r="1047" spans="27:28" x14ac:dyDescent="0.25">
      <c r="AA1047" s="15" t="e">
        <f t="shared" si="34"/>
        <v>#N/A</v>
      </c>
      <c r="AB1047" s="12" t="e">
        <f t="shared" si="35"/>
        <v>#N/A</v>
      </c>
    </row>
    <row r="1048" spans="27:28" x14ac:dyDescent="0.25">
      <c r="AA1048" s="15" t="e">
        <f t="shared" si="34"/>
        <v>#N/A</v>
      </c>
      <c r="AB1048" s="12" t="e">
        <f t="shared" si="35"/>
        <v>#N/A</v>
      </c>
    </row>
    <row r="1049" spans="27:28" x14ac:dyDescent="0.25">
      <c r="AA1049" s="15" t="e">
        <f t="shared" si="34"/>
        <v>#N/A</v>
      </c>
      <c r="AB1049" s="12" t="e">
        <f t="shared" si="35"/>
        <v>#N/A</v>
      </c>
    </row>
    <row r="1050" spans="27:28" x14ac:dyDescent="0.25">
      <c r="AA1050" s="15" t="e">
        <f t="shared" si="34"/>
        <v>#N/A</v>
      </c>
      <c r="AB1050" s="12" t="e">
        <f t="shared" si="35"/>
        <v>#N/A</v>
      </c>
    </row>
    <row r="1051" spans="27:28" x14ac:dyDescent="0.25">
      <c r="AA1051" s="15" t="e">
        <f t="shared" si="34"/>
        <v>#N/A</v>
      </c>
      <c r="AB1051" s="12" t="e">
        <f t="shared" si="35"/>
        <v>#N/A</v>
      </c>
    </row>
    <row r="1052" spans="27:28" x14ac:dyDescent="0.25">
      <c r="AA1052" s="15" t="e">
        <f t="shared" si="34"/>
        <v>#N/A</v>
      </c>
      <c r="AB1052" s="12" t="e">
        <f t="shared" si="35"/>
        <v>#N/A</v>
      </c>
    </row>
    <row r="1053" spans="27:28" x14ac:dyDescent="0.25">
      <c r="AA1053" s="15" t="e">
        <f t="shared" si="34"/>
        <v>#N/A</v>
      </c>
      <c r="AB1053" s="12" t="e">
        <f t="shared" si="35"/>
        <v>#N/A</v>
      </c>
    </row>
    <row r="1054" spans="27:28" x14ac:dyDescent="0.25">
      <c r="AA1054" s="15" t="e">
        <f t="shared" si="34"/>
        <v>#N/A</v>
      </c>
      <c r="AB1054" s="12" t="e">
        <f t="shared" si="35"/>
        <v>#N/A</v>
      </c>
    </row>
    <row r="1055" spans="27:28" x14ac:dyDescent="0.25">
      <c r="AA1055" s="15" t="e">
        <f t="shared" si="34"/>
        <v>#N/A</v>
      </c>
      <c r="AB1055" s="12" t="e">
        <f t="shared" si="35"/>
        <v>#N/A</v>
      </c>
    </row>
    <row r="1056" spans="27:28" x14ac:dyDescent="0.25">
      <c r="AA1056" s="15" t="e">
        <f t="shared" si="34"/>
        <v>#N/A</v>
      </c>
      <c r="AB1056" s="12" t="e">
        <f t="shared" si="35"/>
        <v>#N/A</v>
      </c>
    </row>
    <row r="1057" spans="27:28" x14ac:dyDescent="0.25">
      <c r="AA1057" s="15" t="e">
        <f t="shared" si="34"/>
        <v>#N/A</v>
      </c>
      <c r="AB1057" s="12" t="e">
        <f t="shared" si="35"/>
        <v>#N/A</v>
      </c>
    </row>
    <row r="1058" spans="27:28" x14ac:dyDescent="0.25">
      <c r="AA1058" s="15" t="e">
        <f t="shared" si="34"/>
        <v>#N/A</v>
      </c>
      <c r="AB1058" s="12" t="e">
        <f t="shared" si="35"/>
        <v>#N/A</v>
      </c>
    </row>
    <row r="1059" spans="27:28" x14ac:dyDescent="0.25">
      <c r="AA1059" s="15" t="e">
        <f t="shared" si="34"/>
        <v>#N/A</v>
      </c>
      <c r="AB1059" s="12" t="e">
        <f t="shared" si="35"/>
        <v>#N/A</v>
      </c>
    </row>
    <row r="1060" spans="27:28" x14ac:dyDescent="0.25">
      <c r="AA1060" s="15" t="e">
        <f t="shared" si="34"/>
        <v>#N/A</v>
      </c>
      <c r="AB1060" s="12" t="e">
        <f t="shared" si="35"/>
        <v>#N/A</v>
      </c>
    </row>
    <row r="1061" spans="27:28" x14ac:dyDescent="0.25">
      <c r="AA1061" s="15" t="e">
        <f t="shared" si="34"/>
        <v>#N/A</v>
      </c>
      <c r="AB1061" s="12" t="e">
        <f t="shared" si="35"/>
        <v>#N/A</v>
      </c>
    </row>
    <row r="1062" spans="27:28" x14ac:dyDescent="0.25">
      <c r="AA1062" s="15" t="e">
        <f t="shared" si="34"/>
        <v>#N/A</v>
      </c>
      <c r="AB1062" s="12" t="e">
        <f t="shared" si="35"/>
        <v>#N/A</v>
      </c>
    </row>
    <row r="1063" spans="27:28" x14ac:dyDescent="0.25">
      <c r="AA1063" s="15" t="e">
        <f t="shared" si="34"/>
        <v>#N/A</v>
      </c>
      <c r="AB1063" s="12" t="e">
        <f t="shared" si="35"/>
        <v>#N/A</v>
      </c>
    </row>
    <row r="1064" spans="27:28" x14ac:dyDescent="0.25">
      <c r="AA1064" s="15" t="e">
        <f t="shared" si="34"/>
        <v>#N/A</v>
      </c>
      <c r="AB1064" s="12" t="e">
        <f t="shared" si="35"/>
        <v>#N/A</v>
      </c>
    </row>
    <row r="1065" spans="27:28" x14ac:dyDescent="0.25">
      <c r="AA1065" s="15" t="e">
        <f t="shared" si="34"/>
        <v>#N/A</v>
      </c>
      <c r="AB1065" s="12" t="e">
        <f t="shared" si="35"/>
        <v>#N/A</v>
      </c>
    </row>
    <row r="1066" spans="27:28" x14ac:dyDescent="0.25">
      <c r="AA1066" s="15" t="e">
        <f t="shared" si="34"/>
        <v>#N/A</v>
      </c>
      <c r="AB1066" s="12" t="e">
        <f t="shared" si="35"/>
        <v>#N/A</v>
      </c>
    </row>
    <row r="1067" spans="27:28" x14ac:dyDescent="0.25">
      <c r="AA1067" s="15" t="e">
        <f t="shared" si="34"/>
        <v>#N/A</v>
      </c>
      <c r="AB1067" s="12" t="e">
        <f t="shared" si="35"/>
        <v>#N/A</v>
      </c>
    </row>
    <row r="1068" spans="27:28" x14ac:dyDescent="0.25">
      <c r="AA1068" s="15" t="e">
        <f t="shared" si="34"/>
        <v>#N/A</v>
      </c>
      <c r="AB1068" s="12" t="e">
        <f t="shared" si="35"/>
        <v>#N/A</v>
      </c>
    </row>
    <row r="1069" spans="27:28" x14ac:dyDescent="0.25">
      <c r="AA1069" s="15" t="e">
        <f t="shared" si="34"/>
        <v>#N/A</v>
      </c>
      <c r="AB1069" s="12" t="e">
        <f t="shared" si="35"/>
        <v>#N/A</v>
      </c>
    </row>
    <row r="1070" spans="27:28" x14ac:dyDescent="0.25">
      <c r="AA1070" s="15" t="e">
        <f t="shared" si="34"/>
        <v>#N/A</v>
      </c>
      <c r="AB1070" s="12" t="e">
        <f t="shared" si="35"/>
        <v>#N/A</v>
      </c>
    </row>
    <row r="1071" spans="27:28" x14ac:dyDescent="0.25">
      <c r="AA1071" s="15" t="e">
        <f t="shared" si="34"/>
        <v>#N/A</v>
      </c>
      <c r="AB1071" s="12" t="e">
        <f t="shared" si="35"/>
        <v>#N/A</v>
      </c>
    </row>
    <row r="1072" spans="27:28" x14ac:dyDescent="0.25">
      <c r="AA1072" s="15" t="e">
        <f t="shared" si="34"/>
        <v>#N/A</v>
      </c>
      <c r="AB1072" s="12" t="e">
        <f t="shared" si="35"/>
        <v>#N/A</v>
      </c>
    </row>
    <row r="1073" spans="27:28" x14ac:dyDescent="0.25">
      <c r="AA1073" s="15" t="e">
        <f t="shared" si="34"/>
        <v>#N/A</v>
      </c>
      <c r="AB1073" s="12" t="e">
        <f t="shared" si="35"/>
        <v>#N/A</v>
      </c>
    </row>
    <row r="1074" spans="27:28" x14ac:dyDescent="0.25">
      <c r="AA1074" s="15" t="e">
        <f t="shared" si="34"/>
        <v>#N/A</v>
      </c>
      <c r="AB1074" s="12" t="e">
        <f t="shared" si="35"/>
        <v>#N/A</v>
      </c>
    </row>
    <row r="1075" spans="27:28" x14ac:dyDescent="0.25">
      <c r="AA1075" s="15" t="e">
        <f t="shared" si="34"/>
        <v>#N/A</v>
      </c>
      <c r="AB1075" s="12" t="e">
        <f t="shared" si="35"/>
        <v>#N/A</v>
      </c>
    </row>
    <row r="1076" spans="27:28" x14ac:dyDescent="0.25">
      <c r="AA1076" s="15" t="e">
        <f t="shared" si="34"/>
        <v>#N/A</v>
      </c>
      <c r="AB1076" s="12" t="e">
        <f t="shared" si="35"/>
        <v>#N/A</v>
      </c>
    </row>
    <row r="1077" spans="27:28" x14ac:dyDescent="0.25">
      <c r="AA1077" s="15" t="e">
        <f t="shared" si="34"/>
        <v>#N/A</v>
      </c>
      <c r="AB1077" s="12" t="e">
        <f t="shared" si="35"/>
        <v>#N/A</v>
      </c>
    </row>
    <row r="1078" spans="27:28" x14ac:dyDescent="0.25">
      <c r="AA1078" s="15" t="e">
        <f t="shared" si="34"/>
        <v>#N/A</v>
      </c>
      <c r="AB1078" s="12" t="e">
        <f t="shared" si="35"/>
        <v>#N/A</v>
      </c>
    </row>
    <row r="1079" spans="27:28" x14ac:dyDescent="0.25">
      <c r="AA1079" s="15" t="e">
        <f t="shared" si="34"/>
        <v>#N/A</v>
      </c>
      <c r="AB1079" s="12" t="e">
        <f t="shared" si="35"/>
        <v>#N/A</v>
      </c>
    </row>
    <row r="1080" spans="27:28" x14ac:dyDescent="0.25">
      <c r="AA1080" s="15" t="e">
        <f t="shared" si="34"/>
        <v>#N/A</v>
      </c>
      <c r="AB1080" s="12" t="e">
        <f t="shared" si="35"/>
        <v>#N/A</v>
      </c>
    </row>
    <row r="1081" spans="27:28" x14ac:dyDescent="0.25">
      <c r="AA1081" s="15" t="e">
        <f t="shared" si="34"/>
        <v>#N/A</v>
      </c>
      <c r="AB1081" s="12" t="e">
        <f t="shared" si="35"/>
        <v>#N/A</v>
      </c>
    </row>
    <row r="1082" spans="27:28" x14ac:dyDescent="0.25">
      <c r="AA1082" s="15" t="e">
        <f t="shared" si="34"/>
        <v>#N/A</v>
      </c>
      <c r="AB1082" s="12" t="e">
        <f t="shared" si="35"/>
        <v>#N/A</v>
      </c>
    </row>
    <row r="1083" spans="27:28" x14ac:dyDescent="0.25">
      <c r="AA1083" s="15" t="e">
        <f t="shared" si="34"/>
        <v>#N/A</v>
      </c>
      <c r="AB1083" s="12" t="e">
        <f t="shared" si="35"/>
        <v>#N/A</v>
      </c>
    </row>
    <row r="1084" spans="27:28" x14ac:dyDescent="0.25">
      <c r="AA1084" s="15" t="e">
        <f t="shared" si="34"/>
        <v>#N/A</v>
      </c>
      <c r="AB1084" s="12" t="e">
        <f t="shared" si="35"/>
        <v>#N/A</v>
      </c>
    </row>
    <row r="1085" spans="27:28" x14ac:dyDescent="0.25">
      <c r="AA1085" s="15" t="e">
        <f t="shared" si="34"/>
        <v>#N/A</v>
      </c>
      <c r="AB1085" s="12" t="e">
        <f t="shared" si="35"/>
        <v>#N/A</v>
      </c>
    </row>
    <row r="1086" spans="27:28" x14ac:dyDescent="0.25">
      <c r="AA1086" s="15" t="e">
        <f t="shared" si="34"/>
        <v>#N/A</v>
      </c>
      <c r="AB1086" s="12" t="e">
        <f t="shared" si="35"/>
        <v>#N/A</v>
      </c>
    </row>
    <row r="1087" spans="27:28" x14ac:dyDescent="0.25">
      <c r="AA1087" s="15" t="e">
        <f t="shared" si="34"/>
        <v>#N/A</v>
      </c>
      <c r="AB1087" s="12" t="e">
        <f t="shared" si="35"/>
        <v>#N/A</v>
      </c>
    </row>
    <row r="1088" spans="27:28" x14ac:dyDescent="0.25">
      <c r="AA1088" s="15" t="e">
        <f t="shared" si="34"/>
        <v>#N/A</v>
      </c>
      <c r="AB1088" s="12" t="e">
        <f t="shared" si="35"/>
        <v>#N/A</v>
      </c>
    </row>
    <row r="1089" spans="27:28" x14ac:dyDescent="0.25">
      <c r="AA1089" s="15" t="e">
        <f t="shared" si="34"/>
        <v>#N/A</v>
      </c>
      <c r="AB1089" s="12" t="e">
        <f t="shared" si="35"/>
        <v>#N/A</v>
      </c>
    </row>
    <row r="1090" spans="27:28" x14ac:dyDescent="0.25">
      <c r="AA1090" s="15" t="e">
        <f t="shared" si="34"/>
        <v>#N/A</v>
      </c>
      <c r="AB1090" s="12" t="e">
        <f t="shared" si="35"/>
        <v>#N/A</v>
      </c>
    </row>
    <row r="1091" spans="27:28" x14ac:dyDescent="0.25">
      <c r="AA1091" s="15" t="e">
        <f t="shared" si="34"/>
        <v>#N/A</v>
      </c>
      <c r="AB1091" s="12" t="e">
        <f t="shared" si="35"/>
        <v>#N/A</v>
      </c>
    </row>
    <row r="1092" spans="27:28" x14ac:dyDescent="0.25">
      <c r="AA1092" s="15" t="e">
        <f t="shared" ref="AA1092:AA1155" si="36">IF(AA1091+1&gt;MAX($X$6:$X$99), NA(), AA1091+1)</f>
        <v>#N/A</v>
      </c>
      <c r="AB1092" s="12" t="e">
        <f t="shared" si="35"/>
        <v>#N/A</v>
      </c>
    </row>
    <row r="1093" spans="27:28" x14ac:dyDescent="0.25">
      <c r="AA1093" s="15" t="e">
        <f t="shared" si="36"/>
        <v>#N/A</v>
      </c>
      <c r="AB1093" s="12" t="e">
        <f t="shared" si="35"/>
        <v>#N/A</v>
      </c>
    </row>
    <row r="1094" spans="27:28" x14ac:dyDescent="0.25">
      <c r="AA1094" s="15" t="e">
        <f t="shared" si="36"/>
        <v>#N/A</v>
      </c>
      <c r="AB1094" s="12" t="e">
        <f t="shared" si="35"/>
        <v>#N/A</v>
      </c>
    </row>
    <row r="1095" spans="27:28" x14ac:dyDescent="0.25">
      <c r="AA1095" s="15" t="e">
        <f t="shared" si="36"/>
        <v>#N/A</v>
      </c>
      <c r="AB1095" s="12" t="e">
        <f t="shared" si="35"/>
        <v>#N/A</v>
      </c>
    </row>
    <row r="1096" spans="27:28" x14ac:dyDescent="0.25">
      <c r="AA1096" s="15" t="e">
        <f t="shared" si="36"/>
        <v>#N/A</v>
      </c>
      <c r="AB1096" s="12" t="e">
        <f t="shared" ref="AB1096:AB1159" si="37">VLOOKUP(AA1096,$X$6:$Y$99, 2, TRUE)</f>
        <v>#N/A</v>
      </c>
    </row>
    <row r="1097" spans="27:28" x14ac:dyDescent="0.25">
      <c r="AA1097" s="15" t="e">
        <f t="shared" si="36"/>
        <v>#N/A</v>
      </c>
      <c r="AB1097" s="12" t="e">
        <f t="shared" si="37"/>
        <v>#N/A</v>
      </c>
    </row>
    <row r="1098" spans="27:28" x14ac:dyDescent="0.25">
      <c r="AA1098" s="15" t="e">
        <f t="shared" si="36"/>
        <v>#N/A</v>
      </c>
      <c r="AB1098" s="12" t="e">
        <f t="shared" si="37"/>
        <v>#N/A</v>
      </c>
    </row>
    <row r="1099" spans="27:28" x14ac:dyDescent="0.25">
      <c r="AA1099" s="15" t="e">
        <f t="shared" si="36"/>
        <v>#N/A</v>
      </c>
      <c r="AB1099" s="12" t="e">
        <f t="shared" si="37"/>
        <v>#N/A</v>
      </c>
    </row>
    <row r="1100" spans="27:28" x14ac:dyDescent="0.25">
      <c r="AA1100" s="15" t="e">
        <f t="shared" si="36"/>
        <v>#N/A</v>
      </c>
      <c r="AB1100" s="12" t="e">
        <f t="shared" si="37"/>
        <v>#N/A</v>
      </c>
    </row>
    <row r="1101" spans="27:28" x14ac:dyDescent="0.25">
      <c r="AA1101" s="15" t="e">
        <f t="shared" si="36"/>
        <v>#N/A</v>
      </c>
      <c r="AB1101" s="12" t="e">
        <f t="shared" si="37"/>
        <v>#N/A</v>
      </c>
    </row>
    <row r="1102" spans="27:28" x14ac:dyDescent="0.25">
      <c r="AA1102" s="15" t="e">
        <f t="shared" si="36"/>
        <v>#N/A</v>
      </c>
      <c r="AB1102" s="12" t="e">
        <f t="shared" si="37"/>
        <v>#N/A</v>
      </c>
    </row>
    <row r="1103" spans="27:28" x14ac:dyDescent="0.25">
      <c r="AA1103" s="15" t="e">
        <f t="shared" si="36"/>
        <v>#N/A</v>
      </c>
      <c r="AB1103" s="12" t="e">
        <f t="shared" si="37"/>
        <v>#N/A</v>
      </c>
    </row>
    <row r="1104" spans="27:28" x14ac:dyDescent="0.25">
      <c r="AA1104" s="15" t="e">
        <f t="shared" si="36"/>
        <v>#N/A</v>
      </c>
      <c r="AB1104" s="12" t="e">
        <f t="shared" si="37"/>
        <v>#N/A</v>
      </c>
    </row>
    <row r="1105" spans="27:28" x14ac:dyDescent="0.25">
      <c r="AA1105" s="15" t="e">
        <f t="shared" si="36"/>
        <v>#N/A</v>
      </c>
      <c r="AB1105" s="12" t="e">
        <f t="shared" si="37"/>
        <v>#N/A</v>
      </c>
    </row>
    <row r="1106" spans="27:28" x14ac:dyDescent="0.25">
      <c r="AA1106" s="15" t="e">
        <f t="shared" si="36"/>
        <v>#N/A</v>
      </c>
      <c r="AB1106" s="12" t="e">
        <f t="shared" si="37"/>
        <v>#N/A</v>
      </c>
    </row>
    <row r="1107" spans="27:28" x14ac:dyDescent="0.25">
      <c r="AA1107" s="15" t="e">
        <f t="shared" si="36"/>
        <v>#N/A</v>
      </c>
      <c r="AB1107" s="12" t="e">
        <f t="shared" si="37"/>
        <v>#N/A</v>
      </c>
    </row>
    <row r="1108" spans="27:28" x14ac:dyDescent="0.25">
      <c r="AA1108" s="15" t="e">
        <f t="shared" si="36"/>
        <v>#N/A</v>
      </c>
      <c r="AB1108" s="12" t="e">
        <f t="shared" si="37"/>
        <v>#N/A</v>
      </c>
    </row>
    <row r="1109" spans="27:28" x14ac:dyDescent="0.25">
      <c r="AA1109" s="15" t="e">
        <f t="shared" si="36"/>
        <v>#N/A</v>
      </c>
      <c r="AB1109" s="12" t="e">
        <f t="shared" si="37"/>
        <v>#N/A</v>
      </c>
    </row>
    <row r="1110" spans="27:28" x14ac:dyDescent="0.25">
      <c r="AA1110" s="15" t="e">
        <f t="shared" si="36"/>
        <v>#N/A</v>
      </c>
      <c r="AB1110" s="12" t="e">
        <f t="shared" si="37"/>
        <v>#N/A</v>
      </c>
    </row>
    <row r="1111" spans="27:28" x14ac:dyDescent="0.25">
      <c r="AA1111" s="15" t="e">
        <f t="shared" si="36"/>
        <v>#N/A</v>
      </c>
      <c r="AB1111" s="12" t="e">
        <f t="shared" si="37"/>
        <v>#N/A</v>
      </c>
    </row>
    <row r="1112" spans="27:28" x14ac:dyDescent="0.25">
      <c r="AA1112" s="15" t="e">
        <f t="shared" si="36"/>
        <v>#N/A</v>
      </c>
      <c r="AB1112" s="12" t="e">
        <f t="shared" si="37"/>
        <v>#N/A</v>
      </c>
    </row>
    <row r="1113" spans="27:28" x14ac:dyDescent="0.25">
      <c r="AA1113" s="15" t="e">
        <f t="shared" si="36"/>
        <v>#N/A</v>
      </c>
      <c r="AB1113" s="12" t="e">
        <f t="shared" si="37"/>
        <v>#N/A</v>
      </c>
    </row>
    <row r="1114" spans="27:28" x14ac:dyDescent="0.25">
      <c r="AA1114" s="15" t="e">
        <f t="shared" si="36"/>
        <v>#N/A</v>
      </c>
      <c r="AB1114" s="12" t="e">
        <f t="shared" si="37"/>
        <v>#N/A</v>
      </c>
    </row>
    <row r="1115" spans="27:28" x14ac:dyDescent="0.25">
      <c r="AA1115" s="15" t="e">
        <f t="shared" si="36"/>
        <v>#N/A</v>
      </c>
      <c r="AB1115" s="12" t="e">
        <f t="shared" si="37"/>
        <v>#N/A</v>
      </c>
    </row>
    <row r="1116" spans="27:28" x14ac:dyDescent="0.25">
      <c r="AA1116" s="15" t="e">
        <f t="shared" si="36"/>
        <v>#N/A</v>
      </c>
      <c r="AB1116" s="12" t="e">
        <f t="shared" si="37"/>
        <v>#N/A</v>
      </c>
    </row>
    <row r="1117" spans="27:28" x14ac:dyDescent="0.25">
      <c r="AA1117" s="15" t="e">
        <f t="shared" si="36"/>
        <v>#N/A</v>
      </c>
      <c r="AB1117" s="12" t="e">
        <f t="shared" si="37"/>
        <v>#N/A</v>
      </c>
    </row>
    <row r="1118" spans="27:28" x14ac:dyDescent="0.25">
      <c r="AA1118" s="15" t="e">
        <f t="shared" si="36"/>
        <v>#N/A</v>
      </c>
      <c r="AB1118" s="12" t="e">
        <f t="shared" si="37"/>
        <v>#N/A</v>
      </c>
    </row>
    <row r="1119" spans="27:28" x14ac:dyDescent="0.25">
      <c r="AA1119" s="15" t="e">
        <f t="shared" si="36"/>
        <v>#N/A</v>
      </c>
      <c r="AB1119" s="12" t="e">
        <f t="shared" si="37"/>
        <v>#N/A</v>
      </c>
    </row>
    <row r="1120" spans="27:28" x14ac:dyDescent="0.25">
      <c r="AA1120" s="15" t="e">
        <f t="shared" si="36"/>
        <v>#N/A</v>
      </c>
      <c r="AB1120" s="12" t="e">
        <f t="shared" si="37"/>
        <v>#N/A</v>
      </c>
    </row>
    <row r="1121" spans="27:28" x14ac:dyDescent="0.25">
      <c r="AA1121" s="15" t="e">
        <f t="shared" si="36"/>
        <v>#N/A</v>
      </c>
      <c r="AB1121" s="12" t="e">
        <f t="shared" si="37"/>
        <v>#N/A</v>
      </c>
    </row>
    <row r="1122" spans="27:28" x14ac:dyDescent="0.25">
      <c r="AA1122" s="15" t="e">
        <f t="shared" si="36"/>
        <v>#N/A</v>
      </c>
      <c r="AB1122" s="12" t="e">
        <f t="shared" si="37"/>
        <v>#N/A</v>
      </c>
    </row>
    <row r="1123" spans="27:28" x14ac:dyDescent="0.25">
      <c r="AA1123" s="15" t="e">
        <f t="shared" si="36"/>
        <v>#N/A</v>
      </c>
      <c r="AB1123" s="12" t="e">
        <f t="shared" si="37"/>
        <v>#N/A</v>
      </c>
    </row>
    <row r="1124" spans="27:28" x14ac:dyDescent="0.25">
      <c r="AA1124" s="15" t="e">
        <f t="shared" si="36"/>
        <v>#N/A</v>
      </c>
      <c r="AB1124" s="12" t="e">
        <f t="shared" si="37"/>
        <v>#N/A</v>
      </c>
    </row>
    <row r="1125" spans="27:28" x14ac:dyDescent="0.25">
      <c r="AA1125" s="15" t="e">
        <f t="shared" si="36"/>
        <v>#N/A</v>
      </c>
      <c r="AB1125" s="12" t="e">
        <f t="shared" si="37"/>
        <v>#N/A</v>
      </c>
    </row>
    <row r="1126" spans="27:28" x14ac:dyDescent="0.25">
      <c r="AA1126" s="15" t="e">
        <f t="shared" si="36"/>
        <v>#N/A</v>
      </c>
      <c r="AB1126" s="12" t="e">
        <f t="shared" si="37"/>
        <v>#N/A</v>
      </c>
    </row>
    <row r="1127" spans="27:28" x14ac:dyDescent="0.25">
      <c r="AA1127" s="15" t="e">
        <f t="shared" si="36"/>
        <v>#N/A</v>
      </c>
      <c r="AB1127" s="12" t="e">
        <f t="shared" si="37"/>
        <v>#N/A</v>
      </c>
    </row>
    <row r="1128" spans="27:28" x14ac:dyDescent="0.25">
      <c r="AA1128" s="15" t="e">
        <f t="shared" si="36"/>
        <v>#N/A</v>
      </c>
      <c r="AB1128" s="12" t="e">
        <f t="shared" si="37"/>
        <v>#N/A</v>
      </c>
    </row>
    <row r="1129" spans="27:28" x14ac:dyDescent="0.25">
      <c r="AA1129" s="15" t="e">
        <f t="shared" si="36"/>
        <v>#N/A</v>
      </c>
      <c r="AB1129" s="12" t="e">
        <f t="shared" si="37"/>
        <v>#N/A</v>
      </c>
    </row>
    <row r="1130" spans="27:28" x14ac:dyDescent="0.25">
      <c r="AA1130" s="15" t="e">
        <f t="shared" si="36"/>
        <v>#N/A</v>
      </c>
      <c r="AB1130" s="12" t="e">
        <f t="shared" si="37"/>
        <v>#N/A</v>
      </c>
    </row>
    <row r="1131" spans="27:28" x14ac:dyDescent="0.25">
      <c r="AA1131" s="15" t="e">
        <f t="shared" si="36"/>
        <v>#N/A</v>
      </c>
      <c r="AB1131" s="12" t="e">
        <f t="shared" si="37"/>
        <v>#N/A</v>
      </c>
    </row>
    <row r="1132" spans="27:28" x14ac:dyDescent="0.25">
      <c r="AA1132" s="15" t="e">
        <f t="shared" si="36"/>
        <v>#N/A</v>
      </c>
      <c r="AB1132" s="12" t="e">
        <f t="shared" si="37"/>
        <v>#N/A</v>
      </c>
    </row>
    <row r="1133" spans="27:28" x14ac:dyDescent="0.25">
      <c r="AA1133" s="15" t="e">
        <f t="shared" si="36"/>
        <v>#N/A</v>
      </c>
      <c r="AB1133" s="12" t="e">
        <f t="shared" si="37"/>
        <v>#N/A</v>
      </c>
    </row>
    <row r="1134" spans="27:28" x14ac:dyDescent="0.25">
      <c r="AA1134" s="15" t="e">
        <f t="shared" si="36"/>
        <v>#N/A</v>
      </c>
      <c r="AB1134" s="12" t="e">
        <f t="shared" si="37"/>
        <v>#N/A</v>
      </c>
    </row>
    <row r="1135" spans="27:28" x14ac:dyDescent="0.25">
      <c r="AA1135" s="15" t="e">
        <f t="shared" si="36"/>
        <v>#N/A</v>
      </c>
      <c r="AB1135" s="12" t="e">
        <f t="shared" si="37"/>
        <v>#N/A</v>
      </c>
    </row>
    <row r="1136" spans="27:28" x14ac:dyDescent="0.25">
      <c r="AA1136" s="15" t="e">
        <f t="shared" si="36"/>
        <v>#N/A</v>
      </c>
      <c r="AB1136" s="12" t="e">
        <f t="shared" si="37"/>
        <v>#N/A</v>
      </c>
    </row>
    <row r="1137" spans="27:28" x14ac:dyDescent="0.25">
      <c r="AA1137" s="15" t="e">
        <f t="shared" si="36"/>
        <v>#N/A</v>
      </c>
      <c r="AB1137" s="12" t="e">
        <f t="shared" si="37"/>
        <v>#N/A</v>
      </c>
    </row>
    <row r="1138" spans="27:28" x14ac:dyDescent="0.25">
      <c r="AA1138" s="15" t="e">
        <f t="shared" si="36"/>
        <v>#N/A</v>
      </c>
      <c r="AB1138" s="12" t="e">
        <f t="shared" si="37"/>
        <v>#N/A</v>
      </c>
    </row>
    <row r="1139" spans="27:28" x14ac:dyDescent="0.25">
      <c r="AA1139" s="15" t="e">
        <f t="shared" si="36"/>
        <v>#N/A</v>
      </c>
      <c r="AB1139" s="12" t="e">
        <f t="shared" si="37"/>
        <v>#N/A</v>
      </c>
    </row>
    <row r="1140" spans="27:28" x14ac:dyDescent="0.25">
      <c r="AA1140" s="15" t="e">
        <f t="shared" si="36"/>
        <v>#N/A</v>
      </c>
      <c r="AB1140" s="12" t="e">
        <f t="shared" si="37"/>
        <v>#N/A</v>
      </c>
    </row>
    <row r="1141" spans="27:28" x14ac:dyDescent="0.25">
      <c r="AA1141" s="15" t="e">
        <f t="shared" si="36"/>
        <v>#N/A</v>
      </c>
      <c r="AB1141" s="12" t="e">
        <f t="shared" si="37"/>
        <v>#N/A</v>
      </c>
    </row>
    <row r="1142" spans="27:28" x14ac:dyDescent="0.25">
      <c r="AA1142" s="15" t="e">
        <f t="shared" si="36"/>
        <v>#N/A</v>
      </c>
      <c r="AB1142" s="12" t="e">
        <f t="shared" si="37"/>
        <v>#N/A</v>
      </c>
    </row>
    <row r="1143" spans="27:28" x14ac:dyDescent="0.25">
      <c r="AA1143" s="15" t="e">
        <f t="shared" si="36"/>
        <v>#N/A</v>
      </c>
      <c r="AB1143" s="12" t="e">
        <f t="shared" si="37"/>
        <v>#N/A</v>
      </c>
    </row>
    <row r="1144" spans="27:28" x14ac:dyDescent="0.25">
      <c r="AA1144" s="15" t="e">
        <f t="shared" si="36"/>
        <v>#N/A</v>
      </c>
      <c r="AB1144" s="12" t="e">
        <f t="shared" si="37"/>
        <v>#N/A</v>
      </c>
    </row>
    <row r="1145" spans="27:28" x14ac:dyDescent="0.25">
      <c r="AA1145" s="15" t="e">
        <f t="shared" si="36"/>
        <v>#N/A</v>
      </c>
      <c r="AB1145" s="12" t="e">
        <f t="shared" si="37"/>
        <v>#N/A</v>
      </c>
    </row>
    <row r="1146" spans="27:28" x14ac:dyDescent="0.25">
      <c r="AA1146" s="15" t="e">
        <f t="shared" si="36"/>
        <v>#N/A</v>
      </c>
      <c r="AB1146" s="12" t="e">
        <f t="shared" si="37"/>
        <v>#N/A</v>
      </c>
    </row>
    <row r="1147" spans="27:28" x14ac:dyDescent="0.25">
      <c r="AA1147" s="15" t="e">
        <f t="shared" si="36"/>
        <v>#N/A</v>
      </c>
      <c r="AB1147" s="12" t="e">
        <f t="shared" si="37"/>
        <v>#N/A</v>
      </c>
    </row>
    <row r="1148" spans="27:28" x14ac:dyDescent="0.25">
      <c r="AA1148" s="15" t="e">
        <f t="shared" si="36"/>
        <v>#N/A</v>
      </c>
      <c r="AB1148" s="12" t="e">
        <f t="shared" si="37"/>
        <v>#N/A</v>
      </c>
    </row>
    <row r="1149" spans="27:28" x14ac:dyDescent="0.25">
      <c r="AA1149" s="15" t="e">
        <f t="shared" si="36"/>
        <v>#N/A</v>
      </c>
      <c r="AB1149" s="12" t="e">
        <f t="shared" si="37"/>
        <v>#N/A</v>
      </c>
    </row>
    <row r="1150" spans="27:28" x14ac:dyDescent="0.25">
      <c r="AA1150" s="15" t="e">
        <f t="shared" si="36"/>
        <v>#N/A</v>
      </c>
      <c r="AB1150" s="12" t="e">
        <f t="shared" si="37"/>
        <v>#N/A</v>
      </c>
    </row>
    <row r="1151" spans="27:28" x14ac:dyDescent="0.25">
      <c r="AA1151" s="15" t="e">
        <f t="shared" si="36"/>
        <v>#N/A</v>
      </c>
      <c r="AB1151" s="12" t="e">
        <f t="shared" si="37"/>
        <v>#N/A</v>
      </c>
    </row>
    <row r="1152" spans="27:28" x14ac:dyDescent="0.25">
      <c r="AA1152" s="15" t="e">
        <f t="shared" si="36"/>
        <v>#N/A</v>
      </c>
      <c r="AB1152" s="12" t="e">
        <f t="shared" si="37"/>
        <v>#N/A</v>
      </c>
    </row>
    <row r="1153" spans="27:28" x14ac:dyDescent="0.25">
      <c r="AA1153" s="15" t="e">
        <f t="shared" si="36"/>
        <v>#N/A</v>
      </c>
      <c r="AB1153" s="12" t="e">
        <f t="shared" si="37"/>
        <v>#N/A</v>
      </c>
    </row>
    <row r="1154" spans="27:28" x14ac:dyDescent="0.25">
      <c r="AA1154" s="15" t="e">
        <f t="shared" si="36"/>
        <v>#N/A</v>
      </c>
      <c r="AB1154" s="12" t="e">
        <f t="shared" si="37"/>
        <v>#N/A</v>
      </c>
    </row>
    <row r="1155" spans="27:28" x14ac:dyDescent="0.25">
      <c r="AA1155" s="15" t="e">
        <f t="shared" si="36"/>
        <v>#N/A</v>
      </c>
      <c r="AB1155" s="12" t="e">
        <f t="shared" si="37"/>
        <v>#N/A</v>
      </c>
    </row>
    <row r="1156" spans="27:28" x14ac:dyDescent="0.25">
      <c r="AA1156" s="15" t="e">
        <f t="shared" ref="AA1156:AA1219" si="38">IF(AA1155+1&gt;MAX($X$6:$X$99), NA(), AA1155+1)</f>
        <v>#N/A</v>
      </c>
      <c r="AB1156" s="12" t="e">
        <f t="shared" si="37"/>
        <v>#N/A</v>
      </c>
    </row>
    <row r="1157" spans="27:28" x14ac:dyDescent="0.25">
      <c r="AA1157" s="15" t="e">
        <f t="shared" si="38"/>
        <v>#N/A</v>
      </c>
      <c r="AB1157" s="12" t="e">
        <f t="shared" si="37"/>
        <v>#N/A</v>
      </c>
    </row>
    <row r="1158" spans="27:28" x14ac:dyDescent="0.25">
      <c r="AA1158" s="15" t="e">
        <f t="shared" si="38"/>
        <v>#N/A</v>
      </c>
      <c r="AB1158" s="12" t="e">
        <f t="shared" si="37"/>
        <v>#N/A</v>
      </c>
    </row>
    <row r="1159" spans="27:28" x14ac:dyDescent="0.25">
      <c r="AA1159" s="15" t="e">
        <f t="shared" si="38"/>
        <v>#N/A</v>
      </c>
      <c r="AB1159" s="12" t="e">
        <f t="shared" si="37"/>
        <v>#N/A</v>
      </c>
    </row>
    <row r="1160" spans="27:28" x14ac:dyDescent="0.25">
      <c r="AA1160" s="15" t="e">
        <f t="shared" si="38"/>
        <v>#N/A</v>
      </c>
      <c r="AB1160" s="12" t="e">
        <f t="shared" ref="AB1160:AB1223" si="39">VLOOKUP(AA1160,$X$6:$Y$99, 2, TRUE)</f>
        <v>#N/A</v>
      </c>
    </row>
    <row r="1161" spans="27:28" x14ac:dyDescent="0.25">
      <c r="AA1161" s="15" t="e">
        <f t="shared" si="38"/>
        <v>#N/A</v>
      </c>
      <c r="AB1161" s="12" t="e">
        <f t="shared" si="39"/>
        <v>#N/A</v>
      </c>
    </row>
    <row r="1162" spans="27:28" x14ac:dyDescent="0.25">
      <c r="AA1162" s="15" t="e">
        <f t="shared" si="38"/>
        <v>#N/A</v>
      </c>
      <c r="AB1162" s="12" t="e">
        <f t="shared" si="39"/>
        <v>#N/A</v>
      </c>
    </row>
    <row r="1163" spans="27:28" x14ac:dyDescent="0.25">
      <c r="AA1163" s="15" t="e">
        <f t="shared" si="38"/>
        <v>#N/A</v>
      </c>
      <c r="AB1163" s="12" t="e">
        <f t="shared" si="39"/>
        <v>#N/A</v>
      </c>
    </row>
    <row r="1164" spans="27:28" x14ac:dyDescent="0.25">
      <c r="AA1164" s="15" t="e">
        <f t="shared" si="38"/>
        <v>#N/A</v>
      </c>
      <c r="AB1164" s="12" t="e">
        <f t="shared" si="39"/>
        <v>#N/A</v>
      </c>
    </row>
    <row r="1165" spans="27:28" x14ac:dyDescent="0.25">
      <c r="AA1165" s="15" t="e">
        <f t="shared" si="38"/>
        <v>#N/A</v>
      </c>
      <c r="AB1165" s="12" t="e">
        <f t="shared" si="39"/>
        <v>#N/A</v>
      </c>
    </row>
    <row r="1166" spans="27:28" x14ac:dyDescent="0.25">
      <c r="AA1166" s="15" t="e">
        <f t="shared" si="38"/>
        <v>#N/A</v>
      </c>
      <c r="AB1166" s="12" t="e">
        <f t="shared" si="39"/>
        <v>#N/A</v>
      </c>
    </row>
    <row r="1167" spans="27:28" x14ac:dyDescent="0.25">
      <c r="AA1167" s="15" t="e">
        <f t="shared" si="38"/>
        <v>#N/A</v>
      </c>
      <c r="AB1167" s="12" t="e">
        <f t="shared" si="39"/>
        <v>#N/A</v>
      </c>
    </row>
    <row r="1168" spans="27:28" x14ac:dyDescent="0.25">
      <c r="AA1168" s="15" t="e">
        <f t="shared" si="38"/>
        <v>#N/A</v>
      </c>
      <c r="AB1168" s="12" t="e">
        <f t="shared" si="39"/>
        <v>#N/A</v>
      </c>
    </row>
    <row r="1169" spans="27:28" x14ac:dyDescent="0.25">
      <c r="AA1169" s="15" t="e">
        <f t="shared" si="38"/>
        <v>#N/A</v>
      </c>
      <c r="AB1169" s="12" t="e">
        <f t="shared" si="39"/>
        <v>#N/A</v>
      </c>
    </row>
    <row r="1170" spans="27:28" x14ac:dyDescent="0.25">
      <c r="AA1170" s="15" t="e">
        <f t="shared" si="38"/>
        <v>#N/A</v>
      </c>
      <c r="AB1170" s="12" t="e">
        <f t="shared" si="39"/>
        <v>#N/A</v>
      </c>
    </row>
    <row r="1171" spans="27:28" x14ac:dyDescent="0.25">
      <c r="AA1171" s="15" t="e">
        <f t="shared" si="38"/>
        <v>#N/A</v>
      </c>
      <c r="AB1171" s="12" t="e">
        <f t="shared" si="39"/>
        <v>#N/A</v>
      </c>
    </row>
    <row r="1172" spans="27:28" x14ac:dyDescent="0.25">
      <c r="AA1172" s="15" t="e">
        <f t="shared" si="38"/>
        <v>#N/A</v>
      </c>
      <c r="AB1172" s="12" t="e">
        <f t="shared" si="39"/>
        <v>#N/A</v>
      </c>
    </row>
    <row r="1173" spans="27:28" x14ac:dyDescent="0.25">
      <c r="AA1173" s="15" t="e">
        <f t="shared" si="38"/>
        <v>#N/A</v>
      </c>
      <c r="AB1173" s="12" t="e">
        <f t="shared" si="39"/>
        <v>#N/A</v>
      </c>
    </row>
    <row r="1174" spans="27:28" x14ac:dyDescent="0.25">
      <c r="AA1174" s="15" t="e">
        <f t="shared" si="38"/>
        <v>#N/A</v>
      </c>
      <c r="AB1174" s="12" t="e">
        <f t="shared" si="39"/>
        <v>#N/A</v>
      </c>
    </row>
    <row r="1175" spans="27:28" x14ac:dyDescent="0.25">
      <c r="AA1175" s="15" t="e">
        <f t="shared" si="38"/>
        <v>#N/A</v>
      </c>
      <c r="AB1175" s="12" t="e">
        <f t="shared" si="39"/>
        <v>#N/A</v>
      </c>
    </row>
    <row r="1176" spans="27:28" x14ac:dyDescent="0.25">
      <c r="AA1176" s="15" t="e">
        <f t="shared" si="38"/>
        <v>#N/A</v>
      </c>
      <c r="AB1176" s="12" t="e">
        <f t="shared" si="39"/>
        <v>#N/A</v>
      </c>
    </row>
    <row r="1177" spans="27:28" x14ac:dyDescent="0.25">
      <c r="AA1177" s="15" t="e">
        <f t="shared" si="38"/>
        <v>#N/A</v>
      </c>
      <c r="AB1177" s="12" t="e">
        <f t="shared" si="39"/>
        <v>#N/A</v>
      </c>
    </row>
    <row r="1178" spans="27:28" x14ac:dyDescent="0.25">
      <c r="AA1178" s="15" t="e">
        <f t="shared" si="38"/>
        <v>#N/A</v>
      </c>
      <c r="AB1178" s="12" t="e">
        <f t="shared" si="39"/>
        <v>#N/A</v>
      </c>
    </row>
    <row r="1179" spans="27:28" x14ac:dyDescent="0.25">
      <c r="AA1179" s="15" t="e">
        <f t="shared" si="38"/>
        <v>#N/A</v>
      </c>
      <c r="AB1179" s="12" t="e">
        <f t="shared" si="39"/>
        <v>#N/A</v>
      </c>
    </row>
    <row r="1180" spans="27:28" x14ac:dyDescent="0.25">
      <c r="AA1180" s="15" t="e">
        <f t="shared" si="38"/>
        <v>#N/A</v>
      </c>
      <c r="AB1180" s="12" t="e">
        <f t="shared" si="39"/>
        <v>#N/A</v>
      </c>
    </row>
    <row r="1181" spans="27:28" x14ac:dyDescent="0.25">
      <c r="AA1181" s="15" t="e">
        <f t="shared" si="38"/>
        <v>#N/A</v>
      </c>
      <c r="AB1181" s="12" t="e">
        <f t="shared" si="39"/>
        <v>#N/A</v>
      </c>
    </row>
    <row r="1182" spans="27:28" x14ac:dyDescent="0.25">
      <c r="AA1182" s="15" t="e">
        <f t="shared" si="38"/>
        <v>#N/A</v>
      </c>
      <c r="AB1182" s="12" t="e">
        <f t="shared" si="39"/>
        <v>#N/A</v>
      </c>
    </row>
    <row r="1183" spans="27:28" x14ac:dyDescent="0.25">
      <c r="AA1183" s="15" t="e">
        <f t="shared" si="38"/>
        <v>#N/A</v>
      </c>
      <c r="AB1183" s="12" t="e">
        <f t="shared" si="39"/>
        <v>#N/A</v>
      </c>
    </row>
    <row r="1184" spans="27:28" x14ac:dyDescent="0.25">
      <c r="AA1184" s="15" t="e">
        <f t="shared" si="38"/>
        <v>#N/A</v>
      </c>
      <c r="AB1184" s="12" t="e">
        <f t="shared" si="39"/>
        <v>#N/A</v>
      </c>
    </row>
    <row r="1185" spans="27:28" x14ac:dyDescent="0.25">
      <c r="AA1185" s="15" t="e">
        <f t="shared" si="38"/>
        <v>#N/A</v>
      </c>
      <c r="AB1185" s="12" t="e">
        <f t="shared" si="39"/>
        <v>#N/A</v>
      </c>
    </row>
    <row r="1186" spans="27:28" x14ac:dyDescent="0.25">
      <c r="AA1186" s="15" t="e">
        <f t="shared" si="38"/>
        <v>#N/A</v>
      </c>
      <c r="AB1186" s="12" t="e">
        <f t="shared" si="39"/>
        <v>#N/A</v>
      </c>
    </row>
    <row r="1187" spans="27:28" x14ac:dyDescent="0.25">
      <c r="AA1187" s="15" t="e">
        <f t="shared" si="38"/>
        <v>#N/A</v>
      </c>
      <c r="AB1187" s="12" t="e">
        <f t="shared" si="39"/>
        <v>#N/A</v>
      </c>
    </row>
    <row r="1188" spans="27:28" x14ac:dyDescent="0.25">
      <c r="AA1188" s="15" t="e">
        <f t="shared" si="38"/>
        <v>#N/A</v>
      </c>
      <c r="AB1188" s="12" t="e">
        <f t="shared" si="39"/>
        <v>#N/A</v>
      </c>
    </row>
    <row r="1189" spans="27:28" x14ac:dyDescent="0.25">
      <c r="AA1189" s="15" t="e">
        <f t="shared" si="38"/>
        <v>#N/A</v>
      </c>
      <c r="AB1189" s="12" t="e">
        <f t="shared" si="39"/>
        <v>#N/A</v>
      </c>
    </row>
    <row r="1190" spans="27:28" x14ac:dyDescent="0.25">
      <c r="AA1190" s="15" t="e">
        <f t="shared" si="38"/>
        <v>#N/A</v>
      </c>
      <c r="AB1190" s="12" t="e">
        <f t="shared" si="39"/>
        <v>#N/A</v>
      </c>
    </row>
    <row r="1191" spans="27:28" x14ac:dyDescent="0.25">
      <c r="AA1191" s="15" t="e">
        <f t="shared" si="38"/>
        <v>#N/A</v>
      </c>
      <c r="AB1191" s="12" t="e">
        <f t="shared" si="39"/>
        <v>#N/A</v>
      </c>
    </row>
    <row r="1192" spans="27:28" x14ac:dyDescent="0.25">
      <c r="AA1192" s="15" t="e">
        <f t="shared" si="38"/>
        <v>#N/A</v>
      </c>
      <c r="AB1192" s="12" t="e">
        <f t="shared" si="39"/>
        <v>#N/A</v>
      </c>
    </row>
    <row r="1193" spans="27:28" x14ac:dyDescent="0.25">
      <c r="AA1193" s="15" t="e">
        <f t="shared" si="38"/>
        <v>#N/A</v>
      </c>
      <c r="AB1193" s="12" t="e">
        <f t="shared" si="39"/>
        <v>#N/A</v>
      </c>
    </row>
    <row r="1194" spans="27:28" x14ac:dyDescent="0.25">
      <c r="AA1194" s="15" t="e">
        <f t="shared" si="38"/>
        <v>#N/A</v>
      </c>
      <c r="AB1194" s="12" t="e">
        <f t="shared" si="39"/>
        <v>#N/A</v>
      </c>
    </row>
    <row r="1195" spans="27:28" x14ac:dyDescent="0.25">
      <c r="AA1195" s="15" t="e">
        <f t="shared" si="38"/>
        <v>#N/A</v>
      </c>
      <c r="AB1195" s="12" t="e">
        <f t="shared" si="39"/>
        <v>#N/A</v>
      </c>
    </row>
    <row r="1196" spans="27:28" x14ac:dyDescent="0.25">
      <c r="AA1196" s="15" t="e">
        <f t="shared" si="38"/>
        <v>#N/A</v>
      </c>
      <c r="AB1196" s="12" t="e">
        <f t="shared" si="39"/>
        <v>#N/A</v>
      </c>
    </row>
    <row r="1197" spans="27:28" x14ac:dyDescent="0.25">
      <c r="AA1197" s="15" t="e">
        <f t="shared" si="38"/>
        <v>#N/A</v>
      </c>
      <c r="AB1197" s="12" t="e">
        <f t="shared" si="39"/>
        <v>#N/A</v>
      </c>
    </row>
    <row r="1198" spans="27:28" x14ac:dyDescent="0.25">
      <c r="AA1198" s="15" t="e">
        <f t="shared" si="38"/>
        <v>#N/A</v>
      </c>
      <c r="AB1198" s="12" t="e">
        <f t="shared" si="39"/>
        <v>#N/A</v>
      </c>
    </row>
    <row r="1199" spans="27:28" x14ac:dyDescent="0.25">
      <c r="AA1199" s="15" t="e">
        <f t="shared" si="38"/>
        <v>#N/A</v>
      </c>
      <c r="AB1199" s="12" t="e">
        <f t="shared" si="39"/>
        <v>#N/A</v>
      </c>
    </row>
    <row r="1200" spans="27:28" x14ac:dyDescent="0.25">
      <c r="AA1200" s="15" t="e">
        <f t="shared" si="38"/>
        <v>#N/A</v>
      </c>
      <c r="AB1200" s="12" t="e">
        <f t="shared" si="39"/>
        <v>#N/A</v>
      </c>
    </row>
    <row r="1201" spans="27:28" x14ac:dyDescent="0.25">
      <c r="AA1201" s="15" t="e">
        <f t="shared" si="38"/>
        <v>#N/A</v>
      </c>
      <c r="AB1201" s="12" t="e">
        <f t="shared" si="39"/>
        <v>#N/A</v>
      </c>
    </row>
    <row r="1202" spans="27:28" x14ac:dyDescent="0.25">
      <c r="AA1202" s="15" t="e">
        <f t="shared" si="38"/>
        <v>#N/A</v>
      </c>
      <c r="AB1202" s="12" t="e">
        <f t="shared" si="39"/>
        <v>#N/A</v>
      </c>
    </row>
    <row r="1203" spans="27:28" x14ac:dyDescent="0.25">
      <c r="AA1203" s="15" t="e">
        <f t="shared" si="38"/>
        <v>#N/A</v>
      </c>
      <c r="AB1203" s="12" t="e">
        <f t="shared" si="39"/>
        <v>#N/A</v>
      </c>
    </row>
    <row r="1204" spans="27:28" x14ac:dyDescent="0.25">
      <c r="AA1204" s="15" t="e">
        <f t="shared" si="38"/>
        <v>#N/A</v>
      </c>
      <c r="AB1204" s="12" t="e">
        <f t="shared" si="39"/>
        <v>#N/A</v>
      </c>
    </row>
    <row r="1205" spans="27:28" x14ac:dyDescent="0.25">
      <c r="AA1205" s="15" t="e">
        <f t="shared" si="38"/>
        <v>#N/A</v>
      </c>
      <c r="AB1205" s="12" t="e">
        <f t="shared" si="39"/>
        <v>#N/A</v>
      </c>
    </row>
    <row r="1206" spans="27:28" x14ac:dyDescent="0.25">
      <c r="AA1206" s="15" t="e">
        <f t="shared" si="38"/>
        <v>#N/A</v>
      </c>
      <c r="AB1206" s="12" t="e">
        <f t="shared" si="39"/>
        <v>#N/A</v>
      </c>
    </row>
    <row r="1207" spans="27:28" x14ac:dyDescent="0.25">
      <c r="AA1207" s="15" t="e">
        <f t="shared" si="38"/>
        <v>#N/A</v>
      </c>
      <c r="AB1207" s="12" t="e">
        <f t="shared" si="39"/>
        <v>#N/A</v>
      </c>
    </row>
    <row r="1208" spans="27:28" x14ac:dyDescent="0.25">
      <c r="AA1208" s="15" t="e">
        <f t="shared" si="38"/>
        <v>#N/A</v>
      </c>
      <c r="AB1208" s="12" t="e">
        <f t="shared" si="39"/>
        <v>#N/A</v>
      </c>
    </row>
    <row r="1209" spans="27:28" x14ac:dyDescent="0.25">
      <c r="AA1209" s="15" t="e">
        <f t="shared" si="38"/>
        <v>#N/A</v>
      </c>
      <c r="AB1209" s="12" t="e">
        <f t="shared" si="39"/>
        <v>#N/A</v>
      </c>
    </row>
    <row r="1210" spans="27:28" x14ac:dyDescent="0.25">
      <c r="AA1210" s="15" t="e">
        <f t="shared" si="38"/>
        <v>#N/A</v>
      </c>
      <c r="AB1210" s="12" t="e">
        <f t="shared" si="39"/>
        <v>#N/A</v>
      </c>
    </row>
    <row r="1211" spans="27:28" x14ac:dyDescent="0.25">
      <c r="AA1211" s="15" t="e">
        <f t="shared" si="38"/>
        <v>#N/A</v>
      </c>
      <c r="AB1211" s="12" t="e">
        <f t="shared" si="39"/>
        <v>#N/A</v>
      </c>
    </row>
    <row r="1212" spans="27:28" x14ac:dyDescent="0.25">
      <c r="AA1212" s="15" t="e">
        <f t="shared" si="38"/>
        <v>#N/A</v>
      </c>
      <c r="AB1212" s="12" t="e">
        <f t="shared" si="39"/>
        <v>#N/A</v>
      </c>
    </row>
    <row r="1213" spans="27:28" x14ac:dyDescent="0.25">
      <c r="AA1213" s="15" t="e">
        <f t="shared" si="38"/>
        <v>#N/A</v>
      </c>
      <c r="AB1213" s="12" t="e">
        <f t="shared" si="39"/>
        <v>#N/A</v>
      </c>
    </row>
    <row r="1214" spans="27:28" x14ac:dyDescent="0.25">
      <c r="AA1214" s="15" t="e">
        <f t="shared" si="38"/>
        <v>#N/A</v>
      </c>
      <c r="AB1214" s="12" t="e">
        <f t="shared" si="39"/>
        <v>#N/A</v>
      </c>
    </row>
    <row r="1215" spans="27:28" x14ac:dyDescent="0.25">
      <c r="AA1215" s="15" t="e">
        <f t="shared" si="38"/>
        <v>#N/A</v>
      </c>
      <c r="AB1215" s="12" t="e">
        <f t="shared" si="39"/>
        <v>#N/A</v>
      </c>
    </row>
    <row r="1216" spans="27:28" x14ac:dyDescent="0.25">
      <c r="AA1216" s="15" t="e">
        <f t="shared" si="38"/>
        <v>#N/A</v>
      </c>
      <c r="AB1216" s="12" t="e">
        <f t="shared" si="39"/>
        <v>#N/A</v>
      </c>
    </row>
    <row r="1217" spans="27:28" x14ac:dyDescent="0.25">
      <c r="AA1217" s="15" t="e">
        <f t="shared" si="38"/>
        <v>#N/A</v>
      </c>
      <c r="AB1217" s="12" t="e">
        <f t="shared" si="39"/>
        <v>#N/A</v>
      </c>
    </row>
    <row r="1218" spans="27:28" x14ac:dyDescent="0.25">
      <c r="AA1218" s="15" t="e">
        <f t="shared" si="38"/>
        <v>#N/A</v>
      </c>
      <c r="AB1218" s="12" t="e">
        <f t="shared" si="39"/>
        <v>#N/A</v>
      </c>
    </row>
    <row r="1219" spans="27:28" x14ac:dyDescent="0.25">
      <c r="AA1219" s="15" t="e">
        <f t="shared" si="38"/>
        <v>#N/A</v>
      </c>
      <c r="AB1219" s="12" t="e">
        <f t="shared" si="39"/>
        <v>#N/A</v>
      </c>
    </row>
    <row r="1220" spans="27:28" x14ac:dyDescent="0.25">
      <c r="AA1220" s="15" t="e">
        <f t="shared" ref="AA1220:AA1283" si="40">IF(AA1219+1&gt;MAX($X$6:$X$99), NA(), AA1219+1)</f>
        <v>#N/A</v>
      </c>
      <c r="AB1220" s="12" t="e">
        <f t="shared" si="39"/>
        <v>#N/A</v>
      </c>
    </row>
    <row r="1221" spans="27:28" x14ac:dyDescent="0.25">
      <c r="AA1221" s="15" t="e">
        <f t="shared" si="40"/>
        <v>#N/A</v>
      </c>
      <c r="AB1221" s="12" t="e">
        <f t="shared" si="39"/>
        <v>#N/A</v>
      </c>
    </row>
    <row r="1222" spans="27:28" x14ac:dyDescent="0.25">
      <c r="AA1222" s="15" t="e">
        <f t="shared" si="40"/>
        <v>#N/A</v>
      </c>
      <c r="AB1222" s="12" t="e">
        <f t="shared" si="39"/>
        <v>#N/A</v>
      </c>
    </row>
    <row r="1223" spans="27:28" x14ac:dyDescent="0.25">
      <c r="AA1223" s="15" t="e">
        <f t="shared" si="40"/>
        <v>#N/A</v>
      </c>
      <c r="AB1223" s="12" t="e">
        <f t="shared" si="39"/>
        <v>#N/A</v>
      </c>
    </row>
    <row r="1224" spans="27:28" x14ac:dyDescent="0.25">
      <c r="AA1224" s="15" t="e">
        <f t="shared" si="40"/>
        <v>#N/A</v>
      </c>
      <c r="AB1224" s="12" t="e">
        <f t="shared" ref="AB1224:AB1287" si="41">VLOOKUP(AA1224,$X$6:$Y$99, 2, TRUE)</f>
        <v>#N/A</v>
      </c>
    </row>
    <row r="1225" spans="27:28" x14ac:dyDescent="0.25">
      <c r="AA1225" s="15" t="e">
        <f t="shared" si="40"/>
        <v>#N/A</v>
      </c>
      <c r="AB1225" s="12" t="e">
        <f t="shared" si="41"/>
        <v>#N/A</v>
      </c>
    </row>
    <row r="1226" spans="27:28" x14ac:dyDescent="0.25">
      <c r="AA1226" s="15" t="e">
        <f t="shared" si="40"/>
        <v>#N/A</v>
      </c>
      <c r="AB1226" s="12" t="e">
        <f t="shared" si="41"/>
        <v>#N/A</v>
      </c>
    </row>
    <row r="1227" spans="27:28" x14ac:dyDescent="0.25">
      <c r="AA1227" s="15" t="e">
        <f t="shared" si="40"/>
        <v>#N/A</v>
      </c>
      <c r="AB1227" s="12" t="e">
        <f t="shared" si="41"/>
        <v>#N/A</v>
      </c>
    </row>
    <row r="1228" spans="27:28" x14ac:dyDescent="0.25">
      <c r="AA1228" s="15" t="e">
        <f t="shared" si="40"/>
        <v>#N/A</v>
      </c>
      <c r="AB1228" s="12" t="e">
        <f t="shared" si="41"/>
        <v>#N/A</v>
      </c>
    </row>
    <row r="1229" spans="27:28" x14ac:dyDescent="0.25">
      <c r="AA1229" s="15" t="e">
        <f t="shared" si="40"/>
        <v>#N/A</v>
      </c>
      <c r="AB1229" s="12" t="e">
        <f t="shared" si="41"/>
        <v>#N/A</v>
      </c>
    </row>
    <row r="1230" spans="27:28" x14ac:dyDescent="0.25">
      <c r="AA1230" s="15" t="e">
        <f t="shared" si="40"/>
        <v>#N/A</v>
      </c>
      <c r="AB1230" s="12" t="e">
        <f t="shared" si="41"/>
        <v>#N/A</v>
      </c>
    </row>
    <row r="1231" spans="27:28" x14ac:dyDescent="0.25">
      <c r="AA1231" s="15" t="e">
        <f t="shared" si="40"/>
        <v>#N/A</v>
      </c>
      <c r="AB1231" s="12" t="e">
        <f t="shared" si="41"/>
        <v>#N/A</v>
      </c>
    </row>
    <row r="1232" spans="27:28" x14ac:dyDescent="0.25">
      <c r="AA1232" s="15" t="e">
        <f t="shared" si="40"/>
        <v>#N/A</v>
      </c>
      <c r="AB1232" s="12" t="e">
        <f t="shared" si="41"/>
        <v>#N/A</v>
      </c>
    </row>
    <row r="1233" spans="27:28" x14ac:dyDescent="0.25">
      <c r="AA1233" s="15" t="e">
        <f t="shared" si="40"/>
        <v>#N/A</v>
      </c>
      <c r="AB1233" s="12" t="e">
        <f t="shared" si="41"/>
        <v>#N/A</v>
      </c>
    </row>
    <row r="1234" spans="27:28" x14ac:dyDescent="0.25">
      <c r="AA1234" s="15" t="e">
        <f t="shared" si="40"/>
        <v>#N/A</v>
      </c>
      <c r="AB1234" s="12" t="e">
        <f t="shared" si="41"/>
        <v>#N/A</v>
      </c>
    </row>
    <row r="1235" spans="27:28" x14ac:dyDescent="0.25">
      <c r="AA1235" s="15" t="e">
        <f t="shared" si="40"/>
        <v>#N/A</v>
      </c>
      <c r="AB1235" s="12" t="e">
        <f t="shared" si="41"/>
        <v>#N/A</v>
      </c>
    </row>
    <row r="1236" spans="27:28" x14ac:dyDescent="0.25">
      <c r="AA1236" s="15" t="e">
        <f t="shared" si="40"/>
        <v>#N/A</v>
      </c>
      <c r="AB1236" s="12" t="e">
        <f t="shared" si="41"/>
        <v>#N/A</v>
      </c>
    </row>
    <row r="1237" spans="27:28" x14ac:dyDescent="0.25">
      <c r="AA1237" s="15" t="e">
        <f t="shared" si="40"/>
        <v>#N/A</v>
      </c>
      <c r="AB1237" s="12" t="e">
        <f t="shared" si="41"/>
        <v>#N/A</v>
      </c>
    </row>
    <row r="1238" spans="27:28" x14ac:dyDescent="0.25">
      <c r="AA1238" s="15" t="e">
        <f t="shared" si="40"/>
        <v>#N/A</v>
      </c>
      <c r="AB1238" s="12" t="e">
        <f t="shared" si="41"/>
        <v>#N/A</v>
      </c>
    </row>
    <row r="1239" spans="27:28" x14ac:dyDescent="0.25">
      <c r="AA1239" s="15" t="e">
        <f t="shared" si="40"/>
        <v>#N/A</v>
      </c>
      <c r="AB1239" s="12" t="e">
        <f t="shared" si="41"/>
        <v>#N/A</v>
      </c>
    </row>
    <row r="1240" spans="27:28" x14ac:dyDescent="0.25">
      <c r="AA1240" s="15" t="e">
        <f t="shared" si="40"/>
        <v>#N/A</v>
      </c>
      <c r="AB1240" s="12" t="e">
        <f t="shared" si="41"/>
        <v>#N/A</v>
      </c>
    </row>
    <row r="1241" spans="27:28" x14ac:dyDescent="0.25">
      <c r="AA1241" s="15" t="e">
        <f t="shared" si="40"/>
        <v>#N/A</v>
      </c>
      <c r="AB1241" s="12" t="e">
        <f t="shared" si="41"/>
        <v>#N/A</v>
      </c>
    </row>
    <row r="1242" spans="27:28" x14ac:dyDescent="0.25">
      <c r="AA1242" s="15" t="e">
        <f t="shared" si="40"/>
        <v>#N/A</v>
      </c>
      <c r="AB1242" s="12" t="e">
        <f t="shared" si="41"/>
        <v>#N/A</v>
      </c>
    </row>
    <row r="1243" spans="27:28" x14ac:dyDescent="0.25">
      <c r="AA1243" s="15" t="e">
        <f t="shared" si="40"/>
        <v>#N/A</v>
      </c>
      <c r="AB1243" s="12" t="e">
        <f t="shared" si="41"/>
        <v>#N/A</v>
      </c>
    </row>
    <row r="1244" spans="27:28" x14ac:dyDescent="0.25">
      <c r="AA1244" s="15" t="e">
        <f t="shared" si="40"/>
        <v>#N/A</v>
      </c>
      <c r="AB1244" s="12" t="e">
        <f t="shared" si="41"/>
        <v>#N/A</v>
      </c>
    </row>
    <row r="1245" spans="27:28" x14ac:dyDescent="0.25">
      <c r="AA1245" s="15" t="e">
        <f t="shared" si="40"/>
        <v>#N/A</v>
      </c>
      <c r="AB1245" s="12" t="e">
        <f t="shared" si="41"/>
        <v>#N/A</v>
      </c>
    </row>
    <row r="1246" spans="27:28" x14ac:dyDescent="0.25">
      <c r="AA1246" s="15" t="e">
        <f t="shared" si="40"/>
        <v>#N/A</v>
      </c>
      <c r="AB1246" s="12" t="e">
        <f t="shared" si="41"/>
        <v>#N/A</v>
      </c>
    </row>
    <row r="1247" spans="27:28" x14ac:dyDescent="0.25">
      <c r="AA1247" s="15" t="e">
        <f t="shared" si="40"/>
        <v>#N/A</v>
      </c>
      <c r="AB1247" s="12" t="e">
        <f t="shared" si="41"/>
        <v>#N/A</v>
      </c>
    </row>
    <row r="1248" spans="27:28" x14ac:dyDescent="0.25">
      <c r="AA1248" s="15" t="e">
        <f t="shared" si="40"/>
        <v>#N/A</v>
      </c>
      <c r="AB1248" s="12" t="e">
        <f t="shared" si="41"/>
        <v>#N/A</v>
      </c>
    </row>
    <row r="1249" spans="27:28" x14ac:dyDescent="0.25">
      <c r="AA1249" s="15" t="e">
        <f t="shared" si="40"/>
        <v>#N/A</v>
      </c>
      <c r="AB1249" s="12" t="e">
        <f t="shared" si="41"/>
        <v>#N/A</v>
      </c>
    </row>
    <row r="1250" spans="27:28" x14ac:dyDescent="0.25">
      <c r="AA1250" s="15" t="e">
        <f t="shared" si="40"/>
        <v>#N/A</v>
      </c>
      <c r="AB1250" s="12" t="e">
        <f t="shared" si="41"/>
        <v>#N/A</v>
      </c>
    </row>
    <row r="1251" spans="27:28" x14ac:dyDescent="0.25">
      <c r="AA1251" s="15" t="e">
        <f t="shared" si="40"/>
        <v>#N/A</v>
      </c>
      <c r="AB1251" s="12" t="e">
        <f t="shared" si="41"/>
        <v>#N/A</v>
      </c>
    </row>
    <row r="1252" spans="27:28" x14ac:dyDescent="0.25">
      <c r="AA1252" s="15" t="e">
        <f t="shared" si="40"/>
        <v>#N/A</v>
      </c>
      <c r="AB1252" s="12" t="e">
        <f t="shared" si="41"/>
        <v>#N/A</v>
      </c>
    </row>
    <row r="1253" spans="27:28" x14ac:dyDescent="0.25">
      <c r="AA1253" s="15" t="e">
        <f t="shared" si="40"/>
        <v>#N/A</v>
      </c>
      <c r="AB1253" s="12" t="e">
        <f t="shared" si="41"/>
        <v>#N/A</v>
      </c>
    </row>
    <row r="1254" spans="27:28" x14ac:dyDescent="0.25">
      <c r="AA1254" s="15" t="e">
        <f t="shared" si="40"/>
        <v>#N/A</v>
      </c>
      <c r="AB1254" s="12" t="e">
        <f t="shared" si="41"/>
        <v>#N/A</v>
      </c>
    </row>
    <row r="1255" spans="27:28" x14ac:dyDescent="0.25">
      <c r="AA1255" s="15" t="e">
        <f t="shared" si="40"/>
        <v>#N/A</v>
      </c>
      <c r="AB1255" s="12" t="e">
        <f t="shared" si="41"/>
        <v>#N/A</v>
      </c>
    </row>
    <row r="1256" spans="27:28" x14ac:dyDescent="0.25">
      <c r="AA1256" s="15" t="e">
        <f t="shared" si="40"/>
        <v>#N/A</v>
      </c>
      <c r="AB1256" s="12" t="e">
        <f t="shared" si="41"/>
        <v>#N/A</v>
      </c>
    </row>
    <row r="1257" spans="27:28" x14ac:dyDescent="0.25">
      <c r="AA1257" s="15" t="e">
        <f t="shared" si="40"/>
        <v>#N/A</v>
      </c>
      <c r="AB1257" s="12" t="e">
        <f t="shared" si="41"/>
        <v>#N/A</v>
      </c>
    </row>
    <row r="1258" spans="27:28" x14ac:dyDescent="0.25">
      <c r="AA1258" s="15" t="e">
        <f t="shared" si="40"/>
        <v>#N/A</v>
      </c>
      <c r="AB1258" s="12" t="e">
        <f t="shared" si="41"/>
        <v>#N/A</v>
      </c>
    </row>
    <row r="1259" spans="27:28" x14ac:dyDescent="0.25">
      <c r="AA1259" s="15" t="e">
        <f t="shared" si="40"/>
        <v>#N/A</v>
      </c>
      <c r="AB1259" s="12" t="e">
        <f t="shared" si="41"/>
        <v>#N/A</v>
      </c>
    </row>
    <row r="1260" spans="27:28" x14ac:dyDescent="0.25">
      <c r="AA1260" s="15" t="e">
        <f t="shared" si="40"/>
        <v>#N/A</v>
      </c>
      <c r="AB1260" s="12" t="e">
        <f t="shared" si="41"/>
        <v>#N/A</v>
      </c>
    </row>
    <row r="1261" spans="27:28" x14ac:dyDescent="0.25">
      <c r="AA1261" s="15" t="e">
        <f t="shared" si="40"/>
        <v>#N/A</v>
      </c>
      <c r="AB1261" s="12" t="e">
        <f t="shared" si="41"/>
        <v>#N/A</v>
      </c>
    </row>
    <row r="1262" spans="27:28" x14ac:dyDescent="0.25">
      <c r="AA1262" s="15" t="e">
        <f t="shared" si="40"/>
        <v>#N/A</v>
      </c>
      <c r="AB1262" s="12" t="e">
        <f t="shared" si="41"/>
        <v>#N/A</v>
      </c>
    </row>
    <row r="1263" spans="27:28" x14ac:dyDescent="0.25">
      <c r="AA1263" s="15" t="e">
        <f t="shared" si="40"/>
        <v>#N/A</v>
      </c>
      <c r="AB1263" s="12" t="e">
        <f t="shared" si="41"/>
        <v>#N/A</v>
      </c>
    </row>
    <row r="1264" spans="27:28" x14ac:dyDescent="0.25">
      <c r="AA1264" s="15" t="e">
        <f t="shared" si="40"/>
        <v>#N/A</v>
      </c>
      <c r="AB1264" s="12" t="e">
        <f t="shared" si="41"/>
        <v>#N/A</v>
      </c>
    </row>
    <row r="1265" spans="27:28" x14ac:dyDescent="0.25">
      <c r="AA1265" s="15" t="e">
        <f t="shared" si="40"/>
        <v>#N/A</v>
      </c>
      <c r="AB1265" s="12" t="e">
        <f t="shared" si="41"/>
        <v>#N/A</v>
      </c>
    </row>
    <row r="1266" spans="27:28" x14ac:dyDescent="0.25">
      <c r="AA1266" s="15" t="e">
        <f t="shared" si="40"/>
        <v>#N/A</v>
      </c>
      <c r="AB1266" s="12" t="e">
        <f t="shared" si="41"/>
        <v>#N/A</v>
      </c>
    </row>
    <row r="1267" spans="27:28" x14ac:dyDescent="0.25">
      <c r="AA1267" s="15" t="e">
        <f t="shared" si="40"/>
        <v>#N/A</v>
      </c>
      <c r="AB1267" s="12" t="e">
        <f t="shared" si="41"/>
        <v>#N/A</v>
      </c>
    </row>
    <row r="1268" spans="27:28" x14ac:dyDescent="0.25">
      <c r="AA1268" s="15" t="e">
        <f t="shared" si="40"/>
        <v>#N/A</v>
      </c>
      <c r="AB1268" s="12" t="e">
        <f t="shared" si="41"/>
        <v>#N/A</v>
      </c>
    </row>
    <row r="1269" spans="27:28" x14ac:dyDescent="0.25">
      <c r="AA1269" s="15" t="e">
        <f t="shared" si="40"/>
        <v>#N/A</v>
      </c>
      <c r="AB1269" s="12" t="e">
        <f t="shared" si="41"/>
        <v>#N/A</v>
      </c>
    </row>
    <row r="1270" spans="27:28" x14ac:dyDescent="0.25">
      <c r="AA1270" s="15" t="e">
        <f t="shared" si="40"/>
        <v>#N/A</v>
      </c>
      <c r="AB1270" s="12" t="e">
        <f t="shared" si="41"/>
        <v>#N/A</v>
      </c>
    </row>
    <row r="1271" spans="27:28" x14ac:dyDescent="0.25">
      <c r="AA1271" s="15" t="e">
        <f t="shared" si="40"/>
        <v>#N/A</v>
      </c>
      <c r="AB1271" s="12" t="e">
        <f t="shared" si="41"/>
        <v>#N/A</v>
      </c>
    </row>
    <row r="1272" spans="27:28" x14ac:dyDescent="0.25">
      <c r="AA1272" s="15" t="e">
        <f t="shared" si="40"/>
        <v>#N/A</v>
      </c>
      <c r="AB1272" s="12" t="e">
        <f t="shared" si="41"/>
        <v>#N/A</v>
      </c>
    </row>
    <row r="1273" spans="27:28" x14ac:dyDescent="0.25">
      <c r="AA1273" s="15" t="e">
        <f t="shared" si="40"/>
        <v>#N/A</v>
      </c>
      <c r="AB1273" s="12" t="e">
        <f t="shared" si="41"/>
        <v>#N/A</v>
      </c>
    </row>
    <row r="1274" spans="27:28" x14ac:dyDescent="0.25">
      <c r="AA1274" s="15" t="e">
        <f t="shared" si="40"/>
        <v>#N/A</v>
      </c>
      <c r="AB1274" s="12" t="e">
        <f t="shared" si="41"/>
        <v>#N/A</v>
      </c>
    </row>
    <row r="1275" spans="27:28" x14ac:dyDescent="0.25">
      <c r="AA1275" s="15" t="e">
        <f t="shared" si="40"/>
        <v>#N/A</v>
      </c>
      <c r="AB1275" s="12" t="e">
        <f t="shared" si="41"/>
        <v>#N/A</v>
      </c>
    </row>
    <row r="1276" spans="27:28" x14ac:dyDescent="0.25">
      <c r="AA1276" s="15" t="e">
        <f t="shared" si="40"/>
        <v>#N/A</v>
      </c>
      <c r="AB1276" s="12" t="e">
        <f t="shared" si="41"/>
        <v>#N/A</v>
      </c>
    </row>
    <row r="1277" spans="27:28" x14ac:dyDescent="0.25">
      <c r="AA1277" s="15" t="e">
        <f t="shared" si="40"/>
        <v>#N/A</v>
      </c>
      <c r="AB1277" s="12" t="e">
        <f t="shared" si="41"/>
        <v>#N/A</v>
      </c>
    </row>
    <row r="1278" spans="27:28" x14ac:dyDescent="0.25">
      <c r="AA1278" s="15" t="e">
        <f t="shared" si="40"/>
        <v>#N/A</v>
      </c>
      <c r="AB1278" s="12" t="e">
        <f t="shared" si="41"/>
        <v>#N/A</v>
      </c>
    </row>
    <row r="1279" spans="27:28" x14ac:dyDescent="0.25">
      <c r="AA1279" s="15" t="e">
        <f t="shared" si="40"/>
        <v>#N/A</v>
      </c>
      <c r="AB1279" s="12" t="e">
        <f t="shared" si="41"/>
        <v>#N/A</v>
      </c>
    </row>
    <row r="1280" spans="27:28" x14ac:dyDescent="0.25">
      <c r="AA1280" s="15" t="e">
        <f t="shared" si="40"/>
        <v>#N/A</v>
      </c>
      <c r="AB1280" s="12" t="e">
        <f t="shared" si="41"/>
        <v>#N/A</v>
      </c>
    </row>
    <row r="1281" spans="27:28" x14ac:dyDescent="0.25">
      <c r="AA1281" s="15" t="e">
        <f t="shared" si="40"/>
        <v>#N/A</v>
      </c>
      <c r="AB1281" s="12" t="e">
        <f t="shared" si="41"/>
        <v>#N/A</v>
      </c>
    </row>
    <row r="1282" spans="27:28" x14ac:dyDescent="0.25">
      <c r="AA1282" s="15" t="e">
        <f t="shared" si="40"/>
        <v>#N/A</v>
      </c>
      <c r="AB1282" s="12" t="e">
        <f t="shared" si="41"/>
        <v>#N/A</v>
      </c>
    </row>
    <row r="1283" spans="27:28" x14ac:dyDescent="0.25">
      <c r="AA1283" s="15" t="e">
        <f t="shared" si="40"/>
        <v>#N/A</v>
      </c>
      <c r="AB1283" s="12" t="e">
        <f t="shared" si="41"/>
        <v>#N/A</v>
      </c>
    </row>
    <row r="1284" spans="27:28" x14ac:dyDescent="0.25">
      <c r="AA1284" s="15" t="e">
        <f t="shared" ref="AA1284:AA1347" si="42">IF(AA1283+1&gt;MAX($X$6:$X$99), NA(), AA1283+1)</f>
        <v>#N/A</v>
      </c>
      <c r="AB1284" s="12" t="e">
        <f t="shared" si="41"/>
        <v>#N/A</v>
      </c>
    </row>
    <row r="1285" spans="27:28" x14ac:dyDescent="0.25">
      <c r="AA1285" s="15" t="e">
        <f t="shared" si="42"/>
        <v>#N/A</v>
      </c>
      <c r="AB1285" s="12" t="e">
        <f t="shared" si="41"/>
        <v>#N/A</v>
      </c>
    </row>
    <row r="1286" spans="27:28" x14ac:dyDescent="0.25">
      <c r="AA1286" s="15" t="e">
        <f t="shared" si="42"/>
        <v>#N/A</v>
      </c>
      <c r="AB1286" s="12" t="e">
        <f t="shared" si="41"/>
        <v>#N/A</v>
      </c>
    </row>
    <row r="1287" spans="27:28" x14ac:dyDescent="0.25">
      <c r="AA1287" s="15" t="e">
        <f t="shared" si="42"/>
        <v>#N/A</v>
      </c>
      <c r="AB1287" s="12" t="e">
        <f t="shared" si="41"/>
        <v>#N/A</v>
      </c>
    </row>
    <row r="1288" spans="27:28" x14ac:dyDescent="0.25">
      <c r="AA1288" s="15" t="e">
        <f t="shared" si="42"/>
        <v>#N/A</v>
      </c>
      <c r="AB1288" s="12" t="e">
        <f t="shared" ref="AB1288:AB1351" si="43">VLOOKUP(AA1288,$X$6:$Y$99, 2, TRUE)</f>
        <v>#N/A</v>
      </c>
    </row>
    <row r="1289" spans="27:28" x14ac:dyDescent="0.25">
      <c r="AA1289" s="15" t="e">
        <f t="shared" si="42"/>
        <v>#N/A</v>
      </c>
      <c r="AB1289" s="12" t="e">
        <f t="shared" si="43"/>
        <v>#N/A</v>
      </c>
    </row>
    <row r="1290" spans="27:28" x14ac:dyDescent="0.25">
      <c r="AA1290" s="15" t="e">
        <f t="shared" si="42"/>
        <v>#N/A</v>
      </c>
      <c r="AB1290" s="12" t="e">
        <f t="shared" si="43"/>
        <v>#N/A</v>
      </c>
    </row>
    <row r="1291" spans="27:28" x14ac:dyDescent="0.25">
      <c r="AA1291" s="15" t="e">
        <f t="shared" si="42"/>
        <v>#N/A</v>
      </c>
      <c r="AB1291" s="12" t="e">
        <f t="shared" si="43"/>
        <v>#N/A</v>
      </c>
    </row>
    <row r="1292" spans="27:28" x14ac:dyDescent="0.25">
      <c r="AA1292" s="15" t="e">
        <f t="shared" si="42"/>
        <v>#N/A</v>
      </c>
      <c r="AB1292" s="12" t="e">
        <f t="shared" si="43"/>
        <v>#N/A</v>
      </c>
    </row>
    <row r="1293" spans="27:28" x14ac:dyDescent="0.25">
      <c r="AA1293" s="15" t="e">
        <f t="shared" si="42"/>
        <v>#N/A</v>
      </c>
      <c r="AB1293" s="12" t="e">
        <f t="shared" si="43"/>
        <v>#N/A</v>
      </c>
    </row>
    <row r="1294" spans="27:28" x14ac:dyDescent="0.25">
      <c r="AA1294" s="15" t="e">
        <f t="shared" si="42"/>
        <v>#N/A</v>
      </c>
      <c r="AB1294" s="12" t="e">
        <f t="shared" si="43"/>
        <v>#N/A</v>
      </c>
    </row>
    <row r="1295" spans="27:28" x14ac:dyDescent="0.25">
      <c r="AA1295" s="15" t="e">
        <f t="shared" si="42"/>
        <v>#N/A</v>
      </c>
      <c r="AB1295" s="12" t="e">
        <f t="shared" si="43"/>
        <v>#N/A</v>
      </c>
    </row>
    <row r="1296" spans="27:28" x14ac:dyDescent="0.25">
      <c r="AA1296" s="15" t="e">
        <f t="shared" si="42"/>
        <v>#N/A</v>
      </c>
      <c r="AB1296" s="12" t="e">
        <f t="shared" si="43"/>
        <v>#N/A</v>
      </c>
    </row>
    <row r="1297" spans="27:28" x14ac:dyDescent="0.25">
      <c r="AA1297" s="15" t="e">
        <f t="shared" si="42"/>
        <v>#N/A</v>
      </c>
      <c r="AB1297" s="12" t="e">
        <f t="shared" si="43"/>
        <v>#N/A</v>
      </c>
    </row>
    <row r="1298" spans="27:28" x14ac:dyDescent="0.25">
      <c r="AA1298" s="15" t="e">
        <f t="shared" si="42"/>
        <v>#N/A</v>
      </c>
      <c r="AB1298" s="12" t="e">
        <f t="shared" si="43"/>
        <v>#N/A</v>
      </c>
    </row>
    <row r="1299" spans="27:28" x14ac:dyDescent="0.25">
      <c r="AA1299" s="15" t="e">
        <f t="shared" si="42"/>
        <v>#N/A</v>
      </c>
      <c r="AB1299" s="12" t="e">
        <f t="shared" si="43"/>
        <v>#N/A</v>
      </c>
    </row>
    <row r="1300" spans="27:28" x14ac:dyDescent="0.25">
      <c r="AA1300" s="15" t="e">
        <f t="shared" si="42"/>
        <v>#N/A</v>
      </c>
      <c r="AB1300" s="12" t="e">
        <f t="shared" si="43"/>
        <v>#N/A</v>
      </c>
    </row>
    <row r="1301" spans="27:28" x14ac:dyDescent="0.25">
      <c r="AA1301" s="15" t="e">
        <f t="shared" si="42"/>
        <v>#N/A</v>
      </c>
      <c r="AB1301" s="12" t="e">
        <f t="shared" si="43"/>
        <v>#N/A</v>
      </c>
    </row>
    <row r="1302" spans="27:28" x14ac:dyDescent="0.25">
      <c r="AA1302" s="15" t="e">
        <f t="shared" si="42"/>
        <v>#N/A</v>
      </c>
      <c r="AB1302" s="12" t="e">
        <f t="shared" si="43"/>
        <v>#N/A</v>
      </c>
    </row>
    <row r="1303" spans="27:28" x14ac:dyDescent="0.25">
      <c r="AA1303" s="15" t="e">
        <f t="shared" si="42"/>
        <v>#N/A</v>
      </c>
      <c r="AB1303" s="12" t="e">
        <f t="shared" si="43"/>
        <v>#N/A</v>
      </c>
    </row>
    <row r="1304" spans="27:28" x14ac:dyDescent="0.25">
      <c r="AA1304" s="15" t="e">
        <f t="shared" si="42"/>
        <v>#N/A</v>
      </c>
      <c r="AB1304" s="12" t="e">
        <f t="shared" si="43"/>
        <v>#N/A</v>
      </c>
    </row>
    <row r="1305" spans="27:28" x14ac:dyDescent="0.25">
      <c r="AA1305" s="15" t="e">
        <f t="shared" si="42"/>
        <v>#N/A</v>
      </c>
      <c r="AB1305" s="12" t="e">
        <f t="shared" si="43"/>
        <v>#N/A</v>
      </c>
    </row>
    <row r="1306" spans="27:28" x14ac:dyDescent="0.25">
      <c r="AA1306" s="15" t="e">
        <f t="shared" si="42"/>
        <v>#N/A</v>
      </c>
      <c r="AB1306" s="12" t="e">
        <f t="shared" si="43"/>
        <v>#N/A</v>
      </c>
    </row>
    <row r="1307" spans="27:28" x14ac:dyDescent="0.25">
      <c r="AA1307" s="15" t="e">
        <f t="shared" si="42"/>
        <v>#N/A</v>
      </c>
      <c r="AB1307" s="12" t="e">
        <f t="shared" si="43"/>
        <v>#N/A</v>
      </c>
    </row>
    <row r="1308" spans="27:28" x14ac:dyDescent="0.25">
      <c r="AA1308" s="15" t="e">
        <f t="shared" si="42"/>
        <v>#N/A</v>
      </c>
      <c r="AB1308" s="12" t="e">
        <f t="shared" si="43"/>
        <v>#N/A</v>
      </c>
    </row>
    <row r="1309" spans="27:28" x14ac:dyDescent="0.25">
      <c r="AA1309" s="15" t="e">
        <f t="shared" si="42"/>
        <v>#N/A</v>
      </c>
      <c r="AB1309" s="12" t="e">
        <f t="shared" si="43"/>
        <v>#N/A</v>
      </c>
    </row>
    <row r="1310" spans="27:28" x14ac:dyDescent="0.25">
      <c r="AA1310" s="15" t="e">
        <f t="shared" si="42"/>
        <v>#N/A</v>
      </c>
      <c r="AB1310" s="12" t="e">
        <f t="shared" si="43"/>
        <v>#N/A</v>
      </c>
    </row>
    <row r="1311" spans="27:28" x14ac:dyDescent="0.25">
      <c r="AA1311" s="15" t="e">
        <f t="shared" si="42"/>
        <v>#N/A</v>
      </c>
      <c r="AB1311" s="12" t="e">
        <f t="shared" si="43"/>
        <v>#N/A</v>
      </c>
    </row>
    <row r="1312" spans="27:28" x14ac:dyDescent="0.25">
      <c r="AA1312" s="15" t="e">
        <f t="shared" si="42"/>
        <v>#N/A</v>
      </c>
      <c r="AB1312" s="12" t="e">
        <f t="shared" si="43"/>
        <v>#N/A</v>
      </c>
    </row>
    <row r="1313" spans="27:28" x14ac:dyDescent="0.25">
      <c r="AA1313" s="15" t="e">
        <f t="shared" si="42"/>
        <v>#N/A</v>
      </c>
      <c r="AB1313" s="12" t="e">
        <f t="shared" si="43"/>
        <v>#N/A</v>
      </c>
    </row>
    <row r="1314" spans="27:28" x14ac:dyDescent="0.25">
      <c r="AA1314" s="15" t="e">
        <f t="shared" si="42"/>
        <v>#N/A</v>
      </c>
      <c r="AB1314" s="12" t="e">
        <f t="shared" si="43"/>
        <v>#N/A</v>
      </c>
    </row>
    <row r="1315" spans="27:28" x14ac:dyDescent="0.25">
      <c r="AA1315" s="15" t="e">
        <f t="shared" si="42"/>
        <v>#N/A</v>
      </c>
      <c r="AB1315" s="12" t="e">
        <f t="shared" si="43"/>
        <v>#N/A</v>
      </c>
    </row>
    <row r="1316" spans="27:28" x14ac:dyDescent="0.25">
      <c r="AA1316" s="15" t="e">
        <f t="shared" si="42"/>
        <v>#N/A</v>
      </c>
      <c r="AB1316" s="12" t="e">
        <f t="shared" si="43"/>
        <v>#N/A</v>
      </c>
    </row>
    <row r="1317" spans="27:28" x14ac:dyDescent="0.25">
      <c r="AA1317" s="15" t="e">
        <f t="shared" si="42"/>
        <v>#N/A</v>
      </c>
      <c r="AB1317" s="12" t="e">
        <f t="shared" si="43"/>
        <v>#N/A</v>
      </c>
    </row>
    <row r="1318" spans="27:28" x14ac:dyDescent="0.25">
      <c r="AA1318" s="15" t="e">
        <f t="shared" si="42"/>
        <v>#N/A</v>
      </c>
      <c r="AB1318" s="12" t="e">
        <f t="shared" si="43"/>
        <v>#N/A</v>
      </c>
    </row>
    <row r="1319" spans="27:28" x14ac:dyDescent="0.25">
      <c r="AA1319" s="15" t="e">
        <f t="shared" si="42"/>
        <v>#N/A</v>
      </c>
      <c r="AB1319" s="12" t="e">
        <f t="shared" si="43"/>
        <v>#N/A</v>
      </c>
    </row>
    <row r="1320" spans="27:28" x14ac:dyDescent="0.25">
      <c r="AA1320" s="15" t="e">
        <f t="shared" si="42"/>
        <v>#N/A</v>
      </c>
      <c r="AB1320" s="12" t="e">
        <f t="shared" si="43"/>
        <v>#N/A</v>
      </c>
    </row>
    <row r="1321" spans="27:28" x14ac:dyDescent="0.25">
      <c r="AA1321" s="15" t="e">
        <f t="shared" si="42"/>
        <v>#N/A</v>
      </c>
      <c r="AB1321" s="12" t="e">
        <f t="shared" si="43"/>
        <v>#N/A</v>
      </c>
    </row>
    <row r="1322" spans="27:28" x14ac:dyDescent="0.25">
      <c r="AA1322" s="15" t="e">
        <f t="shared" si="42"/>
        <v>#N/A</v>
      </c>
      <c r="AB1322" s="12" t="e">
        <f t="shared" si="43"/>
        <v>#N/A</v>
      </c>
    </row>
    <row r="1323" spans="27:28" x14ac:dyDescent="0.25">
      <c r="AA1323" s="15" t="e">
        <f t="shared" si="42"/>
        <v>#N/A</v>
      </c>
      <c r="AB1323" s="12" t="e">
        <f t="shared" si="43"/>
        <v>#N/A</v>
      </c>
    </row>
    <row r="1324" spans="27:28" x14ac:dyDescent="0.25">
      <c r="AA1324" s="15" t="e">
        <f t="shared" si="42"/>
        <v>#N/A</v>
      </c>
      <c r="AB1324" s="12" t="e">
        <f t="shared" si="43"/>
        <v>#N/A</v>
      </c>
    </row>
    <row r="1325" spans="27:28" x14ac:dyDescent="0.25">
      <c r="AA1325" s="15" t="e">
        <f t="shared" si="42"/>
        <v>#N/A</v>
      </c>
      <c r="AB1325" s="12" t="e">
        <f t="shared" si="43"/>
        <v>#N/A</v>
      </c>
    </row>
    <row r="1326" spans="27:28" x14ac:dyDescent="0.25">
      <c r="AA1326" s="15" t="e">
        <f t="shared" si="42"/>
        <v>#N/A</v>
      </c>
      <c r="AB1326" s="12" t="e">
        <f t="shared" si="43"/>
        <v>#N/A</v>
      </c>
    </row>
    <row r="1327" spans="27:28" x14ac:dyDescent="0.25">
      <c r="AA1327" s="15" t="e">
        <f t="shared" si="42"/>
        <v>#N/A</v>
      </c>
      <c r="AB1327" s="12" t="e">
        <f t="shared" si="43"/>
        <v>#N/A</v>
      </c>
    </row>
    <row r="1328" spans="27:28" x14ac:dyDescent="0.25">
      <c r="AA1328" s="15" t="e">
        <f t="shared" si="42"/>
        <v>#N/A</v>
      </c>
      <c r="AB1328" s="12" t="e">
        <f t="shared" si="43"/>
        <v>#N/A</v>
      </c>
    </row>
    <row r="1329" spans="27:28" x14ac:dyDescent="0.25">
      <c r="AA1329" s="15" t="e">
        <f t="shared" si="42"/>
        <v>#N/A</v>
      </c>
      <c r="AB1329" s="12" t="e">
        <f t="shared" si="43"/>
        <v>#N/A</v>
      </c>
    </row>
    <row r="1330" spans="27:28" x14ac:dyDescent="0.25">
      <c r="AA1330" s="15" t="e">
        <f t="shared" si="42"/>
        <v>#N/A</v>
      </c>
      <c r="AB1330" s="12" t="e">
        <f t="shared" si="43"/>
        <v>#N/A</v>
      </c>
    </row>
    <row r="1331" spans="27:28" x14ac:dyDescent="0.25">
      <c r="AA1331" s="15" t="e">
        <f t="shared" si="42"/>
        <v>#N/A</v>
      </c>
      <c r="AB1331" s="12" t="e">
        <f t="shared" si="43"/>
        <v>#N/A</v>
      </c>
    </row>
    <row r="1332" spans="27:28" x14ac:dyDescent="0.25">
      <c r="AA1332" s="15" t="e">
        <f t="shared" si="42"/>
        <v>#N/A</v>
      </c>
      <c r="AB1332" s="12" t="e">
        <f t="shared" si="43"/>
        <v>#N/A</v>
      </c>
    </row>
    <row r="1333" spans="27:28" x14ac:dyDescent="0.25">
      <c r="AA1333" s="15" t="e">
        <f t="shared" si="42"/>
        <v>#N/A</v>
      </c>
      <c r="AB1333" s="12" t="e">
        <f t="shared" si="43"/>
        <v>#N/A</v>
      </c>
    </row>
    <row r="1334" spans="27:28" x14ac:dyDescent="0.25">
      <c r="AA1334" s="15" t="e">
        <f t="shared" si="42"/>
        <v>#N/A</v>
      </c>
      <c r="AB1334" s="12" t="e">
        <f t="shared" si="43"/>
        <v>#N/A</v>
      </c>
    </row>
    <row r="1335" spans="27:28" x14ac:dyDescent="0.25">
      <c r="AA1335" s="15" t="e">
        <f t="shared" si="42"/>
        <v>#N/A</v>
      </c>
      <c r="AB1335" s="12" t="e">
        <f t="shared" si="43"/>
        <v>#N/A</v>
      </c>
    </row>
    <row r="1336" spans="27:28" x14ac:dyDescent="0.25">
      <c r="AA1336" s="15" t="e">
        <f t="shared" si="42"/>
        <v>#N/A</v>
      </c>
      <c r="AB1336" s="12" t="e">
        <f t="shared" si="43"/>
        <v>#N/A</v>
      </c>
    </row>
    <row r="1337" spans="27:28" x14ac:dyDescent="0.25">
      <c r="AA1337" s="15" t="e">
        <f t="shared" si="42"/>
        <v>#N/A</v>
      </c>
      <c r="AB1337" s="12" t="e">
        <f t="shared" si="43"/>
        <v>#N/A</v>
      </c>
    </row>
    <row r="1338" spans="27:28" x14ac:dyDescent="0.25">
      <c r="AA1338" s="15" t="e">
        <f t="shared" si="42"/>
        <v>#N/A</v>
      </c>
      <c r="AB1338" s="12" t="e">
        <f t="shared" si="43"/>
        <v>#N/A</v>
      </c>
    </row>
    <row r="1339" spans="27:28" x14ac:dyDescent="0.25">
      <c r="AA1339" s="15" t="e">
        <f t="shared" si="42"/>
        <v>#N/A</v>
      </c>
      <c r="AB1339" s="12" t="e">
        <f t="shared" si="43"/>
        <v>#N/A</v>
      </c>
    </row>
    <row r="1340" spans="27:28" x14ac:dyDescent="0.25">
      <c r="AA1340" s="15" t="e">
        <f t="shared" si="42"/>
        <v>#N/A</v>
      </c>
      <c r="AB1340" s="12" t="e">
        <f t="shared" si="43"/>
        <v>#N/A</v>
      </c>
    </row>
    <row r="1341" spans="27:28" x14ac:dyDescent="0.25">
      <c r="AA1341" s="15" t="e">
        <f t="shared" si="42"/>
        <v>#N/A</v>
      </c>
      <c r="AB1341" s="12" t="e">
        <f t="shared" si="43"/>
        <v>#N/A</v>
      </c>
    </row>
    <row r="1342" spans="27:28" x14ac:dyDescent="0.25">
      <c r="AA1342" s="15" t="e">
        <f t="shared" si="42"/>
        <v>#N/A</v>
      </c>
      <c r="AB1342" s="12" t="e">
        <f t="shared" si="43"/>
        <v>#N/A</v>
      </c>
    </row>
    <row r="1343" spans="27:28" x14ac:dyDescent="0.25">
      <c r="AA1343" s="15" t="e">
        <f t="shared" si="42"/>
        <v>#N/A</v>
      </c>
      <c r="AB1343" s="12" t="e">
        <f t="shared" si="43"/>
        <v>#N/A</v>
      </c>
    </row>
    <row r="1344" spans="27:28" x14ac:dyDescent="0.25">
      <c r="AA1344" s="15" t="e">
        <f t="shared" si="42"/>
        <v>#N/A</v>
      </c>
      <c r="AB1344" s="12" t="e">
        <f t="shared" si="43"/>
        <v>#N/A</v>
      </c>
    </row>
    <row r="1345" spans="27:28" x14ac:dyDescent="0.25">
      <c r="AA1345" s="15" t="e">
        <f t="shared" si="42"/>
        <v>#N/A</v>
      </c>
      <c r="AB1345" s="12" t="e">
        <f t="shared" si="43"/>
        <v>#N/A</v>
      </c>
    </row>
    <row r="1346" spans="27:28" x14ac:dyDescent="0.25">
      <c r="AA1346" s="15" t="e">
        <f t="shared" si="42"/>
        <v>#N/A</v>
      </c>
      <c r="AB1346" s="12" t="e">
        <f t="shared" si="43"/>
        <v>#N/A</v>
      </c>
    </row>
    <row r="1347" spans="27:28" x14ac:dyDescent="0.25">
      <c r="AA1347" s="15" t="e">
        <f t="shared" si="42"/>
        <v>#N/A</v>
      </c>
      <c r="AB1347" s="12" t="e">
        <f t="shared" si="43"/>
        <v>#N/A</v>
      </c>
    </row>
    <row r="1348" spans="27:28" x14ac:dyDescent="0.25">
      <c r="AA1348" s="15" t="e">
        <f t="shared" ref="AA1348:AA1411" si="44">IF(AA1347+1&gt;MAX($X$6:$X$99), NA(), AA1347+1)</f>
        <v>#N/A</v>
      </c>
      <c r="AB1348" s="12" t="e">
        <f t="shared" si="43"/>
        <v>#N/A</v>
      </c>
    </row>
    <row r="1349" spans="27:28" x14ac:dyDescent="0.25">
      <c r="AA1349" s="15" t="e">
        <f t="shared" si="44"/>
        <v>#N/A</v>
      </c>
      <c r="AB1349" s="12" t="e">
        <f t="shared" si="43"/>
        <v>#N/A</v>
      </c>
    </row>
    <row r="1350" spans="27:28" x14ac:dyDescent="0.25">
      <c r="AA1350" s="15" t="e">
        <f t="shared" si="44"/>
        <v>#N/A</v>
      </c>
      <c r="AB1350" s="12" t="e">
        <f t="shared" si="43"/>
        <v>#N/A</v>
      </c>
    </row>
    <row r="1351" spans="27:28" x14ac:dyDescent="0.25">
      <c r="AA1351" s="15" t="e">
        <f t="shared" si="44"/>
        <v>#N/A</v>
      </c>
      <c r="AB1351" s="12" t="e">
        <f t="shared" si="43"/>
        <v>#N/A</v>
      </c>
    </row>
    <row r="1352" spans="27:28" x14ac:dyDescent="0.25">
      <c r="AA1352" s="15" t="e">
        <f t="shared" si="44"/>
        <v>#N/A</v>
      </c>
      <c r="AB1352" s="12" t="e">
        <f t="shared" ref="AB1352:AB1415" si="45">VLOOKUP(AA1352,$X$6:$Y$99, 2, TRUE)</f>
        <v>#N/A</v>
      </c>
    </row>
    <row r="1353" spans="27:28" x14ac:dyDescent="0.25">
      <c r="AA1353" s="15" t="e">
        <f t="shared" si="44"/>
        <v>#N/A</v>
      </c>
      <c r="AB1353" s="12" t="e">
        <f t="shared" si="45"/>
        <v>#N/A</v>
      </c>
    </row>
    <row r="1354" spans="27:28" x14ac:dyDescent="0.25">
      <c r="AA1354" s="15" t="e">
        <f t="shared" si="44"/>
        <v>#N/A</v>
      </c>
      <c r="AB1354" s="12" t="e">
        <f t="shared" si="45"/>
        <v>#N/A</v>
      </c>
    </row>
    <row r="1355" spans="27:28" x14ac:dyDescent="0.25">
      <c r="AA1355" s="15" t="e">
        <f t="shared" si="44"/>
        <v>#N/A</v>
      </c>
      <c r="AB1355" s="12" t="e">
        <f t="shared" si="45"/>
        <v>#N/A</v>
      </c>
    </row>
    <row r="1356" spans="27:28" x14ac:dyDescent="0.25">
      <c r="AA1356" s="15" t="e">
        <f t="shared" si="44"/>
        <v>#N/A</v>
      </c>
      <c r="AB1356" s="12" t="e">
        <f t="shared" si="45"/>
        <v>#N/A</v>
      </c>
    </row>
    <row r="1357" spans="27:28" x14ac:dyDescent="0.25">
      <c r="AA1357" s="15" t="e">
        <f t="shared" si="44"/>
        <v>#N/A</v>
      </c>
      <c r="AB1357" s="12" t="e">
        <f t="shared" si="45"/>
        <v>#N/A</v>
      </c>
    </row>
    <row r="1358" spans="27:28" x14ac:dyDescent="0.25">
      <c r="AA1358" s="15" t="e">
        <f t="shared" si="44"/>
        <v>#N/A</v>
      </c>
      <c r="AB1358" s="12" t="e">
        <f t="shared" si="45"/>
        <v>#N/A</v>
      </c>
    </row>
    <row r="1359" spans="27:28" x14ac:dyDescent="0.25">
      <c r="AA1359" s="15" t="e">
        <f t="shared" si="44"/>
        <v>#N/A</v>
      </c>
      <c r="AB1359" s="12" t="e">
        <f t="shared" si="45"/>
        <v>#N/A</v>
      </c>
    </row>
    <row r="1360" spans="27:28" x14ac:dyDescent="0.25">
      <c r="AA1360" s="15" t="e">
        <f t="shared" si="44"/>
        <v>#N/A</v>
      </c>
      <c r="AB1360" s="12" t="e">
        <f t="shared" si="45"/>
        <v>#N/A</v>
      </c>
    </row>
    <row r="1361" spans="27:28" x14ac:dyDescent="0.25">
      <c r="AA1361" s="15" t="e">
        <f t="shared" si="44"/>
        <v>#N/A</v>
      </c>
      <c r="AB1361" s="12" t="e">
        <f t="shared" si="45"/>
        <v>#N/A</v>
      </c>
    </row>
    <row r="1362" spans="27:28" x14ac:dyDescent="0.25">
      <c r="AA1362" s="15" t="e">
        <f t="shared" si="44"/>
        <v>#N/A</v>
      </c>
      <c r="AB1362" s="12" t="e">
        <f t="shared" si="45"/>
        <v>#N/A</v>
      </c>
    </row>
    <row r="1363" spans="27:28" x14ac:dyDescent="0.25">
      <c r="AA1363" s="15" t="e">
        <f t="shared" si="44"/>
        <v>#N/A</v>
      </c>
      <c r="AB1363" s="12" t="e">
        <f t="shared" si="45"/>
        <v>#N/A</v>
      </c>
    </row>
    <row r="1364" spans="27:28" x14ac:dyDescent="0.25">
      <c r="AA1364" s="15" t="e">
        <f t="shared" si="44"/>
        <v>#N/A</v>
      </c>
      <c r="AB1364" s="12" t="e">
        <f t="shared" si="45"/>
        <v>#N/A</v>
      </c>
    </row>
    <row r="1365" spans="27:28" x14ac:dyDescent="0.25">
      <c r="AA1365" s="15" t="e">
        <f t="shared" si="44"/>
        <v>#N/A</v>
      </c>
      <c r="AB1365" s="12" t="e">
        <f t="shared" si="45"/>
        <v>#N/A</v>
      </c>
    </row>
    <row r="1366" spans="27:28" x14ac:dyDescent="0.25">
      <c r="AA1366" s="15" t="e">
        <f t="shared" si="44"/>
        <v>#N/A</v>
      </c>
      <c r="AB1366" s="12" t="e">
        <f t="shared" si="45"/>
        <v>#N/A</v>
      </c>
    </row>
    <row r="1367" spans="27:28" x14ac:dyDescent="0.25">
      <c r="AA1367" s="15" t="e">
        <f t="shared" si="44"/>
        <v>#N/A</v>
      </c>
      <c r="AB1367" s="12" t="e">
        <f t="shared" si="45"/>
        <v>#N/A</v>
      </c>
    </row>
    <row r="1368" spans="27:28" x14ac:dyDescent="0.25">
      <c r="AA1368" s="15" t="e">
        <f t="shared" si="44"/>
        <v>#N/A</v>
      </c>
      <c r="AB1368" s="12" t="e">
        <f t="shared" si="45"/>
        <v>#N/A</v>
      </c>
    </row>
    <row r="1369" spans="27:28" x14ac:dyDescent="0.25">
      <c r="AA1369" s="15" t="e">
        <f t="shared" si="44"/>
        <v>#N/A</v>
      </c>
      <c r="AB1369" s="12" t="e">
        <f t="shared" si="45"/>
        <v>#N/A</v>
      </c>
    </row>
    <row r="1370" spans="27:28" x14ac:dyDescent="0.25">
      <c r="AA1370" s="15" t="e">
        <f t="shared" si="44"/>
        <v>#N/A</v>
      </c>
      <c r="AB1370" s="12" t="e">
        <f t="shared" si="45"/>
        <v>#N/A</v>
      </c>
    </row>
    <row r="1371" spans="27:28" x14ac:dyDescent="0.25">
      <c r="AA1371" s="15" t="e">
        <f t="shared" si="44"/>
        <v>#N/A</v>
      </c>
      <c r="AB1371" s="12" t="e">
        <f t="shared" si="45"/>
        <v>#N/A</v>
      </c>
    </row>
    <row r="1372" spans="27:28" x14ac:dyDescent="0.25">
      <c r="AA1372" s="15" t="e">
        <f t="shared" si="44"/>
        <v>#N/A</v>
      </c>
      <c r="AB1372" s="12" t="e">
        <f t="shared" si="45"/>
        <v>#N/A</v>
      </c>
    </row>
    <row r="1373" spans="27:28" x14ac:dyDescent="0.25">
      <c r="AA1373" s="15" t="e">
        <f t="shared" si="44"/>
        <v>#N/A</v>
      </c>
      <c r="AB1373" s="12" t="e">
        <f t="shared" si="45"/>
        <v>#N/A</v>
      </c>
    </row>
    <row r="1374" spans="27:28" x14ac:dyDescent="0.25">
      <c r="AA1374" s="15" t="e">
        <f t="shared" si="44"/>
        <v>#N/A</v>
      </c>
      <c r="AB1374" s="12" t="e">
        <f t="shared" si="45"/>
        <v>#N/A</v>
      </c>
    </row>
    <row r="1375" spans="27:28" x14ac:dyDescent="0.25">
      <c r="AA1375" s="15" t="e">
        <f t="shared" si="44"/>
        <v>#N/A</v>
      </c>
      <c r="AB1375" s="12" t="e">
        <f t="shared" si="45"/>
        <v>#N/A</v>
      </c>
    </row>
    <row r="1376" spans="27:28" x14ac:dyDescent="0.25">
      <c r="AA1376" s="15" t="e">
        <f t="shared" si="44"/>
        <v>#N/A</v>
      </c>
      <c r="AB1376" s="12" t="e">
        <f t="shared" si="45"/>
        <v>#N/A</v>
      </c>
    </row>
    <row r="1377" spans="27:28" x14ac:dyDescent="0.25">
      <c r="AA1377" s="15" t="e">
        <f t="shared" si="44"/>
        <v>#N/A</v>
      </c>
      <c r="AB1377" s="12" t="e">
        <f t="shared" si="45"/>
        <v>#N/A</v>
      </c>
    </row>
    <row r="1378" spans="27:28" x14ac:dyDescent="0.25">
      <c r="AA1378" s="15" t="e">
        <f t="shared" si="44"/>
        <v>#N/A</v>
      </c>
      <c r="AB1378" s="12" t="e">
        <f t="shared" si="45"/>
        <v>#N/A</v>
      </c>
    </row>
    <row r="1379" spans="27:28" x14ac:dyDescent="0.25">
      <c r="AA1379" s="15" t="e">
        <f t="shared" si="44"/>
        <v>#N/A</v>
      </c>
      <c r="AB1379" s="12" t="e">
        <f t="shared" si="45"/>
        <v>#N/A</v>
      </c>
    </row>
    <row r="1380" spans="27:28" x14ac:dyDescent="0.25">
      <c r="AA1380" s="15" t="e">
        <f t="shared" si="44"/>
        <v>#N/A</v>
      </c>
      <c r="AB1380" s="12" t="e">
        <f t="shared" si="45"/>
        <v>#N/A</v>
      </c>
    </row>
    <row r="1381" spans="27:28" x14ac:dyDescent="0.25">
      <c r="AA1381" s="15" t="e">
        <f t="shared" si="44"/>
        <v>#N/A</v>
      </c>
      <c r="AB1381" s="12" t="e">
        <f t="shared" si="45"/>
        <v>#N/A</v>
      </c>
    </row>
    <row r="1382" spans="27:28" x14ac:dyDescent="0.25">
      <c r="AA1382" s="15" t="e">
        <f t="shared" si="44"/>
        <v>#N/A</v>
      </c>
      <c r="AB1382" s="12" t="e">
        <f t="shared" si="45"/>
        <v>#N/A</v>
      </c>
    </row>
    <row r="1383" spans="27:28" x14ac:dyDescent="0.25">
      <c r="AA1383" s="15" t="e">
        <f t="shared" si="44"/>
        <v>#N/A</v>
      </c>
      <c r="AB1383" s="12" t="e">
        <f t="shared" si="45"/>
        <v>#N/A</v>
      </c>
    </row>
    <row r="1384" spans="27:28" x14ac:dyDescent="0.25">
      <c r="AA1384" s="15" t="e">
        <f t="shared" si="44"/>
        <v>#N/A</v>
      </c>
      <c r="AB1384" s="12" t="e">
        <f t="shared" si="45"/>
        <v>#N/A</v>
      </c>
    </row>
    <row r="1385" spans="27:28" x14ac:dyDescent="0.25">
      <c r="AA1385" s="15" t="e">
        <f t="shared" si="44"/>
        <v>#N/A</v>
      </c>
      <c r="AB1385" s="12" t="e">
        <f t="shared" si="45"/>
        <v>#N/A</v>
      </c>
    </row>
    <row r="1386" spans="27:28" x14ac:dyDescent="0.25">
      <c r="AA1386" s="15" t="e">
        <f t="shared" si="44"/>
        <v>#N/A</v>
      </c>
      <c r="AB1386" s="12" t="e">
        <f t="shared" si="45"/>
        <v>#N/A</v>
      </c>
    </row>
    <row r="1387" spans="27:28" x14ac:dyDescent="0.25">
      <c r="AA1387" s="15" t="e">
        <f t="shared" si="44"/>
        <v>#N/A</v>
      </c>
      <c r="AB1387" s="12" t="e">
        <f t="shared" si="45"/>
        <v>#N/A</v>
      </c>
    </row>
    <row r="1388" spans="27:28" x14ac:dyDescent="0.25">
      <c r="AA1388" s="15" t="e">
        <f t="shared" si="44"/>
        <v>#N/A</v>
      </c>
      <c r="AB1388" s="12" t="e">
        <f t="shared" si="45"/>
        <v>#N/A</v>
      </c>
    </row>
    <row r="1389" spans="27:28" x14ac:dyDescent="0.25">
      <c r="AA1389" s="15" t="e">
        <f t="shared" si="44"/>
        <v>#N/A</v>
      </c>
      <c r="AB1389" s="12" t="e">
        <f t="shared" si="45"/>
        <v>#N/A</v>
      </c>
    </row>
    <row r="1390" spans="27:28" x14ac:dyDescent="0.25">
      <c r="AA1390" s="15" t="e">
        <f t="shared" si="44"/>
        <v>#N/A</v>
      </c>
      <c r="AB1390" s="12" t="e">
        <f t="shared" si="45"/>
        <v>#N/A</v>
      </c>
    </row>
    <row r="1391" spans="27:28" x14ac:dyDescent="0.25">
      <c r="AA1391" s="15" t="e">
        <f t="shared" si="44"/>
        <v>#N/A</v>
      </c>
      <c r="AB1391" s="12" t="e">
        <f t="shared" si="45"/>
        <v>#N/A</v>
      </c>
    </row>
    <row r="1392" spans="27:28" x14ac:dyDescent="0.25">
      <c r="AA1392" s="15" t="e">
        <f t="shared" si="44"/>
        <v>#N/A</v>
      </c>
      <c r="AB1392" s="12" t="e">
        <f t="shared" si="45"/>
        <v>#N/A</v>
      </c>
    </row>
    <row r="1393" spans="27:28" x14ac:dyDescent="0.25">
      <c r="AA1393" s="15" t="e">
        <f t="shared" si="44"/>
        <v>#N/A</v>
      </c>
      <c r="AB1393" s="12" t="e">
        <f t="shared" si="45"/>
        <v>#N/A</v>
      </c>
    </row>
    <row r="1394" spans="27:28" x14ac:dyDescent="0.25">
      <c r="AA1394" s="15" t="e">
        <f t="shared" si="44"/>
        <v>#N/A</v>
      </c>
      <c r="AB1394" s="12" t="e">
        <f t="shared" si="45"/>
        <v>#N/A</v>
      </c>
    </row>
    <row r="1395" spans="27:28" x14ac:dyDescent="0.25">
      <c r="AA1395" s="15" t="e">
        <f t="shared" si="44"/>
        <v>#N/A</v>
      </c>
      <c r="AB1395" s="12" t="e">
        <f t="shared" si="45"/>
        <v>#N/A</v>
      </c>
    </row>
    <row r="1396" spans="27:28" x14ac:dyDescent="0.25">
      <c r="AA1396" s="15" t="e">
        <f t="shared" si="44"/>
        <v>#N/A</v>
      </c>
      <c r="AB1396" s="12" t="e">
        <f t="shared" si="45"/>
        <v>#N/A</v>
      </c>
    </row>
    <row r="1397" spans="27:28" x14ac:dyDescent="0.25">
      <c r="AA1397" s="15" t="e">
        <f t="shared" si="44"/>
        <v>#N/A</v>
      </c>
      <c r="AB1397" s="12" t="e">
        <f t="shared" si="45"/>
        <v>#N/A</v>
      </c>
    </row>
    <row r="1398" spans="27:28" x14ac:dyDescent="0.25">
      <c r="AA1398" s="15" t="e">
        <f t="shared" si="44"/>
        <v>#N/A</v>
      </c>
      <c r="AB1398" s="12" t="e">
        <f t="shared" si="45"/>
        <v>#N/A</v>
      </c>
    </row>
    <row r="1399" spans="27:28" x14ac:dyDescent="0.25">
      <c r="AA1399" s="15" t="e">
        <f t="shared" si="44"/>
        <v>#N/A</v>
      </c>
      <c r="AB1399" s="12" t="e">
        <f t="shared" si="45"/>
        <v>#N/A</v>
      </c>
    </row>
    <row r="1400" spans="27:28" x14ac:dyDescent="0.25">
      <c r="AA1400" s="15" t="e">
        <f t="shared" si="44"/>
        <v>#N/A</v>
      </c>
      <c r="AB1400" s="12" t="e">
        <f t="shared" si="45"/>
        <v>#N/A</v>
      </c>
    </row>
    <row r="1401" spans="27:28" x14ac:dyDescent="0.25">
      <c r="AA1401" s="15" t="e">
        <f t="shared" si="44"/>
        <v>#N/A</v>
      </c>
      <c r="AB1401" s="12" t="e">
        <f t="shared" si="45"/>
        <v>#N/A</v>
      </c>
    </row>
    <row r="1402" spans="27:28" x14ac:dyDescent="0.25">
      <c r="AA1402" s="15" t="e">
        <f t="shared" si="44"/>
        <v>#N/A</v>
      </c>
      <c r="AB1402" s="12" t="e">
        <f t="shared" si="45"/>
        <v>#N/A</v>
      </c>
    </row>
    <row r="1403" spans="27:28" x14ac:dyDescent="0.25">
      <c r="AA1403" s="15" t="e">
        <f t="shared" si="44"/>
        <v>#N/A</v>
      </c>
      <c r="AB1403" s="12" t="e">
        <f t="shared" si="45"/>
        <v>#N/A</v>
      </c>
    </row>
    <row r="1404" spans="27:28" x14ac:dyDescent="0.25">
      <c r="AA1404" s="15" t="e">
        <f t="shared" si="44"/>
        <v>#N/A</v>
      </c>
      <c r="AB1404" s="12" t="e">
        <f t="shared" si="45"/>
        <v>#N/A</v>
      </c>
    </row>
    <row r="1405" spans="27:28" x14ac:dyDescent="0.25">
      <c r="AA1405" s="15" t="e">
        <f t="shared" si="44"/>
        <v>#N/A</v>
      </c>
      <c r="AB1405" s="12" t="e">
        <f t="shared" si="45"/>
        <v>#N/A</v>
      </c>
    </row>
    <row r="1406" spans="27:28" x14ac:dyDescent="0.25">
      <c r="AA1406" s="15" t="e">
        <f t="shared" si="44"/>
        <v>#N/A</v>
      </c>
      <c r="AB1406" s="12" t="e">
        <f t="shared" si="45"/>
        <v>#N/A</v>
      </c>
    </row>
    <row r="1407" spans="27:28" x14ac:dyDescent="0.25">
      <c r="AA1407" s="15" t="e">
        <f t="shared" si="44"/>
        <v>#N/A</v>
      </c>
      <c r="AB1407" s="12" t="e">
        <f t="shared" si="45"/>
        <v>#N/A</v>
      </c>
    </row>
    <row r="1408" spans="27:28" x14ac:dyDescent="0.25">
      <c r="AA1408" s="15" t="e">
        <f t="shared" si="44"/>
        <v>#N/A</v>
      </c>
      <c r="AB1408" s="12" t="e">
        <f t="shared" si="45"/>
        <v>#N/A</v>
      </c>
    </row>
    <row r="1409" spans="27:28" x14ac:dyDescent="0.25">
      <c r="AA1409" s="15" t="e">
        <f t="shared" si="44"/>
        <v>#N/A</v>
      </c>
      <c r="AB1409" s="12" t="e">
        <f t="shared" si="45"/>
        <v>#N/A</v>
      </c>
    </row>
    <row r="1410" spans="27:28" x14ac:dyDescent="0.25">
      <c r="AA1410" s="15" t="e">
        <f t="shared" si="44"/>
        <v>#N/A</v>
      </c>
      <c r="AB1410" s="12" t="e">
        <f t="shared" si="45"/>
        <v>#N/A</v>
      </c>
    </row>
    <row r="1411" spans="27:28" x14ac:dyDescent="0.25">
      <c r="AA1411" s="15" t="e">
        <f t="shared" si="44"/>
        <v>#N/A</v>
      </c>
      <c r="AB1411" s="12" t="e">
        <f t="shared" si="45"/>
        <v>#N/A</v>
      </c>
    </row>
    <row r="1412" spans="27:28" x14ac:dyDescent="0.25">
      <c r="AA1412" s="15" t="e">
        <f t="shared" ref="AA1412:AA1475" si="46">IF(AA1411+1&gt;MAX($X$6:$X$99), NA(), AA1411+1)</f>
        <v>#N/A</v>
      </c>
      <c r="AB1412" s="12" t="e">
        <f t="shared" si="45"/>
        <v>#N/A</v>
      </c>
    </row>
    <row r="1413" spans="27:28" x14ac:dyDescent="0.25">
      <c r="AA1413" s="15" t="e">
        <f t="shared" si="46"/>
        <v>#N/A</v>
      </c>
      <c r="AB1413" s="12" t="e">
        <f t="shared" si="45"/>
        <v>#N/A</v>
      </c>
    </row>
    <row r="1414" spans="27:28" x14ac:dyDescent="0.25">
      <c r="AA1414" s="15" t="e">
        <f t="shared" si="46"/>
        <v>#N/A</v>
      </c>
      <c r="AB1414" s="12" t="e">
        <f t="shared" si="45"/>
        <v>#N/A</v>
      </c>
    </row>
    <row r="1415" spans="27:28" x14ac:dyDescent="0.25">
      <c r="AA1415" s="15" t="e">
        <f t="shared" si="46"/>
        <v>#N/A</v>
      </c>
      <c r="AB1415" s="12" t="e">
        <f t="shared" si="45"/>
        <v>#N/A</v>
      </c>
    </row>
    <row r="1416" spans="27:28" x14ac:dyDescent="0.25">
      <c r="AA1416" s="15" t="e">
        <f t="shared" si="46"/>
        <v>#N/A</v>
      </c>
      <c r="AB1416" s="12" t="e">
        <f t="shared" ref="AB1416:AB1479" si="47">VLOOKUP(AA1416,$X$6:$Y$99, 2, TRUE)</f>
        <v>#N/A</v>
      </c>
    </row>
    <row r="1417" spans="27:28" x14ac:dyDescent="0.25">
      <c r="AA1417" s="15" t="e">
        <f t="shared" si="46"/>
        <v>#N/A</v>
      </c>
      <c r="AB1417" s="12" t="e">
        <f t="shared" si="47"/>
        <v>#N/A</v>
      </c>
    </row>
    <row r="1418" spans="27:28" x14ac:dyDescent="0.25">
      <c r="AA1418" s="15" t="e">
        <f t="shared" si="46"/>
        <v>#N/A</v>
      </c>
      <c r="AB1418" s="12" t="e">
        <f t="shared" si="47"/>
        <v>#N/A</v>
      </c>
    </row>
    <row r="1419" spans="27:28" x14ac:dyDescent="0.25">
      <c r="AA1419" s="15" t="e">
        <f t="shared" si="46"/>
        <v>#N/A</v>
      </c>
      <c r="AB1419" s="12" t="e">
        <f t="shared" si="47"/>
        <v>#N/A</v>
      </c>
    </row>
    <row r="1420" spans="27:28" x14ac:dyDescent="0.25">
      <c r="AA1420" s="15" t="e">
        <f t="shared" si="46"/>
        <v>#N/A</v>
      </c>
      <c r="AB1420" s="12" t="e">
        <f t="shared" si="47"/>
        <v>#N/A</v>
      </c>
    </row>
    <row r="1421" spans="27:28" x14ac:dyDescent="0.25">
      <c r="AA1421" s="15" t="e">
        <f t="shared" si="46"/>
        <v>#N/A</v>
      </c>
      <c r="AB1421" s="12" t="e">
        <f t="shared" si="47"/>
        <v>#N/A</v>
      </c>
    </row>
    <row r="1422" spans="27:28" x14ac:dyDescent="0.25">
      <c r="AA1422" s="15" t="e">
        <f t="shared" si="46"/>
        <v>#N/A</v>
      </c>
      <c r="AB1422" s="12" t="e">
        <f t="shared" si="47"/>
        <v>#N/A</v>
      </c>
    </row>
    <row r="1423" spans="27:28" x14ac:dyDescent="0.25">
      <c r="AA1423" s="15" t="e">
        <f t="shared" si="46"/>
        <v>#N/A</v>
      </c>
      <c r="AB1423" s="12" t="e">
        <f t="shared" si="47"/>
        <v>#N/A</v>
      </c>
    </row>
    <row r="1424" spans="27:28" x14ac:dyDescent="0.25">
      <c r="AA1424" s="15" t="e">
        <f t="shared" si="46"/>
        <v>#N/A</v>
      </c>
      <c r="AB1424" s="12" t="e">
        <f t="shared" si="47"/>
        <v>#N/A</v>
      </c>
    </row>
    <row r="1425" spans="27:28" x14ac:dyDescent="0.25">
      <c r="AA1425" s="15" t="e">
        <f t="shared" si="46"/>
        <v>#N/A</v>
      </c>
      <c r="AB1425" s="12" t="e">
        <f t="shared" si="47"/>
        <v>#N/A</v>
      </c>
    </row>
    <row r="1426" spans="27:28" x14ac:dyDescent="0.25">
      <c r="AA1426" s="15" t="e">
        <f t="shared" si="46"/>
        <v>#N/A</v>
      </c>
      <c r="AB1426" s="12" t="e">
        <f t="shared" si="47"/>
        <v>#N/A</v>
      </c>
    </row>
    <row r="1427" spans="27:28" x14ac:dyDescent="0.25">
      <c r="AA1427" s="15" t="e">
        <f t="shared" si="46"/>
        <v>#N/A</v>
      </c>
      <c r="AB1427" s="12" t="e">
        <f t="shared" si="47"/>
        <v>#N/A</v>
      </c>
    </row>
    <row r="1428" spans="27:28" x14ac:dyDescent="0.25">
      <c r="AA1428" s="15" t="e">
        <f t="shared" si="46"/>
        <v>#N/A</v>
      </c>
      <c r="AB1428" s="12" t="e">
        <f t="shared" si="47"/>
        <v>#N/A</v>
      </c>
    </row>
    <row r="1429" spans="27:28" x14ac:dyDescent="0.25">
      <c r="AA1429" s="15" t="e">
        <f t="shared" si="46"/>
        <v>#N/A</v>
      </c>
      <c r="AB1429" s="12" t="e">
        <f t="shared" si="47"/>
        <v>#N/A</v>
      </c>
    </row>
    <row r="1430" spans="27:28" x14ac:dyDescent="0.25">
      <c r="AA1430" s="15" t="e">
        <f t="shared" si="46"/>
        <v>#N/A</v>
      </c>
      <c r="AB1430" s="12" t="e">
        <f t="shared" si="47"/>
        <v>#N/A</v>
      </c>
    </row>
    <row r="1431" spans="27:28" x14ac:dyDescent="0.25">
      <c r="AA1431" s="15" t="e">
        <f t="shared" si="46"/>
        <v>#N/A</v>
      </c>
      <c r="AB1431" s="12" t="e">
        <f t="shared" si="47"/>
        <v>#N/A</v>
      </c>
    </row>
    <row r="1432" spans="27:28" x14ac:dyDescent="0.25">
      <c r="AA1432" s="15" t="e">
        <f t="shared" si="46"/>
        <v>#N/A</v>
      </c>
      <c r="AB1432" s="12" t="e">
        <f t="shared" si="47"/>
        <v>#N/A</v>
      </c>
    </row>
    <row r="1433" spans="27:28" x14ac:dyDescent="0.25">
      <c r="AA1433" s="15" t="e">
        <f t="shared" si="46"/>
        <v>#N/A</v>
      </c>
      <c r="AB1433" s="12" t="e">
        <f t="shared" si="47"/>
        <v>#N/A</v>
      </c>
    </row>
    <row r="1434" spans="27:28" x14ac:dyDescent="0.25">
      <c r="AA1434" s="15" t="e">
        <f t="shared" si="46"/>
        <v>#N/A</v>
      </c>
      <c r="AB1434" s="12" t="e">
        <f t="shared" si="47"/>
        <v>#N/A</v>
      </c>
    </row>
    <row r="1435" spans="27:28" x14ac:dyDescent="0.25">
      <c r="AA1435" s="15" t="e">
        <f t="shared" si="46"/>
        <v>#N/A</v>
      </c>
      <c r="AB1435" s="12" t="e">
        <f t="shared" si="47"/>
        <v>#N/A</v>
      </c>
    </row>
    <row r="1436" spans="27:28" x14ac:dyDescent="0.25">
      <c r="AA1436" s="15" t="e">
        <f t="shared" si="46"/>
        <v>#N/A</v>
      </c>
      <c r="AB1436" s="12" t="e">
        <f t="shared" si="47"/>
        <v>#N/A</v>
      </c>
    </row>
    <row r="1437" spans="27:28" x14ac:dyDescent="0.25">
      <c r="AA1437" s="15" t="e">
        <f t="shared" si="46"/>
        <v>#N/A</v>
      </c>
      <c r="AB1437" s="12" t="e">
        <f t="shared" si="47"/>
        <v>#N/A</v>
      </c>
    </row>
    <row r="1438" spans="27:28" x14ac:dyDescent="0.25">
      <c r="AA1438" s="15" t="e">
        <f t="shared" si="46"/>
        <v>#N/A</v>
      </c>
      <c r="AB1438" s="12" t="e">
        <f t="shared" si="47"/>
        <v>#N/A</v>
      </c>
    </row>
    <row r="1439" spans="27:28" x14ac:dyDescent="0.25">
      <c r="AA1439" s="15" t="e">
        <f t="shared" si="46"/>
        <v>#N/A</v>
      </c>
      <c r="AB1439" s="12" t="e">
        <f t="shared" si="47"/>
        <v>#N/A</v>
      </c>
    </row>
    <row r="1440" spans="27:28" x14ac:dyDescent="0.25">
      <c r="AA1440" s="15" t="e">
        <f t="shared" si="46"/>
        <v>#N/A</v>
      </c>
      <c r="AB1440" s="12" t="e">
        <f t="shared" si="47"/>
        <v>#N/A</v>
      </c>
    </row>
    <row r="1441" spans="27:28" x14ac:dyDescent="0.25">
      <c r="AA1441" s="15" t="e">
        <f t="shared" si="46"/>
        <v>#N/A</v>
      </c>
      <c r="AB1441" s="12" t="e">
        <f t="shared" si="47"/>
        <v>#N/A</v>
      </c>
    </row>
    <row r="1442" spans="27:28" x14ac:dyDescent="0.25">
      <c r="AA1442" s="15" t="e">
        <f t="shared" si="46"/>
        <v>#N/A</v>
      </c>
      <c r="AB1442" s="12" t="e">
        <f t="shared" si="47"/>
        <v>#N/A</v>
      </c>
    </row>
    <row r="1443" spans="27:28" x14ac:dyDescent="0.25">
      <c r="AA1443" s="15" t="e">
        <f t="shared" si="46"/>
        <v>#N/A</v>
      </c>
      <c r="AB1443" s="12" t="e">
        <f t="shared" si="47"/>
        <v>#N/A</v>
      </c>
    </row>
    <row r="1444" spans="27:28" x14ac:dyDescent="0.25">
      <c r="AA1444" s="15" t="e">
        <f t="shared" si="46"/>
        <v>#N/A</v>
      </c>
      <c r="AB1444" s="12" t="e">
        <f t="shared" si="47"/>
        <v>#N/A</v>
      </c>
    </row>
    <row r="1445" spans="27:28" x14ac:dyDescent="0.25">
      <c r="AA1445" s="15" t="e">
        <f t="shared" si="46"/>
        <v>#N/A</v>
      </c>
      <c r="AB1445" s="12" t="e">
        <f t="shared" si="47"/>
        <v>#N/A</v>
      </c>
    </row>
    <row r="1446" spans="27:28" x14ac:dyDescent="0.25">
      <c r="AA1446" s="15" t="e">
        <f t="shared" si="46"/>
        <v>#N/A</v>
      </c>
      <c r="AB1446" s="12" t="e">
        <f t="shared" si="47"/>
        <v>#N/A</v>
      </c>
    </row>
    <row r="1447" spans="27:28" x14ac:dyDescent="0.25">
      <c r="AA1447" s="15" t="e">
        <f t="shared" si="46"/>
        <v>#N/A</v>
      </c>
      <c r="AB1447" s="12" t="e">
        <f t="shared" si="47"/>
        <v>#N/A</v>
      </c>
    </row>
    <row r="1448" spans="27:28" x14ac:dyDescent="0.25">
      <c r="AA1448" s="15" t="e">
        <f t="shared" si="46"/>
        <v>#N/A</v>
      </c>
      <c r="AB1448" s="12" t="e">
        <f t="shared" si="47"/>
        <v>#N/A</v>
      </c>
    </row>
    <row r="1449" spans="27:28" x14ac:dyDescent="0.25">
      <c r="AA1449" s="15" t="e">
        <f t="shared" si="46"/>
        <v>#N/A</v>
      </c>
      <c r="AB1449" s="12" t="e">
        <f t="shared" si="47"/>
        <v>#N/A</v>
      </c>
    </row>
    <row r="1450" spans="27:28" x14ac:dyDescent="0.25">
      <c r="AA1450" s="15" t="e">
        <f t="shared" si="46"/>
        <v>#N/A</v>
      </c>
      <c r="AB1450" s="12" t="e">
        <f t="shared" si="47"/>
        <v>#N/A</v>
      </c>
    </row>
    <row r="1451" spans="27:28" x14ac:dyDescent="0.25">
      <c r="AA1451" s="15" t="e">
        <f t="shared" si="46"/>
        <v>#N/A</v>
      </c>
      <c r="AB1451" s="12" t="e">
        <f t="shared" si="47"/>
        <v>#N/A</v>
      </c>
    </row>
    <row r="1452" spans="27:28" x14ac:dyDescent="0.25">
      <c r="AA1452" s="15" t="e">
        <f t="shared" si="46"/>
        <v>#N/A</v>
      </c>
      <c r="AB1452" s="12" t="e">
        <f t="shared" si="47"/>
        <v>#N/A</v>
      </c>
    </row>
    <row r="1453" spans="27:28" x14ac:dyDescent="0.25">
      <c r="AA1453" s="15" t="e">
        <f t="shared" si="46"/>
        <v>#N/A</v>
      </c>
      <c r="AB1453" s="12" t="e">
        <f t="shared" si="47"/>
        <v>#N/A</v>
      </c>
    </row>
    <row r="1454" spans="27:28" x14ac:dyDescent="0.25">
      <c r="AA1454" s="15" t="e">
        <f t="shared" si="46"/>
        <v>#N/A</v>
      </c>
      <c r="AB1454" s="12" t="e">
        <f t="shared" si="47"/>
        <v>#N/A</v>
      </c>
    </row>
    <row r="1455" spans="27:28" x14ac:dyDescent="0.25">
      <c r="AA1455" s="15" t="e">
        <f t="shared" si="46"/>
        <v>#N/A</v>
      </c>
      <c r="AB1455" s="12" t="e">
        <f t="shared" si="47"/>
        <v>#N/A</v>
      </c>
    </row>
    <row r="1456" spans="27:28" x14ac:dyDescent="0.25">
      <c r="AA1456" s="15" t="e">
        <f t="shared" si="46"/>
        <v>#N/A</v>
      </c>
      <c r="AB1456" s="12" t="e">
        <f t="shared" si="47"/>
        <v>#N/A</v>
      </c>
    </row>
    <row r="1457" spans="27:28" x14ac:dyDescent="0.25">
      <c r="AA1457" s="15" t="e">
        <f t="shared" si="46"/>
        <v>#N/A</v>
      </c>
      <c r="AB1457" s="12" t="e">
        <f t="shared" si="47"/>
        <v>#N/A</v>
      </c>
    </row>
    <row r="1458" spans="27:28" x14ac:dyDescent="0.25">
      <c r="AA1458" s="15" t="e">
        <f t="shared" si="46"/>
        <v>#N/A</v>
      </c>
      <c r="AB1458" s="12" t="e">
        <f t="shared" si="47"/>
        <v>#N/A</v>
      </c>
    </row>
    <row r="1459" spans="27:28" x14ac:dyDescent="0.25">
      <c r="AA1459" s="15" t="e">
        <f t="shared" si="46"/>
        <v>#N/A</v>
      </c>
      <c r="AB1459" s="12" t="e">
        <f t="shared" si="47"/>
        <v>#N/A</v>
      </c>
    </row>
    <row r="1460" spans="27:28" x14ac:dyDescent="0.25">
      <c r="AA1460" s="15" t="e">
        <f t="shared" si="46"/>
        <v>#N/A</v>
      </c>
      <c r="AB1460" s="12" t="e">
        <f t="shared" si="47"/>
        <v>#N/A</v>
      </c>
    </row>
    <row r="1461" spans="27:28" x14ac:dyDescent="0.25">
      <c r="AA1461" s="15" t="e">
        <f t="shared" si="46"/>
        <v>#N/A</v>
      </c>
      <c r="AB1461" s="12" t="e">
        <f t="shared" si="47"/>
        <v>#N/A</v>
      </c>
    </row>
    <row r="1462" spans="27:28" x14ac:dyDescent="0.25">
      <c r="AA1462" s="15" t="e">
        <f t="shared" si="46"/>
        <v>#N/A</v>
      </c>
      <c r="AB1462" s="12" t="e">
        <f t="shared" si="47"/>
        <v>#N/A</v>
      </c>
    </row>
    <row r="1463" spans="27:28" x14ac:dyDescent="0.25">
      <c r="AA1463" s="15" t="e">
        <f t="shared" si="46"/>
        <v>#N/A</v>
      </c>
      <c r="AB1463" s="12" t="e">
        <f t="shared" si="47"/>
        <v>#N/A</v>
      </c>
    </row>
    <row r="1464" spans="27:28" x14ac:dyDescent="0.25">
      <c r="AA1464" s="15" t="e">
        <f t="shared" si="46"/>
        <v>#N/A</v>
      </c>
      <c r="AB1464" s="12" t="e">
        <f t="shared" si="47"/>
        <v>#N/A</v>
      </c>
    </row>
    <row r="1465" spans="27:28" x14ac:dyDescent="0.25">
      <c r="AA1465" s="15" t="e">
        <f t="shared" si="46"/>
        <v>#N/A</v>
      </c>
      <c r="AB1465" s="12" t="e">
        <f t="shared" si="47"/>
        <v>#N/A</v>
      </c>
    </row>
    <row r="1466" spans="27:28" x14ac:dyDescent="0.25">
      <c r="AA1466" s="15" t="e">
        <f t="shared" si="46"/>
        <v>#N/A</v>
      </c>
      <c r="AB1466" s="12" t="e">
        <f t="shared" si="47"/>
        <v>#N/A</v>
      </c>
    </row>
    <row r="1467" spans="27:28" x14ac:dyDescent="0.25">
      <c r="AA1467" s="15" t="e">
        <f t="shared" si="46"/>
        <v>#N/A</v>
      </c>
      <c r="AB1467" s="12" t="e">
        <f t="shared" si="47"/>
        <v>#N/A</v>
      </c>
    </row>
    <row r="1468" spans="27:28" x14ac:dyDescent="0.25">
      <c r="AA1468" s="15" t="e">
        <f t="shared" si="46"/>
        <v>#N/A</v>
      </c>
      <c r="AB1468" s="12" t="e">
        <f t="shared" si="47"/>
        <v>#N/A</v>
      </c>
    </row>
    <row r="1469" spans="27:28" x14ac:dyDescent="0.25">
      <c r="AA1469" s="15" t="e">
        <f t="shared" si="46"/>
        <v>#N/A</v>
      </c>
      <c r="AB1469" s="12" t="e">
        <f t="shared" si="47"/>
        <v>#N/A</v>
      </c>
    </row>
    <row r="1470" spans="27:28" x14ac:dyDescent="0.25">
      <c r="AA1470" s="15" t="e">
        <f t="shared" si="46"/>
        <v>#N/A</v>
      </c>
      <c r="AB1470" s="12" t="e">
        <f t="shared" si="47"/>
        <v>#N/A</v>
      </c>
    </row>
    <row r="1471" spans="27:28" x14ac:dyDescent="0.25">
      <c r="AA1471" s="15" t="e">
        <f t="shared" si="46"/>
        <v>#N/A</v>
      </c>
      <c r="AB1471" s="12" t="e">
        <f t="shared" si="47"/>
        <v>#N/A</v>
      </c>
    </row>
    <row r="1472" spans="27:28" x14ac:dyDescent="0.25">
      <c r="AA1472" s="15" t="e">
        <f t="shared" si="46"/>
        <v>#N/A</v>
      </c>
      <c r="AB1472" s="12" t="e">
        <f t="shared" si="47"/>
        <v>#N/A</v>
      </c>
    </row>
    <row r="1473" spans="27:28" x14ac:dyDescent="0.25">
      <c r="AA1473" s="15" t="e">
        <f t="shared" si="46"/>
        <v>#N/A</v>
      </c>
      <c r="AB1473" s="12" t="e">
        <f t="shared" si="47"/>
        <v>#N/A</v>
      </c>
    </row>
    <row r="1474" spans="27:28" x14ac:dyDescent="0.25">
      <c r="AA1474" s="15" t="e">
        <f t="shared" si="46"/>
        <v>#N/A</v>
      </c>
      <c r="AB1474" s="12" t="e">
        <f t="shared" si="47"/>
        <v>#N/A</v>
      </c>
    </row>
    <row r="1475" spans="27:28" x14ac:dyDescent="0.25">
      <c r="AA1475" s="15" t="e">
        <f t="shared" si="46"/>
        <v>#N/A</v>
      </c>
      <c r="AB1475" s="12" t="e">
        <f t="shared" si="47"/>
        <v>#N/A</v>
      </c>
    </row>
    <row r="1476" spans="27:28" x14ac:dyDescent="0.25">
      <c r="AA1476" s="15" t="e">
        <f t="shared" ref="AA1476:AA1539" si="48">IF(AA1475+1&gt;MAX($X$6:$X$99), NA(), AA1475+1)</f>
        <v>#N/A</v>
      </c>
      <c r="AB1476" s="12" t="e">
        <f t="shared" si="47"/>
        <v>#N/A</v>
      </c>
    </row>
    <row r="1477" spans="27:28" x14ac:dyDescent="0.25">
      <c r="AA1477" s="15" t="e">
        <f t="shared" si="48"/>
        <v>#N/A</v>
      </c>
      <c r="AB1477" s="12" t="e">
        <f t="shared" si="47"/>
        <v>#N/A</v>
      </c>
    </row>
    <row r="1478" spans="27:28" x14ac:dyDescent="0.25">
      <c r="AA1478" s="15" t="e">
        <f t="shared" si="48"/>
        <v>#N/A</v>
      </c>
      <c r="AB1478" s="12" t="e">
        <f t="shared" si="47"/>
        <v>#N/A</v>
      </c>
    </row>
    <row r="1479" spans="27:28" x14ac:dyDescent="0.25">
      <c r="AA1479" s="15" t="e">
        <f t="shared" si="48"/>
        <v>#N/A</v>
      </c>
      <c r="AB1479" s="12" t="e">
        <f t="shared" si="47"/>
        <v>#N/A</v>
      </c>
    </row>
    <row r="1480" spans="27:28" x14ac:dyDescent="0.25">
      <c r="AA1480" s="15" t="e">
        <f t="shared" si="48"/>
        <v>#N/A</v>
      </c>
      <c r="AB1480" s="12" t="e">
        <f t="shared" ref="AB1480:AB1543" si="49">VLOOKUP(AA1480,$X$6:$Y$99, 2, TRUE)</f>
        <v>#N/A</v>
      </c>
    </row>
    <row r="1481" spans="27:28" x14ac:dyDescent="0.25">
      <c r="AA1481" s="15" t="e">
        <f t="shared" si="48"/>
        <v>#N/A</v>
      </c>
      <c r="AB1481" s="12" t="e">
        <f t="shared" si="49"/>
        <v>#N/A</v>
      </c>
    </row>
    <row r="1482" spans="27:28" x14ac:dyDescent="0.25">
      <c r="AA1482" s="15" t="e">
        <f t="shared" si="48"/>
        <v>#N/A</v>
      </c>
      <c r="AB1482" s="12" t="e">
        <f t="shared" si="49"/>
        <v>#N/A</v>
      </c>
    </row>
    <row r="1483" spans="27:28" x14ac:dyDescent="0.25">
      <c r="AA1483" s="15" t="e">
        <f t="shared" si="48"/>
        <v>#N/A</v>
      </c>
      <c r="AB1483" s="12" t="e">
        <f t="shared" si="49"/>
        <v>#N/A</v>
      </c>
    </row>
    <row r="1484" spans="27:28" x14ac:dyDescent="0.25">
      <c r="AA1484" s="15" t="e">
        <f t="shared" si="48"/>
        <v>#N/A</v>
      </c>
      <c r="AB1484" s="12" t="e">
        <f t="shared" si="49"/>
        <v>#N/A</v>
      </c>
    </row>
    <row r="1485" spans="27:28" x14ac:dyDescent="0.25">
      <c r="AA1485" s="15" t="e">
        <f t="shared" si="48"/>
        <v>#N/A</v>
      </c>
      <c r="AB1485" s="12" t="e">
        <f t="shared" si="49"/>
        <v>#N/A</v>
      </c>
    </row>
    <row r="1486" spans="27:28" x14ac:dyDescent="0.25">
      <c r="AA1486" s="15" t="e">
        <f t="shared" si="48"/>
        <v>#N/A</v>
      </c>
      <c r="AB1486" s="12" t="e">
        <f t="shared" si="49"/>
        <v>#N/A</v>
      </c>
    </row>
    <row r="1487" spans="27:28" x14ac:dyDescent="0.25">
      <c r="AA1487" s="15" t="e">
        <f t="shared" si="48"/>
        <v>#N/A</v>
      </c>
      <c r="AB1487" s="12" t="e">
        <f t="shared" si="49"/>
        <v>#N/A</v>
      </c>
    </row>
    <row r="1488" spans="27:28" x14ac:dyDescent="0.25">
      <c r="AA1488" s="15" t="e">
        <f t="shared" si="48"/>
        <v>#N/A</v>
      </c>
      <c r="AB1488" s="12" t="e">
        <f t="shared" si="49"/>
        <v>#N/A</v>
      </c>
    </row>
    <row r="1489" spans="27:28" x14ac:dyDescent="0.25">
      <c r="AA1489" s="15" t="e">
        <f t="shared" si="48"/>
        <v>#N/A</v>
      </c>
      <c r="AB1489" s="12" t="e">
        <f t="shared" si="49"/>
        <v>#N/A</v>
      </c>
    </row>
    <row r="1490" spans="27:28" x14ac:dyDescent="0.25">
      <c r="AA1490" s="15" t="e">
        <f t="shared" si="48"/>
        <v>#N/A</v>
      </c>
      <c r="AB1490" s="12" t="e">
        <f t="shared" si="49"/>
        <v>#N/A</v>
      </c>
    </row>
    <row r="1491" spans="27:28" x14ac:dyDescent="0.25">
      <c r="AA1491" s="15" t="e">
        <f t="shared" si="48"/>
        <v>#N/A</v>
      </c>
      <c r="AB1491" s="12" t="e">
        <f t="shared" si="49"/>
        <v>#N/A</v>
      </c>
    </row>
    <row r="1492" spans="27:28" x14ac:dyDescent="0.25">
      <c r="AA1492" s="15" t="e">
        <f t="shared" si="48"/>
        <v>#N/A</v>
      </c>
      <c r="AB1492" s="12" t="e">
        <f t="shared" si="49"/>
        <v>#N/A</v>
      </c>
    </row>
    <row r="1493" spans="27:28" x14ac:dyDescent="0.25">
      <c r="AA1493" s="15" t="e">
        <f t="shared" si="48"/>
        <v>#N/A</v>
      </c>
      <c r="AB1493" s="12" t="e">
        <f t="shared" si="49"/>
        <v>#N/A</v>
      </c>
    </row>
    <row r="1494" spans="27:28" x14ac:dyDescent="0.25">
      <c r="AA1494" s="15" t="e">
        <f t="shared" si="48"/>
        <v>#N/A</v>
      </c>
      <c r="AB1494" s="12" t="e">
        <f t="shared" si="49"/>
        <v>#N/A</v>
      </c>
    </row>
    <row r="1495" spans="27:28" x14ac:dyDescent="0.25">
      <c r="AA1495" s="15" t="e">
        <f t="shared" si="48"/>
        <v>#N/A</v>
      </c>
      <c r="AB1495" s="12" t="e">
        <f t="shared" si="49"/>
        <v>#N/A</v>
      </c>
    </row>
    <row r="1496" spans="27:28" x14ac:dyDescent="0.25">
      <c r="AA1496" s="15" t="e">
        <f t="shared" si="48"/>
        <v>#N/A</v>
      </c>
      <c r="AB1496" s="12" t="e">
        <f t="shared" si="49"/>
        <v>#N/A</v>
      </c>
    </row>
    <row r="1497" spans="27:28" x14ac:dyDescent="0.25">
      <c r="AA1497" s="15" t="e">
        <f t="shared" si="48"/>
        <v>#N/A</v>
      </c>
      <c r="AB1497" s="12" t="e">
        <f t="shared" si="49"/>
        <v>#N/A</v>
      </c>
    </row>
    <row r="1498" spans="27:28" x14ac:dyDescent="0.25">
      <c r="AA1498" s="15" t="e">
        <f t="shared" si="48"/>
        <v>#N/A</v>
      </c>
      <c r="AB1498" s="12" t="e">
        <f t="shared" si="49"/>
        <v>#N/A</v>
      </c>
    </row>
    <row r="1499" spans="27:28" x14ac:dyDescent="0.25">
      <c r="AA1499" s="15" t="e">
        <f t="shared" si="48"/>
        <v>#N/A</v>
      </c>
      <c r="AB1499" s="12" t="e">
        <f t="shared" si="49"/>
        <v>#N/A</v>
      </c>
    </row>
    <row r="1500" spans="27:28" x14ac:dyDescent="0.25">
      <c r="AA1500" s="15" t="e">
        <f t="shared" si="48"/>
        <v>#N/A</v>
      </c>
      <c r="AB1500" s="12" t="e">
        <f t="shared" si="49"/>
        <v>#N/A</v>
      </c>
    </row>
    <row r="1501" spans="27:28" x14ac:dyDescent="0.25">
      <c r="AA1501" s="15" t="e">
        <f t="shared" si="48"/>
        <v>#N/A</v>
      </c>
      <c r="AB1501" s="12" t="e">
        <f t="shared" si="49"/>
        <v>#N/A</v>
      </c>
    </row>
    <row r="1502" spans="27:28" x14ac:dyDescent="0.25">
      <c r="AA1502" s="15" t="e">
        <f t="shared" si="48"/>
        <v>#N/A</v>
      </c>
      <c r="AB1502" s="12" t="e">
        <f t="shared" si="49"/>
        <v>#N/A</v>
      </c>
    </row>
    <row r="1503" spans="27:28" x14ac:dyDescent="0.25">
      <c r="AA1503" s="15" t="e">
        <f t="shared" si="48"/>
        <v>#N/A</v>
      </c>
      <c r="AB1503" s="12" t="e">
        <f t="shared" si="49"/>
        <v>#N/A</v>
      </c>
    </row>
    <row r="1504" spans="27:28" x14ac:dyDescent="0.25">
      <c r="AA1504" s="15" t="e">
        <f t="shared" si="48"/>
        <v>#N/A</v>
      </c>
      <c r="AB1504" s="12" t="e">
        <f t="shared" si="49"/>
        <v>#N/A</v>
      </c>
    </row>
    <row r="1505" spans="27:28" x14ac:dyDescent="0.25">
      <c r="AA1505" s="15" t="e">
        <f t="shared" si="48"/>
        <v>#N/A</v>
      </c>
      <c r="AB1505" s="12" t="e">
        <f t="shared" si="49"/>
        <v>#N/A</v>
      </c>
    </row>
    <row r="1506" spans="27:28" x14ac:dyDescent="0.25">
      <c r="AA1506" s="15" t="e">
        <f t="shared" si="48"/>
        <v>#N/A</v>
      </c>
      <c r="AB1506" s="12" t="e">
        <f t="shared" si="49"/>
        <v>#N/A</v>
      </c>
    </row>
    <row r="1507" spans="27:28" x14ac:dyDescent="0.25">
      <c r="AA1507" s="15" t="e">
        <f t="shared" si="48"/>
        <v>#N/A</v>
      </c>
      <c r="AB1507" s="12" t="e">
        <f t="shared" si="49"/>
        <v>#N/A</v>
      </c>
    </row>
    <row r="1508" spans="27:28" x14ac:dyDescent="0.25">
      <c r="AA1508" s="15" t="e">
        <f t="shared" si="48"/>
        <v>#N/A</v>
      </c>
      <c r="AB1508" s="12" t="e">
        <f t="shared" si="49"/>
        <v>#N/A</v>
      </c>
    </row>
    <row r="1509" spans="27:28" x14ac:dyDescent="0.25">
      <c r="AA1509" s="15" t="e">
        <f t="shared" si="48"/>
        <v>#N/A</v>
      </c>
      <c r="AB1509" s="12" t="e">
        <f t="shared" si="49"/>
        <v>#N/A</v>
      </c>
    </row>
    <row r="1510" spans="27:28" x14ac:dyDescent="0.25">
      <c r="AA1510" s="15" t="e">
        <f t="shared" si="48"/>
        <v>#N/A</v>
      </c>
      <c r="AB1510" s="12" t="e">
        <f t="shared" si="49"/>
        <v>#N/A</v>
      </c>
    </row>
    <row r="1511" spans="27:28" x14ac:dyDescent="0.25">
      <c r="AA1511" s="15" t="e">
        <f t="shared" si="48"/>
        <v>#N/A</v>
      </c>
      <c r="AB1511" s="12" t="e">
        <f t="shared" si="49"/>
        <v>#N/A</v>
      </c>
    </row>
    <row r="1512" spans="27:28" x14ac:dyDescent="0.25">
      <c r="AA1512" s="15" t="e">
        <f t="shared" si="48"/>
        <v>#N/A</v>
      </c>
      <c r="AB1512" s="12" t="e">
        <f t="shared" si="49"/>
        <v>#N/A</v>
      </c>
    </row>
    <row r="1513" spans="27:28" x14ac:dyDescent="0.25">
      <c r="AA1513" s="15" t="e">
        <f t="shared" si="48"/>
        <v>#N/A</v>
      </c>
      <c r="AB1513" s="12" t="e">
        <f t="shared" si="49"/>
        <v>#N/A</v>
      </c>
    </row>
    <row r="1514" spans="27:28" x14ac:dyDescent="0.25">
      <c r="AA1514" s="15" t="e">
        <f t="shared" si="48"/>
        <v>#N/A</v>
      </c>
      <c r="AB1514" s="12" t="e">
        <f t="shared" si="49"/>
        <v>#N/A</v>
      </c>
    </row>
    <row r="1515" spans="27:28" x14ac:dyDescent="0.25">
      <c r="AA1515" s="15" t="e">
        <f t="shared" si="48"/>
        <v>#N/A</v>
      </c>
      <c r="AB1515" s="12" t="e">
        <f t="shared" si="49"/>
        <v>#N/A</v>
      </c>
    </row>
    <row r="1516" spans="27:28" x14ac:dyDescent="0.25">
      <c r="AA1516" s="15" t="e">
        <f t="shared" si="48"/>
        <v>#N/A</v>
      </c>
      <c r="AB1516" s="12" t="e">
        <f t="shared" si="49"/>
        <v>#N/A</v>
      </c>
    </row>
    <row r="1517" spans="27:28" x14ac:dyDescent="0.25">
      <c r="AA1517" s="15" t="e">
        <f t="shared" si="48"/>
        <v>#N/A</v>
      </c>
      <c r="AB1517" s="12" t="e">
        <f t="shared" si="49"/>
        <v>#N/A</v>
      </c>
    </row>
    <row r="1518" spans="27:28" x14ac:dyDescent="0.25">
      <c r="AA1518" s="15" t="e">
        <f t="shared" si="48"/>
        <v>#N/A</v>
      </c>
      <c r="AB1518" s="12" t="e">
        <f t="shared" si="49"/>
        <v>#N/A</v>
      </c>
    </row>
    <row r="1519" spans="27:28" x14ac:dyDescent="0.25">
      <c r="AA1519" s="15" t="e">
        <f t="shared" si="48"/>
        <v>#N/A</v>
      </c>
      <c r="AB1519" s="12" t="e">
        <f t="shared" si="49"/>
        <v>#N/A</v>
      </c>
    </row>
    <row r="1520" spans="27:28" x14ac:dyDescent="0.25">
      <c r="AA1520" s="15" t="e">
        <f t="shared" si="48"/>
        <v>#N/A</v>
      </c>
      <c r="AB1520" s="12" t="e">
        <f t="shared" si="49"/>
        <v>#N/A</v>
      </c>
    </row>
    <row r="1521" spans="27:28" x14ac:dyDescent="0.25">
      <c r="AA1521" s="15" t="e">
        <f t="shared" si="48"/>
        <v>#N/A</v>
      </c>
      <c r="AB1521" s="12" t="e">
        <f t="shared" si="49"/>
        <v>#N/A</v>
      </c>
    </row>
    <row r="1522" spans="27:28" x14ac:dyDescent="0.25">
      <c r="AA1522" s="15" t="e">
        <f t="shared" si="48"/>
        <v>#N/A</v>
      </c>
      <c r="AB1522" s="12" t="e">
        <f t="shared" si="49"/>
        <v>#N/A</v>
      </c>
    </row>
    <row r="1523" spans="27:28" x14ac:dyDescent="0.25">
      <c r="AA1523" s="15" t="e">
        <f t="shared" si="48"/>
        <v>#N/A</v>
      </c>
      <c r="AB1523" s="12" t="e">
        <f t="shared" si="49"/>
        <v>#N/A</v>
      </c>
    </row>
    <row r="1524" spans="27:28" x14ac:dyDescent="0.25">
      <c r="AA1524" s="15" t="e">
        <f t="shared" si="48"/>
        <v>#N/A</v>
      </c>
      <c r="AB1524" s="12" t="e">
        <f t="shared" si="49"/>
        <v>#N/A</v>
      </c>
    </row>
    <row r="1525" spans="27:28" x14ac:dyDescent="0.25">
      <c r="AA1525" s="15" t="e">
        <f t="shared" si="48"/>
        <v>#N/A</v>
      </c>
      <c r="AB1525" s="12" t="e">
        <f t="shared" si="49"/>
        <v>#N/A</v>
      </c>
    </row>
    <row r="1526" spans="27:28" x14ac:dyDescent="0.25">
      <c r="AA1526" s="15" t="e">
        <f t="shared" si="48"/>
        <v>#N/A</v>
      </c>
      <c r="AB1526" s="12" t="e">
        <f t="shared" si="49"/>
        <v>#N/A</v>
      </c>
    </row>
    <row r="1527" spans="27:28" x14ac:dyDescent="0.25">
      <c r="AA1527" s="15" t="e">
        <f t="shared" si="48"/>
        <v>#N/A</v>
      </c>
      <c r="AB1527" s="12" t="e">
        <f t="shared" si="49"/>
        <v>#N/A</v>
      </c>
    </row>
    <row r="1528" spans="27:28" x14ac:dyDescent="0.25">
      <c r="AA1528" s="15" t="e">
        <f t="shared" si="48"/>
        <v>#N/A</v>
      </c>
      <c r="AB1528" s="12" t="e">
        <f t="shared" si="49"/>
        <v>#N/A</v>
      </c>
    </row>
    <row r="1529" spans="27:28" x14ac:dyDescent="0.25">
      <c r="AA1529" s="15" t="e">
        <f t="shared" si="48"/>
        <v>#N/A</v>
      </c>
      <c r="AB1529" s="12" t="e">
        <f t="shared" si="49"/>
        <v>#N/A</v>
      </c>
    </row>
    <row r="1530" spans="27:28" x14ac:dyDescent="0.25">
      <c r="AA1530" s="15" t="e">
        <f t="shared" si="48"/>
        <v>#N/A</v>
      </c>
      <c r="AB1530" s="12" t="e">
        <f t="shared" si="49"/>
        <v>#N/A</v>
      </c>
    </row>
    <row r="1531" spans="27:28" x14ac:dyDescent="0.25">
      <c r="AA1531" s="15" t="e">
        <f t="shared" si="48"/>
        <v>#N/A</v>
      </c>
      <c r="AB1531" s="12" t="e">
        <f t="shared" si="49"/>
        <v>#N/A</v>
      </c>
    </row>
    <row r="1532" spans="27:28" x14ac:dyDescent="0.25">
      <c r="AA1532" s="15" t="e">
        <f t="shared" si="48"/>
        <v>#N/A</v>
      </c>
      <c r="AB1532" s="12" t="e">
        <f t="shared" si="49"/>
        <v>#N/A</v>
      </c>
    </row>
    <row r="1533" spans="27:28" x14ac:dyDescent="0.25">
      <c r="AA1533" s="15" t="e">
        <f t="shared" si="48"/>
        <v>#N/A</v>
      </c>
      <c r="AB1533" s="12" t="e">
        <f t="shared" si="49"/>
        <v>#N/A</v>
      </c>
    </row>
    <row r="1534" spans="27:28" x14ac:dyDescent="0.25">
      <c r="AA1534" s="15" t="e">
        <f t="shared" si="48"/>
        <v>#N/A</v>
      </c>
      <c r="AB1534" s="12" t="e">
        <f t="shared" si="49"/>
        <v>#N/A</v>
      </c>
    </row>
    <row r="1535" spans="27:28" x14ac:dyDescent="0.25">
      <c r="AA1535" s="15" t="e">
        <f t="shared" si="48"/>
        <v>#N/A</v>
      </c>
      <c r="AB1535" s="12" t="e">
        <f t="shared" si="49"/>
        <v>#N/A</v>
      </c>
    </row>
    <row r="1536" spans="27:28" x14ac:dyDescent="0.25">
      <c r="AA1536" s="15" t="e">
        <f t="shared" si="48"/>
        <v>#N/A</v>
      </c>
      <c r="AB1536" s="12" t="e">
        <f t="shared" si="49"/>
        <v>#N/A</v>
      </c>
    </row>
    <row r="1537" spans="27:28" x14ac:dyDescent="0.25">
      <c r="AA1537" s="15" t="e">
        <f t="shared" si="48"/>
        <v>#N/A</v>
      </c>
      <c r="AB1537" s="12" t="e">
        <f t="shared" si="49"/>
        <v>#N/A</v>
      </c>
    </row>
    <row r="1538" spans="27:28" x14ac:dyDescent="0.25">
      <c r="AA1538" s="15" t="e">
        <f t="shared" si="48"/>
        <v>#N/A</v>
      </c>
      <c r="AB1538" s="12" t="e">
        <f t="shared" si="49"/>
        <v>#N/A</v>
      </c>
    </row>
    <row r="1539" spans="27:28" x14ac:dyDescent="0.25">
      <c r="AA1539" s="15" t="e">
        <f t="shared" si="48"/>
        <v>#N/A</v>
      </c>
      <c r="AB1539" s="12" t="e">
        <f t="shared" si="49"/>
        <v>#N/A</v>
      </c>
    </row>
    <row r="1540" spans="27:28" x14ac:dyDescent="0.25">
      <c r="AA1540" s="15" t="e">
        <f t="shared" ref="AA1540:AA1603" si="50">IF(AA1539+1&gt;MAX($X$6:$X$99), NA(), AA1539+1)</f>
        <v>#N/A</v>
      </c>
      <c r="AB1540" s="12" t="e">
        <f t="shared" si="49"/>
        <v>#N/A</v>
      </c>
    </row>
    <row r="1541" spans="27:28" x14ac:dyDescent="0.25">
      <c r="AA1541" s="15" t="e">
        <f t="shared" si="50"/>
        <v>#N/A</v>
      </c>
      <c r="AB1541" s="12" t="e">
        <f t="shared" si="49"/>
        <v>#N/A</v>
      </c>
    </row>
    <row r="1542" spans="27:28" x14ac:dyDescent="0.25">
      <c r="AA1542" s="15" t="e">
        <f t="shared" si="50"/>
        <v>#N/A</v>
      </c>
      <c r="AB1542" s="12" t="e">
        <f t="shared" si="49"/>
        <v>#N/A</v>
      </c>
    </row>
    <row r="1543" spans="27:28" x14ac:dyDescent="0.25">
      <c r="AA1543" s="15" t="e">
        <f t="shared" si="50"/>
        <v>#N/A</v>
      </c>
      <c r="AB1543" s="12" t="e">
        <f t="shared" si="49"/>
        <v>#N/A</v>
      </c>
    </row>
    <row r="1544" spans="27:28" x14ac:dyDescent="0.25">
      <c r="AA1544" s="15" t="e">
        <f t="shared" si="50"/>
        <v>#N/A</v>
      </c>
      <c r="AB1544" s="12" t="e">
        <f t="shared" ref="AB1544:AB1607" si="51">VLOOKUP(AA1544,$X$6:$Y$99, 2, TRUE)</f>
        <v>#N/A</v>
      </c>
    </row>
    <row r="1545" spans="27:28" x14ac:dyDescent="0.25">
      <c r="AA1545" s="15" t="e">
        <f t="shared" si="50"/>
        <v>#N/A</v>
      </c>
      <c r="AB1545" s="12" t="e">
        <f t="shared" si="51"/>
        <v>#N/A</v>
      </c>
    </row>
    <row r="1546" spans="27:28" x14ac:dyDescent="0.25">
      <c r="AA1546" s="15" t="e">
        <f t="shared" si="50"/>
        <v>#N/A</v>
      </c>
      <c r="AB1546" s="12" t="e">
        <f t="shared" si="51"/>
        <v>#N/A</v>
      </c>
    </row>
    <row r="1547" spans="27:28" x14ac:dyDescent="0.25">
      <c r="AA1547" s="15" t="e">
        <f t="shared" si="50"/>
        <v>#N/A</v>
      </c>
      <c r="AB1547" s="12" t="e">
        <f t="shared" si="51"/>
        <v>#N/A</v>
      </c>
    </row>
    <row r="1548" spans="27:28" x14ac:dyDescent="0.25">
      <c r="AA1548" s="15" t="e">
        <f t="shared" si="50"/>
        <v>#N/A</v>
      </c>
      <c r="AB1548" s="12" t="e">
        <f t="shared" si="51"/>
        <v>#N/A</v>
      </c>
    </row>
    <row r="1549" spans="27:28" x14ac:dyDescent="0.25">
      <c r="AA1549" s="15" t="e">
        <f t="shared" si="50"/>
        <v>#N/A</v>
      </c>
      <c r="AB1549" s="12" t="e">
        <f t="shared" si="51"/>
        <v>#N/A</v>
      </c>
    </row>
    <row r="1550" spans="27:28" x14ac:dyDescent="0.25">
      <c r="AA1550" s="15" t="e">
        <f t="shared" si="50"/>
        <v>#N/A</v>
      </c>
      <c r="AB1550" s="12" t="e">
        <f t="shared" si="51"/>
        <v>#N/A</v>
      </c>
    </row>
    <row r="1551" spans="27:28" x14ac:dyDescent="0.25">
      <c r="AA1551" s="15" t="e">
        <f t="shared" si="50"/>
        <v>#N/A</v>
      </c>
      <c r="AB1551" s="12" t="e">
        <f t="shared" si="51"/>
        <v>#N/A</v>
      </c>
    </row>
    <row r="1552" spans="27:28" x14ac:dyDescent="0.25">
      <c r="AA1552" s="15" t="e">
        <f t="shared" si="50"/>
        <v>#N/A</v>
      </c>
      <c r="AB1552" s="12" t="e">
        <f t="shared" si="51"/>
        <v>#N/A</v>
      </c>
    </row>
    <row r="1553" spans="27:28" x14ac:dyDescent="0.25">
      <c r="AA1553" s="15" t="e">
        <f t="shared" si="50"/>
        <v>#N/A</v>
      </c>
      <c r="AB1553" s="12" t="e">
        <f t="shared" si="51"/>
        <v>#N/A</v>
      </c>
    </row>
    <row r="1554" spans="27:28" x14ac:dyDescent="0.25">
      <c r="AA1554" s="15" t="e">
        <f t="shared" si="50"/>
        <v>#N/A</v>
      </c>
      <c r="AB1554" s="12" t="e">
        <f t="shared" si="51"/>
        <v>#N/A</v>
      </c>
    </row>
    <row r="1555" spans="27:28" x14ac:dyDescent="0.25">
      <c r="AA1555" s="15" t="e">
        <f t="shared" si="50"/>
        <v>#N/A</v>
      </c>
      <c r="AB1555" s="12" t="e">
        <f t="shared" si="51"/>
        <v>#N/A</v>
      </c>
    </row>
    <row r="1556" spans="27:28" x14ac:dyDescent="0.25">
      <c r="AA1556" s="15" t="e">
        <f t="shared" si="50"/>
        <v>#N/A</v>
      </c>
      <c r="AB1556" s="12" t="e">
        <f t="shared" si="51"/>
        <v>#N/A</v>
      </c>
    </row>
    <row r="1557" spans="27:28" x14ac:dyDescent="0.25">
      <c r="AA1557" s="15" t="e">
        <f t="shared" si="50"/>
        <v>#N/A</v>
      </c>
      <c r="AB1557" s="12" t="e">
        <f t="shared" si="51"/>
        <v>#N/A</v>
      </c>
    </row>
    <row r="1558" spans="27:28" x14ac:dyDescent="0.25">
      <c r="AA1558" s="15" t="e">
        <f t="shared" si="50"/>
        <v>#N/A</v>
      </c>
      <c r="AB1558" s="12" t="e">
        <f t="shared" si="51"/>
        <v>#N/A</v>
      </c>
    </row>
    <row r="1559" spans="27:28" x14ac:dyDescent="0.25">
      <c r="AA1559" s="15" t="e">
        <f t="shared" si="50"/>
        <v>#N/A</v>
      </c>
      <c r="AB1559" s="12" t="e">
        <f t="shared" si="51"/>
        <v>#N/A</v>
      </c>
    </row>
    <row r="1560" spans="27:28" x14ac:dyDescent="0.25">
      <c r="AA1560" s="15" t="e">
        <f t="shared" si="50"/>
        <v>#N/A</v>
      </c>
      <c r="AB1560" s="12" t="e">
        <f t="shared" si="51"/>
        <v>#N/A</v>
      </c>
    </row>
    <row r="1561" spans="27:28" x14ac:dyDescent="0.25">
      <c r="AA1561" s="15" t="e">
        <f t="shared" si="50"/>
        <v>#N/A</v>
      </c>
      <c r="AB1561" s="12" t="e">
        <f t="shared" si="51"/>
        <v>#N/A</v>
      </c>
    </row>
    <row r="1562" spans="27:28" x14ac:dyDescent="0.25">
      <c r="AA1562" s="15" t="e">
        <f t="shared" si="50"/>
        <v>#N/A</v>
      </c>
      <c r="AB1562" s="12" t="e">
        <f t="shared" si="51"/>
        <v>#N/A</v>
      </c>
    </row>
    <row r="1563" spans="27:28" x14ac:dyDescent="0.25">
      <c r="AA1563" s="15" t="e">
        <f t="shared" si="50"/>
        <v>#N/A</v>
      </c>
      <c r="AB1563" s="12" t="e">
        <f t="shared" si="51"/>
        <v>#N/A</v>
      </c>
    </row>
    <row r="1564" spans="27:28" x14ac:dyDescent="0.25">
      <c r="AA1564" s="15" t="e">
        <f t="shared" si="50"/>
        <v>#N/A</v>
      </c>
      <c r="AB1564" s="12" t="e">
        <f t="shared" si="51"/>
        <v>#N/A</v>
      </c>
    </row>
    <row r="1565" spans="27:28" x14ac:dyDescent="0.25">
      <c r="AA1565" s="15" t="e">
        <f t="shared" si="50"/>
        <v>#N/A</v>
      </c>
      <c r="AB1565" s="12" t="e">
        <f t="shared" si="51"/>
        <v>#N/A</v>
      </c>
    </row>
    <row r="1566" spans="27:28" x14ac:dyDescent="0.25">
      <c r="AA1566" s="15" t="e">
        <f t="shared" si="50"/>
        <v>#N/A</v>
      </c>
      <c r="AB1566" s="12" t="e">
        <f t="shared" si="51"/>
        <v>#N/A</v>
      </c>
    </row>
    <row r="1567" spans="27:28" x14ac:dyDescent="0.25">
      <c r="AA1567" s="15" t="e">
        <f t="shared" si="50"/>
        <v>#N/A</v>
      </c>
      <c r="AB1567" s="12" t="e">
        <f t="shared" si="51"/>
        <v>#N/A</v>
      </c>
    </row>
    <row r="1568" spans="27:28" x14ac:dyDescent="0.25">
      <c r="AA1568" s="15" t="e">
        <f t="shared" si="50"/>
        <v>#N/A</v>
      </c>
      <c r="AB1568" s="12" t="e">
        <f t="shared" si="51"/>
        <v>#N/A</v>
      </c>
    </row>
    <row r="1569" spans="27:28" x14ac:dyDescent="0.25">
      <c r="AA1569" s="15" t="e">
        <f t="shared" si="50"/>
        <v>#N/A</v>
      </c>
      <c r="AB1569" s="12" t="e">
        <f t="shared" si="51"/>
        <v>#N/A</v>
      </c>
    </row>
    <row r="1570" spans="27:28" x14ac:dyDescent="0.25">
      <c r="AA1570" s="15" t="e">
        <f t="shared" si="50"/>
        <v>#N/A</v>
      </c>
      <c r="AB1570" s="12" t="e">
        <f t="shared" si="51"/>
        <v>#N/A</v>
      </c>
    </row>
    <row r="1571" spans="27:28" x14ac:dyDescent="0.25">
      <c r="AA1571" s="15" t="e">
        <f t="shared" si="50"/>
        <v>#N/A</v>
      </c>
      <c r="AB1571" s="12" t="e">
        <f t="shared" si="51"/>
        <v>#N/A</v>
      </c>
    </row>
    <row r="1572" spans="27:28" x14ac:dyDescent="0.25">
      <c r="AA1572" s="15" t="e">
        <f t="shared" si="50"/>
        <v>#N/A</v>
      </c>
      <c r="AB1572" s="12" t="e">
        <f t="shared" si="51"/>
        <v>#N/A</v>
      </c>
    </row>
    <row r="1573" spans="27:28" x14ac:dyDescent="0.25">
      <c r="AA1573" s="15" t="e">
        <f t="shared" si="50"/>
        <v>#N/A</v>
      </c>
      <c r="AB1573" s="12" t="e">
        <f t="shared" si="51"/>
        <v>#N/A</v>
      </c>
    </row>
    <row r="1574" spans="27:28" x14ac:dyDescent="0.25">
      <c r="AA1574" s="15" t="e">
        <f t="shared" si="50"/>
        <v>#N/A</v>
      </c>
      <c r="AB1574" s="12" t="e">
        <f t="shared" si="51"/>
        <v>#N/A</v>
      </c>
    </row>
    <row r="1575" spans="27:28" x14ac:dyDescent="0.25">
      <c r="AA1575" s="15" t="e">
        <f t="shared" si="50"/>
        <v>#N/A</v>
      </c>
      <c r="AB1575" s="12" t="e">
        <f t="shared" si="51"/>
        <v>#N/A</v>
      </c>
    </row>
    <row r="1576" spans="27:28" x14ac:dyDescent="0.25">
      <c r="AA1576" s="15" t="e">
        <f t="shared" si="50"/>
        <v>#N/A</v>
      </c>
      <c r="AB1576" s="12" t="e">
        <f t="shared" si="51"/>
        <v>#N/A</v>
      </c>
    </row>
    <row r="1577" spans="27:28" x14ac:dyDescent="0.25">
      <c r="AA1577" s="15" t="e">
        <f t="shared" si="50"/>
        <v>#N/A</v>
      </c>
      <c r="AB1577" s="12" t="e">
        <f t="shared" si="51"/>
        <v>#N/A</v>
      </c>
    </row>
    <row r="1578" spans="27:28" x14ac:dyDescent="0.25">
      <c r="AA1578" s="15" t="e">
        <f t="shared" si="50"/>
        <v>#N/A</v>
      </c>
      <c r="AB1578" s="12" t="e">
        <f t="shared" si="51"/>
        <v>#N/A</v>
      </c>
    </row>
    <row r="1579" spans="27:28" x14ac:dyDescent="0.25">
      <c r="AA1579" s="15" t="e">
        <f t="shared" si="50"/>
        <v>#N/A</v>
      </c>
      <c r="AB1579" s="12" t="e">
        <f t="shared" si="51"/>
        <v>#N/A</v>
      </c>
    </row>
    <row r="1580" spans="27:28" x14ac:dyDescent="0.25">
      <c r="AA1580" s="15" t="e">
        <f t="shared" si="50"/>
        <v>#N/A</v>
      </c>
      <c r="AB1580" s="12" t="e">
        <f t="shared" si="51"/>
        <v>#N/A</v>
      </c>
    </row>
    <row r="1581" spans="27:28" x14ac:dyDescent="0.25">
      <c r="AA1581" s="15" t="e">
        <f t="shared" si="50"/>
        <v>#N/A</v>
      </c>
      <c r="AB1581" s="12" t="e">
        <f t="shared" si="51"/>
        <v>#N/A</v>
      </c>
    </row>
    <row r="1582" spans="27:28" x14ac:dyDescent="0.25">
      <c r="AA1582" s="15" t="e">
        <f t="shared" si="50"/>
        <v>#N/A</v>
      </c>
      <c r="AB1582" s="12" t="e">
        <f t="shared" si="51"/>
        <v>#N/A</v>
      </c>
    </row>
    <row r="1583" spans="27:28" x14ac:dyDescent="0.25">
      <c r="AA1583" s="15" t="e">
        <f t="shared" si="50"/>
        <v>#N/A</v>
      </c>
      <c r="AB1583" s="12" t="e">
        <f t="shared" si="51"/>
        <v>#N/A</v>
      </c>
    </row>
    <row r="1584" spans="27:28" x14ac:dyDescent="0.25">
      <c r="AA1584" s="15" t="e">
        <f t="shared" si="50"/>
        <v>#N/A</v>
      </c>
      <c r="AB1584" s="12" t="e">
        <f t="shared" si="51"/>
        <v>#N/A</v>
      </c>
    </row>
    <row r="1585" spans="27:28" x14ac:dyDescent="0.25">
      <c r="AA1585" s="15" t="e">
        <f t="shared" si="50"/>
        <v>#N/A</v>
      </c>
      <c r="AB1585" s="12" t="e">
        <f t="shared" si="51"/>
        <v>#N/A</v>
      </c>
    </row>
    <row r="1586" spans="27:28" x14ac:dyDescent="0.25">
      <c r="AA1586" s="15" t="e">
        <f t="shared" si="50"/>
        <v>#N/A</v>
      </c>
      <c r="AB1586" s="12" t="e">
        <f t="shared" si="51"/>
        <v>#N/A</v>
      </c>
    </row>
    <row r="1587" spans="27:28" x14ac:dyDescent="0.25">
      <c r="AA1587" s="15" t="e">
        <f t="shared" si="50"/>
        <v>#N/A</v>
      </c>
      <c r="AB1587" s="12" t="e">
        <f t="shared" si="51"/>
        <v>#N/A</v>
      </c>
    </row>
    <row r="1588" spans="27:28" x14ac:dyDescent="0.25">
      <c r="AA1588" s="15" t="e">
        <f t="shared" si="50"/>
        <v>#N/A</v>
      </c>
      <c r="AB1588" s="12" t="e">
        <f t="shared" si="51"/>
        <v>#N/A</v>
      </c>
    </row>
    <row r="1589" spans="27:28" x14ac:dyDescent="0.25">
      <c r="AA1589" s="15" t="e">
        <f t="shared" si="50"/>
        <v>#N/A</v>
      </c>
      <c r="AB1589" s="12" t="e">
        <f t="shared" si="51"/>
        <v>#N/A</v>
      </c>
    </row>
    <row r="1590" spans="27:28" x14ac:dyDescent="0.25">
      <c r="AA1590" s="15" t="e">
        <f t="shared" si="50"/>
        <v>#N/A</v>
      </c>
      <c r="AB1590" s="12" t="e">
        <f t="shared" si="51"/>
        <v>#N/A</v>
      </c>
    </row>
    <row r="1591" spans="27:28" x14ac:dyDescent="0.25">
      <c r="AA1591" s="15" t="e">
        <f t="shared" si="50"/>
        <v>#N/A</v>
      </c>
      <c r="AB1591" s="12" t="e">
        <f t="shared" si="51"/>
        <v>#N/A</v>
      </c>
    </row>
    <row r="1592" spans="27:28" x14ac:dyDescent="0.25">
      <c r="AA1592" s="15" t="e">
        <f t="shared" si="50"/>
        <v>#N/A</v>
      </c>
      <c r="AB1592" s="12" t="e">
        <f t="shared" si="51"/>
        <v>#N/A</v>
      </c>
    </row>
    <row r="1593" spans="27:28" x14ac:dyDescent="0.25">
      <c r="AA1593" s="15" t="e">
        <f t="shared" si="50"/>
        <v>#N/A</v>
      </c>
      <c r="AB1593" s="12" t="e">
        <f t="shared" si="51"/>
        <v>#N/A</v>
      </c>
    </row>
    <row r="1594" spans="27:28" x14ac:dyDescent="0.25">
      <c r="AA1594" s="15" t="e">
        <f t="shared" si="50"/>
        <v>#N/A</v>
      </c>
      <c r="AB1594" s="12" t="e">
        <f t="shared" si="51"/>
        <v>#N/A</v>
      </c>
    </row>
    <row r="1595" spans="27:28" x14ac:dyDescent="0.25">
      <c r="AA1595" s="15" t="e">
        <f t="shared" si="50"/>
        <v>#N/A</v>
      </c>
      <c r="AB1595" s="12" t="e">
        <f t="shared" si="51"/>
        <v>#N/A</v>
      </c>
    </row>
    <row r="1596" spans="27:28" x14ac:dyDescent="0.25">
      <c r="AA1596" s="15" t="e">
        <f t="shared" si="50"/>
        <v>#N/A</v>
      </c>
      <c r="AB1596" s="12" t="e">
        <f t="shared" si="51"/>
        <v>#N/A</v>
      </c>
    </row>
    <row r="1597" spans="27:28" x14ac:dyDescent="0.25">
      <c r="AA1597" s="15" t="e">
        <f t="shared" si="50"/>
        <v>#N/A</v>
      </c>
      <c r="AB1597" s="12" t="e">
        <f t="shared" si="51"/>
        <v>#N/A</v>
      </c>
    </row>
    <row r="1598" spans="27:28" x14ac:dyDescent="0.25">
      <c r="AA1598" s="15" t="e">
        <f t="shared" si="50"/>
        <v>#N/A</v>
      </c>
      <c r="AB1598" s="12" t="e">
        <f t="shared" si="51"/>
        <v>#N/A</v>
      </c>
    </row>
    <row r="1599" spans="27:28" x14ac:dyDescent="0.25">
      <c r="AA1599" s="15" t="e">
        <f t="shared" si="50"/>
        <v>#N/A</v>
      </c>
      <c r="AB1599" s="12" t="e">
        <f t="shared" si="51"/>
        <v>#N/A</v>
      </c>
    </row>
    <row r="1600" spans="27:28" x14ac:dyDescent="0.25">
      <c r="AA1600" s="15" t="e">
        <f t="shared" si="50"/>
        <v>#N/A</v>
      </c>
      <c r="AB1600" s="12" t="e">
        <f t="shared" si="51"/>
        <v>#N/A</v>
      </c>
    </row>
    <row r="1601" spans="27:28" x14ac:dyDescent="0.25">
      <c r="AA1601" s="15" t="e">
        <f t="shared" si="50"/>
        <v>#N/A</v>
      </c>
      <c r="AB1601" s="12" t="e">
        <f t="shared" si="51"/>
        <v>#N/A</v>
      </c>
    </row>
    <row r="1602" spans="27:28" x14ac:dyDescent="0.25">
      <c r="AA1602" s="15" t="e">
        <f t="shared" si="50"/>
        <v>#N/A</v>
      </c>
      <c r="AB1602" s="12" t="e">
        <f t="shared" si="51"/>
        <v>#N/A</v>
      </c>
    </row>
    <row r="1603" spans="27:28" x14ac:dyDescent="0.25">
      <c r="AA1603" s="15" t="e">
        <f t="shared" si="50"/>
        <v>#N/A</v>
      </c>
      <c r="AB1603" s="12" t="e">
        <f t="shared" si="51"/>
        <v>#N/A</v>
      </c>
    </row>
    <row r="1604" spans="27:28" x14ac:dyDescent="0.25">
      <c r="AA1604" s="15" t="e">
        <f t="shared" ref="AA1604:AA1667" si="52">IF(AA1603+1&gt;MAX($X$6:$X$99), NA(), AA1603+1)</f>
        <v>#N/A</v>
      </c>
      <c r="AB1604" s="12" t="e">
        <f t="shared" si="51"/>
        <v>#N/A</v>
      </c>
    </row>
    <row r="1605" spans="27:28" x14ac:dyDescent="0.25">
      <c r="AA1605" s="15" t="e">
        <f t="shared" si="52"/>
        <v>#N/A</v>
      </c>
      <c r="AB1605" s="12" t="e">
        <f t="shared" si="51"/>
        <v>#N/A</v>
      </c>
    </row>
    <row r="1606" spans="27:28" x14ac:dyDescent="0.25">
      <c r="AA1606" s="15" t="e">
        <f t="shared" si="52"/>
        <v>#N/A</v>
      </c>
      <c r="AB1606" s="12" t="e">
        <f t="shared" si="51"/>
        <v>#N/A</v>
      </c>
    </row>
    <row r="1607" spans="27:28" x14ac:dyDescent="0.25">
      <c r="AA1607" s="15" t="e">
        <f t="shared" si="52"/>
        <v>#N/A</v>
      </c>
      <c r="AB1607" s="12" t="e">
        <f t="shared" si="51"/>
        <v>#N/A</v>
      </c>
    </row>
    <row r="1608" spans="27:28" x14ac:dyDescent="0.25">
      <c r="AA1608" s="15" t="e">
        <f t="shared" si="52"/>
        <v>#N/A</v>
      </c>
      <c r="AB1608" s="12" t="e">
        <f t="shared" ref="AB1608:AB1671" si="53">VLOOKUP(AA1608,$X$6:$Y$99, 2, TRUE)</f>
        <v>#N/A</v>
      </c>
    </row>
    <row r="1609" spans="27:28" x14ac:dyDescent="0.25">
      <c r="AA1609" s="15" t="e">
        <f t="shared" si="52"/>
        <v>#N/A</v>
      </c>
      <c r="AB1609" s="12" t="e">
        <f t="shared" si="53"/>
        <v>#N/A</v>
      </c>
    </row>
    <row r="1610" spans="27:28" x14ac:dyDescent="0.25">
      <c r="AA1610" s="15" t="e">
        <f t="shared" si="52"/>
        <v>#N/A</v>
      </c>
      <c r="AB1610" s="12" t="e">
        <f t="shared" si="53"/>
        <v>#N/A</v>
      </c>
    </row>
    <row r="1611" spans="27:28" x14ac:dyDescent="0.25">
      <c r="AA1611" s="15" t="e">
        <f t="shared" si="52"/>
        <v>#N/A</v>
      </c>
      <c r="AB1611" s="12" t="e">
        <f t="shared" si="53"/>
        <v>#N/A</v>
      </c>
    </row>
    <row r="1612" spans="27:28" x14ac:dyDescent="0.25">
      <c r="AA1612" s="15" t="e">
        <f t="shared" si="52"/>
        <v>#N/A</v>
      </c>
      <c r="AB1612" s="12" t="e">
        <f t="shared" si="53"/>
        <v>#N/A</v>
      </c>
    </row>
    <row r="1613" spans="27:28" x14ac:dyDescent="0.25">
      <c r="AA1613" s="15" t="e">
        <f t="shared" si="52"/>
        <v>#N/A</v>
      </c>
      <c r="AB1613" s="12" t="e">
        <f t="shared" si="53"/>
        <v>#N/A</v>
      </c>
    </row>
    <row r="1614" spans="27:28" x14ac:dyDescent="0.25">
      <c r="AA1614" s="15" t="e">
        <f t="shared" si="52"/>
        <v>#N/A</v>
      </c>
      <c r="AB1614" s="12" t="e">
        <f t="shared" si="53"/>
        <v>#N/A</v>
      </c>
    </row>
    <row r="1615" spans="27:28" x14ac:dyDescent="0.25">
      <c r="AA1615" s="15" t="e">
        <f t="shared" si="52"/>
        <v>#N/A</v>
      </c>
      <c r="AB1615" s="12" t="e">
        <f t="shared" si="53"/>
        <v>#N/A</v>
      </c>
    </row>
    <row r="1616" spans="27:28" x14ac:dyDescent="0.25">
      <c r="AA1616" s="15" t="e">
        <f t="shared" si="52"/>
        <v>#N/A</v>
      </c>
      <c r="AB1616" s="12" t="e">
        <f t="shared" si="53"/>
        <v>#N/A</v>
      </c>
    </row>
    <row r="1617" spans="27:28" x14ac:dyDescent="0.25">
      <c r="AA1617" s="15" t="e">
        <f t="shared" si="52"/>
        <v>#N/A</v>
      </c>
      <c r="AB1617" s="12" t="e">
        <f t="shared" si="53"/>
        <v>#N/A</v>
      </c>
    </row>
    <row r="1618" spans="27:28" x14ac:dyDescent="0.25">
      <c r="AA1618" s="15" t="e">
        <f t="shared" si="52"/>
        <v>#N/A</v>
      </c>
      <c r="AB1618" s="12" t="e">
        <f t="shared" si="53"/>
        <v>#N/A</v>
      </c>
    </row>
    <row r="1619" spans="27:28" x14ac:dyDescent="0.25">
      <c r="AA1619" s="15" t="e">
        <f t="shared" si="52"/>
        <v>#N/A</v>
      </c>
      <c r="AB1619" s="12" t="e">
        <f t="shared" si="53"/>
        <v>#N/A</v>
      </c>
    </row>
    <row r="1620" spans="27:28" x14ac:dyDescent="0.25">
      <c r="AA1620" s="15" t="e">
        <f t="shared" si="52"/>
        <v>#N/A</v>
      </c>
      <c r="AB1620" s="12" t="e">
        <f t="shared" si="53"/>
        <v>#N/A</v>
      </c>
    </row>
    <row r="1621" spans="27:28" x14ac:dyDescent="0.25">
      <c r="AA1621" s="15" t="e">
        <f t="shared" si="52"/>
        <v>#N/A</v>
      </c>
      <c r="AB1621" s="12" t="e">
        <f t="shared" si="53"/>
        <v>#N/A</v>
      </c>
    </row>
    <row r="1622" spans="27:28" x14ac:dyDescent="0.25">
      <c r="AA1622" s="15" t="e">
        <f t="shared" si="52"/>
        <v>#N/A</v>
      </c>
      <c r="AB1622" s="12" t="e">
        <f t="shared" si="53"/>
        <v>#N/A</v>
      </c>
    </row>
    <row r="1623" spans="27:28" x14ac:dyDescent="0.25">
      <c r="AA1623" s="15" t="e">
        <f t="shared" si="52"/>
        <v>#N/A</v>
      </c>
      <c r="AB1623" s="12" t="e">
        <f t="shared" si="53"/>
        <v>#N/A</v>
      </c>
    </row>
    <row r="1624" spans="27:28" x14ac:dyDescent="0.25">
      <c r="AA1624" s="15" t="e">
        <f t="shared" si="52"/>
        <v>#N/A</v>
      </c>
      <c r="AB1624" s="12" t="e">
        <f t="shared" si="53"/>
        <v>#N/A</v>
      </c>
    </row>
    <row r="1625" spans="27:28" x14ac:dyDescent="0.25">
      <c r="AA1625" s="15" t="e">
        <f t="shared" si="52"/>
        <v>#N/A</v>
      </c>
      <c r="AB1625" s="12" t="e">
        <f t="shared" si="53"/>
        <v>#N/A</v>
      </c>
    </row>
    <row r="1626" spans="27:28" x14ac:dyDescent="0.25">
      <c r="AA1626" s="15" t="e">
        <f t="shared" si="52"/>
        <v>#N/A</v>
      </c>
      <c r="AB1626" s="12" t="e">
        <f t="shared" si="53"/>
        <v>#N/A</v>
      </c>
    </row>
    <row r="1627" spans="27:28" x14ac:dyDescent="0.25">
      <c r="AA1627" s="15" t="e">
        <f t="shared" si="52"/>
        <v>#N/A</v>
      </c>
      <c r="AB1627" s="12" t="e">
        <f t="shared" si="53"/>
        <v>#N/A</v>
      </c>
    </row>
    <row r="1628" spans="27:28" x14ac:dyDescent="0.25">
      <c r="AA1628" s="15" t="e">
        <f t="shared" si="52"/>
        <v>#N/A</v>
      </c>
      <c r="AB1628" s="12" t="e">
        <f t="shared" si="53"/>
        <v>#N/A</v>
      </c>
    </row>
    <row r="1629" spans="27:28" x14ac:dyDescent="0.25">
      <c r="AA1629" s="15" t="e">
        <f t="shared" si="52"/>
        <v>#N/A</v>
      </c>
      <c r="AB1629" s="12" t="e">
        <f t="shared" si="53"/>
        <v>#N/A</v>
      </c>
    </row>
    <row r="1630" spans="27:28" x14ac:dyDescent="0.25">
      <c r="AA1630" s="15" t="e">
        <f t="shared" si="52"/>
        <v>#N/A</v>
      </c>
      <c r="AB1630" s="12" t="e">
        <f t="shared" si="53"/>
        <v>#N/A</v>
      </c>
    </row>
    <row r="1631" spans="27:28" x14ac:dyDescent="0.25">
      <c r="AA1631" s="15" t="e">
        <f t="shared" si="52"/>
        <v>#N/A</v>
      </c>
      <c r="AB1631" s="12" t="e">
        <f t="shared" si="53"/>
        <v>#N/A</v>
      </c>
    </row>
    <row r="1632" spans="27:28" x14ac:dyDescent="0.25">
      <c r="AA1632" s="15" t="e">
        <f t="shared" si="52"/>
        <v>#N/A</v>
      </c>
      <c r="AB1632" s="12" t="e">
        <f t="shared" si="53"/>
        <v>#N/A</v>
      </c>
    </row>
    <row r="1633" spans="27:28" x14ac:dyDescent="0.25">
      <c r="AA1633" s="15" t="e">
        <f t="shared" si="52"/>
        <v>#N/A</v>
      </c>
      <c r="AB1633" s="12" t="e">
        <f t="shared" si="53"/>
        <v>#N/A</v>
      </c>
    </row>
    <row r="1634" spans="27:28" x14ac:dyDescent="0.25">
      <c r="AA1634" s="15" t="e">
        <f t="shared" si="52"/>
        <v>#N/A</v>
      </c>
      <c r="AB1634" s="12" t="e">
        <f t="shared" si="53"/>
        <v>#N/A</v>
      </c>
    </row>
    <row r="1635" spans="27:28" x14ac:dyDescent="0.25">
      <c r="AA1635" s="15" t="e">
        <f t="shared" si="52"/>
        <v>#N/A</v>
      </c>
      <c r="AB1635" s="12" t="e">
        <f t="shared" si="53"/>
        <v>#N/A</v>
      </c>
    </row>
    <row r="1636" spans="27:28" x14ac:dyDescent="0.25">
      <c r="AA1636" s="15" t="e">
        <f t="shared" si="52"/>
        <v>#N/A</v>
      </c>
      <c r="AB1636" s="12" t="e">
        <f t="shared" si="53"/>
        <v>#N/A</v>
      </c>
    </row>
    <row r="1637" spans="27:28" x14ac:dyDescent="0.25">
      <c r="AA1637" s="15" t="e">
        <f t="shared" si="52"/>
        <v>#N/A</v>
      </c>
      <c r="AB1637" s="12" t="e">
        <f t="shared" si="53"/>
        <v>#N/A</v>
      </c>
    </row>
    <row r="1638" spans="27:28" x14ac:dyDescent="0.25">
      <c r="AA1638" s="15" t="e">
        <f t="shared" si="52"/>
        <v>#N/A</v>
      </c>
      <c r="AB1638" s="12" t="e">
        <f t="shared" si="53"/>
        <v>#N/A</v>
      </c>
    </row>
    <row r="1639" spans="27:28" x14ac:dyDescent="0.25">
      <c r="AA1639" s="15" t="e">
        <f t="shared" si="52"/>
        <v>#N/A</v>
      </c>
      <c r="AB1639" s="12" t="e">
        <f t="shared" si="53"/>
        <v>#N/A</v>
      </c>
    </row>
    <row r="1640" spans="27:28" x14ac:dyDescent="0.25">
      <c r="AA1640" s="15" t="e">
        <f t="shared" si="52"/>
        <v>#N/A</v>
      </c>
      <c r="AB1640" s="12" t="e">
        <f t="shared" si="53"/>
        <v>#N/A</v>
      </c>
    </row>
    <row r="1641" spans="27:28" x14ac:dyDescent="0.25">
      <c r="AA1641" s="15" t="e">
        <f t="shared" si="52"/>
        <v>#N/A</v>
      </c>
      <c r="AB1641" s="12" t="e">
        <f t="shared" si="53"/>
        <v>#N/A</v>
      </c>
    </row>
    <row r="1642" spans="27:28" x14ac:dyDescent="0.25">
      <c r="AA1642" s="15" t="e">
        <f t="shared" si="52"/>
        <v>#N/A</v>
      </c>
      <c r="AB1642" s="12" t="e">
        <f t="shared" si="53"/>
        <v>#N/A</v>
      </c>
    </row>
    <row r="1643" spans="27:28" x14ac:dyDescent="0.25">
      <c r="AA1643" s="15" t="e">
        <f t="shared" si="52"/>
        <v>#N/A</v>
      </c>
      <c r="AB1643" s="12" t="e">
        <f t="shared" si="53"/>
        <v>#N/A</v>
      </c>
    </row>
    <row r="1644" spans="27:28" x14ac:dyDescent="0.25">
      <c r="AA1644" s="15" t="e">
        <f t="shared" si="52"/>
        <v>#N/A</v>
      </c>
      <c r="AB1644" s="12" t="e">
        <f t="shared" si="53"/>
        <v>#N/A</v>
      </c>
    </row>
    <row r="1645" spans="27:28" x14ac:dyDescent="0.25">
      <c r="AA1645" s="15" t="e">
        <f t="shared" si="52"/>
        <v>#N/A</v>
      </c>
      <c r="AB1645" s="12" t="e">
        <f t="shared" si="53"/>
        <v>#N/A</v>
      </c>
    </row>
    <row r="1646" spans="27:28" x14ac:dyDescent="0.25">
      <c r="AA1646" s="15" t="e">
        <f t="shared" si="52"/>
        <v>#N/A</v>
      </c>
      <c r="AB1646" s="12" t="e">
        <f t="shared" si="53"/>
        <v>#N/A</v>
      </c>
    </row>
    <row r="1647" spans="27:28" x14ac:dyDescent="0.25">
      <c r="AA1647" s="15" t="e">
        <f t="shared" si="52"/>
        <v>#N/A</v>
      </c>
      <c r="AB1647" s="12" t="e">
        <f t="shared" si="53"/>
        <v>#N/A</v>
      </c>
    </row>
    <row r="1648" spans="27:28" x14ac:dyDescent="0.25">
      <c r="AA1648" s="15" t="e">
        <f t="shared" si="52"/>
        <v>#N/A</v>
      </c>
      <c r="AB1648" s="12" t="e">
        <f t="shared" si="53"/>
        <v>#N/A</v>
      </c>
    </row>
    <row r="1649" spans="27:28" x14ac:dyDescent="0.25">
      <c r="AA1649" s="15" t="e">
        <f t="shared" si="52"/>
        <v>#N/A</v>
      </c>
      <c r="AB1649" s="12" t="e">
        <f t="shared" si="53"/>
        <v>#N/A</v>
      </c>
    </row>
    <row r="1650" spans="27:28" x14ac:dyDescent="0.25">
      <c r="AA1650" s="15" t="e">
        <f t="shared" si="52"/>
        <v>#N/A</v>
      </c>
      <c r="AB1650" s="12" t="e">
        <f t="shared" si="53"/>
        <v>#N/A</v>
      </c>
    </row>
    <row r="1651" spans="27:28" x14ac:dyDescent="0.25">
      <c r="AA1651" s="15" t="e">
        <f t="shared" si="52"/>
        <v>#N/A</v>
      </c>
      <c r="AB1651" s="12" t="e">
        <f t="shared" si="53"/>
        <v>#N/A</v>
      </c>
    </row>
    <row r="1652" spans="27:28" x14ac:dyDescent="0.25">
      <c r="AA1652" s="15" t="e">
        <f t="shared" si="52"/>
        <v>#N/A</v>
      </c>
      <c r="AB1652" s="12" t="e">
        <f t="shared" si="53"/>
        <v>#N/A</v>
      </c>
    </row>
    <row r="1653" spans="27:28" x14ac:dyDescent="0.25">
      <c r="AA1653" s="15" t="e">
        <f t="shared" si="52"/>
        <v>#N/A</v>
      </c>
      <c r="AB1653" s="12" t="e">
        <f t="shared" si="53"/>
        <v>#N/A</v>
      </c>
    </row>
    <row r="1654" spans="27:28" x14ac:dyDescent="0.25">
      <c r="AA1654" s="15" t="e">
        <f t="shared" si="52"/>
        <v>#N/A</v>
      </c>
      <c r="AB1654" s="12" t="e">
        <f t="shared" si="53"/>
        <v>#N/A</v>
      </c>
    </row>
    <row r="1655" spans="27:28" x14ac:dyDescent="0.25">
      <c r="AA1655" s="15" t="e">
        <f t="shared" si="52"/>
        <v>#N/A</v>
      </c>
      <c r="AB1655" s="12" t="e">
        <f t="shared" si="53"/>
        <v>#N/A</v>
      </c>
    </row>
    <row r="1656" spans="27:28" x14ac:dyDescent="0.25">
      <c r="AA1656" s="15" t="e">
        <f t="shared" si="52"/>
        <v>#N/A</v>
      </c>
      <c r="AB1656" s="12" t="e">
        <f t="shared" si="53"/>
        <v>#N/A</v>
      </c>
    </row>
    <row r="1657" spans="27:28" x14ac:dyDescent="0.25">
      <c r="AA1657" s="15" t="e">
        <f t="shared" si="52"/>
        <v>#N/A</v>
      </c>
      <c r="AB1657" s="12" t="e">
        <f t="shared" si="53"/>
        <v>#N/A</v>
      </c>
    </row>
    <row r="1658" spans="27:28" x14ac:dyDescent="0.25">
      <c r="AA1658" s="15" t="e">
        <f t="shared" si="52"/>
        <v>#N/A</v>
      </c>
      <c r="AB1658" s="12" t="e">
        <f t="shared" si="53"/>
        <v>#N/A</v>
      </c>
    </row>
    <row r="1659" spans="27:28" x14ac:dyDescent="0.25">
      <c r="AA1659" s="15" t="e">
        <f t="shared" si="52"/>
        <v>#N/A</v>
      </c>
      <c r="AB1659" s="12" t="e">
        <f t="shared" si="53"/>
        <v>#N/A</v>
      </c>
    </row>
    <row r="1660" spans="27:28" x14ac:dyDescent="0.25">
      <c r="AA1660" s="15" t="e">
        <f t="shared" si="52"/>
        <v>#N/A</v>
      </c>
      <c r="AB1660" s="12" t="e">
        <f t="shared" si="53"/>
        <v>#N/A</v>
      </c>
    </row>
    <row r="1661" spans="27:28" x14ac:dyDescent="0.25">
      <c r="AA1661" s="15" t="e">
        <f t="shared" si="52"/>
        <v>#N/A</v>
      </c>
      <c r="AB1661" s="12" t="e">
        <f t="shared" si="53"/>
        <v>#N/A</v>
      </c>
    </row>
    <row r="1662" spans="27:28" x14ac:dyDescent="0.25">
      <c r="AA1662" s="15" t="e">
        <f t="shared" si="52"/>
        <v>#N/A</v>
      </c>
      <c r="AB1662" s="12" t="e">
        <f t="shared" si="53"/>
        <v>#N/A</v>
      </c>
    </row>
    <row r="1663" spans="27:28" x14ac:dyDescent="0.25">
      <c r="AA1663" s="15" t="e">
        <f t="shared" si="52"/>
        <v>#N/A</v>
      </c>
      <c r="AB1663" s="12" t="e">
        <f t="shared" si="53"/>
        <v>#N/A</v>
      </c>
    </row>
    <row r="1664" spans="27:28" x14ac:dyDescent="0.25">
      <c r="AA1664" s="15" t="e">
        <f t="shared" si="52"/>
        <v>#N/A</v>
      </c>
      <c r="AB1664" s="12" t="e">
        <f t="shared" si="53"/>
        <v>#N/A</v>
      </c>
    </row>
    <row r="1665" spans="27:28" x14ac:dyDescent="0.25">
      <c r="AA1665" s="15" t="e">
        <f t="shared" si="52"/>
        <v>#N/A</v>
      </c>
      <c r="AB1665" s="12" t="e">
        <f t="shared" si="53"/>
        <v>#N/A</v>
      </c>
    </row>
    <row r="1666" spans="27:28" x14ac:dyDescent="0.25">
      <c r="AA1666" s="15" t="e">
        <f t="shared" si="52"/>
        <v>#N/A</v>
      </c>
      <c r="AB1666" s="12" t="e">
        <f t="shared" si="53"/>
        <v>#N/A</v>
      </c>
    </row>
    <row r="1667" spans="27:28" x14ac:dyDescent="0.25">
      <c r="AA1667" s="15" t="e">
        <f t="shared" si="52"/>
        <v>#N/A</v>
      </c>
      <c r="AB1667" s="12" t="e">
        <f t="shared" si="53"/>
        <v>#N/A</v>
      </c>
    </row>
    <row r="1668" spans="27:28" x14ac:dyDescent="0.25">
      <c r="AA1668" s="15" t="e">
        <f t="shared" ref="AA1668:AA1731" si="54">IF(AA1667+1&gt;MAX($X$6:$X$99), NA(), AA1667+1)</f>
        <v>#N/A</v>
      </c>
      <c r="AB1668" s="12" t="e">
        <f t="shared" si="53"/>
        <v>#N/A</v>
      </c>
    </row>
    <row r="1669" spans="27:28" x14ac:dyDescent="0.25">
      <c r="AA1669" s="15" t="e">
        <f t="shared" si="54"/>
        <v>#N/A</v>
      </c>
      <c r="AB1669" s="12" t="e">
        <f t="shared" si="53"/>
        <v>#N/A</v>
      </c>
    </row>
    <row r="1670" spans="27:28" x14ac:dyDescent="0.25">
      <c r="AA1670" s="15" t="e">
        <f t="shared" si="54"/>
        <v>#N/A</v>
      </c>
      <c r="AB1670" s="12" t="e">
        <f t="shared" si="53"/>
        <v>#N/A</v>
      </c>
    </row>
    <row r="1671" spans="27:28" x14ac:dyDescent="0.25">
      <c r="AA1671" s="15" t="e">
        <f t="shared" si="54"/>
        <v>#N/A</v>
      </c>
      <c r="AB1671" s="12" t="e">
        <f t="shared" si="53"/>
        <v>#N/A</v>
      </c>
    </row>
    <row r="1672" spans="27:28" x14ac:dyDescent="0.25">
      <c r="AA1672" s="15" t="e">
        <f t="shared" si="54"/>
        <v>#N/A</v>
      </c>
      <c r="AB1672" s="12" t="e">
        <f t="shared" ref="AB1672:AB1735" si="55">VLOOKUP(AA1672,$X$6:$Y$99, 2, TRUE)</f>
        <v>#N/A</v>
      </c>
    </row>
    <row r="1673" spans="27:28" x14ac:dyDescent="0.25">
      <c r="AA1673" s="15" t="e">
        <f t="shared" si="54"/>
        <v>#N/A</v>
      </c>
      <c r="AB1673" s="12" t="e">
        <f t="shared" si="55"/>
        <v>#N/A</v>
      </c>
    </row>
    <row r="1674" spans="27:28" x14ac:dyDescent="0.25">
      <c r="AA1674" s="15" t="e">
        <f t="shared" si="54"/>
        <v>#N/A</v>
      </c>
      <c r="AB1674" s="12" t="e">
        <f t="shared" si="55"/>
        <v>#N/A</v>
      </c>
    </row>
    <row r="1675" spans="27:28" x14ac:dyDescent="0.25">
      <c r="AA1675" s="15" t="e">
        <f t="shared" si="54"/>
        <v>#N/A</v>
      </c>
      <c r="AB1675" s="12" t="e">
        <f t="shared" si="55"/>
        <v>#N/A</v>
      </c>
    </row>
    <row r="1676" spans="27:28" x14ac:dyDescent="0.25">
      <c r="AA1676" s="15" t="e">
        <f t="shared" si="54"/>
        <v>#N/A</v>
      </c>
      <c r="AB1676" s="12" t="e">
        <f t="shared" si="55"/>
        <v>#N/A</v>
      </c>
    </row>
    <row r="1677" spans="27:28" x14ac:dyDescent="0.25">
      <c r="AA1677" s="15" t="e">
        <f t="shared" si="54"/>
        <v>#N/A</v>
      </c>
      <c r="AB1677" s="12" t="e">
        <f t="shared" si="55"/>
        <v>#N/A</v>
      </c>
    </row>
    <row r="1678" spans="27:28" x14ac:dyDescent="0.25">
      <c r="AA1678" s="15" t="e">
        <f t="shared" si="54"/>
        <v>#N/A</v>
      </c>
      <c r="AB1678" s="12" t="e">
        <f t="shared" si="55"/>
        <v>#N/A</v>
      </c>
    </row>
    <row r="1679" spans="27:28" x14ac:dyDescent="0.25">
      <c r="AA1679" s="15" t="e">
        <f t="shared" si="54"/>
        <v>#N/A</v>
      </c>
      <c r="AB1679" s="12" t="e">
        <f t="shared" si="55"/>
        <v>#N/A</v>
      </c>
    </row>
    <row r="1680" spans="27:28" x14ac:dyDescent="0.25">
      <c r="AA1680" s="15" t="e">
        <f t="shared" si="54"/>
        <v>#N/A</v>
      </c>
      <c r="AB1680" s="12" t="e">
        <f t="shared" si="55"/>
        <v>#N/A</v>
      </c>
    </row>
    <row r="1681" spans="27:28" x14ac:dyDescent="0.25">
      <c r="AA1681" s="15" t="e">
        <f t="shared" si="54"/>
        <v>#N/A</v>
      </c>
      <c r="AB1681" s="12" t="e">
        <f t="shared" si="55"/>
        <v>#N/A</v>
      </c>
    </row>
    <row r="1682" spans="27:28" x14ac:dyDescent="0.25">
      <c r="AA1682" s="15" t="e">
        <f t="shared" si="54"/>
        <v>#N/A</v>
      </c>
      <c r="AB1682" s="12" t="e">
        <f t="shared" si="55"/>
        <v>#N/A</v>
      </c>
    </row>
    <row r="1683" spans="27:28" x14ac:dyDescent="0.25">
      <c r="AA1683" s="15" t="e">
        <f t="shared" si="54"/>
        <v>#N/A</v>
      </c>
      <c r="AB1683" s="12" t="e">
        <f t="shared" si="55"/>
        <v>#N/A</v>
      </c>
    </row>
    <row r="1684" spans="27:28" x14ac:dyDescent="0.25">
      <c r="AA1684" s="15" t="e">
        <f t="shared" si="54"/>
        <v>#N/A</v>
      </c>
      <c r="AB1684" s="12" t="e">
        <f t="shared" si="55"/>
        <v>#N/A</v>
      </c>
    </row>
    <row r="1685" spans="27:28" x14ac:dyDescent="0.25">
      <c r="AA1685" s="15" t="e">
        <f t="shared" si="54"/>
        <v>#N/A</v>
      </c>
      <c r="AB1685" s="12" t="e">
        <f t="shared" si="55"/>
        <v>#N/A</v>
      </c>
    </row>
    <row r="1686" spans="27:28" x14ac:dyDescent="0.25">
      <c r="AA1686" s="15" t="e">
        <f t="shared" si="54"/>
        <v>#N/A</v>
      </c>
      <c r="AB1686" s="12" t="e">
        <f t="shared" si="55"/>
        <v>#N/A</v>
      </c>
    </row>
    <row r="1687" spans="27:28" x14ac:dyDescent="0.25">
      <c r="AA1687" s="15" t="e">
        <f t="shared" si="54"/>
        <v>#N/A</v>
      </c>
      <c r="AB1687" s="12" t="e">
        <f t="shared" si="55"/>
        <v>#N/A</v>
      </c>
    </row>
    <row r="1688" spans="27:28" x14ac:dyDescent="0.25">
      <c r="AA1688" s="15" t="e">
        <f t="shared" si="54"/>
        <v>#N/A</v>
      </c>
      <c r="AB1688" s="12" t="e">
        <f t="shared" si="55"/>
        <v>#N/A</v>
      </c>
    </row>
    <row r="1689" spans="27:28" x14ac:dyDescent="0.25">
      <c r="AA1689" s="15" t="e">
        <f t="shared" si="54"/>
        <v>#N/A</v>
      </c>
      <c r="AB1689" s="12" t="e">
        <f t="shared" si="55"/>
        <v>#N/A</v>
      </c>
    </row>
    <row r="1690" spans="27:28" x14ac:dyDescent="0.25">
      <c r="AA1690" s="15" t="e">
        <f t="shared" si="54"/>
        <v>#N/A</v>
      </c>
      <c r="AB1690" s="12" t="e">
        <f t="shared" si="55"/>
        <v>#N/A</v>
      </c>
    </row>
    <row r="1691" spans="27:28" x14ac:dyDescent="0.25">
      <c r="AA1691" s="15" t="e">
        <f t="shared" si="54"/>
        <v>#N/A</v>
      </c>
      <c r="AB1691" s="12" t="e">
        <f t="shared" si="55"/>
        <v>#N/A</v>
      </c>
    </row>
    <row r="1692" spans="27:28" x14ac:dyDescent="0.25">
      <c r="AA1692" s="15" t="e">
        <f t="shared" si="54"/>
        <v>#N/A</v>
      </c>
      <c r="AB1692" s="12" t="e">
        <f t="shared" si="55"/>
        <v>#N/A</v>
      </c>
    </row>
    <row r="1693" spans="27:28" x14ac:dyDescent="0.25">
      <c r="AA1693" s="15" t="e">
        <f t="shared" si="54"/>
        <v>#N/A</v>
      </c>
      <c r="AB1693" s="12" t="e">
        <f t="shared" si="55"/>
        <v>#N/A</v>
      </c>
    </row>
    <row r="1694" spans="27:28" x14ac:dyDescent="0.25">
      <c r="AA1694" s="15" t="e">
        <f t="shared" si="54"/>
        <v>#N/A</v>
      </c>
      <c r="AB1694" s="12" t="e">
        <f t="shared" si="55"/>
        <v>#N/A</v>
      </c>
    </row>
    <row r="1695" spans="27:28" x14ac:dyDescent="0.25">
      <c r="AA1695" s="15" t="e">
        <f t="shared" si="54"/>
        <v>#N/A</v>
      </c>
      <c r="AB1695" s="12" t="e">
        <f t="shared" si="55"/>
        <v>#N/A</v>
      </c>
    </row>
    <row r="1696" spans="27:28" x14ac:dyDescent="0.25">
      <c r="AA1696" s="15" t="e">
        <f t="shared" si="54"/>
        <v>#N/A</v>
      </c>
      <c r="AB1696" s="12" t="e">
        <f t="shared" si="55"/>
        <v>#N/A</v>
      </c>
    </row>
    <row r="1697" spans="27:28" x14ac:dyDescent="0.25">
      <c r="AA1697" s="15" t="e">
        <f t="shared" si="54"/>
        <v>#N/A</v>
      </c>
      <c r="AB1697" s="12" t="e">
        <f t="shared" si="55"/>
        <v>#N/A</v>
      </c>
    </row>
    <row r="1698" spans="27:28" x14ac:dyDescent="0.25">
      <c r="AA1698" s="15" t="e">
        <f t="shared" si="54"/>
        <v>#N/A</v>
      </c>
      <c r="AB1698" s="12" t="e">
        <f t="shared" si="55"/>
        <v>#N/A</v>
      </c>
    </row>
    <row r="1699" spans="27:28" x14ac:dyDescent="0.25">
      <c r="AA1699" s="15" t="e">
        <f t="shared" si="54"/>
        <v>#N/A</v>
      </c>
      <c r="AB1699" s="12" t="e">
        <f t="shared" si="55"/>
        <v>#N/A</v>
      </c>
    </row>
    <row r="1700" spans="27:28" x14ac:dyDescent="0.25">
      <c r="AA1700" s="15" t="e">
        <f t="shared" si="54"/>
        <v>#N/A</v>
      </c>
      <c r="AB1700" s="12" t="e">
        <f t="shared" si="55"/>
        <v>#N/A</v>
      </c>
    </row>
    <row r="1701" spans="27:28" x14ac:dyDescent="0.25">
      <c r="AA1701" s="15" t="e">
        <f t="shared" si="54"/>
        <v>#N/A</v>
      </c>
      <c r="AB1701" s="12" t="e">
        <f t="shared" si="55"/>
        <v>#N/A</v>
      </c>
    </row>
    <row r="1702" spans="27:28" x14ac:dyDescent="0.25">
      <c r="AA1702" s="15" t="e">
        <f t="shared" si="54"/>
        <v>#N/A</v>
      </c>
      <c r="AB1702" s="12" t="e">
        <f t="shared" si="55"/>
        <v>#N/A</v>
      </c>
    </row>
    <row r="1703" spans="27:28" x14ac:dyDescent="0.25">
      <c r="AA1703" s="15" t="e">
        <f t="shared" si="54"/>
        <v>#N/A</v>
      </c>
      <c r="AB1703" s="12" t="e">
        <f t="shared" si="55"/>
        <v>#N/A</v>
      </c>
    </row>
    <row r="1704" spans="27:28" x14ac:dyDescent="0.25">
      <c r="AA1704" s="15" t="e">
        <f t="shared" si="54"/>
        <v>#N/A</v>
      </c>
      <c r="AB1704" s="12" t="e">
        <f t="shared" si="55"/>
        <v>#N/A</v>
      </c>
    </row>
    <row r="1705" spans="27:28" x14ac:dyDescent="0.25">
      <c r="AA1705" s="15" t="e">
        <f t="shared" si="54"/>
        <v>#N/A</v>
      </c>
      <c r="AB1705" s="12" t="e">
        <f t="shared" si="55"/>
        <v>#N/A</v>
      </c>
    </row>
    <row r="1706" spans="27:28" x14ac:dyDescent="0.25">
      <c r="AA1706" s="15" t="e">
        <f t="shared" si="54"/>
        <v>#N/A</v>
      </c>
      <c r="AB1706" s="12" t="e">
        <f t="shared" si="55"/>
        <v>#N/A</v>
      </c>
    </row>
    <row r="1707" spans="27:28" x14ac:dyDescent="0.25">
      <c r="AA1707" s="15" t="e">
        <f t="shared" si="54"/>
        <v>#N/A</v>
      </c>
      <c r="AB1707" s="12" t="e">
        <f t="shared" si="55"/>
        <v>#N/A</v>
      </c>
    </row>
    <row r="1708" spans="27:28" x14ac:dyDescent="0.25">
      <c r="AA1708" s="15" t="e">
        <f t="shared" si="54"/>
        <v>#N/A</v>
      </c>
      <c r="AB1708" s="12" t="e">
        <f t="shared" si="55"/>
        <v>#N/A</v>
      </c>
    </row>
    <row r="1709" spans="27:28" x14ac:dyDescent="0.25">
      <c r="AA1709" s="15" t="e">
        <f t="shared" si="54"/>
        <v>#N/A</v>
      </c>
      <c r="AB1709" s="12" t="e">
        <f t="shared" si="55"/>
        <v>#N/A</v>
      </c>
    </row>
    <row r="1710" spans="27:28" x14ac:dyDescent="0.25">
      <c r="AA1710" s="15" t="e">
        <f t="shared" si="54"/>
        <v>#N/A</v>
      </c>
      <c r="AB1710" s="12" t="e">
        <f t="shared" si="55"/>
        <v>#N/A</v>
      </c>
    </row>
    <row r="1711" spans="27:28" x14ac:dyDescent="0.25">
      <c r="AA1711" s="15" t="e">
        <f t="shared" si="54"/>
        <v>#N/A</v>
      </c>
      <c r="AB1711" s="12" t="e">
        <f t="shared" si="55"/>
        <v>#N/A</v>
      </c>
    </row>
    <row r="1712" spans="27:28" x14ac:dyDescent="0.25">
      <c r="AA1712" s="15" t="e">
        <f t="shared" si="54"/>
        <v>#N/A</v>
      </c>
      <c r="AB1712" s="12" t="e">
        <f t="shared" si="55"/>
        <v>#N/A</v>
      </c>
    </row>
    <row r="1713" spans="27:28" x14ac:dyDescent="0.25">
      <c r="AA1713" s="15" t="e">
        <f t="shared" si="54"/>
        <v>#N/A</v>
      </c>
      <c r="AB1713" s="12" t="e">
        <f t="shared" si="55"/>
        <v>#N/A</v>
      </c>
    </row>
    <row r="1714" spans="27:28" x14ac:dyDescent="0.25">
      <c r="AA1714" s="15" t="e">
        <f t="shared" si="54"/>
        <v>#N/A</v>
      </c>
      <c r="AB1714" s="12" t="e">
        <f t="shared" si="55"/>
        <v>#N/A</v>
      </c>
    </row>
    <row r="1715" spans="27:28" x14ac:dyDescent="0.25">
      <c r="AA1715" s="15" t="e">
        <f t="shared" si="54"/>
        <v>#N/A</v>
      </c>
      <c r="AB1715" s="12" t="e">
        <f t="shared" si="55"/>
        <v>#N/A</v>
      </c>
    </row>
    <row r="1716" spans="27:28" x14ac:dyDescent="0.25">
      <c r="AA1716" s="15" t="e">
        <f t="shared" si="54"/>
        <v>#N/A</v>
      </c>
      <c r="AB1716" s="12" t="e">
        <f t="shared" si="55"/>
        <v>#N/A</v>
      </c>
    </row>
    <row r="1717" spans="27:28" x14ac:dyDescent="0.25">
      <c r="AA1717" s="15" t="e">
        <f t="shared" si="54"/>
        <v>#N/A</v>
      </c>
      <c r="AB1717" s="12" t="e">
        <f t="shared" si="55"/>
        <v>#N/A</v>
      </c>
    </row>
    <row r="1718" spans="27:28" x14ac:dyDescent="0.25">
      <c r="AA1718" s="15" t="e">
        <f t="shared" si="54"/>
        <v>#N/A</v>
      </c>
      <c r="AB1718" s="12" t="e">
        <f t="shared" si="55"/>
        <v>#N/A</v>
      </c>
    </row>
    <row r="1719" spans="27:28" x14ac:dyDescent="0.25">
      <c r="AA1719" s="15" t="e">
        <f t="shared" si="54"/>
        <v>#N/A</v>
      </c>
      <c r="AB1719" s="12" t="e">
        <f t="shared" si="55"/>
        <v>#N/A</v>
      </c>
    </row>
    <row r="1720" spans="27:28" x14ac:dyDescent="0.25">
      <c r="AA1720" s="15" t="e">
        <f t="shared" si="54"/>
        <v>#N/A</v>
      </c>
      <c r="AB1720" s="12" t="e">
        <f t="shared" si="55"/>
        <v>#N/A</v>
      </c>
    </row>
    <row r="1721" spans="27:28" x14ac:dyDescent="0.25">
      <c r="AA1721" s="15" t="e">
        <f t="shared" si="54"/>
        <v>#N/A</v>
      </c>
      <c r="AB1721" s="12" t="e">
        <f t="shared" si="55"/>
        <v>#N/A</v>
      </c>
    </row>
    <row r="1722" spans="27:28" x14ac:dyDescent="0.25">
      <c r="AA1722" s="15" t="e">
        <f t="shared" si="54"/>
        <v>#N/A</v>
      </c>
      <c r="AB1722" s="12" t="e">
        <f t="shared" si="55"/>
        <v>#N/A</v>
      </c>
    </row>
    <row r="1723" spans="27:28" x14ac:dyDescent="0.25">
      <c r="AA1723" s="15" t="e">
        <f t="shared" si="54"/>
        <v>#N/A</v>
      </c>
      <c r="AB1723" s="12" t="e">
        <f t="shared" si="55"/>
        <v>#N/A</v>
      </c>
    </row>
    <row r="1724" spans="27:28" x14ac:dyDescent="0.25">
      <c r="AA1724" s="15" t="e">
        <f t="shared" si="54"/>
        <v>#N/A</v>
      </c>
      <c r="AB1724" s="12" t="e">
        <f t="shared" si="55"/>
        <v>#N/A</v>
      </c>
    </row>
    <row r="1725" spans="27:28" x14ac:dyDescent="0.25">
      <c r="AA1725" s="15" t="e">
        <f t="shared" si="54"/>
        <v>#N/A</v>
      </c>
      <c r="AB1725" s="12" t="e">
        <f t="shared" si="55"/>
        <v>#N/A</v>
      </c>
    </row>
    <row r="1726" spans="27:28" x14ac:dyDescent="0.25">
      <c r="AA1726" s="15" t="e">
        <f t="shared" si="54"/>
        <v>#N/A</v>
      </c>
      <c r="AB1726" s="12" t="e">
        <f t="shared" si="55"/>
        <v>#N/A</v>
      </c>
    </row>
    <row r="1727" spans="27:28" x14ac:dyDescent="0.25">
      <c r="AA1727" s="15" t="e">
        <f t="shared" si="54"/>
        <v>#N/A</v>
      </c>
      <c r="AB1727" s="12" t="e">
        <f t="shared" si="55"/>
        <v>#N/A</v>
      </c>
    </row>
    <row r="1728" spans="27:28" x14ac:dyDescent="0.25">
      <c r="AA1728" s="15" t="e">
        <f t="shared" si="54"/>
        <v>#N/A</v>
      </c>
      <c r="AB1728" s="12" t="e">
        <f t="shared" si="55"/>
        <v>#N/A</v>
      </c>
    </row>
    <row r="1729" spans="27:28" x14ac:dyDescent="0.25">
      <c r="AA1729" s="15" t="e">
        <f t="shared" si="54"/>
        <v>#N/A</v>
      </c>
      <c r="AB1729" s="12" t="e">
        <f t="shared" si="55"/>
        <v>#N/A</v>
      </c>
    </row>
    <row r="1730" spans="27:28" x14ac:dyDescent="0.25">
      <c r="AA1730" s="15" t="e">
        <f t="shared" si="54"/>
        <v>#N/A</v>
      </c>
      <c r="AB1730" s="12" t="e">
        <f t="shared" si="55"/>
        <v>#N/A</v>
      </c>
    </row>
    <row r="1731" spans="27:28" x14ac:dyDescent="0.25">
      <c r="AA1731" s="15" t="e">
        <f t="shared" si="54"/>
        <v>#N/A</v>
      </c>
      <c r="AB1731" s="12" t="e">
        <f t="shared" si="55"/>
        <v>#N/A</v>
      </c>
    </row>
    <row r="1732" spans="27:28" x14ac:dyDescent="0.25">
      <c r="AA1732" s="15" t="e">
        <f t="shared" ref="AA1732:AA1795" si="56">IF(AA1731+1&gt;MAX($X$6:$X$99), NA(), AA1731+1)</f>
        <v>#N/A</v>
      </c>
      <c r="AB1732" s="12" t="e">
        <f t="shared" si="55"/>
        <v>#N/A</v>
      </c>
    </row>
    <row r="1733" spans="27:28" x14ac:dyDescent="0.25">
      <c r="AA1733" s="15" t="e">
        <f t="shared" si="56"/>
        <v>#N/A</v>
      </c>
      <c r="AB1733" s="12" t="e">
        <f t="shared" si="55"/>
        <v>#N/A</v>
      </c>
    </row>
    <row r="1734" spans="27:28" x14ac:dyDescent="0.25">
      <c r="AA1734" s="15" t="e">
        <f t="shared" si="56"/>
        <v>#N/A</v>
      </c>
      <c r="AB1734" s="12" t="e">
        <f t="shared" si="55"/>
        <v>#N/A</v>
      </c>
    </row>
    <row r="1735" spans="27:28" x14ac:dyDescent="0.25">
      <c r="AA1735" s="15" t="e">
        <f t="shared" si="56"/>
        <v>#N/A</v>
      </c>
      <c r="AB1735" s="12" t="e">
        <f t="shared" si="55"/>
        <v>#N/A</v>
      </c>
    </row>
    <row r="1736" spans="27:28" x14ac:dyDescent="0.25">
      <c r="AA1736" s="15" t="e">
        <f t="shared" si="56"/>
        <v>#N/A</v>
      </c>
      <c r="AB1736" s="12" t="e">
        <f t="shared" ref="AB1736:AB1799" si="57">VLOOKUP(AA1736,$X$6:$Y$99, 2, TRUE)</f>
        <v>#N/A</v>
      </c>
    </row>
    <row r="1737" spans="27:28" x14ac:dyDescent="0.25">
      <c r="AA1737" s="15" t="e">
        <f t="shared" si="56"/>
        <v>#N/A</v>
      </c>
      <c r="AB1737" s="12" t="e">
        <f t="shared" si="57"/>
        <v>#N/A</v>
      </c>
    </row>
    <row r="1738" spans="27:28" x14ac:dyDescent="0.25">
      <c r="AA1738" s="15" t="e">
        <f t="shared" si="56"/>
        <v>#N/A</v>
      </c>
      <c r="AB1738" s="12" t="e">
        <f t="shared" si="57"/>
        <v>#N/A</v>
      </c>
    </row>
    <row r="1739" spans="27:28" x14ac:dyDescent="0.25">
      <c r="AA1739" s="15" t="e">
        <f t="shared" si="56"/>
        <v>#N/A</v>
      </c>
      <c r="AB1739" s="12" t="e">
        <f t="shared" si="57"/>
        <v>#N/A</v>
      </c>
    </row>
    <row r="1740" spans="27:28" x14ac:dyDescent="0.25">
      <c r="AA1740" s="15" t="e">
        <f t="shared" si="56"/>
        <v>#N/A</v>
      </c>
      <c r="AB1740" s="12" t="e">
        <f t="shared" si="57"/>
        <v>#N/A</v>
      </c>
    </row>
    <row r="1741" spans="27:28" x14ac:dyDescent="0.25">
      <c r="AA1741" s="15" t="e">
        <f t="shared" si="56"/>
        <v>#N/A</v>
      </c>
      <c r="AB1741" s="12" t="e">
        <f t="shared" si="57"/>
        <v>#N/A</v>
      </c>
    </row>
    <row r="1742" spans="27:28" x14ac:dyDescent="0.25">
      <c r="AA1742" s="15" t="e">
        <f t="shared" si="56"/>
        <v>#N/A</v>
      </c>
      <c r="AB1742" s="12" t="e">
        <f t="shared" si="57"/>
        <v>#N/A</v>
      </c>
    </row>
    <row r="1743" spans="27:28" x14ac:dyDescent="0.25">
      <c r="AA1743" s="15" t="e">
        <f t="shared" si="56"/>
        <v>#N/A</v>
      </c>
      <c r="AB1743" s="12" t="e">
        <f t="shared" si="57"/>
        <v>#N/A</v>
      </c>
    </row>
    <row r="1744" spans="27:28" x14ac:dyDescent="0.25">
      <c r="AA1744" s="15" t="e">
        <f t="shared" si="56"/>
        <v>#N/A</v>
      </c>
      <c r="AB1744" s="12" t="e">
        <f t="shared" si="57"/>
        <v>#N/A</v>
      </c>
    </row>
    <row r="1745" spans="27:28" x14ac:dyDescent="0.25">
      <c r="AA1745" s="15" t="e">
        <f t="shared" si="56"/>
        <v>#N/A</v>
      </c>
      <c r="AB1745" s="12" t="e">
        <f t="shared" si="57"/>
        <v>#N/A</v>
      </c>
    </row>
    <row r="1746" spans="27:28" x14ac:dyDescent="0.25">
      <c r="AA1746" s="15" t="e">
        <f t="shared" si="56"/>
        <v>#N/A</v>
      </c>
      <c r="AB1746" s="12" t="e">
        <f t="shared" si="57"/>
        <v>#N/A</v>
      </c>
    </row>
    <row r="1747" spans="27:28" x14ac:dyDescent="0.25">
      <c r="AA1747" s="15" t="e">
        <f t="shared" si="56"/>
        <v>#N/A</v>
      </c>
      <c r="AB1747" s="12" t="e">
        <f t="shared" si="57"/>
        <v>#N/A</v>
      </c>
    </row>
    <row r="1748" spans="27:28" x14ac:dyDescent="0.25">
      <c r="AA1748" s="15" t="e">
        <f t="shared" si="56"/>
        <v>#N/A</v>
      </c>
      <c r="AB1748" s="12" t="e">
        <f t="shared" si="57"/>
        <v>#N/A</v>
      </c>
    </row>
    <row r="1749" spans="27:28" x14ac:dyDescent="0.25">
      <c r="AA1749" s="15" t="e">
        <f t="shared" si="56"/>
        <v>#N/A</v>
      </c>
      <c r="AB1749" s="12" t="e">
        <f t="shared" si="57"/>
        <v>#N/A</v>
      </c>
    </row>
    <row r="1750" spans="27:28" x14ac:dyDescent="0.25">
      <c r="AA1750" s="15" t="e">
        <f t="shared" si="56"/>
        <v>#N/A</v>
      </c>
      <c r="AB1750" s="12" t="e">
        <f t="shared" si="57"/>
        <v>#N/A</v>
      </c>
    </row>
    <row r="1751" spans="27:28" x14ac:dyDescent="0.25">
      <c r="AA1751" s="15" t="e">
        <f t="shared" si="56"/>
        <v>#N/A</v>
      </c>
      <c r="AB1751" s="12" t="e">
        <f t="shared" si="57"/>
        <v>#N/A</v>
      </c>
    </row>
    <row r="1752" spans="27:28" x14ac:dyDescent="0.25">
      <c r="AA1752" s="15" t="e">
        <f t="shared" si="56"/>
        <v>#N/A</v>
      </c>
      <c r="AB1752" s="12" t="e">
        <f t="shared" si="57"/>
        <v>#N/A</v>
      </c>
    </row>
    <row r="1753" spans="27:28" x14ac:dyDescent="0.25">
      <c r="AA1753" s="15" t="e">
        <f t="shared" si="56"/>
        <v>#N/A</v>
      </c>
      <c r="AB1753" s="12" t="e">
        <f t="shared" si="57"/>
        <v>#N/A</v>
      </c>
    </row>
    <row r="1754" spans="27:28" x14ac:dyDescent="0.25">
      <c r="AA1754" s="15" t="e">
        <f t="shared" si="56"/>
        <v>#N/A</v>
      </c>
      <c r="AB1754" s="12" t="e">
        <f t="shared" si="57"/>
        <v>#N/A</v>
      </c>
    </row>
    <row r="1755" spans="27:28" x14ac:dyDescent="0.25">
      <c r="AA1755" s="15" t="e">
        <f t="shared" si="56"/>
        <v>#N/A</v>
      </c>
      <c r="AB1755" s="12" t="e">
        <f t="shared" si="57"/>
        <v>#N/A</v>
      </c>
    </row>
    <row r="1756" spans="27:28" x14ac:dyDescent="0.25">
      <c r="AA1756" s="15" t="e">
        <f t="shared" si="56"/>
        <v>#N/A</v>
      </c>
      <c r="AB1756" s="12" t="e">
        <f t="shared" si="57"/>
        <v>#N/A</v>
      </c>
    </row>
    <row r="1757" spans="27:28" x14ac:dyDescent="0.25">
      <c r="AA1757" s="15" t="e">
        <f t="shared" si="56"/>
        <v>#N/A</v>
      </c>
      <c r="AB1757" s="12" t="e">
        <f t="shared" si="57"/>
        <v>#N/A</v>
      </c>
    </row>
    <row r="1758" spans="27:28" x14ac:dyDescent="0.25">
      <c r="AA1758" s="15" t="e">
        <f t="shared" si="56"/>
        <v>#N/A</v>
      </c>
      <c r="AB1758" s="12" t="e">
        <f t="shared" si="57"/>
        <v>#N/A</v>
      </c>
    </row>
    <row r="1759" spans="27:28" x14ac:dyDescent="0.25">
      <c r="AA1759" s="15" t="e">
        <f t="shared" si="56"/>
        <v>#N/A</v>
      </c>
      <c r="AB1759" s="12" t="e">
        <f t="shared" si="57"/>
        <v>#N/A</v>
      </c>
    </row>
    <row r="1760" spans="27:28" x14ac:dyDescent="0.25">
      <c r="AA1760" s="15" t="e">
        <f t="shared" si="56"/>
        <v>#N/A</v>
      </c>
      <c r="AB1760" s="12" t="e">
        <f t="shared" si="57"/>
        <v>#N/A</v>
      </c>
    </row>
    <row r="1761" spans="27:28" x14ac:dyDescent="0.25">
      <c r="AA1761" s="15" t="e">
        <f t="shared" si="56"/>
        <v>#N/A</v>
      </c>
      <c r="AB1761" s="12" t="e">
        <f t="shared" si="57"/>
        <v>#N/A</v>
      </c>
    </row>
    <row r="1762" spans="27:28" x14ac:dyDescent="0.25">
      <c r="AA1762" s="15" t="e">
        <f t="shared" si="56"/>
        <v>#N/A</v>
      </c>
      <c r="AB1762" s="12" t="e">
        <f t="shared" si="57"/>
        <v>#N/A</v>
      </c>
    </row>
    <row r="1763" spans="27:28" x14ac:dyDescent="0.25">
      <c r="AA1763" s="15" t="e">
        <f t="shared" si="56"/>
        <v>#N/A</v>
      </c>
      <c r="AB1763" s="12" t="e">
        <f t="shared" si="57"/>
        <v>#N/A</v>
      </c>
    </row>
    <row r="1764" spans="27:28" x14ac:dyDescent="0.25">
      <c r="AA1764" s="15" t="e">
        <f t="shared" si="56"/>
        <v>#N/A</v>
      </c>
      <c r="AB1764" s="12" t="e">
        <f t="shared" si="57"/>
        <v>#N/A</v>
      </c>
    </row>
    <row r="1765" spans="27:28" x14ac:dyDescent="0.25">
      <c r="AA1765" s="15" t="e">
        <f t="shared" si="56"/>
        <v>#N/A</v>
      </c>
      <c r="AB1765" s="12" t="e">
        <f t="shared" si="57"/>
        <v>#N/A</v>
      </c>
    </row>
    <row r="1766" spans="27:28" x14ac:dyDescent="0.25">
      <c r="AA1766" s="15" t="e">
        <f t="shared" si="56"/>
        <v>#N/A</v>
      </c>
      <c r="AB1766" s="12" t="e">
        <f t="shared" si="57"/>
        <v>#N/A</v>
      </c>
    </row>
    <row r="1767" spans="27:28" x14ac:dyDescent="0.25">
      <c r="AA1767" s="15" t="e">
        <f t="shared" si="56"/>
        <v>#N/A</v>
      </c>
      <c r="AB1767" s="12" t="e">
        <f t="shared" si="57"/>
        <v>#N/A</v>
      </c>
    </row>
    <row r="1768" spans="27:28" x14ac:dyDescent="0.25">
      <c r="AA1768" s="15" t="e">
        <f t="shared" si="56"/>
        <v>#N/A</v>
      </c>
      <c r="AB1768" s="12" t="e">
        <f t="shared" si="57"/>
        <v>#N/A</v>
      </c>
    </row>
    <row r="1769" spans="27:28" x14ac:dyDescent="0.25">
      <c r="AA1769" s="15" t="e">
        <f t="shared" si="56"/>
        <v>#N/A</v>
      </c>
      <c r="AB1769" s="12" t="e">
        <f t="shared" si="57"/>
        <v>#N/A</v>
      </c>
    </row>
    <row r="1770" spans="27:28" x14ac:dyDescent="0.25">
      <c r="AA1770" s="15" t="e">
        <f t="shared" si="56"/>
        <v>#N/A</v>
      </c>
      <c r="AB1770" s="12" t="e">
        <f t="shared" si="57"/>
        <v>#N/A</v>
      </c>
    </row>
    <row r="1771" spans="27:28" x14ac:dyDescent="0.25">
      <c r="AA1771" s="15" t="e">
        <f t="shared" si="56"/>
        <v>#N/A</v>
      </c>
      <c r="AB1771" s="12" t="e">
        <f t="shared" si="57"/>
        <v>#N/A</v>
      </c>
    </row>
    <row r="1772" spans="27:28" x14ac:dyDescent="0.25">
      <c r="AA1772" s="15" t="e">
        <f t="shared" si="56"/>
        <v>#N/A</v>
      </c>
      <c r="AB1772" s="12" t="e">
        <f t="shared" si="57"/>
        <v>#N/A</v>
      </c>
    </row>
    <row r="1773" spans="27:28" x14ac:dyDescent="0.25">
      <c r="AA1773" s="15" t="e">
        <f t="shared" si="56"/>
        <v>#N/A</v>
      </c>
      <c r="AB1773" s="12" t="e">
        <f t="shared" si="57"/>
        <v>#N/A</v>
      </c>
    </row>
    <row r="1774" spans="27:28" x14ac:dyDescent="0.25">
      <c r="AA1774" s="15" t="e">
        <f t="shared" si="56"/>
        <v>#N/A</v>
      </c>
      <c r="AB1774" s="12" t="e">
        <f t="shared" si="57"/>
        <v>#N/A</v>
      </c>
    </row>
    <row r="1775" spans="27:28" x14ac:dyDescent="0.25">
      <c r="AA1775" s="15" t="e">
        <f t="shared" si="56"/>
        <v>#N/A</v>
      </c>
      <c r="AB1775" s="12" t="e">
        <f t="shared" si="57"/>
        <v>#N/A</v>
      </c>
    </row>
    <row r="1776" spans="27:28" x14ac:dyDescent="0.25">
      <c r="AA1776" s="15" t="e">
        <f t="shared" si="56"/>
        <v>#N/A</v>
      </c>
      <c r="AB1776" s="12" t="e">
        <f t="shared" si="57"/>
        <v>#N/A</v>
      </c>
    </row>
    <row r="1777" spans="27:28" x14ac:dyDescent="0.25">
      <c r="AA1777" s="15" t="e">
        <f t="shared" si="56"/>
        <v>#N/A</v>
      </c>
      <c r="AB1777" s="12" t="e">
        <f t="shared" si="57"/>
        <v>#N/A</v>
      </c>
    </row>
    <row r="1778" spans="27:28" x14ac:dyDescent="0.25">
      <c r="AA1778" s="15" t="e">
        <f t="shared" si="56"/>
        <v>#N/A</v>
      </c>
      <c r="AB1778" s="12" t="e">
        <f t="shared" si="57"/>
        <v>#N/A</v>
      </c>
    </row>
    <row r="1779" spans="27:28" x14ac:dyDescent="0.25">
      <c r="AA1779" s="15" t="e">
        <f t="shared" si="56"/>
        <v>#N/A</v>
      </c>
      <c r="AB1779" s="12" t="e">
        <f t="shared" si="57"/>
        <v>#N/A</v>
      </c>
    </row>
    <row r="1780" spans="27:28" x14ac:dyDescent="0.25">
      <c r="AA1780" s="15" t="e">
        <f t="shared" si="56"/>
        <v>#N/A</v>
      </c>
      <c r="AB1780" s="12" t="e">
        <f t="shared" si="57"/>
        <v>#N/A</v>
      </c>
    </row>
    <row r="1781" spans="27:28" x14ac:dyDescent="0.25">
      <c r="AA1781" s="15" t="e">
        <f t="shared" si="56"/>
        <v>#N/A</v>
      </c>
      <c r="AB1781" s="12" t="e">
        <f t="shared" si="57"/>
        <v>#N/A</v>
      </c>
    </row>
    <row r="1782" spans="27:28" x14ac:dyDescent="0.25">
      <c r="AA1782" s="15" t="e">
        <f t="shared" si="56"/>
        <v>#N/A</v>
      </c>
      <c r="AB1782" s="12" t="e">
        <f t="shared" si="57"/>
        <v>#N/A</v>
      </c>
    </row>
    <row r="1783" spans="27:28" x14ac:dyDescent="0.25">
      <c r="AA1783" s="15" t="e">
        <f t="shared" si="56"/>
        <v>#N/A</v>
      </c>
      <c r="AB1783" s="12" t="e">
        <f t="shared" si="57"/>
        <v>#N/A</v>
      </c>
    </row>
    <row r="1784" spans="27:28" x14ac:dyDescent="0.25">
      <c r="AA1784" s="15" t="e">
        <f t="shared" si="56"/>
        <v>#N/A</v>
      </c>
      <c r="AB1784" s="12" t="e">
        <f t="shared" si="57"/>
        <v>#N/A</v>
      </c>
    </row>
    <row r="1785" spans="27:28" x14ac:dyDescent="0.25">
      <c r="AA1785" s="15" t="e">
        <f t="shared" si="56"/>
        <v>#N/A</v>
      </c>
      <c r="AB1785" s="12" t="e">
        <f t="shared" si="57"/>
        <v>#N/A</v>
      </c>
    </row>
    <row r="1786" spans="27:28" x14ac:dyDescent="0.25">
      <c r="AA1786" s="15" t="e">
        <f t="shared" si="56"/>
        <v>#N/A</v>
      </c>
      <c r="AB1786" s="12" t="e">
        <f t="shared" si="57"/>
        <v>#N/A</v>
      </c>
    </row>
    <row r="1787" spans="27:28" x14ac:dyDescent="0.25">
      <c r="AA1787" s="15" t="e">
        <f t="shared" si="56"/>
        <v>#N/A</v>
      </c>
      <c r="AB1787" s="12" t="e">
        <f t="shared" si="57"/>
        <v>#N/A</v>
      </c>
    </row>
    <row r="1788" spans="27:28" x14ac:dyDescent="0.25">
      <c r="AA1788" s="15" t="e">
        <f t="shared" si="56"/>
        <v>#N/A</v>
      </c>
      <c r="AB1788" s="12" t="e">
        <f t="shared" si="57"/>
        <v>#N/A</v>
      </c>
    </row>
    <row r="1789" spans="27:28" x14ac:dyDescent="0.25">
      <c r="AA1789" s="15" t="e">
        <f t="shared" si="56"/>
        <v>#N/A</v>
      </c>
      <c r="AB1789" s="12" t="e">
        <f t="shared" si="57"/>
        <v>#N/A</v>
      </c>
    </row>
    <row r="1790" spans="27:28" x14ac:dyDescent="0.25">
      <c r="AA1790" s="15" t="e">
        <f t="shared" si="56"/>
        <v>#N/A</v>
      </c>
      <c r="AB1790" s="12" t="e">
        <f t="shared" si="57"/>
        <v>#N/A</v>
      </c>
    </row>
    <row r="1791" spans="27:28" x14ac:dyDescent="0.25">
      <c r="AA1791" s="15" t="e">
        <f t="shared" si="56"/>
        <v>#N/A</v>
      </c>
      <c r="AB1791" s="12" t="e">
        <f t="shared" si="57"/>
        <v>#N/A</v>
      </c>
    </row>
    <row r="1792" spans="27:28" x14ac:dyDescent="0.25">
      <c r="AA1792" s="15" t="e">
        <f t="shared" si="56"/>
        <v>#N/A</v>
      </c>
      <c r="AB1792" s="12" t="e">
        <f t="shared" si="57"/>
        <v>#N/A</v>
      </c>
    </row>
    <row r="1793" spans="27:28" x14ac:dyDescent="0.25">
      <c r="AA1793" s="15" t="e">
        <f t="shared" si="56"/>
        <v>#N/A</v>
      </c>
      <c r="AB1793" s="12" t="e">
        <f t="shared" si="57"/>
        <v>#N/A</v>
      </c>
    </row>
    <row r="1794" spans="27:28" x14ac:dyDescent="0.25">
      <c r="AA1794" s="15" t="e">
        <f t="shared" si="56"/>
        <v>#N/A</v>
      </c>
      <c r="AB1794" s="12" t="e">
        <f t="shared" si="57"/>
        <v>#N/A</v>
      </c>
    </row>
    <row r="1795" spans="27:28" x14ac:dyDescent="0.25">
      <c r="AA1795" s="15" t="e">
        <f t="shared" si="56"/>
        <v>#N/A</v>
      </c>
      <c r="AB1795" s="12" t="e">
        <f t="shared" si="57"/>
        <v>#N/A</v>
      </c>
    </row>
    <row r="1796" spans="27:28" x14ac:dyDescent="0.25">
      <c r="AA1796" s="15" t="e">
        <f t="shared" ref="AA1796:AA1859" si="58">IF(AA1795+1&gt;MAX($X$6:$X$99), NA(), AA1795+1)</f>
        <v>#N/A</v>
      </c>
      <c r="AB1796" s="12" t="e">
        <f t="shared" si="57"/>
        <v>#N/A</v>
      </c>
    </row>
    <row r="1797" spans="27:28" x14ac:dyDescent="0.25">
      <c r="AA1797" s="15" t="e">
        <f t="shared" si="58"/>
        <v>#N/A</v>
      </c>
      <c r="AB1797" s="12" t="e">
        <f t="shared" si="57"/>
        <v>#N/A</v>
      </c>
    </row>
    <row r="1798" spans="27:28" x14ac:dyDescent="0.25">
      <c r="AA1798" s="15" t="e">
        <f t="shared" si="58"/>
        <v>#N/A</v>
      </c>
      <c r="AB1798" s="12" t="e">
        <f t="shared" si="57"/>
        <v>#N/A</v>
      </c>
    </row>
    <row r="1799" spans="27:28" x14ac:dyDescent="0.25">
      <c r="AA1799" s="15" t="e">
        <f t="shared" si="58"/>
        <v>#N/A</v>
      </c>
      <c r="AB1799" s="12" t="e">
        <f t="shared" si="57"/>
        <v>#N/A</v>
      </c>
    </row>
    <row r="1800" spans="27:28" x14ac:dyDescent="0.25">
      <c r="AA1800" s="15" t="e">
        <f t="shared" si="58"/>
        <v>#N/A</v>
      </c>
      <c r="AB1800" s="12" t="e">
        <f t="shared" ref="AB1800:AB1863" si="59">VLOOKUP(AA1800,$X$6:$Y$99, 2, TRUE)</f>
        <v>#N/A</v>
      </c>
    </row>
    <row r="1801" spans="27:28" x14ac:dyDescent="0.25">
      <c r="AA1801" s="15" t="e">
        <f t="shared" si="58"/>
        <v>#N/A</v>
      </c>
      <c r="AB1801" s="12" t="e">
        <f t="shared" si="59"/>
        <v>#N/A</v>
      </c>
    </row>
    <row r="1802" spans="27:28" x14ac:dyDescent="0.25">
      <c r="AA1802" s="15" t="e">
        <f t="shared" si="58"/>
        <v>#N/A</v>
      </c>
      <c r="AB1802" s="12" t="e">
        <f t="shared" si="59"/>
        <v>#N/A</v>
      </c>
    </row>
    <row r="1803" spans="27:28" x14ac:dyDescent="0.25">
      <c r="AA1803" s="15" t="e">
        <f t="shared" si="58"/>
        <v>#N/A</v>
      </c>
      <c r="AB1803" s="12" t="e">
        <f t="shared" si="59"/>
        <v>#N/A</v>
      </c>
    </row>
    <row r="1804" spans="27:28" x14ac:dyDescent="0.25">
      <c r="AA1804" s="15" t="e">
        <f t="shared" si="58"/>
        <v>#N/A</v>
      </c>
      <c r="AB1804" s="12" t="e">
        <f t="shared" si="59"/>
        <v>#N/A</v>
      </c>
    </row>
    <row r="1805" spans="27:28" x14ac:dyDescent="0.25">
      <c r="AA1805" s="15" t="e">
        <f t="shared" si="58"/>
        <v>#N/A</v>
      </c>
      <c r="AB1805" s="12" t="e">
        <f t="shared" si="59"/>
        <v>#N/A</v>
      </c>
    </row>
    <row r="1806" spans="27:28" x14ac:dyDescent="0.25">
      <c r="AA1806" s="15" t="e">
        <f t="shared" si="58"/>
        <v>#N/A</v>
      </c>
      <c r="AB1806" s="12" t="e">
        <f t="shared" si="59"/>
        <v>#N/A</v>
      </c>
    </row>
    <row r="1807" spans="27:28" x14ac:dyDescent="0.25">
      <c r="AA1807" s="15" t="e">
        <f t="shared" si="58"/>
        <v>#N/A</v>
      </c>
      <c r="AB1807" s="12" t="e">
        <f t="shared" si="59"/>
        <v>#N/A</v>
      </c>
    </row>
    <row r="1808" spans="27:28" x14ac:dyDescent="0.25">
      <c r="AA1808" s="15" t="e">
        <f t="shared" si="58"/>
        <v>#N/A</v>
      </c>
      <c r="AB1808" s="12" t="e">
        <f t="shared" si="59"/>
        <v>#N/A</v>
      </c>
    </row>
    <row r="1809" spans="27:28" x14ac:dyDescent="0.25">
      <c r="AA1809" s="15" t="e">
        <f t="shared" si="58"/>
        <v>#N/A</v>
      </c>
      <c r="AB1809" s="12" t="e">
        <f t="shared" si="59"/>
        <v>#N/A</v>
      </c>
    </row>
    <row r="1810" spans="27:28" x14ac:dyDescent="0.25">
      <c r="AA1810" s="15" t="e">
        <f t="shared" si="58"/>
        <v>#N/A</v>
      </c>
      <c r="AB1810" s="12" t="e">
        <f t="shared" si="59"/>
        <v>#N/A</v>
      </c>
    </row>
    <row r="1811" spans="27:28" x14ac:dyDescent="0.25">
      <c r="AA1811" s="15" t="e">
        <f t="shared" si="58"/>
        <v>#N/A</v>
      </c>
      <c r="AB1811" s="12" t="e">
        <f t="shared" si="59"/>
        <v>#N/A</v>
      </c>
    </row>
    <row r="1812" spans="27:28" x14ac:dyDescent="0.25">
      <c r="AA1812" s="15" t="e">
        <f t="shared" si="58"/>
        <v>#N/A</v>
      </c>
      <c r="AB1812" s="12" t="e">
        <f t="shared" si="59"/>
        <v>#N/A</v>
      </c>
    </row>
    <row r="1813" spans="27:28" x14ac:dyDescent="0.25">
      <c r="AA1813" s="15" t="e">
        <f t="shared" si="58"/>
        <v>#N/A</v>
      </c>
      <c r="AB1813" s="12" t="e">
        <f t="shared" si="59"/>
        <v>#N/A</v>
      </c>
    </row>
    <row r="1814" spans="27:28" x14ac:dyDescent="0.25">
      <c r="AA1814" s="15" t="e">
        <f t="shared" si="58"/>
        <v>#N/A</v>
      </c>
      <c r="AB1814" s="12" t="e">
        <f t="shared" si="59"/>
        <v>#N/A</v>
      </c>
    </row>
    <row r="1815" spans="27:28" x14ac:dyDescent="0.25">
      <c r="AA1815" s="15" t="e">
        <f t="shared" si="58"/>
        <v>#N/A</v>
      </c>
      <c r="AB1815" s="12" t="e">
        <f t="shared" si="59"/>
        <v>#N/A</v>
      </c>
    </row>
    <row r="1816" spans="27:28" x14ac:dyDescent="0.25">
      <c r="AA1816" s="15" t="e">
        <f t="shared" si="58"/>
        <v>#N/A</v>
      </c>
      <c r="AB1816" s="12" t="e">
        <f t="shared" si="59"/>
        <v>#N/A</v>
      </c>
    </row>
    <row r="1817" spans="27:28" x14ac:dyDescent="0.25">
      <c r="AA1817" s="15" t="e">
        <f t="shared" si="58"/>
        <v>#N/A</v>
      </c>
      <c r="AB1817" s="12" t="e">
        <f t="shared" si="59"/>
        <v>#N/A</v>
      </c>
    </row>
    <row r="1818" spans="27:28" x14ac:dyDescent="0.25">
      <c r="AA1818" s="15" t="e">
        <f t="shared" si="58"/>
        <v>#N/A</v>
      </c>
      <c r="AB1818" s="12" t="e">
        <f t="shared" si="59"/>
        <v>#N/A</v>
      </c>
    </row>
    <row r="1819" spans="27:28" x14ac:dyDescent="0.25">
      <c r="AA1819" s="15" t="e">
        <f t="shared" si="58"/>
        <v>#N/A</v>
      </c>
      <c r="AB1819" s="12" t="e">
        <f t="shared" si="59"/>
        <v>#N/A</v>
      </c>
    </row>
    <row r="1820" spans="27:28" x14ac:dyDescent="0.25">
      <c r="AA1820" s="15" t="e">
        <f t="shared" si="58"/>
        <v>#N/A</v>
      </c>
      <c r="AB1820" s="12" t="e">
        <f t="shared" si="59"/>
        <v>#N/A</v>
      </c>
    </row>
    <row r="1821" spans="27:28" x14ac:dyDescent="0.25">
      <c r="AA1821" s="15" t="e">
        <f t="shared" si="58"/>
        <v>#N/A</v>
      </c>
      <c r="AB1821" s="12" t="e">
        <f t="shared" si="59"/>
        <v>#N/A</v>
      </c>
    </row>
    <row r="1822" spans="27:28" x14ac:dyDescent="0.25">
      <c r="AA1822" s="15" t="e">
        <f t="shared" si="58"/>
        <v>#N/A</v>
      </c>
      <c r="AB1822" s="12" t="e">
        <f t="shared" si="59"/>
        <v>#N/A</v>
      </c>
    </row>
    <row r="1823" spans="27:28" x14ac:dyDescent="0.25">
      <c r="AA1823" s="15" t="e">
        <f t="shared" si="58"/>
        <v>#N/A</v>
      </c>
      <c r="AB1823" s="12" t="e">
        <f t="shared" si="59"/>
        <v>#N/A</v>
      </c>
    </row>
    <row r="1824" spans="27:28" x14ac:dyDescent="0.25">
      <c r="AA1824" s="15" t="e">
        <f t="shared" si="58"/>
        <v>#N/A</v>
      </c>
      <c r="AB1824" s="12" t="e">
        <f t="shared" si="59"/>
        <v>#N/A</v>
      </c>
    </row>
    <row r="1825" spans="27:28" x14ac:dyDescent="0.25">
      <c r="AA1825" s="15" t="e">
        <f t="shared" si="58"/>
        <v>#N/A</v>
      </c>
      <c r="AB1825" s="12" t="e">
        <f t="shared" si="59"/>
        <v>#N/A</v>
      </c>
    </row>
    <row r="1826" spans="27:28" x14ac:dyDescent="0.25">
      <c r="AA1826" s="15" t="e">
        <f t="shared" si="58"/>
        <v>#N/A</v>
      </c>
      <c r="AB1826" s="12" t="e">
        <f t="shared" si="59"/>
        <v>#N/A</v>
      </c>
    </row>
    <row r="1827" spans="27:28" x14ac:dyDescent="0.25">
      <c r="AA1827" s="15" t="e">
        <f t="shared" si="58"/>
        <v>#N/A</v>
      </c>
      <c r="AB1827" s="12" t="e">
        <f t="shared" si="59"/>
        <v>#N/A</v>
      </c>
    </row>
    <row r="1828" spans="27:28" x14ac:dyDescent="0.25">
      <c r="AA1828" s="15" t="e">
        <f t="shared" si="58"/>
        <v>#N/A</v>
      </c>
      <c r="AB1828" s="12" t="e">
        <f t="shared" si="59"/>
        <v>#N/A</v>
      </c>
    </row>
    <row r="1829" spans="27:28" x14ac:dyDescent="0.25">
      <c r="AA1829" s="15" t="e">
        <f t="shared" si="58"/>
        <v>#N/A</v>
      </c>
      <c r="AB1829" s="12" t="e">
        <f t="shared" si="59"/>
        <v>#N/A</v>
      </c>
    </row>
    <row r="1830" spans="27:28" x14ac:dyDescent="0.25">
      <c r="AA1830" s="15" t="e">
        <f t="shared" si="58"/>
        <v>#N/A</v>
      </c>
      <c r="AB1830" s="12" t="e">
        <f t="shared" si="59"/>
        <v>#N/A</v>
      </c>
    </row>
    <row r="1831" spans="27:28" x14ac:dyDescent="0.25">
      <c r="AA1831" s="15" t="e">
        <f t="shared" si="58"/>
        <v>#N/A</v>
      </c>
      <c r="AB1831" s="12" t="e">
        <f t="shared" si="59"/>
        <v>#N/A</v>
      </c>
    </row>
    <row r="1832" spans="27:28" x14ac:dyDescent="0.25">
      <c r="AA1832" s="15" t="e">
        <f t="shared" si="58"/>
        <v>#N/A</v>
      </c>
      <c r="AB1832" s="12" t="e">
        <f t="shared" si="59"/>
        <v>#N/A</v>
      </c>
    </row>
    <row r="1833" spans="27:28" x14ac:dyDescent="0.25">
      <c r="AA1833" s="15" t="e">
        <f t="shared" si="58"/>
        <v>#N/A</v>
      </c>
      <c r="AB1833" s="12" t="e">
        <f t="shared" si="59"/>
        <v>#N/A</v>
      </c>
    </row>
    <row r="1834" spans="27:28" x14ac:dyDescent="0.25">
      <c r="AA1834" s="15" t="e">
        <f t="shared" si="58"/>
        <v>#N/A</v>
      </c>
      <c r="AB1834" s="12" t="e">
        <f t="shared" si="59"/>
        <v>#N/A</v>
      </c>
    </row>
    <row r="1835" spans="27:28" x14ac:dyDescent="0.25">
      <c r="AA1835" s="15" t="e">
        <f t="shared" si="58"/>
        <v>#N/A</v>
      </c>
      <c r="AB1835" s="12" t="e">
        <f t="shared" si="59"/>
        <v>#N/A</v>
      </c>
    </row>
    <row r="1836" spans="27:28" x14ac:dyDescent="0.25">
      <c r="AA1836" s="15" t="e">
        <f t="shared" si="58"/>
        <v>#N/A</v>
      </c>
      <c r="AB1836" s="12" t="e">
        <f t="shared" si="59"/>
        <v>#N/A</v>
      </c>
    </row>
    <row r="1837" spans="27:28" x14ac:dyDescent="0.25">
      <c r="AA1837" s="15" t="e">
        <f t="shared" si="58"/>
        <v>#N/A</v>
      </c>
      <c r="AB1837" s="12" t="e">
        <f t="shared" si="59"/>
        <v>#N/A</v>
      </c>
    </row>
    <row r="1838" spans="27:28" x14ac:dyDescent="0.25">
      <c r="AA1838" s="15" t="e">
        <f t="shared" si="58"/>
        <v>#N/A</v>
      </c>
      <c r="AB1838" s="12" t="e">
        <f t="shared" si="59"/>
        <v>#N/A</v>
      </c>
    </row>
    <row r="1839" spans="27:28" x14ac:dyDescent="0.25">
      <c r="AA1839" s="15" t="e">
        <f t="shared" si="58"/>
        <v>#N/A</v>
      </c>
      <c r="AB1839" s="12" t="e">
        <f t="shared" si="59"/>
        <v>#N/A</v>
      </c>
    </row>
    <row r="1840" spans="27:28" x14ac:dyDescent="0.25">
      <c r="AA1840" s="15" t="e">
        <f t="shared" si="58"/>
        <v>#N/A</v>
      </c>
      <c r="AB1840" s="12" t="e">
        <f t="shared" si="59"/>
        <v>#N/A</v>
      </c>
    </row>
    <row r="1841" spans="27:28" x14ac:dyDescent="0.25">
      <c r="AA1841" s="15" t="e">
        <f t="shared" si="58"/>
        <v>#N/A</v>
      </c>
      <c r="AB1841" s="12" t="e">
        <f t="shared" si="59"/>
        <v>#N/A</v>
      </c>
    </row>
    <row r="1842" spans="27:28" x14ac:dyDescent="0.25">
      <c r="AA1842" s="15" t="e">
        <f t="shared" si="58"/>
        <v>#N/A</v>
      </c>
      <c r="AB1842" s="12" t="e">
        <f t="shared" si="59"/>
        <v>#N/A</v>
      </c>
    </row>
    <row r="1843" spans="27:28" x14ac:dyDescent="0.25">
      <c r="AA1843" s="15" t="e">
        <f t="shared" si="58"/>
        <v>#N/A</v>
      </c>
      <c r="AB1843" s="12" t="e">
        <f t="shared" si="59"/>
        <v>#N/A</v>
      </c>
    </row>
    <row r="1844" spans="27:28" x14ac:dyDescent="0.25">
      <c r="AA1844" s="15" t="e">
        <f t="shared" si="58"/>
        <v>#N/A</v>
      </c>
      <c r="AB1844" s="12" t="e">
        <f t="shared" si="59"/>
        <v>#N/A</v>
      </c>
    </row>
    <row r="1845" spans="27:28" x14ac:dyDescent="0.25">
      <c r="AA1845" s="15" t="e">
        <f t="shared" si="58"/>
        <v>#N/A</v>
      </c>
      <c r="AB1845" s="12" t="e">
        <f t="shared" si="59"/>
        <v>#N/A</v>
      </c>
    </row>
    <row r="1846" spans="27:28" x14ac:dyDescent="0.25">
      <c r="AA1846" s="15" t="e">
        <f t="shared" si="58"/>
        <v>#N/A</v>
      </c>
      <c r="AB1846" s="12" t="e">
        <f t="shared" si="59"/>
        <v>#N/A</v>
      </c>
    </row>
    <row r="1847" spans="27:28" x14ac:dyDescent="0.25">
      <c r="AA1847" s="15" t="e">
        <f t="shared" si="58"/>
        <v>#N/A</v>
      </c>
      <c r="AB1847" s="12" t="e">
        <f t="shared" si="59"/>
        <v>#N/A</v>
      </c>
    </row>
    <row r="1848" spans="27:28" x14ac:dyDescent="0.25">
      <c r="AA1848" s="15" t="e">
        <f t="shared" si="58"/>
        <v>#N/A</v>
      </c>
      <c r="AB1848" s="12" t="e">
        <f t="shared" si="59"/>
        <v>#N/A</v>
      </c>
    </row>
    <row r="1849" spans="27:28" x14ac:dyDescent="0.25">
      <c r="AA1849" s="15" t="e">
        <f t="shared" si="58"/>
        <v>#N/A</v>
      </c>
      <c r="AB1849" s="12" t="e">
        <f t="shared" si="59"/>
        <v>#N/A</v>
      </c>
    </row>
    <row r="1850" spans="27:28" x14ac:dyDescent="0.25">
      <c r="AA1850" s="15" t="e">
        <f t="shared" si="58"/>
        <v>#N/A</v>
      </c>
      <c r="AB1850" s="12" t="e">
        <f t="shared" si="59"/>
        <v>#N/A</v>
      </c>
    </row>
    <row r="1851" spans="27:28" x14ac:dyDescent="0.25">
      <c r="AA1851" s="15" t="e">
        <f t="shared" si="58"/>
        <v>#N/A</v>
      </c>
      <c r="AB1851" s="12" t="e">
        <f t="shared" si="59"/>
        <v>#N/A</v>
      </c>
    </row>
    <row r="1852" spans="27:28" x14ac:dyDescent="0.25">
      <c r="AA1852" s="15" t="e">
        <f t="shared" si="58"/>
        <v>#N/A</v>
      </c>
      <c r="AB1852" s="12" t="e">
        <f t="shared" si="59"/>
        <v>#N/A</v>
      </c>
    </row>
    <row r="1853" spans="27:28" x14ac:dyDescent="0.25">
      <c r="AA1853" s="15" t="e">
        <f t="shared" si="58"/>
        <v>#N/A</v>
      </c>
      <c r="AB1853" s="12" t="e">
        <f t="shared" si="59"/>
        <v>#N/A</v>
      </c>
    </row>
    <row r="1854" spans="27:28" x14ac:dyDescent="0.25">
      <c r="AA1854" s="15" t="e">
        <f t="shared" si="58"/>
        <v>#N/A</v>
      </c>
      <c r="AB1854" s="12" t="e">
        <f t="shared" si="59"/>
        <v>#N/A</v>
      </c>
    </row>
    <row r="1855" spans="27:28" x14ac:dyDescent="0.25">
      <c r="AA1855" s="15" t="e">
        <f t="shared" si="58"/>
        <v>#N/A</v>
      </c>
      <c r="AB1855" s="12" t="e">
        <f t="shared" si="59"/>
        <v>#N/A</v>
      </c>
    </row>
    <row r="1856" spans="27:28" x14ac:dyDescent="0.25">
      <c r="AA1856" s="15" t="e">
        <f t="shared" si="58"/>
        <v>#N/A</v>
      </c>
      <c r="AB1856" s="12" t="e">
        <f t="shared" si="59"/>
        <v>#N/A</v>
      </c>
    </row>
    <row r="1857" spans="27:28" x14ac:dyDescent="0.25">
      <c r="AA1857" s="15" t="e">
        <f t="shared" si="58"/>
        <v>#N/A</v>
      </c>
      <c r="AB1857" s="12" t="e">
        <f t="shared" si="59"/>
        <v>#N/A</v>
      </c>
    </row>
    <row r="1858" spans="27:28" x14ac:dyDescent="0.25">
      <c r="AA1858" s="15" t="e">
        <f t="shared" si="58"/>
        <v>#N/A</v>
      </c>
      <c r="AB1858" s="12" t="e">
        <f t="shared" si="59"/>
        <v>#N/A</v>
      </c>
    </row>
    <row r="1859" spans="27:28" x14ac:dyDescent="0.25">
      <c r="AA1859" s="15" t="e">
        <f t="shared" si="58"/>
        <v>#N/A</v>
      </c>
      <c r="AB1859" s="12" t="e">
        <f t="shared" si="59"/>
        <v>#N/A</v>
      </c>
    </row>
    <row r="1860" spans="27:28" x14ac:dyDescent="0.25">
      <c r="AA1860" s="15" t="e">
        <f t="shared" ref="AA1860:AA1923" si="60">IF(AA1859+1&gt;MAX($X$6:$X$99), NA(), AA1859+1)</f>
        <v>#N/A</v>
      </c>
      <c r="AB1860" s="12" t="e">
        <f t="shared" si="59"/>
        <v>#N/A</v>
      </c>
    </row>
    <row r="1861" spans="27:28" x14ac:dyDescent="0.25">
      <c r="AA1861" s="15" t="e">
        <f t="shared" si="60"/>
        <v>#N/A</v>
      </c>
      <c r="AB1861" s="12" t="e">
        <f t="shared" si="59"/>
        <v>#N/A</v>
      </c>
    </row>
    <row r="1862" spans="27:28" x14ac:dyDescent="0.25">
      <c r="AA1862" s="15" t="e">
        <f t="shared" si="60"/>
        <v>#N/A</v>
      </c>
      <c r="AB1862" s="12" t="e">
        <f t="shared" si="59"/>
        <v>#N/A</v>
      </c>
    </row>
    <row r="1863" spans="27:28" x14ac:dyDescent="0.25">
      <c r="AA1863" s="15" t="e">
        <f t="shared" si="60"/>
        <v>#N/A</v>
      </c>
      <c r="AB1863" s="12" t="e">
        <f t="shared" si="59"/>
        <v>#N/A</v>
      </c>
    </row>
    <row r="1864" spans="27:28" x14ac:dyDescent="0.25">
      <c r="AA1864" s="15" t="e">
        <f t="shared" si="60"/>
        <v>#N/A</v>
      </c>
      <c r="AB1864" s="12" t="e">
        <f t="shared" ref="AB1864:AB1927" si="61">VLOOKUP(AA1864,$X$6:$Y$99, 2, TRUE)</f>
        <v>#N/A</v>
      </c>
    </row>
    <row r="1865" spans="27:28" x14ac:dyDescent="0.25">
      <c r="AA1865" s="15" t="e">
        <f t="shared" si="60"/>
        <v>#N/A</v>
      </c>
      <c r="AB1865" s="12" t="e">
        <f t="shared" si="61"/>
        <v>#N/A</v>
      </c>
    </row>
    <row r="1866" spans="27:28" x14ac:dyDescent="0.25">
      <c r="AA1866" s="15" t="e">
        <f t="shared" si="60"/>
        <v>#N/A</v>
      </c>
      <c r="AB1866" s="12" t="e">
        <f t="shared" si="61"/>
        <v>#N/A</v>
      </c>
    </row>
    <row r="1867" spans="27:28" x14ac:dyDescent="0.25">
      <c r="AA1867" s="15" t="e">
        <f t="shared" si="60"/>
        <v>#N/A</v>
      </c>
      <c r="AB1867" s="12" t="e">
        <f t="shared" si="61"/>
        <v>#N/A</v>
      </c>
    </row>
    <row r="1868" spans="27:28" x14ac:dyDescent="0.25">
      <c r="AA1868" s="15" t="e">
        <f t="shared" si="60"/>
        <v>#N/A</v>
      </c>
      <c r="AB1868" s="12" t="e">
        <f t="shared" si="61"/>
        <v>#N/A</v>
      </c>
    </row>
    <row r="1869" spans="27:28" x14ac:dyDescent="0.25">
      <c r="AA1869" s="15" t="e">
        <f t="shared" si="60"/>
        <v>#N/A</v>
      </c>
      <c r="AB1869" s="12" t="e">
        <f t="shared" si="61"/>
        <v>#N/A</v>
      </c>
    </row>
    <row r="1870" spans="27:28" x14ac:dyDescent="0.25">
      <c r="AA1870" s="15" t="e">
        <f t="shared" si="60"/>
        <v>#N/A</v>
      </c>
      <c r="AB1870" s="12" t="e">
        <f t="shared" si="61"/>
        <v>#N/A</v>
      </c>
    </row>
    <row r="1871" spans="27:28" x14ac:dyDescent="0.25">
      <c r="AA1871" s="15" t="e">
        <f t="shared" si="60"/>
        <v>#N/A</v>
      </c>
      <c r="AB1871" s="12" t="e">
        <f t="shared" si="61"/>
        <v>#N/A</v>
      </c>
    </row>
    <row r="1872" spans="27:28" x14ac:dyDescent="0.25">
      <c r="AA1872" s="15" t="e">
        <f t="shared" si="60"/>
        <v>#N/A</v>
      </c>
      <c r="AB1872" s="12" t="e">
        <f t="shared" si="61"/>
        <v>#N/A</v>
      </c>
    </row>
    <row r="1873" spans="27:28" x14ac:dyDescent="0.25">
      <c r="AA1873" s="15" t="e">
        <f t="shared" si="60"/>
        <v>#N/A</v>
      </c>
      <c r="AB1873" s="12" t="e">
        <f t="shared" si="61"/>
        <v>#N/A</v>
      </c>
    </row>
    <row r="1874" spans="27:28" x14ac:dyDescent="0.25">
      <c r="AA1874" s="15" t="e">
        <f t="shared" si="60"/>
        <v>#N/A</v>
      </c>
      <c r="AB1874" s="12" t="e">
        <f t="shared" si="61"/>
        <v>#N/A</v>
      </c>
    </row>
    <row r="1875" spans="27:28" x14ac:dyDescent="0.25">
      <c r="AA1875" s="15" t="e">
        <f t="shared" si="60"/>
        <v>#N/A</v>
      </c>
      <c r="AB1875" s="12" t="e">
        <f t="shared" si="61"/>
        <v>#N/A</v>
      </c>
    </row>
    <row r="1876" spans="27:28" x14ac:dyDescent="0.25">
      <c r="AA1876" s="15" t="e">
        <f t="shared" si="60"/>
        <v>#N/A</v>
      </c>
      <c r="AB1876" s="12" t="e">
        <f t="shared" si="61"/>
        <v>#N/A</v>
      </c>
    </row>
    <row r="1877" spans="27:28" x14ac:dyDescent="0.25">
      <c r="AA1877" s="15" t="e">
        <f t="shared" si="60"/>
        <v>#N/A</v>
      </c>
      <c r="AB1877" s="12" t="e">
        <f t="shared" si="61"/>
        <v>#N/A</v>
      </c>
    </row>
    <row r="1878" spans="27:28" x14ac:dyDescent="0.25">
      <c r="AA1878" s="15" t="e">
        <f t="shared" si="60"/>
        <v>#N/A</v>
      </c>
      <c r="AB1878" s="12" t="e">
        <f t="shared" si="61"/>
        <v>#N/A</v>
      </c>
    </row>
    <row r="1879" spans="27:28" x14ac:dyDescent="0.25">
      <c r="AA1879" s="15" t="e">
        <f t="shared" si="60"/>
        <v>#N/A</v>
      </c>
      <c r="AB1879" s="12" t="e">
        <f t="shared" si="61"/>
        <v>#N/A</v>
      </c>
    </row>
    <row r="1880" spans="27:28" x14ac:dyDescent="0.25">
      <c r="AA1880" s="15" t="e">
        <f t="shared" si="60"/>
        <v>#N/A</v>
      </c>
      <c r="AB1880" s="12" t="e">
        <f t="shared" si="61"/>
        <v>#N/A</v>
      </c>
    </row>
    <row r="1881" spans="27:28" x14ac:dyDescent="0.25">
      <c r="AA1881" s="15" t="e">
        <f t="shared" si="60"/>
        <v>#N/A</v>
      </c>
      <c r="AB1881" s="12" t="e">
        <f t="shared" si="61"/>
        <v>#N/A</v>
      </c>
    </row>
    <row r="1882" spans="27:28" x14ac:dyDescent="0.25">
      <c r="AA1882" s="15" t="e">
        <f t="shared" si="60"/>
        <v>#N/A</v>
      </c>
      <c r="AB1882" s="12" t="e">
        <f t="shared" si="61"/>
        <v>#N/A</v>
      </c>
    </row>
    <row r="1883" spans="27:28" x14ac:dyDescent="0.25">
      <c r="AA1883" s="15" t="e">
        <f t="shared" si="60"/>
        <v>#N/A</v>
      </c>
      <c r="AB1883" s="12" t="e">
        <f t="shared" si="61"/>
        <v>#N/A</v>
      </c>
    </row>
    <row r="1884" spans="27:28" x14ac:dyDescent="0.25">
      <c r="AA1884" s="15" t="e">
        <f t="shared" si="60"/>
        <v>#N/A</v>
      </c>
      <c r="AB1884" s="12" t="e">
        <f t="shared" si="61"/>
        <v>#N/A</v>
      </c>
    </row>
    <row r="1885" spans="27:28" x14ac:dyDescent="0.25">
      <c r="AA1885" s="15" t="e">
        <f t="shared" si="60"/>
        <v>#N/A</v>
      </c>
      <c r="AB1885" s="12" t="e">
        <f t="shared" si="61"/>
        <v>#N/A</v>
      </c>
    </row>
    <row r="1886" spans="27:28" x14ac:dyDescent="0.25">
      <c r="AA1886" s="15" t="e">
        <f t="shared" si="60"/>
        <v>#N/A</v>
      </c>
      <c r="AB1886" s="12" t="e">
        <f t="shared" si="61"/>
        <v>#N/A</v>
      </c>
    </row>
    <row r="1887" spans="27:28" x14ac:dyDescent="0.25">
      <c r="AA1887" s="15" t="e">
        <f t="shared" si="60"/>
        <v>#N/A</v>
      </c>
      <c r="AB1887" s="12" t="e">
        <f t="shared" si="61"/>
        <v>#N/A</v>
      </c>
    </row>
    <row r="1888" spans="27:28" x14ac:dyDescent="0.25">
      <c r="AA1888" s="15" t="e">
        <f t="shared" si="60"/>
        <v>#N/A</v>
      </c>
      <c r="AB1888" s="12" t="e">
        <f t="shared" si="61"/>
        <v>#N/A</v>
      </c>
    </row>
    <row r="1889" spans="27:28" x14ac:dyDescent="0.25">
      <c r="AA1889" s="15" t="e">
        <f t="shared" si="60"/>
        <v>#N/A</v>
      </c>
      <c r="AB1889" s="12" t="e">
        <f t="shared" si="61"/>
        <v>#N/A</v>
      </c>
    </row>
    <row r="1890" spans="27:28" x14ac:dyDescent="0.25">
      <c r="AA1890" s="15" t="e">
        <f t="shared" si="60"/>
        <v>#N/A</v>
      </c>
      <c r="AB1890" s="12" t="e">
        <f t="shared" si="61"/>
        <v>#N/A</v>
      </c>
    </row>
    <row r="1891" spans="27:28" x14ac:dyDescent="0.25">
      <c r="AA1891" s="15" t="e">
        <f t="shared" si="60"/>
        <v>#N/A</v>
      </c>
      <c r="AB1891" s="12" t="e">
        <f t="shared" si="61"/>
        <v>#N/A</v>
      </c>
    </row>
    <row r="1892" spans="27:28" x14ac:dyDescent="0.25">
      <c r="AA1892" s="15" t="e">
        <f t="shared" si="60"/>
        <v>#N/A</v>
      </c>
      <c r="AB1892" s="12" t="e">
        <f t="shared" si="61"/>
        <v>#N/A</v>
      </c>
    </row>
    <row r="1893" spans="27:28" x14ac:dyDescent="0.25">
      <c r="AA1893" s="15" t="e">
        <f t="shared" si="60"/>
        <v>#N/A</v>
      </c>
      <c r="AB1893" s="12" t="e">
        <f t="shared" si="61"/>
        <v>#N/A</v>
      </c>
    </row>
    <row r="1894" spans="27:28" x14ac:dyDescent="0.25">
      <c r="AA1894" s="15" t="e">
        <f t="shared" si="60"/>
        <v>#N/A</v>
      </c>
      <c r="AB1894" s="12" t="e">
        <f t="shared" si="61"/>
        <v>#N/A</v>
      </c>
    </row>
    <row r="1895" spans="27:28" x14ac:dyDescent="0.25">
      <c r="AA1895" s="15" t="e">
        <f t="shared" si="60"/>
        <v>#N/A</v>
      </c>
      <c r="AB1895" s="12" t="e">
        <f t="shared" si="61"/>
        <v>#N/A</v>
      </c>
    </row>
    <row r="1896" spans="27:28" x14ac:dyDescent="0.25">
      <c r="AA1896" s="15" t="e">
        <f t="shared" si="60"/>
        <v>#N/A</v>
      </c>
      <c r="AB1896" s="12" t="e">
        <f t="shared" si="61"/>
        <v>#N/A</v>
      </c>
    </row>
    <row r="1897" spans="27:28" x14ac:dyDescent="0.25">
      <c r="AA1897" s="15" t="e">
        <f t="shared" si="60"/>
        <v>#N/A</v>
      </c>
      <c r="AB1897" s="12" t="e">
        <f t="shared" si="61"/>
        <v>#N/A</v>
      </c>
    </row>
    <row r="1898" spans="27:28" x14ac:dyDescent="0.25">
      <c r="AA1898" s="15" t="e">
        <f t="shared" si="60"/>
        <v>#N/A</v>
      </c>
      <c r="AB1898" s="12" t="e">
        <f t="shared" si="61"/>
        <v>#N/A</v>
      </c>
    </row>
    <row r="1899" spans="27:28" x14ac:dyDescent="0.25">
      <c r="AA1899" s="15" t="e">
        <f t="shared" si="60"/>
        <v>#N/A</v>
      </c>
      <c r="AB1899" s="12" t="e">
        <f t="shared" si="61"/>
        <v>#N/A</v>
      </c>
    </row>
    <row r="1900" spans="27:28" x14ac:dyDescent="0.25">
      <c r="AA1900" s="15" t="e">
        <f t="shared" si="60"/>
        <v>#N/A</v>
      </c>
      <c r="AB1900" s="12" t="e">
        <f t="shared" si="61"/>
        <v>#N/A</v>
      </c>
    </row>
    <row r="1901" spans="27:28" x14ac:dyDescent="0.25">
      <c r="AA1901" s="15" t="e">
        <f t="shared" si="60"/>
        <v>#N/A</v>
      </c>
      <c r="AB1901" s="12" t="e">
        <f t="shared" si="61"/>
        <v>#N/A</v>
      </c>
    </row>
    <row r="1902" spans="27:28" x14ac:dyDescent="0.25">
      <c r="AA1902" s="15" t="e">
        <f t="shared" si="60"/>
        <v>#N/A</v>
      </c>
      <c r="AB1902" s="12" t="e">
        <f t="shared" si="61"/>
        <v>#N/A</v>
      </c>
    </row>
    <row r="1903" spans="27:28" x14ac:dyDescent="0.25">
      <c r="AA1903" s="15" t="e">
        <f t="shared" si="60"/>
        <v>#N/A</v>
      </c>
      <c r="AB1903" s="12" t="e">
        <f t="shared" si="61"/>
        <v>#N/A</v>
      </c>
    </row>
    <row r="1904" spans="27:28" x14ac:dyDescent="0.25">
      <c r="AA1904" s="15" t="e">
        <f t="shared" si="60"/>
        <v>#N/A</v>
      </c>
      <c r="AB1904" s="12" t="e">
        <f t="shared" si="61"/>
        <v>#N/A</v>
      </c>
    </row>
    <row r="1905" spans="27:28" x14ac:dyDescent="0.25">
      <c r="AA1905" s="15" t="e">
        <f t="shared" si="60"/>
        <v>#N/A</v>
      </c>
      <c r="AB1905" s="12" t="e">
        <f t="shared" si="61"/>
        <v>#N/A</v>
      </c>
    </row>
    <row r="1906" spans="27:28" x14ac:dyDescent="0.25">
      <c r="AA1906" s="15" t="e">
        <f t="shared" si="60"/>
        <v>#N/A</v>
      </c>
      <c r="AB1906" s="12" t="e">
        <f t="shared" si="61"/>
        <v>#N/A</v>
      </c>
    </row>
    <row r="1907" spans="27:28" x14ac:dyDescent="0.25">
      <c r="AA1907" s="15" t="e">
        <f t="shared" si="60"/>
        <v>#N/A</v>
      </c>
      <c r="AB1907" s="12" t="e">
        <f t="shared" si="61"/>
        <v>#N/A</v>
      </c>
    </row>
    <row r="1908" spans="27:28" x14ac:dyDescent="0.25">
      <c r="AA1908" s="15" t="e">
        <f t="shared" si="60"/>
        <v>#N/A</v>
      </c>
      <c r="AB1908" s="12" t="e">
        <f t="shared" si="61"/>
        <v>#N/A</v>
      </c>
    </row>
    <row r="1909" spans="27:28" x14ac:dyDescent="0.25">
      <c r="AA1909" s="15" t="e">
        <f t="shared" si="60"/>
        <v>#N/A</v>
      </c>
      <c r="AB1909" s="12" t="e">
        <f t="shared" si="61"/>
        <v>#N/A</v>
      </c>
    </row>
    <row r="1910" spans="27:28" x14ac:dyDescent="0.25">
      <c r="AA1910" s="15" t="e">
        <f t="shared" si="60"/>
        <v>#N/A</v>
      </c>
      <c r="AB1910" s="12" t="e">
        <f t="shared" si="61"/>
        <v>#N/A</v>
      </c>
    </row>
    <row r="1911" spans="27:28" x14ac:dyDescent="0.25">
      <c r="AA1911" s="15" t="e">
        <f t="shared" si="60"/>
        <v>#N/A</v>
      </c>
      <c r="AB1911" s="12" t="e">
        <f t="shared" si="61"/>
        <v>#N/A</v>
      </c>
    </row>
    <row r="1912" spans="27:28" x14ac:dyDescent="0.25">
      <c r="AA1912" s="15" t="e">
        <f t="shared" si="60"/>
        <v>#N/A</v>
      </c>
      <c r="AB1912" s="12" t="e">
        <f t="shared" si="61"/>
        <v>#N/A</v>
      </c>
    </row>
    <row r="1913" spans="27:28" x14ac:dyDescent="0.25">
      <c r="AA1913" s="15" t="e">
        <f t="shared" si="60"/>
        <v>#N/A</v>
      </c>
      <c r="AB1913" s="12" t="e">
        <f t="shared" si="61"/>
        <v>#N/A</v>
      </c>
    </row>
    <row r="1914" spans="27:28" x14ac:dyDescent="0.25">
      <c r="AA1914" s="15" t="e">
        <f t="shared" si="60"/>
        <v>#N/A</v>
      </c>
      <c r="AB1914" s="12" t="e">
        <f t="shared" si="61"/>
        <v>#N/A</v>
      </c>
    </row>
    <row r="1915" spans="27:28" x14ac:dyDescent="0.25">
      <c r="AA1915" s="15" t="e">
        <f t="shared" si="60"/>
        <v>#N/A</v>
      </c>
      <c r="AB1915" s="12" t="e">
        <f t="shared" si="61"/>
        <v>#N/A</v>
      </c>
    </row>
    <row r="1916" spans="27:28" x14ac:dyDescent="0.25">
      <c r="AA1916" s="15" t="e">
        <f t="shared" si="60"/>
        <v>#N/A</v>
      </c>
      <c r="AB1916" s="12" t="e">
        <f t="shared" si="61"/>
        <v>#N/A</v>
      </c>
    </row>
    <row r="1917" spans="27:28" x14ac:dyDescent="0.25">
      <c r="AA1917" s="15" t="e">
        <f t="shared" si="60"/>
        <v>#N/A</v>
      </c>
      <c r="AB1917" s="12" t="e">
        <f t="shared" si="61"/>
        <v>#N/A</v>
      </c>
    </row>
    <row r="1918" spans="27:28" x14ac:dyDescent="0.25">
      <c r="AA1918" s="15" t="e">
        <f t="shared" si="60"/>
        <v>#N/A</v>
      </c>
      <c r="AB1918" s="12" t="e">
        <f t="shared" si="61"/>
        <v>#N/A</v>
      </c>
    </row>
    <row r="1919" spans="27:28" x14ac:dyDescent="0.25">
      <c r="AA1919" s="15" t="e">
        <f t="shared" si="60"/>
        <v>#N/A</v>
      </c>
      <c r="AB1919" s="12" t="e">
        <f t="shared" si="61"/>
        <v>#N/A</v>
      </c>
    </row>
    <row r="1920" spans="27:28" x14ac:dyDescent="0.25">
      <c r="AA1920" s="15" t="e">
        <f t="shared" si="60"/>
        <v>#N/A</v>
      </c>
      <c r="AB1920" s="12" t="e">
        <f t="shared" si="61"/>
        <v>#N/A</v>
      </c>
    </row>
    <row r="1921" spans="27:28" x14ac:dyDescent="0.25">
      <c r="AA1921" s="15" t="e">
        <f t="shared" si="60"/>
        <v>#N/A</v>
      </c>
      <c r="AB1921" s="12" t="e">
        <f t="shared" si="61"/>
        <v>#N/A</v>
      </c>
    </row>
    <row r="1922" spans="27:28" x14ac:dyDescent="0.25">
      <c r="AA1922" s="15" t="e">
        <f t="shared" si="60"/>
        <v>#N/A</v>
      </c>
      <c r="AB1922" s="12" t="e">
        <f t="shared" si="61"/>
        <v>#N/A</v>
      </c>
    </row>
    <row r="1923" spans="27:28" x14ac:dyDescent="0.25">
      <c r="AA1923" s="15" t="e">
        <f t="shared" si="60"/>
        <v>#N/A</v>
      </c>
      <c r="AB1923" s="12" t="e">
        <f t="shared" si="61"/>
        <v>#N/A</v>
      </c>
    </row>
    <row r="1924" spans="27:28" x14ac:dyDescent="0.25">
      <c r="AA1924" s="15" t="e">
        <f t="shared" ref="AA1924:AA1987" si="62">IF(AA1923+1&gt;MAX($X$6:$X$99), NA(), AA1923+1)</f>
        <v>#N/A</v>
      </c>
      <c r="AB1924" s="12" t="e">
        <f t="shared" si="61"/>
        <v>#N/A</v>
      </c>
    </row>
    <row r="1925" spans="27:28" x14ac:dyDescent="0.25">
      <c r="AA1925" s="15" t="e">
        <f t="shared" si="62"/>
        <v>#N/A</v>
      </c>
      <c r="AB1925" s="12" t="e">
        <f t="shared" si="61"/>
        <v>#N/A</v>
      </c>
    </row>
    <row r="1926" spans="27:28" x14ac:dyDescent="0.25">
      <c r="AA1926" s="15" t="e">
        <f t="shared" si="62"/>
        <v>#N/A</v>
      </c>
      <c r="AB1926" s="12" t="e">
        <f t="shared" si="61"/>
        <v>#N/A</v>
      </c>
    </row>
    <row r="1927" spans="27:28" x14ac:dyDescent="0.25">
      <c r="AA1927" s="15" t="e">
        <f t="shared" si="62"/>
        <v>#N/A</v>
      </c>
      <c r="AB1927" s="12" t="e">
        <f t="shared" si="61"/>
        <v>#N/A</v>
      </c>
    </row>
    <row r="1928" spans="27:28" x14ac:dyDescent="0.25">
      <c r="AA1928" s="15" t="e">
        <f t="shared" si="62"/>
        <v>#N/A</v>
      </c>
      <c r="AB1928" s="12" t="e">
        <f t="shared" ref="AB1928:AB1991" si="63">VLOOKUP(AA1928,$X$6:$Y$99, 2, TRUE)</f>
        <v>#N/A</v>
      </c>
    </row>
    <row r="1929" spans="27:28" x14ac:dyDescent="0.25">
      <c r="AA1929" s="15" t="e">
        <f t="shared" si="62"/>
        <v>#N/A</v>
      </c>
      <c r="AB1929" s="12" t="e">
        <f t="shared" si="63"/>
        <v>#N/A</v>
      </c>
    </row>
    <row r="1930" spans="27:28" x14ac:dyDescent="0.25">
      <c r="AA1930" s="15" t="e">
        <f t="shared" si="62"/>
        <v>#N/A</v>
      </c>
      <c r="AB1930" s="12" t="e">
        <f t="shared" si="63"/>
        <v>#N/A</v>
      </c>
    </row>
    <row r="1931" spans="27:28" x14ac:dyDescent="0.25">
      <c r="AA1931" s="15" t="e">
        <f t="shared" si="62"/>
        <v>#N/A</v>
      </c>
      <c r="AB1931" s="12" t="e">
        <f t="shared" si="63"/>
        <v>#N/A</v>
      </c>
    </row>
    <row r="1932" spans="27:28" x14ac:dyDescent="0.25">
      <c r="AA1932" s="15" t="e">
        <f t="shared" si="62"/>
        <v>#N/A</v>
      </c>
      <c r="AB1932" s="12" t="e">
        <f t="shared" si="63"/>
        <v>#N/A</v>
      </c>
    </row>
    <row r="1933" spans="27:28" x14ac:dyDescent="0.25">
      <c r="AA1933" s="15" t="e">
        <f t="shared" si="62"/>
        <v>#N/A</v>
      </c>
      <c r="AB1933" s="12" t="e">
        <f t="shared" si="63"/>
        <v>#N/A</v>
      </c>
    </row>
    <row r="1934" spans="27:28" x14ac:dyDescent="0.25">
      <c r="AA1934" s="15" t="e">
        <f t="shared" si="62"/>
        <v>#N/A</v>
      </c>
      <c r="AB1934" s="12" t="e">
        <f t="shared" si="63"/>
        <v>#N/A</v>
      </c>
    </row>
    <row r="1935" spans="27:28" x14ac:dyDescent="0.25">
      <c r="AA1935" s="15" t="e">
        <f t="shared" si="62"/>
        <v>#N/A</v>
      </c>
      <c r="AB1935" s="12" t="e">
        <f t="shared" si="63"/>
        <v>#N/A</v>
      </c>
    </row>
    <row r="1936" spans="27:28" x14ac:dyDescent="0.25">
      <c r="AA1936" s="15" t="e">
        <f t="shared" si="62"/>
        <v>#N/A</v>
      </c>
      <c r="AB1936" s="12" t="e">
        <f t="shared" si="63"/>
        <v>#N/A</v>
      </c>
    </row>
    <row r="1937" spans="27:28" x14ac:dyDescent="0.25">
      <c r="AA1937" s="15" t="e">
        <f t="shared" si="62"/>
        <v>#N/A</v>
      </c>
      <c r="AB1937" s="12" t="e">
        <f t="shared" si="63"/>
        <v>#N/A</v>
      </c>
    </row>
    <row r="1938" spans="27:28" x14ac:dyDescent="0.25">
      <c r="AA1938" s="15" t="e">
        <f t="shared" si="62"/>
        <v>#N/A</v>
      </c>
      <c r="AB1938" s="12" t="e">
        <f t="shared" si="63"/>
        <v>#N/A</v>
      </c>
    </row>
    <row r="1939" spans="27:28" x14ac:dyDescent="0.25">
      <c r="AA1939" s="15" t="e">
        <f t="shared" si="62"/>
        <v>#N/A</v>
      </c>
      <c r="AB1939" s="12" t="e">
        <f t="shared" si="63"/>
        <v>#N/A</v>
      </c>
    </row>
    <row r="1940" spans="27:28" x14ac:dyDescent="0.25">
      <c r="AA1940" s="15" t="e">
        <f t="shared" si="62"/>
        <v>#N/A</v>
      </c>
      <c r="AB1940" s="12" t="e">
        <f t="shared" si="63"/>
        <v>#N/A</v>
      </c>
    </row>
    <row r="1941" spans="27:28" x14ac:dyDescent="0.25">
      <c r="AA1941" s="15" t="e">
        <f t="shared" si="62"/>
        <v>#N/A</v>
      </c>
      <c r="AB1941" s="12" t="e">
        <f t="shared" si="63"/>
        <v>#N/A</v>
      </c>
    </row>
    <row r="1942" spans="27:28" x14ac:dyDescent="0.25">
      <c r="AA1942" s="15" t="e">
        <f t="shared" si="62"/>
        <v>#N/A</v>
      </c>
      <c r="AB1942" s="12" t="e">
        <f t="shared" si="63"/>
        <v>#N/A</v>
      </c>
    </row>
    <row r="1943" spans="27:28" x14ac:dyDescent="0.25">
      <c r="AA1943" s="15" t="e">
        <f t="shared" si="62"/>
        <v>#N/A</v>
      </c>
      <c r="AB1943" s="12" t="e">
        <f t="shared" si="63"/>
        <v>#N/A</v>
      </c>
    </row>
    <row r="1944" spans="27:28" x14ac:dyDescent="0.25">
      <c r="AA1944" s="15" t="e">
        <f t="shared" si="62"/>
        <v>#N/A</v>
      </c>
      <c r="AB1944" s="12" t="e">
        <f t="shared" si="63"/>
        <v>#N/A</v>
      </c>
    </row>
    <row r="1945" spans="27:28" x14ac:dyDescent="0.25">
      <c r="AA1945" s="15" t="e">
        <f t="shared" si="62"/>
        <v>#N/A</v>
      </c>
      <c r="AB1945" s="12" t="e">
        <f t="shared" si="63"/>
        <v>#N/A</v>
      </c>
    </row>
    <row r="1946" spans="27:28" x14ac:dyDescent="0.25">
      <c r="AA1946" s="15" t="e">
        <f t="shared" si="62"/>
        <v>#N/A</v>
      </c>
      <c r="AB1946" s="12" t="e">
        <f t="shared" si="63"/>
        <v>#N/A</v>
      </c>
    </row>
    <row r="1947" spans="27:28" x14ac:dyDescent="0.25">
      <c r="AA1947" s="15" t="e">
        <f t="shared" si="62"/>
        <v>#N/A</v>
      </c>
      <c r="AB1947" s="12" t="e">
        <f t="shared" si="63"/>
        <v>#N/A</v>
      </c>
    </row>
    <row r="1948" spans="27:28" x14ac:dyDescent="0.25">
      <c r="AA1948" s="15" t="e">
        <f t="shared" si="62"/>
        <v>#N/A</v>
      </c>
      <c r="AB1948" s="12" t="e">
        <f t="shared" si="63"/>
        <v>#N/A</v>
      </c>
    </row>
    <row r="1949" spans="27:28" x14ac:dyDescent="0.25">
      <c r="AA1949" s="15" t="e">
        <f t="shared" si="62"/>
        <v>#N/A</v>
      </c>
      <c r="AB1949" s="12" t="e">
        <f t="shared" si="63"/>
        <v>#N/A</v>
      </c>
    </row>
    <row r="1950" spans="27:28" x14ac:dyDescent="0.25">
      <c r="AA1950" s="15" t="e">
        <f t="shared" si="62"/>
        <v>#N/A</v>
      </c>
      <c r="AB1950" s="12" t="e">
        <f t="shared" si="63"/>
        <v>#N/A</v>
      </c>
    </row>
    <row r="1951" spans="27:28" x14ac:dyDescent="0.25">
      <c r="AA1951" s="15" t="e">
        <f t="shared" si="62"/>
        <v>#N/A</v>
      </c>
      <c r="AB1951" s="12" t="e">
        <f t="shared" si="63"/>
        <v>#N/A</v>
      </c>
    </row>
    <row r="1952" spans="27:28" x14ac:dyDescent="0.25">
      <c r="AA1952" s="15" t="e">
        <f t="shared" si="62"/>
        <v>#N/A</v>
      </c>
      <c r="AB1952" s="12" t="e">
        <f t="shared" si="63"/>
        <v>#N/A</v>
      </c>
    </row>
    <row r="1953" spans="27:28" x14ac:dyDescent="0.25">
      <c r="AA1953" s="15" t="e">
        <f t="shared" si="62"/>
        <v>#N/A</v>
      </c>
      <c r="AB1953" s="12" t="e">
        <f t="shared" si="63"/>
        <v>#N/A</v>
      </c>
    </row>
    <row r="1954" spans="27:28" x14ac:dyDescent="0.25">
      <c r="AA1954" s="15" t="e">
        <f t="shared" si="62"/>
        <v>#N/A</v>
      </c>
      <c r="AB1954" s="12" t="e">
        <f t="shared" si="63"/>
        <v>#N/A</v>
      </c>
    </row>
    <row r="1955" spans="27:28" x14ac:dyDescent="0.25">
      <c r="AA1955" s="15" t="e">
        <f t="shared" si="62"/>
        <v>#N/A</v>
      </c>
      <c r="AB1955" s="12" t="e">
        <f t="shared" si="63"/>
        <v>#N/A</v>
      </c>
    </row>
    <row r="1956" spans="27:28" x14ac:dyDescent="0.25">
      <c r="AA1956" s="15" t="e">
        <f t="shared" si="62"/>
        <v>#N/A</v>
      </c>
      <c r="AB1956" s="12" t="e">
        <f t="shared" si="63"/>
        <v>#N/A</v>
      </c>
    </row>
    <row r="1957" spans="27:28" x14ac:dyDescent="0.25">
      <c r="AA1957" s="15" t="e">
        <f t="shared" si="62"/>
        <v>#N/A</v>
      </c>
      <c r="AB1957" s="12" t="e">
        <f t="shared" si="63"/>
        <v>#N/A</v>
      </c>
    </row>
    <row r="1958" spans="27:28" x14ac:dyDescent="0.25">
      <c r="AA1958" s="15" t="e">
        <f t="shared" si="62"/>
        <v>#N/A</v>
      </c>
      <c r="AB1958" s="12" t="e">
        <f t="shared" si="63"/>
        <v>#N/A</v>
      </c>
    </row>
    <row r="1959" spans="27:28" x14ac:dyDescent="0.25">
      <c r="AA1959" s="15" t="e">
        <f t="shared" si="62"/>
        <v>#N/A</v>
      </c>
      <c r="AB1959" s="12" t="e">
        <f t="shared" si="63"/>
        <v>#N/A</v>
      </c>
    </row>
    <row r="1960" spans="27:28" x14ac:dyDescent="0.25">
      <c r="AA1960" s="15" t="e">
        <f t="shared" si="62"/>
        <v>#N/A</v>
      </c>
      <c r="AB1960" s="12" t="e">
        <f t="shared" si="63"/>
        <v>#N/A</v>
      </c>
    </row>
    <row r="1961" spans="27:28" x14ac:dyDescent="0.25">
      <c r="AA1961" s="15" t="e">
        <f t="shared" si="62"/>
        <v>#N/A</v>
      </c>
      <c r="AB1961" s="12" t="e">
        <f t="shared" si="63"/>
        <v>#N/A</v>
      </c>
    </row>
    <row r="1962" spans="27:28" x14ac:dyDescent="0.25">
      <c r="AA1962" s="15" t="e">
        <f t="shared" si="62"/>
        <v>#N/A</v>
      </c>
      <c r="AB1962" s="12" t="e">
        <f t="shared" si="63"/>
        <v>#N/A</v>
      </c>
    </row>
    <row r="1963" spans="27:28" x14ac:dyDescent="0.25">
      <c r="AA1963" s="15" t="e">
        <f t="shared" si="62"/>
        <v>#N/A</v>
      </c>
      <c r="AB1963" s="12" t="e">
        <f t="shared" si="63"/>
        <v>#N/A</v>
      </c>
    </row>
    <row r="1964" spans="27:28" x14ac:dyDescent="0.25">
      <c r="AA1964" s="15" t="e">
        <f t="shared" si="62"/>
        <v>#N/A</v>
      </c>
      <c r="AB1964" s="12" t="e">
        <f t="shared" si="63"/>
        <v>#N/A</v>
      </c>
    </row>
    <row r="1965" spans="27:28" x14ac:dyDescent="0.25">
      <c r="AA1965" s="15" t="e">
        <f t="shared" si="62"/>
        <v>#N/A</v>
      </c>
      <c r="AB1965" s="12" t="e">
        <f t="shared" si="63"/>
        <v>#N/A</v>
      </c>
    </row>
    <row r="1966" spans="27:28" x14ac:dyDescent="0.25">
      <c r="AA1966" s="15" t="e">
        <f t="shared" si="62"/>
        <v>#N/A</v>
      </c>
      <c r="AB1966" s="12" t="e">
        <f t="shared" si="63"/>
        <v>#N/A</v>
      </c>
    </row>
    <row r="1967" spans="27:28" x14ac:dyDescent="0.25">
      <c r="AA1967" s="15" t="e">
        <f t="shared" si="62"/>
        <v>#N/A</v>
      </c>
      <c r="AB1967" s="12" t="e">
        <f t="shared" si="63"/>
        <v>#N/A</v>
      </c>
    </row>
    <row r="1968" spans="27:28" x14ac:dyDescent="0.25">
      <c r="AA1968" s="15" t="e">
        <f t="shared" si="62"/>
        <v>#N/A</v>
      </c>
      <c r="AB1968" s="12" t="e">
        <f t="shared" si="63"/>
        <v>#N/A</v>
      </c>
    </row>
    <row r="1969" spans="27:28" x14ac:dyDescent="0.25">
      <c r="AA1969" s="15" t="e">
        <f t="shared" si="62"/>
        <v>#N/A</v>
      </c>
      <c r="AB1969" s="12" t="e">
        <f t="shared" si="63"/>
        <v>#N/A</v>
      </c>
    </row>
    <row r="1970" spans="27:28" x14ac:dyDescent="0.25">
      <c r="AA1970" s="15" t="e">
        <f t="shared" si="62"/>
        <v>#N/A</v>
      </c>
      <c r="AB1970" s="12" t="e">
        <f t="shared" si="63"/>
        <v>#N/A</v>
      </c>
    </row>
    <row r="1971" spans="27:28" x14ac:dyDescent="0.25">
      <c r="AA1971" s="15" t="e">
        <f t="shared" si="62"/>
        <v>#N/A</v>
      </c>
      <c r="AB1971" s="12" t="e">
        <f t="shared" si="63"/>
        <v>#N/A</v>
      </c>
    </row>
    <row r="1972" spans="27:28" x14ac:dyDescent="0.25">
      <c r="AA1972" s="15" t="e">
        <f t="shared" si="62"/>
        <v>#N/A</v>
      </c>
      <c r="AB1972" s="12" t="e">
        <f t="shared" si="63"/>
        <v>#N/A</v>
      </c>
    </row>
    <row r="1973" spans="27:28" x14ac:dyDescent="0.25">
      <c r="AA1973" s="15" t="e">
        <f t="shared" si="62"/>
        <v>#N/A</v>
      </c>
      <c r="AB1973" s="12" t="e">
        <f t="shared" si="63"/>
        <v>#N/A</v>
      </c>
    </row>
    <row r="1974" spans="27:28" x14ac:dyDescent="0.25">
      <c r="AA1974" s="15" t="e">
        <f t="shared" si="62"/>
        <v>#N/A</v>
      </c>
      <c r="AB1974" s="12" t="e">
        <f t="shared" si="63"/>
        <v>#N/A</v>
      </c>
    </row>
    <row r="1975" spans="27:28" x14ac:dyDescent="0.25">
      <c r="AA1975" s="15" t="e">
        <f t="shared" si="62"/>
        <v>#N/A</v>
      </c>
      <c r="AB1975" s="12" t="e">
        <f t="shared" si="63"/>
        <v>#N/A</v>
      </c>
    </row>
    <row r="1976" spans="27:28" x14ac:dyDescent="0.25">
      <c r="AA1976" s="15" t="e">
        <f t="shared" si="62"/>
        <v>#N/A</v>
      </c>
      <c r="AB1976" s="12" t="e">
        <f t="shared" si="63"/>
        <v>#N/A</v>
      </c>
    </row>
    <row r="1977" spans="27:28" x14ac:dyDescent="0.25">
      <c r="AA1977" s="15" t="e">
        <f t="shared" si="62"/>
        <v>#N/A</v>
      </c>
      <c r="AB1977" s="12" t="e">
        <f t="shared" si="63"/>
        <v>#N/A</v>
      </c>
    </row>
    <row r="1978" spans="27:28" x14ac:dyDescent="0.25">
      <c r="AA1978" s="15" t="e">
        <f t="shared" si="62"/>
        <v>#N/A</v>
      </c>
      <c r="AB1978" s="12" t="e">
        <f t="shared" si="63"/>
        <v>#N/A</v>
      </c>
    </row>
    <row r="1979" spans="27:28" x14ac:dyDescent="0.25">
      <c r="AA1979" s="15" t="e">
        <f t="shared" si="62"/>
        <v>#N/A</v>
      </c>
      <c r="AB1979" s="12" t="e">
        <f t="shared" si="63"/>
        <v>#N/A</v>
      </c>
    </row>
    <row r="1980" spans="27:28" x14ac:dyDescent="0.25">
      <c r="AA1980" s="15" t="e">
        <f t="shared" si="62"/>
        <v>#N/A</v>
      </c>
      <c r="AB1980" s="12" t="e">
        <f t="shared" si="63"/>
        <v>#N/A</v>
      </c>
    </row>
    <row r="1981" spans="27:28" x14ac:dyDescent="0.25">
      <c r="AA1981" s="15" t="e">
        <f t="shared" si="62"/>
        <v>#N/A</v>
      </c>
      <c r="AB1981" s="12" t="e">
        <f t="shared" si="63"/>
        <v>#N/A</v>
      </c>
    </row>
    <row r="1982" spans="27:28" x14ac:dyDescent="0.25">
      <c r="AA1982" s="15" t="e">
        <f t="shared" si="62"/>
        <v>#N/A</v>
      </c>
      <c r="AB1982" s="12" t="e">
        <f t="shared" si="63"/>
        <v>#N/A</v>
      </c>
    </row>
    <row r="1983" spans="27:28" x14ac:dyDescent="0.25">
      <c r="AA1983" s="15" t="e">
        <f t="shared" si="62"/>
        <v>#N/A</v>
      </c>
      <c r="AB1983" s="12" t="e">
        <f t="shared" si="63"/>
        <v>#N/A</v>
      </c>
    </row>
    <row r="1984" spans="27:28" x14ac:dyDescent="0.25">
      <c r="AA1984" s="15" t="e">
        <f t="shared" si="62"/>
        <v>#N/A</v>
      </c>
      <c r="AB1984" s="12" t="e">
        <f t="shared" si="63"/>
        <v>#N/A</v>
      </c>
    </row>
    <row r="1985" spans="27:28" x14ac:dyDescent="0.25">
      <c r="AA1985" s="15" t="e">
        <f t="shared" si="62"/>
        <v>#N/A</v>
      </c>
      <c r="AB1985" s="12" t="e">
        <f t="shared" si="63"/>
        <v>#N/A</v>
      </c>
    </row>
    <row r="1986" spans="27:28" x14ac:dyDescent="0.25">
      <c r="AA1986" s="15" t="e">
        <f t="shared" si="62"/>
        <v>#N/A</v>
      </c>
      <c r="AB1986" s="12" t="e">
        <f t="shared" si="63"/>
        <v>#N/A</v>
      </c>
    </row>
    <row r="1987" spans="27:28" x14ac:dyDescent="0.25">
      <c r="AA1987" s="15" t="e">
        <f t="shared" si="62"/>
        <v>#N/A</v>
      </c>
      <c r="AB1987" s="12" t="e">
        <f t="shared" si="63"/>
        <v>#N/A</v>
      </c>
    </row>
    <row r="1988" spans="27:28" x14ac:dyDescent="0.25">
      <c r="AA1988" s="15" t="e">
        <f t="shared" ref="AA1988:AA2051" si="64">IF(AA1987+1&gt;MAX($X$6:$X$99), NA(), AA1987+1)</f>
        <v>#N/A</v>
      </c>
      <c r="AB1988" s="12" t="e">
        <f t="shared" si="63"/>
        <v>#N/A</v>
      </c>
    </row>
    <row r="1989" spans="27:28" x14ac:dyDescent="0.25">
      <c r="AA1989" s="15" t="e">
        <f t="shared" si="64"/>
        <v>#N/A</v>
      </c>
      <c r="AB1989" s="12" t="e">
        <f t="shared" si="63"/>
        <v>#N/A</v>
      </c>
    </row>
    <row r="1990" spans="27:28" x14ac:dyDescent="0.25">
      <c r="AA1990" s="15" t="e">
        <f t="shared" si="64"/>
        <v>#N/A</v>
      </c>
      <c r="AB1990" s="12" t="e">
        <f t="shared" si="63"/>
        <v>#N/A</v>
      </c>
    </row>
    <row r="1991" spans="27:28" x14ac:dyDescent="0.25">
      <c r="AA1991" s="15" t="e">
        <f t="shared" si="64"/>
        <v>#N/A</v>
      </c>
      <c r="AB1991" s="12" t="e">
        <f t="shared" si="63"/>
        <v>#N/A</v>
      </c>
    </row>
    <row r="1992" spans="27:28" x14ac:dyDescent="0.25">
      <c r="AA1992" s="15" t="e">
        <f t="shared" si="64"/>
        <v>#N/A</v>
      </c>
      <c r="AB1992" s="12" t="e">
        <f t="shared" ref="AB1992:AB2055" si="65">VLOOKUP(AA1992,$X$6:$Y$99, 2, TRUE)</f>
        <v>#N/A</v>
      </c>
    </row>
    <row r="1993" spans="27:28" x14ac:dyDescent="0.25">
      <c r="AA1993" s="15" t="e">
        <f t="shared" si="64"/>
        <v>#N/A</v>
      </c>
      <c r="AB1993" s="12" t="e">
        <f t="shared" si="65"/>
        <v>#N/A</v>
      </c>
    </row>
    <row r="1994" spans="27:28" x14ac:dyDescent="0.25">
      <c r="AA1994" s="15" t="e">
        <f t="shared" si="64"/>
        <v>#N/A</v>
      </c>
      <c r="AB1994" s="12" t="e">
        <f t="shared" si="65"/>
        <v>#N/A</v>
      </c>
    </row>
    <row r="1995" spans="27:28" x14ac:dyDescent="0.25">
      <c r="AA1995" s="15" t="e">
        <f t="shared" si="64"/>
        <v>#N/A</v>
      </c>
      <c r="AB1995" s="12" t="e">
        <f t="shared" si="65"/>
        <v>#N/A</v>
      </c>
    </row>
    <row r="1996" spans="27:28" x14ac:dyDescent="0.25">
      <c r="AA1996" s="15" t="e">
        <f t="shared" si="64"/>
        <v>#N/A</v>
      </c>
      <c r="AB1996" s="12" t="e">
        <f t="shared" si="65"/>
        <v>#N/A</v>
      </c>
    </row>
    <row r="1997" spans="27:28" x14ac:dyDescent="0.25">
      <c r="AA1997" s="15" t="e">
        <f t="shared" si="64"/>
        <v>#N/A</v>
      </c>
      <c r="AB1997" s="12" t="e">
        <f t="shared" si="65"/>
        <v>#N/A</v>
      </c>
    </row>
    <row r="1998" spans="27:28" x14ac:dyDescent="0.25">
      <c r="AA1998" s="15" t="e">
        <f t="shared" si="64"/>
        <v>#N/A</v>
      </c>
      <c r="AB1998" s="12" t="e">
        <f t="shared" si="65"/>
        <v>#N/A</v>
      </c>
    </row>
    <row r="1999" spans="27:28" x14ac:dyDescent="0.25">
      <c r="AA1999" s="15" t="e">
        <f t="shared" si="64"/>
        <v>#N/A</v>
      </c>
      <c r="AB1999" s="12" t="e">
        <f t="shared" si="65"/>
        <v>#N/A</v>
      </c>
    </row>
    <row r="2000" spans="27:28" x14ac:dyDescent="0.25">
      <c r="AA2000" s="15" t="e">
        <f t="shared" si="64"/>
        <v>#N/A</v>
      </c>
      <c r="AB2000" s="12" t="e">
        <f t="shared" si="65"/>
        <v>#N/A</v>
      </c>
    </row>
    <row r="2001" spans="27:28" x14ac:dyDescent="0.25">
      <c r="AA2001" s="15" t="e">
        <f t="shared" si="64"/>
        <v>#N/A</v>
      </c>
      <c r="AB2001" s="12" t="e">
        <f t="shared" si="65"/>
        <v>#N/A</v>
      </c>
    </row>
    <row r="2002" spans="27:28" x14ac:dyDescent="0.25">
      <c r="AA2002" s="15" t="e">
        <f t="shared" si="64"/>
        <v>#N/A</v>
      </c>
      <c r="AB2002" s="12" t="e">
        <f t="shared" si="65"/>
        <v>#N/A</v>
      </c>
    </row>
    <row r="2003" spans="27:28" x14ac:dyDescent="0.25">
      <c r="AA2003" s="15" t="e">
        <f t="shared" si="64"/>
        <v>#N/A</v>
      </c>
      <c r="AB2003" s="12" t="e">
        <f t="shared" si="65"/>
        <v>#N/A</v>
      </c>
    </row>
    <row r="2004" spans="27:28" x14ac:dyDescent="0.25">
      <c r="AA2004" s="15" t="e">
        <f t="shared" si="64"/>
        <v>#N/A</v>
      </c>
      <c r="AB2004" s="12" t="e">
        <f t="shared" si="65"/>
        <v>#N/A</v>
      </c>
    </row>
    <row r="2005" spans="27:28" x14ac:dyDescent="0.25">
      <c r="AA2005" s="15" t="e">
        <f t="shared" si="64"/>
        <v>#N/A</v>
      </c>
      <c r="AB2005" s="12" t="e">
        <f t="shared" si="65"/>
        <v>#N/A</v>
      </c>
    </row>
    <row r="2006" spans="27:28" x14ac:dyDescent="0.25">
      <c r="AA2006" s="15" t="e">
        <f t="shared" si="64"/>
        <v>#N/A</v>
      </c>
      <c r="AB2006" s="12" t="e">
        <f t="shared" si="65"/>
        <v>#N/A</v>
      </c>
    </row>
    <row r="2007" spans="27:28" x14ac:dyDescent="0.25">
      <c r="AA2007" s="15" t="e">
        <f t="shared" si="64"/>
        <v>#N/A</v>
      </c>
      <c r="AB2007" s="12" t="e">
        <f t="shared" si="65"/>
        <v>#N/A</v>
      </c>
    </row>
    <row r="2008" spans="27:28" x14ac:dyDescent="0.25">
      <c r="AA2008" s="15" t="e">
        <f t="shared" si="64"/>
        <v>#N/A</v>
      </c>
      <c r="AB2008" s="12" t="e">
        <f t="shared" si="65"/>
        <v>#N/A</v>
      </c>
    </row>
    <row r="2009" spans="27:28" x14ac:dyDescent="0.25">
      <c r="AA2009" s="15" t="e">
        <f t="shared" si="64"/>
        <v>#N/A</v>
      </c>
      <c r="AB2009" s="12" t="e">
        <f t="shared" si="65"/>
        <v>#N/A</v>
      </c>
    </row>
    <row r="2010" spans="27:28" x14ac:dyDescent="0.25">
      <c r="AA2010" s="15" t="e">
        <f t="shared" si="64"/>
        <v>#N/A</v>
      </c>
      <c r="AB2010" s="12" t="e">
        <f t="shared" si="65"/>
        <v>#N/A</v>
      </c>
    </row>
    <row r="2011" spans="27:28" x14ac:dyDescent="0.25">
      <c r="AA2011" s="15" t="e">
        <f t="shared" si="64"/>
        <v>#N/A</v>
      </c>
      <c r="AB2011" s="12" t="e">
        <f t="shared" si="65"/>
        <v>#N/A</v>
      </c>
    </row>
    <row r="2012" spans="27:28" x14ac:dyDescent="0.25">
      <c r="AA2012" s="15" t="e">
        <f t="shared" si="64"/>
        <v>#N/A</v>
      </c>
      <c r="AB2012" s="12" t="e">
        <f t="shared" si="65"/>
        <v>#N/A</v>
      </c>
    </row>
    <row r="2013" spans="27:28" x14ac:dyDescent="0.25">
      <c r="AA2013" s="15" t="e">
        <f t="shared" si="64"/>
        <v>#N/A</v>
      </c>
      <c r="AB2013" s="12" t="e">
        <f t="shared" si="65"/>
        <v>#N/A</v>
      </c>
    </row>
    <row r="2014" spans="27:28" x14ac:dyDescent="0.25">
      <c r="AA2014" s="15" t="e">
        <f t="shared" si="64"/>
        <v>#N/A</v>
      </c>
      <c r="AB2014" s="12" t="e">
        <f t="shared" si="65"/>
        <v>#N/A</v>
      </c>
    </row>
    <row r="2015" spans="27:28" x14ac:dyDescent="0.25">
      <c r="AA2015" s="15" t="e">
        <f t="shared" si="64"/>
        <v>#N/A</v>
      </c>
      <c r="AB2015" s="12" t="e">
        <f t="shared" si="65"/>
        <v>#N/A</v>
      </c>
    </row>
    <row r="2016" spans="27:28" x14ac:dyDescent="0.25">
      <c r="AA2016" s="15" t="e">
        <f t="shared" si="64"/>
        <v>#N/A</v>
      </c>
      <c r="AB2016" s="12" t="e">
        <f t="shared" si="65"/>
        <v>#N/A</v>
      </c>
    </row>
    <row r="2017" spans="27:28" x14ac:dyDescent="0.25">
      <c r="AA2017" s="15" t="e">
        <f t="shared" si="64"/>
        <v>#N/A</v>
      </c>
      <c r="AB2017" s="12" t="e">
        <f t="shared" si="65"/>
        <v>#N/A</v>
      </c>
    </row>
    <row r="2018" spans="27:28" x14ac:dyDescent="0.25">
      <c r="AA2018" s="15" t="e">
        <f t="shared" si="64"/>
        <v>#N/A</v>
      </c>
      <c r="AB2018" s="12" t="e">
        <f t="shared" si="65"/>
        <v>#N/A</v>
      </c>
    </row>
    <row r="2019" spans="27:28" x14ac:dyDescent="0.25">
      <c r="AA2019" s="15" t="e">
        <f t="shared" si="64"/>
        <v>#N/A</v>
      </c>
      <c r="AB2019" s="12" t="e">
        <f t="shared" si="65"/>
        <v>#N/A</v>
      </c>
    </row>
    <row r="2020" spans="27:28" x14ac:dyDescent="0.25">
      <c r="AA2020" s="15" t="e">
        <f t="shared" si="64"/>
        <v>#N/A</v>
      </c>
      <c r="AB2020" s="12" t="e">
        <f t="shared" si="65"/>
        <v>#N/A</v>
      </c>
    </row>
    <row r="2021" spans="27:28" x14ac:dyDescent="0.25">
      <c r="AA2021" s="15" t="e">
        <f t="shared" si="64"/>
        <v>#N/A</v>
      </c>
      <c r="AB2021" s="12" t="e">
        <f t="shared" si="65"/>
        <v>#N/A</v>
      </c>
    </row>
    <row r="2022" spans="27:28" x14ac:dyDescent="0.25">
      <c r="AA2022" s="15" t="e">
        <f t="shared" si="64"/>
        <v>#N/A</v>
      </c>
      <c r="AB2022" s="12" t="e">
        <f t="shared" si="65"/>
        <v>#N/A</v>
      </c>
    </row>
    <row r="2023" spans="27:28" x14ac:dyDescent="0.25">
      <c r="AA2023" s="15" t="e">
        <f t="shared" si="64"/>
        <v>#N/A</v>
      </c>
      <c r="AB2023" s="12" t="e">
        <f t="shared" si="65"/>
        <v>#N/A</v>
      </c>
    </row>
    <row r="2024" spans="27:28" x14ac:dyDescent="0.25">
      <c r="AA2024" s="15" t="e">
        <f t="shared" si="64"/>
        <v>#N/A</v>
      </c>
      <c r="AB2024" s="12" t="e">
        <f t="shared" si="65"/>
        <v>#N/A</v>
      </c>
    </row>
    <row r="2025" spans="27:28" x14ac:dyDescent="0.25">
      <c r="AA2025" s="15" t="e">
        <f t="shared" si="64"/>
        <v>#N/A</v>
      </c>
      <c r="AB2025" s="12" t="e">
        <f t="shared" si="65"/>
        <v>#N/A</v>
      </c>
    </row>
    <row r="2026" spans="27:28" x14ac:dyDescent="0.25">
      <c r="AA2026" s="15" t="e">
        <f t="shared" si="64"/>
        <v>#N/A</v>
      </c>
      <c r="AB2026" s="12" t="e">
        <f t="shared" si="65"/>
        <v>#N/A</v>
      </c>
    </row>
    <row r="2027" spans="27:28" x14ac:dyDescent="0.25">
      <c r="AA2027" s="15" t="e">
        <f t="shared" si="64"/>
        <v>#N/A</v>
      </c>
      <c r="AB2027" s="12" t="e">
        <f t="shared" si="65"/>
        <v>#N/A</v>
      </c>
    </row>
    <row r="2028" spans="27:28" x14ac:dyDescent="0.25">
      <c r="AA2028" s="15" t="e">
        <f t="shared" si="64"/>
        <v>#N/A</v>
      </c>
      <c r="AB2028" s="12" t="e">
        <f t="shared" si="65"/>
        <v>#N/A</v>
      </c>
    </row>
    <row r="2029" spans="27:28" x14ac:dyDescent="0.25">
      <c r="AA2029" s="15" t="e">
        <f t="shared" si="64"/>
        <v>#N/A</v>
      </c>
      <c r="AB2029" s="12" t="e">
        <f t="shared" si="65"/>
        <v>#N/A</v>
      </c>
    </row>
    <row r="2030" spans="27:28" x14ac:dyDescent="0.25">
      <c r="AA2030" s="15" t="e">
        <f t="shared" si="64"/>
        <v>#N/A</v>
      </c>
      <c r="AB2030" s="12" t="e">
        <f t="shared" si="65"/>
        <v>#N/A</v>
      </c>
    </row>
    <row r="2031" spans="27:28" x14ac:dyDescent="0.25">
      <c r="AA2031" s="15" t="e">
        <f t="shared" si="64"/>
        <v>#N/A</v>
      </c>
      <c r="AB2031" s="12" t="e">
        <f t="shared" si="65"/>
        <v>#N/A</v>
      </c>
    </row>
    <row r="2032" spans="27:28" x14ac:dyDescent="0.25">
      <c r="AA2032" s="15" t="e">
        <f t="shared" si="64"/>
        <v>#N/A</v>
      </c>
      <c r="AB2032" s="12" t="e">
        <f t="shared" si="65"/>
        <v>#N/A</v>
      </c>
    </row>
    <row r="2033" spans="27:28" x14ac:dyDescent="0.25">
      <c r="AA2033" s="15" t="e">
        <f t="shared" si="64"/>
        <v>#N/A</v>
      </c>
      <c r="AB2033" s="12" t="e">
        <f t="shared" si="65"/>
        <v>#N/A</v>
      </c>
    </row>
    <row r="2034" spans="27:28" x14ac:dyDescent="0.25">
      <c r="AA2034" s="15" t="e">
        <f t="shared" si="64"/>
        <v>#N/A</v>
      </c>
      <c r="AB2034" s="12" t="e">
        <f t="shared" si="65"/>
        <v>#N/A</v>
      </c>
    </row>
    <row r="2035" spans="27:28" x14ac:dyDescent="0.25">
      <c r="AA2035" s="15" t="e">
        <f t="shared" si="64"/>
        <v>#N/A</v>
      </c>
      <c r="AB2035" s="12" t="e">
        <f t="shared" si="65"/>
        <v>#N/A</v>
      </c>
    </row>
    <row r="2036" spans="27:28" x14ac:dyDescent="0.25">
      <c r="AA2036" s="15" t="e">
        <f t="shared" si="64"/>
        <v>#N/A</v>
      </c>
      <c r="AB2036" s="12" t="e">
        <f t="shared" si="65"/>
        <v>#N/A</v>
      </c>
    </row>
    <row r="2037" spans="27:28" x14ac:dyDescent="0.25">
      <c r="AA2037" s="15" t="e">
        <f t="shared" si="64"/>
        <v>#N/A</v>
      </c>
      <c r="AB2037" s="12" t="e">
        <f t="shared" si="65"/>
        <v>#N/A</v>
      </c>
    </row>
    <row r="2038" spans="27:28" x14ac:dyDescent="0.25">
      <c r="AA2038" s="15" t="e">
        <f t="shared" si="64"/>
        <v>#N/A</v>
      </c>
      <c r="AB2038" s="12" t="e">
        <f t="shared" si="65"/>
        <v>#N/A</v>
      </c>
    </row>
    <row r="2039" spans="27:28" x14ac:dyDescent="0.25">
      <c r="AA2039" s="15" t="e">
        <f t="shared" si="64"/>
        <v>#N/A</v>
      </c>
      <c r="AB2039" s="12" t="e">
        <f t="shared" si="65"/>
        <v>#N/A</v>
      </c>
    </row>
    <row r="2040" spans="27:28" x14ac:dyDescent="0.25">
      <c r="AA2040" s="15" t="e">
        <f t="shared" si="64"/>
        <v>#N/A</v>
      </c>
      <c r="AB2040" s="12" t="e">
        <f t="shared" si="65"/>
        <v>#N/A</v>
      </c>
    </row>
    <row r="2041" spans="27:28" x14ac:dyDescent="0.25">
      <c r="AA2041" s="15" t="e">
        <f t="shared" si="64"/>
        <v>#N/A</v>
      </c>
      <c r="AB2041" s="12" t="e">
        <f t="shared" si="65"/>
        <v>#N/A</v>
      </c>
    </row>
    <row r="2042" spans="27:28" x14ac:dyDescent="0.25">
      <c r="AA2042" s="15" t="e">
        <f t="shared" si="64"/>
        <v>#N/A</v>
      </c>
      <c r="AB2042" s="12" t="e">
        <f t="shared" si="65"/>
        <v>#N/A</v>
      </c>
    </row>
    <row r="2043" spans="27:28" x14ac:dyDescent="0.25">
      <c r="AA2043" s="15" t="e">
        <f t="shared" si="64"/>
        <v>#N/A</v>
      </c>
      <c r="AB2043" s="12" t="e">
        <f t="shared" si="65"/>
        <v>#N/A</v>
      </c>
    </row>
    <row r="2044" spans="27:28" x14ac:dyDescent="0.25">
      <c r="AA2044" s="15" t="e">
        <f t="shared" si="64"/>
        <v>#N/A</v>
      </c>
      <c r="AB2044" s="12" t="e">
        <f t="shared" si="65"/>
        <v>#N/A</v>
      </c>
    </row>
    <row r="2045" spans="27:28" x14ac:dyDescent="0.25">
      <c r="AA2045" s="15" t="e">
        <f t="shared" si="64"/>
        <v>#N/A</v>
      </c>
      <c r="AB2045" s="12" t="e">
        <f t="shared" si="65"/>
        <v>#N/A</v>
      </c>
    </row>
    <row r="2046" spans="27:28" x14ac:dyDescent="0.25">
      <c r="AA2046" s="15" t="e">
        <f t="shared" si="64"/>
        <v>#N/A</v>
      </c>
      <c r="AB2046" s="12" t="e">
        <f t="shared" si="65"/>
        <v>#N/A</v>
      </c>
    </row>
    <row r="2047" spans="27:28" x14ac:dyDescent="0.25">
      <c r="AA2047" s="15" t="e">
        <f t="shared" si="64"/>
        <v>#N/A</v>
      </c>
      <c r="AB2047" s="12" t="e">
        <f t="shared" si="65"/>
        <v>#N/A</v>
      </c>
    </row>
    <row r="2048" spans="27:28" x14ac:dyDescent="0.25">
      <c r="AA2048" s="15" t="e">
        <f t="shared" si="64"/>
        <v>#N/A</v>
      </c>
      <c r="AB2048" s="12" t="e">
        <f t="shared" si="65"/>
        <v>#N/A</v>
      </c>
    </row>
    <row r="2049" spans="27:28" x14ac:dyDescent="0.25">
      <c r="AA2049" s="15" t="e">
        <f t="shared" si="64"/>
        <v>#N/A</v>
      </c>
      <c r="AB2049" s="12" t="e">
        <f t="shared" si="65"/>
        <v>#N/A</v>
      </c>
    </row>
    <row r="2050" spans="27:28" x14ac:dyDescent="0.25">
      <c r="AA2050" s="15" t="e">
        <f t="shared" si="64"/>
        <v>#N/A</v>
      </c>
      <c r="AB2050" s="12" t="e">
        <f t="shared" si="65"/>
        <v>#N/A</v>
      </c>
    </row>
    <row r="2051" spans="27:28" x14ac:dyDescent="0.25">
      <c r="AA2051" s="15" t="e">
        <f t="shared" si="64"/>
        <v>#N/A</v>
      </c>
      <c r="AB2051" s="12" t="e">
        <f t="shared" si="65"/>
        <v>#N/A</v>
      </c>
    </row>
    <row r="2052" spans="27:28" x14ac:dyDescent="0.25">
      <c r="AA2052" s="15" t="e">
        <f t="shared" ref="AA2052:AA2115" si="66">IF(AA2051+1&gt;MAX($X$6:$X$99), NA(), AA2051+1)</f>
        <v>#N/A</v>
      </c>
      <c r="AB2052" s="12" t="e">
        <f t="shared" si="65"/>
        <v>#N/A</v>
      </c>
    </row>
    <row r="2053" spans="27:28" x14ac:dyDescent="0.25">
      <c r="AA2053" s="15" t="e">
        <f t="shared" si="66"/>
        <v>#N/A</v>
      </c>
      <c r="AB2053" s="12" t="e">
        <f t="shared" si="65"/>
        <v>#N/A</v>
      </c>
    </row>
    <row r="2054" spans="27:28" x14ac:dyDescent="0.25">
      <c r="AA2054" s="15" t="e">
        <f t="shared" si="66"/>
        <v>#N/A</v>
      </c>
      <c r="AB2054" s="12" t="e">
        <f t="shared" si="65"/>
        <v>#N/A</v>
      </c>
    </row>
    <row r="2055" spans="27:28" x14ac:dyDescent="0.25">
      <c r="AA2055" s="15" t="e">
        <f t="shared" si="66"/>
        <v>#N/A</v>
      </c>
      <c r="AB2055" s="12" t="e">
        <f t="shared" si="65"/>
        <v>#N/A</v>
      </c>
    </row>
    <row r="2056" spans="27:28" x14ac:dyDescent="0.25">
      <c r="AA2056" s="15" t="e">
        <f t="shared" si="66"/>
        <v>#N/A</v>
      </c>
      <c r="AB2056" s="12" t="e">
        <f t="shared" ref="AB2056:AB2119" si="67">VLOOKUP(AA2056,$X$6:$Y$99, 2, TRUE)</f>
        <v>#N/A</v>
      </c>
    </row>
    <row r="2057" spans="27:28" x14ac:dyDescent="0.25">
      <c r="AA2057" s="15" t="e">
        <f t="shared" si="66"/>
        <v>#N/A</v>
      </c>
      <c r="AB2057" s="12" t="e">
        <f t="shared" si="67"/>
        <v>#N/A</v>
      </c>
    </row>
    <row r="2058" spans="27:28" x14ac:dyDescent="0.25">
      <c r="AA2058" s="15" t="e">
        <f t="shared" si="66"/>
        <v>#N/A</v>
      </c>
      <c r="AB2058" s="12" t="e">
        <f t="shared" si="67"/>
        <v>#N/A</v>
      </c>
    </row>
    <row r="2059" spans="27:28" x14ac:dyDescent="0.25">
      <c r="AA2059" s="15" t="e">
        <f t="shared" si="66"/>
        <v>#N/A</v>
      </c>
      <c r="AB2059" s="12" t="e">
        <f t="shared" si="67"/>
        <v>#N/A</v>
      </c>
    </row>
    <row r="2060" spans="27:28" x14ac:dyDescent="0.25">
      <c r="AA2060" s="15" t="e">
        <f t="shared" si="66"/>
        <v>#N/A</v>
      </c>
      <c r="AB2060" s="12" t="e">
        <f t="shared" si="67"/>
        <v>#N/A</v>
      </c>
    </row>
    <row r="2061" spans="27:28" x14ac:dyDescent="0.25">
      <c r="AA2061" s="15" t="e">
        <f t="shared" si="66"/>
        <v>#N/A</v>
      </c>
      <c r="AB2061" s="12" t="e">
        <f t="shared" si="67"/>
        <v>#N/A</v>
      </c>
    </row>
    <row r="2062" spans="27:28" x14ac:dyDescent="0.25">
      <c r="AA2062" s="15" t="e">
        <f t="shared" si="66"/>
        <v>#N/A</v>
      </c>
      <c r="AB2062" s="12" t="e">
        <f t="shared" si="67"/>
        <v>#N/A</v>
      </c>
    </row>
    <row r="2063" spans="27:28" x14ac:dyDescent="0.25">
      <c r="AA2063" s="15" t="e">
        <f t="shared" si="66"/>
        <v>#N/A</v>
      </c>
      <c r="AB2063" s="12" t="e">
        <f t="shared" si="67"/>
        <v>#N/A</v>
      </c>
    </row>
    <row r="2064" spans="27:28" x14ac:dyDescent="0.25">
      <c r="AA2064" s="15" t="e">
        <f t="shared" si="66"/>
        <v>#N/A</v>
      </c>
      <c r="AB2064" s="12" t="e">
        <f t="shared" si="67"/>
        <v>#N/A</v>
      </c>
    </row>
    <row r="2065" spans="27:28" x14ac:dyDescent="0.25">
      <c r="AA2065" s="15" t="e">
        <f t="shared" si="66"/>
        <v>#N/A</v>
      </c>
      <c r="AB2065" s="12" t="e">
        <f t="shared" si="67"/>
        <v>#N/A</v>
      </c>
    </row>
    <row r="2066" spans="27:28" x14ac:dyDescent="0.25">
      <c r="AA2066" s="15" t="e">
        <f t="shared" si="66"/>
        <v>#N/A</v>
      </c>
      <c r="AB2066" s="12" t="e">
        <f t="shared" si="67"/>
        <v>#N/A</v>
      </c>
    </row>
    <row r="2067" spans="27:28" x14ac:dyDescent="0.25">
      <c r="AA2067" s="15" t="e">
        <f t="shared" si="66"/>
        <v>#N/A</v>
      </c>
      <c r="AB2067" s="12" t="e">
        <f t="shared" si="67"/>
        <v>#N/A</v>
      </c>
    </row>
    <row r="2068" spans="27:28" x14ac:dyDescent="0.25">
      <c r="AA2068" s="15" t="e">
        <f t="shared" si="66"/>
        <v>#N/A</v>
      </c>
      <c r="AB2068" s="12" t="e">
        <f t="shared" si="67"/>
        <v>#N/A</v>
      </c>
    </row>
    <row r="2069" spans="27:28" x14ac:dyDescent="0.25">
      <c r="AA2069" s="15" t="e">
        <f t="shared" si="66"/>
        <v>#N/A</v>
      </c>
      <c r="AB2069" s="12" t="e">
        <f t="shared" si="67"/>
        <v>#N/A</v>
      </c>
    </row>
    <row r="2070" spans="27:28" x14ac:dyDescent="0.25">
      <c r="AA2070" s="15" t="e">
        <f t="shared" si="66"/>
        <v>#N/A</v>
      </c>
      <c r="AB2070" s="12" t="e">
        <f t="shared" si="67"/>
        <v>#N/A</v>
      </c>
    </row>
    <row r="2071" spans="27:28" x14ac:dyDescent="0.25">
      <c r="AA2071" s="15" t="e">
        <f t="shared" si="66"/>
        <v>#N/A</v>
      </c>
      <c r="AB2071" s="12" t="e">
        <f t="shared" si="67"/>
        <v>#N/A</v>
      </c>
    </row>
    <row r="2072" spans="27:28" x14ac:dyDescent="0.25">
      <c r="AA2072" s="15" t="e">
        <f t="shared" si="66"/>
        <v>#N/A</v>
      </c>
      <c r="AB2072" s="12" t="e">
        <f t="shared" si="67"/>
        <v>#N/A</v>
      </c>
    </row>
    <row r="2073" spans="27:28" x14ac:dyDescent="0.25">
      <c r="AA2073" s="15" t="e">
        <f t="shared" si="66"/>
        <v>#N/A</v>
      </c>
      <c r="AB2073" s="12" t="e">
        <f t="shared" si="67"/>
        <v>#N/A</v>
      </c>
    </row>
    <row r="2074" spans="27:28" x14ac:dyDescent="0.25">
      <c r="AA2074" s="15" t="e">
        <f t="shared" si="66"/>
        <v>#N/A</v>
      </c>
      <c r="AB2074" s="12" t="e">
        <f t="shared" si="67"/>
        <v>#N/A</v>
      </c>
    </row>
    <row r="2075" spans="27:28" x14ac:dyDescent="0.25">
      <c r="AA2075" s="15" t="e">
        <f t="shared" si="66"/>
        <v>#N/A</v>
      </c>
      <c r="AB2075" s="12" t="e">
        <f t="shared" si="67"/>
        <v>#N/A</v>
      </c>
    </row>
    <row r="2076" spans="27:28" x14ac:dyDescent="0.25">
      <c r="AA2076" s="15" t="e">
        <f t="shared" si="66"/>
        <v>#N/A</v>
      </c>
      <c r="AB2076" s="12" t="e">
        <f t="shared" si="67"/>
        <v>#N/A</v>
      </c>
    </row>
    <row r="2077" spans="27:28" x14ac:dyDescent="0.25">
      <c r="AA2077" s="15" t="e">
        <f t="shared" si="66"/>
        <v>#N/A</v>
      </c>
      <c r="AB2077" s="12" t="e">
        <f t="shared" si="67"/>
        <v>#N/A</v>
      </c>
    </row>
    <row r="2078" spans="27:28" x14ac:dyDescent="0.25">
      <c r="AA2078" s="15" t="e">
        <f t="shared" si="66"/>
        <v>#N/A</v>
      </c>
      <c r="AB2078" s="12" t="e">
        <f t="shared" si="67"/>
        <v>#N/A</v>
      </c>
    </row>
    <row r="2079" spans="27:28" x14ac:dyDescent="0.25">
      <c r="AA2079" s="15" t="e">
        <f t="shared" si="66"/>
        <v>#N/A</v>
      </c>
      <c r="AB2079" s="12" t="e">
        <f t="shared" si="67"/>
        <v>#N/A</v>
      </c>
    </row>
    <row r="2080" spans="27:28" x14ac:dyDescent="0.25">
      <c r="AA2080" s="15" t="e">
        <f t="shared" si="66"/>
        <v>#N/A</v>
      </c>
      <c r="AB2080" s="12" t="e">
        <f t="shared" si="67"/>
        <v>#N/A</v>
      </c>
    </row>
    <row r="2081" spans="27:28" x14ac:dyDescent="0.25">
      <c r="AA2081" s="15" t="e">
        <f t="shared" si="66"/>
        <v>#N/A</v>
      </c>
      <c r="AB2081" s="12" t="e">
        <f t="shared" si="67"/>
        <v>#N/A</v>
      </c>
    </row>
    <row r="2082" spans="27:28" x14ac:dyDescent="0.25">
      <c r="AA2082" s="15" t="e">
        <f t="shared" si="66"/>
        <v>#N/A</v>
      </c>
      <c r="AB2082" s="12" t="e">
        <f t="shared" si="67"/>
        <v>#N/A</v>
      </c>
    </row>
    <row r="2083" spans="27:28" x14ac:dyDescent="0.25">
      <c r="AA2083" s="15" t="e">
        <f t="shared" si="66"/>
        <v>#N/A</v>
      </c>
      <c r="AB2083" s="12" t="e">
        <f t="shared" si="67"/>
        <v>#N/A</v>
      </c>
    </row>
    <row r="2084" spans="27:28" x14ac:dyDescent="0.25">
      <c r="AA2084" s="15" t="e">
        <f t="shared" si="66"/>
        <v>#N/A</v>
      </c>
      <c r="AB2084" s="12" t="e">
        <f t="shared" si="67"/>
        <v>#N/A</v>
      </c>
    </row>
    <row r="2085" spans="27:28" x14ac:dyDescent="0.25">
      <c r="AA2085" s="15" t="e">
        <f t="shared" si="66"/>
        <v>#N/A</v>
      </c>
      <c r="AB2085" s="12" t="e">
        <f t="shared" si="67"/>
        <v>#N/A</v>
      </c>
    </row>
    <row r="2086" spans="27:28" x14ac:dyDescent="0.25">
      <c r="AA2086" s="15" t="e">
        <f t="shared" si="66"/>
        <v>#N/A</v>
      </c>
      <c r="AB2086" s="12" t="e">
        <f t="shared" si="67"/>
        <v>#N/A</v>
      </c>
    </row>
    <row r="2087" spans="27:28" x14ac:dyDescent="0.25">
      <c r="AA2087" s="15" t="e">
        <f t="shared" si="66"/>
        <v>#N/A</v>
      </c>
      <c r="AB2087" s="12" t="e">
        <f t="shared" si="67"/>
        <v>#N/A</v>
      </c>
    </row>
    <row r="2088" spans="27:28" x14ac:dyDescent="0.25">
      <c r="AA2088" s="15" t="e">
        <f t="shared" si="66"/>
        <v>#N/A</v>
      </c>
      <c r="AB2088" s="12" t="e">
        <f t="shared" si="67"/>
        <v>#N/A</v>
      </c>
    </row>
    <row r="2089" spans="27:28" x14ac:dyDescent="0.25">
      <c r="AA2089" s="15" t="e">
        <f t="shared" si="66"/>
        <v>#N/A</v>
      </c>
      <c r="AB2089" s="12" t="e">
        <f t="shared" si="67"/>
        <v>#N/A</v>
      </c>
    </row>
    <row r="2090" spans="27:28" x14ac:dyDescent="0.25">
      <c r="AA2090" s="15" t="e">
        <f t="shared" si="66"/>
        <v>#N/A</v>
      </c>
      <c r="AB2090" s="12" t="e">
        <f t="shared" si="67"/>
        <v>#N/A</v>
      </c>
    </row>
    <row r="2091" spans="27:28" x14ac:dyDescent="0.25">
      <c r="AA2091" s="15" t="e">
        <f t="shared" si="66"/>
        <v>#N/A</v>
      </c>
      <c r="AB2091" s="12" t="e">
        <f t="shared" si="67"/>
        <v>#N/A</v>
      </c>
    </row>
    <row r="2092" spans="27:28" x14ac:dyDescent="0.25">
      <c r="AA2092" s="15" t="e">
        <f t="shared" si="66"/>
        <v>#N/A</v>
      </c>
      <c r="AB2092" s="12" t="e">
        <f t="shared" si="67"/>
        <v>#N/A</v>
      </c>
    </row>
    <row r="2093" spans="27:28" x14ac:dyDescent="0.25">
      <c r="AA2093" s="15" t="e">
        <f t="shared" si="66"/>
        <v>#N/A</v>
      </c>
      <c r="AB2093" s="12" t="e">
        <f t="shared" si="67"/>
        <v>#N/A</v>
      </c>
    </row>
    <row r="2094" spans="27:28" x14ac:dyDescent="0.25">
      <c r="AA2094" s="15" t="e">
        <f t="shared" si="66"/>
        <v>#N/A</v>
      </c>
      <c r="AB2094" s="12" t="e">
        <f t="shared" si="67"/>
        <v>#N/A</v>
      </c>
    </row>
    <row r="2095" spans="27:28" x14ac:dyDescent="0.25">
      <c r="AA2095" s="15" t="e">
        <f t="shared" si="66"/>
        <v>#N/A</v>
      </c>
      <c r="AB2095" s="12" t="e">
        <f t="shared" si="67"/>
        <v>#N/A</v>
      </c>
    </row>
    <row r="2096" spans="27:28" x14ac:dyDescent="0.25">
      <c r="AA2096" s="15" t="e">
        <f t="shared" si="66"/>
        <v>#N/A</v>
      </c>
      <c r="AB2096" s="12" t="e">
        <f t="shared" si="67"/>
        <v>#N/A</v>
      </c>
    </row>
    <row r="2097" spans="27:28" x14ac:dyDescent="0.25">
      <c r="AA2097" s="15" t="e">
        <f t="shared" si="66"/>
        <v>#N/A</v>
      </c>
      <c r="AB2097" s="12" t="e">
        <f t="shared" si="67"/>
        <v>#N/A</v>
      </c>
    </row>
    <row r="2098" spans="27:28" x14ac:dyDescent="0.25">
      <c r="AA2098" s="15" t="e">
        <f t="shared" si="66"/>
        <v>#N/A</v>
      </c>
      <c r="AB2098" s="12" t="e">
        <f t="shared" si="67"/>
        <v>#N/A</v>
      </c>
    </row>
    <row r="2099" spans="27:28" x14ac:dyDescent="0.25">
      <c r="AA2099" s="15" t="e">
        <f t="shared" si="66"/>
        <v>#N/A</v>
      </c>
      <c r="AB2099" s="12" t="e">
        <f t="shared" si="67"/>
        <v>#N/A</v>
      </c>
    </row>
    <row r="2100" spans="27:28" x14ac:dyDescent="0.25">
      <c r="AA2100" s="15" t="e">
        <f t="shared" si="66"/>
        <v>#N/A</v>
      </c>
      <c r="AB2100" s="12" t="e">
        <f t="shared" si="67"/>
        <v>#N/A</v>
      </c>
    </row>
    <row r="2101" spans="27:28" x14ac:dyDescent="0.25">
      <c r="AA2101" s="15" t="e">
        <f t="shared" si="66"/>
        <v>#N/A</v>
      </c>
      <c r="AB2101" s="12" t="e">
        <f t="shared" si="67"/>
        <v>#N/A</v>
      </c>
    </row>
    <row r="2102" spans="27:28" x14ac:dyDescent="0.25">
      <c r="AA2102" s="15" t="e">
        <f t="shared" si="66"/>
        <v>#N/A</v>
      </c>
      <c r="AB2102" s="12" t="e">
        <f t="shared" si="67"/>
        <v>#N/A</v>
      </c>
    </row>
    <row r="2103" spans="27:28" x14ac:dyDescent="0.25">
      <c r="AA2103" s="15" t="e">
        <f t="shared" si="66"/>
        <v>#N/A</v>
      </c>
      <c r="AB2103" s="12" t="e">
        <f t="shared" si="67"/>
        <v>#N/A</v>
      </c>
    </row>
    <row r="2104" spans="27:28" x14ac:dyDescent="0.25">
      <c r="AA2104" s="15" t="e">
        <f t="shared" si="66"/>
        <v>#N/A</v>
      </c>
      <c r="AB2104" s="12" t="e">
        <f t="shared" si="67"/>
        <v>#N/A</v>
      </c>
    </row>
    <row r="2105" spans="27:28" x14ac:dyDescent="0.25">
      <c r="AA2105" s="15" t="e">
        <f t="shared" si="66"/>
        <v>#N/A</v>
      </c>
      <c r="AB2105" s="12" t="e">
        <f t="shared" si="67"/>
        <v>#N/A</v>
      </c>
    </row>
    <row r="2106" spans="27:28" x14ac:dyDescent="0.25">
      <c r="AA2106" s="15" t="e">
        <f t="shared" si="66"/>
        <v>#N/A</v>
      </c>
      <c r="AB2106" s="12" t="e">
        <f t="shared" si="67"/>
        <v>#N/A</v>
      </c>
    </row>
    <row r="2107" spans="27:28" x14ac:dyDescent="0.25">
      <c r="AA2107" s="15" t="e">
        <f t="shared" si="66"/>
        <v>#N/A</v>
      </c>
      <c r="AB2107" s="12" t="e">
        <f t="shared" si="67"/>
        <v>#N/A</v>
      </c>
    </row>
    <row r="2108" spans="27:28" x14ac:dyDescent="0.25">
      <c r="AA2108" s="15" t="e">
        <f t="shared" si="66"/>
        <v>#N/A</v>
      </c>
      <c r="AB2108" s="12" t="e">
        <f t="shared" si="67"/>
        <v>#N/A</v>
      </c>
    </row>
    <row r="2109" spans="27:28" x14ac:dyDescent="0.25">
      <c r="AA2109" s="15" t="e">
        <f t="shared" si="66"/>
        <v>#N/A</v>
      </c>
      <c r="AB2109" s="12" t="e">
        <f t="shared" si="67"/>
        <v>#N/A</v>
      </c>
    </row>
    <row r="2110" spans="27:28" x14ac:dyDescent="0.25">
      <c r="AA2110" s="15" t="e">
        <f t="shared" si="66"/>
        <v>#N/A</v>
      </c>
      <c r="AB2110" s="12" t="e">
        <f t="shared" si="67"/>
        <v>#N/A</v>
      </c>
    </row>
    <row r="2111" spans="27:28" x14ac:dyDescent="0.25">
      <c r="AA2111" s="15" t="e">
        <f t="shared" si="66"/>
        <v>#N/A</v>
      </c>
      <c r="AB2111" s="12" t="e">
        <f t="shared" si="67"/>
        <v>#N/A</v>
      </c>
    </row>
    <row r="2112" spans="27:28" x14ac:dyDescent="0.25">
      <c r="AA2112" s="15" t="e">
        <f t="shared" si="66"/>
        <v>#N/A</v>
      </c>
      <c r="AB2112" s="12" t="e">
        <f t="shared" si="67"/>
        <v>#N/A</v>
      </c>
    </row>
    <row r="2113" spans="27:28" x14ac:dyDescent="0.25">
      <c r="AA2113" s="15" t="e">
        <f t="shared" si="66"/>
        <v>#N/A</v>
      </c>
      <c r="AB2113" s="12" t="e">
        <f t="shared" si="67"/>
        <v>#N/A</v>
      </c>
    </row>
    <row r="2114" spans="27:28" x14ac:dyDescent="0.25">
      <c r="AA2114" s="15" t="e">
        <f t="shared" si="66"/>
        <v>#N/A</v>
      </c>
      <c r="AB2114" s="12" t="e">
        <f t="shared" si="67"/>
        <v>#N/A</v>
      </c>
    </row>
    <row r="2115" spans="27:28" x14ac:dyDescent="0.25">
      <c r="AA2115" s="15" t="e">
        <f t="shared" si="66"/>
        <v>#N/A</v>
      </c>
      <c r="AB2115" s="12" t="e">
        <f t="shared" si="67"/>
        <v>#N/A</v>
      </c>
    </row>
    <row r="2116" spans="27:28" x14ac:dyDescent="0.25">
      <c r="AA2116" s="15" t="e">
        <f t="shared" ref="AA2116:AA2179" si="68">IF(AA2115+1&gt;MAX($X$6:$X$99), NA(), AA2115+1)</f>
        <v>#N/A</v>
      </c>
      <c r="AB2116" s="12" t="e">
        <f t="shared" si="67"/>
        <v>#N/A</v>
      </c>
    </row>
    <row r="2117" spans="27:28" x14ac:dyDescent="0.25">
      <c r="AA2117" s="15" t="e">
        <f t="shared" si="68"/>
        <v>#N/A</v>
      </c>
      <c r="AB2117" s="12" t="e">
        <f t="shared" si="67"/>
        <v>#N/A</v>
      </c>
    </row>
    <row r="2118" spans="27:28" x14ac:dyDescent="0.25">
      <c r="AA2118" s="15" t="e">
        <f t="shared" si="68"/>
        <v>#N/A</v>
      </c>
      <c r="AB2118" s="12" t="e">
        <f t="shared" si="67"/>
        <v>#N/A</v>
      </c>
    </row>
    <row r="2119" spans="27:28" x14ac:dyDescent="0.25">
      <c r="AA2119" s="15" t="e">
        <f t="shared" si="68"/>
        <v>#N/A</v>
      </c>
      <c r="AB2119" s="12" t="e">
        <f t="shared" si="67"/>
        <v>#N/A</v>
      </c>
    </row>
    <row r="2120" spans="27:28" x14ac:dyDescent="0.25">
      <c r="AA2120" s="15" t="e">
        <f t="shared" si="68"/>
        <v>#N/A</v>
      </c>
      <c r="AB2120" s="12" t="e">
        <f t="shared" ref="AB2120:AB2183" si="69">VLOOKUP(AA2120,$X$6:$Y$99, 2, TRUE)</f>
        <v>#N/A</v>
      </c>
    </row>
    <row r="2121" spans="27:28" x14ac:dyDescent="0.25">
      <c r="AA2121" s="15" t="e">
        <f t="shared" si="68"/>
        <v>#N/A</v>
      </c>
      <c r="AB2121" s="12" t="e">
        <f t="shared" si="69"/>
        <v>#N/A</v>
      </c>
    </row>
    <row r="2122" spans="27:28" x14ac:dyDescent="0.25">
      <c r="AA2122" s="15" t="e">
        <f t="shared" si="68"/>
        <v>#N/A</v>
      </c>
      <c r="AB2122" s="12" t="e">
        <f t="shared" si="69"/>
        <v>#N/A</v>
      </c>
    </row>
    <row r="2123" spans="27:28" x14ac:dyDescent="0.25">
      <c r="AA2123" s="15" t="e">
        <f t="shared" si="68"/>
        <v>#N/A</v>
      </c>
      <c r="AB2123" s="12" t="e">
        <f t="shared" si="69"/>
        <v>#N/A</v>
      </c>
    </row>
    <row r="2124" spans="27:28" x14ac:dyDescent="0.25">
      <c r="AA2124" s="15" t="e">
        <f t="shared" si="68"/>
        <v>#N/A</v>
      </c>
      <c r="AB2124" s="12" t="e">
        <f t="shared" si="69"/>
        <v>#N/A</v>
      </c>
    </row>
    <row r="2125" spans="27:28" x14ac:dyDescent="0.25">
      <c r="AA2125" s="15" t="e">
        <f t="shared" si="68"/>
        <v>#N/A</v>
      </c>
      <c r="AB2125" s="12" t="e">
        <f t="shared" si="69"/>
        <v>#N/A</v>
      </c>
    </row>
    <row r="2126" spans="27:28" x14ac:dyDescent="0.25">
      <c r="AA2126" s="15" t="e">
        <f t="shared" si="68"/>
        <v>#N/A</v>
      </c>
      <c r="AB2126" s="12" t="e">
        <f t="shared" si="69"/>
        <v>#N/A</v>
      </c>
    </row>
    <row r="2127" spans="27:28" x14ac:dyDescent="0.25">
      <c r="AA2127" s="15" t="e">
        <f t="shared" si="68"/>
        <v>#N/A</v>
      </c>
      <c r="AB2127" s="12" t="e">
        <f t="shared" si="69"/>
        <v>#N/A</v>
      </c>
    </row>
    <row r="2128" spans="27:28" x14ac:dyDescent="0.25">
      <c r="AA2128" s="15" t="e">
        <f t="shared" si="68"/>
        <v>#N/A</v>
      </c>
      <c r="AB2128" s="12" t="e">
        <f t="shared" si="69"/>
        <v>#N/A</v>
      </c>
    </row>
    <row r="2129" spans="27:28" x14ac:dyDescent="0.25">
      <c r="AA2129" s="15" t="e">
        <f t="shared" si="68"/>
        <v>#N/A</v>
      </c>
      <c r="AB2129" s="12" t="e">
        <f t="shared" si="69"/>
        <v>#N/A</v>
      </c>
    </row>
    <row r="2130" spans="27:28" x14ac:dyDescent="0.25">
      <c r="AA2130" s="15" t="e">
        <f t="shared" si="68"/>
        <v>#N/A</v>
      </c>
      <c r="AB2130" s="12" t="e">
        <f t="shared" si="69"/>
        <v>#N/A</v>
      </c>
    </row>
    <row r="2131" spans="27:28" x14ac:dyDescent="0.25">
      <c r="AA2131" s="15" t="e">
        <f t="shared" si="68"/>
        <v>#N/A</v>
      </c>
      <c r="AB2131" s="12" t="e">
        <f t="shared" si="69"/>
        <v>#N/A</v>
      </c>
    </row>
    <row r="2132" spans="27:28" x14ac:dyDescent="0.25">
      <c r="AA2132" s="15" t="e">
        <f t="shared" si="68"/>
        <v>#N/A</v>
      </c>
      <c r="AB2132" s="12" t="e">
        <f t="shared" si="69"/>
        <v>#N/A</v>
      </c>
    </row>
    <row r="2133" spans="27:28" x14ac:dyDescent="0.25">
      <c r="AA2133" s="15" t="e">
        <f t="shared" si="68"/>
        <v>#N/A</v>
      </c>
      <c r="AB2133" s="12" t="e">
        <f t="shared" si="69"/>
        <v>#N/A</v>
      </c>
    </row>
    <row r="2134" spans="27:28" x14ac:dyDescent="0.25">
      <c r="AA2134" s="15" t="e">
        <f t="shared" si="68"/>
        <v>#N/A</v>
      </c>
      <c r="AB2134" s="12" t="e">
        <f t="shared" si="69"/>
        <v>#N/A</v>
      </c>
    </row>
    <row r="2135" spans="27:28" x14ac:dyDescent="0.25">
      <c r="AA2135" s="15" t="e">
        <f t="shared" si="68"/>
        <v>#N/A</v>
      </c>
      <c r="AB2135" s="12" t="e">
        <f t="shared" si="69"/>
        <v>#N/A</v>
      </c>
    </row>
    <row r="2136" spans="27:28" x14ac:dyDescent="0.25">
      <c r="AA2136" s="15" t="e">
        <f t="shared" si="68"/>
        <v>#N/A</v>
      </c>
      <c r="AB2136" s="12" t="e">
        <f t="shared" si="69"/>
        <v>#N/A</v>
      </c>
    </row>
    <row r="2137" spans="27:28" x14ac:dyDescent="0.25">
      <c r="AA2137" s="15" t="e">
        <f t="shared" si="68"/>
        <v>#N/A</v>
      </c>
      <c r="AB2137" s="12" t="e">
        <f t="shared" si="69"/>
        <v>#N/A</v>
      </c>
    </row>
    <row r="2138" spans="27:28" x14ac:dyDescent="0.25">
      <c r="AA2138" s="15" t="e">
        <f t="shared" si="68"/>
        <v>#N/A</v>
      </c>
      <c r="AB2138" s="12" t="e">
        <f t="shared" si="69"/>
        <v>#N/A</v>
      </c>
    </row>
    <row r="2139" spans="27:28" x14ac:dyDescent="0.25">
      <c r="AA2139" s="15" t="e">
        <f t="shared" si="68"/>
        <v>#N/A</v>
      </c>
      <c r="AB2139" s="12" t="e">
        <f t="shared" si="69"/>
        <v>#N/A</v>
      </c>
    </row>
    <row r="2140" spans="27:28" x14ac:dyDescent="0.25">
      <c r="AA2140" s="15" t="e">
        <f t="shared" si="68"/>
        <v>#N/A</v>
      </c>
      <c r="AB2140" s="12" t="e">
        <f t="shared" si="69"/>
        <v>#N/A</v>
      </c>
    </row>
    <row r="2141" spans="27:28" x14ac:dyDescent="0.25">
      <c r="AA2141" s="15" t="e">
        <f t="shared" si="68"/>
        <v>#N/A</v>
      </c>
      <c r="AB2141" s="12" t="e">
        <f t="shared" si="69"/>
        <v>#N/A</v>
      </c>
    </row>
    <row r="2142" spans="27:28" x14ac:dyDescent="0.25">
      <c r="AA2142" s="15" t="e">
        <f t="shared" si="68"/>
        <v>#N/A</v>
      </c>
      <c r="AB2142" s="12" t="e">
        <f t="shared" si="69"/>
        <v>#N/A</v>
      </c>
    </row>
    <row r="2143" spans="27:28" x14ac:dyDescent="0.25">
      <c r="AA2143" s="15" t="e">
        <f t="shared" si="68"/>
        <v>#N/A</v>
      </c>
      <c r="AB2143" s="12" t="e">
        <f t="shared" si="69"/>
        <v>#N/A</v>
      </c>
    </row>
    <row r="2144" spans="27:28" x14ac:dyDescent="0.25">
      <c r="AA2144" s="15" t="e">
        <f t="shared" si="68"/>
        <v>#N/A</v>
      </c>
      <c r="AB2144" s="12" t="e">
        <f t="shared" si="69"/>
        <v>#N/A</v>
      </c>
    </row>
    <row r="2145" spans="27:28" x14ac:dyDescent="0.25">
      <c r="AA2145" s="15" t="e">
        <f t="shared" si="68"/>
        <v>#N/A</v>
      </c>
      <c r="AB2145" s="12" t="e">
        <f t="shared" si="69"/>
        <v>#N/A</v>
      </c>
    </row>
    <row r="2146" spans="27:28" x14ac:dyDescent="0.25">
      <c r="AA2146" s="15" t="e">
        <f t="shared" si="68"/>
        <v>#N/A</v>
      </c>
      <c r="AB2146" s="12" t="e">
        <f t="shared" si="69"/>
        <v>#N/A</v>
      </c>
    </row>
    <row r="2147" spans="27:28" x14ac:dyDescent="0.25">
      <c r="AA2147" s="15" t="e">
        <f t="shared" si="68"/>
        <v>#N/A</v>
      </c>
      <c r="AB2147" s="12" t="e">
        <f t="shared" si="69"/>
        <v>#N/A</v>
      </c>
    </row>
    <row r="2148" spans="27:28" x14ac:dyDescent="0.25">
      <c r="AA2148" s="15" t="e">
        <f t="shared" si="68"/>
        <v>#N/A</v>
      </c>
      <c r="AB2148" s="12" t="e">
        <f t="shared" si="69"/>
        <v>#N/A</v>
      </c>
    </row>
    <row r="2149" spans="27:28" x14ac:dyDescent="0.25">
      <c r="AA2149" s="15" t="e">
        <f t="shared" si="68"/>
        <v>#N/A</v>
      </c>
      <c r="AB2149" s="12" t="e">
        <f t="shared" si="69"/>
        <v>#N/A</v>
      </c>
    </row>
    <row r="2150" spans="27:28" x14ac:dyDescent="0.25">
      <c r="AA2150" s="15" t="e">
        <f t="shared" si="68"/>
        <v>#N/A</v>
      </c>
      <c r="AB2150" s="12" t="e">
        <f t="shared" si="69"/>
        <v>#N/A</v>
      </c>
    </row>
    <row r="2151" spans="27:28" x14ac:dyDescent="0.25">
      <c r="AA2151" s="15" t="e">
        <f t="shared" si="68"/>
        <v>#N/A</v>
      </c>
      <c r="AB2151" s="12" t="e">
        <f t="shared" si="69"/>
        <v>#N/A</v>
      </c>
    </row>
    <row r="2152" spans="27:28" x14ac:dyDescent="0.25">
      <c r="AA2152" s="15" t="e">
        <f t="shared" si="68"/>
        <v>#N/A</v>
      </c>
      <c r="AB2152" s="12" t="e">
        <f t="shared" si="69"/>
        <v>#N/A</v>
      </c>
    </row>
    <row r="2153" spans="27:28" x14ac:dyDescent="0.25">
      <c r="AA2153" s="15" t="e">
        <f t="shared" si="68"/>
        <v>#N/A</v>
      </c>
      <c r="AB2153" s="12" t="e">
        <f t="shared" si="69"/>
        <v>#N/A</v>
      </c>
    </row>
    <row r="2154" spans="27:28" x14ac:dyDescent="0.25">
      <c r="AA2154" s="15" t="e">
        <f t="shared" si="68"/>
        <v>#N/A</v>
      </c>
      <c r="AB2154" s="12" t="e">
        <f t="shared" si="69"/>
        <v>#N/A</v>
      </c>
    </row>
    <row r="2155" spans="27:28" x14ac:dyDescent="0.25">
      <c r="AA2155" s="15" t="e">
        <f t="shared" si="68"/>
        <v>#N/A</v>
      </c>
      <c r="AB2155" s="12" t="e">
        <f t="shared" si="69"/>
        <v>#N/A</v>
      </c>
    </row>
    <row r="2156" spans="27:28" x14ac:dyDescent="0.25">
      <c r="AA2156" s="15" t="e">
        <f t="shared" si="68"/>
        <v>#N/A</v>
      </c>
      <c r="AB2156" s="12" t="e">
        <f t="shared" si="69"/>
        <v>#N/A</v>
      </c>
    </row>
    <row r="2157" spans="27:28" x14ac:dyDescent="0.25">
      <c r="AA2157" s="15" t="e">
        <f t="shared" si="68"/>
        <v>#N/A</v>
      </c>
      <c r="AB2157" s="12" t="e">
        <f t="shared" si="69"/>
        <v>#N/A</v>
      </c>
    </row>
    <row r="2158" spans="27:28" x14ac:dyDescent="0.25">
      <c r="AA2158" s="15" t="e">
        <f t="shared" si="68"/>
        <v>#N/A</v>
      </c>
      <c r="AB2158" s="12" t="e">
        <f t="shared" si="69"/>
        <v>#N/A</v>
      </c>
    </row>
    <row r="2159" spans="27:28" x14ac:dyDescent="0.25">
      <c r="AA2159" s="15" t="e">
        <f t="shared" si="68"/>
        <v>#N/A</v>
      </c>
      <c r="AB2159" s="12" t="e">
        <f t="shared" si="69"/>
        <v>#N/A</v>
      </c>
    </row>
    <row r="2160" spans="27:28" x14ac:dyDescent="0.25">
      <c r="AA2160" s="15" t="e">
        <f t="shared" si="68"/>
        <v>#N/A</v>
      </c>
      <c r="AB2160" s="12" t="e">
        <f t="shared" si="69"/>
        <v>#N/A</v>
      </c>
    </row>
    <row r="2161" spans="27:28" x14ac:dyDescent="0.25">
      <c r="AA2161" s="15" t="e">
        <f t="shared" si="68"/>
        <v>#N/A</v>
      </c>
      <c r="AB2161" s="12" t="e">
        <f t="shared" si="69"/>
        <v>#N/A</v>
      </c>
    </row>
    <row r="2162" spans="27:28" x14ac:dyDescent="0.25">
      <c r="AA2162" s="15" t="e">
        <f t="shared" si="68"/>
        <v>#N/A</v>
      </c>
      <c r="AB2162" s="12" t="e">
        <f t="shared" si="69"/>
        <v>#N/A</v>
      </c>
    </row>
    <row r="2163" spans="27:28" x14ac:dyDescent="0.25">
      <c r="AA2163" s="15" t="e">
        <f t="shared" si="68"/>
        <v>#N/A</v>
      </c>
      <c r="AB2163" s="12" t="e">
        <f t="shared" si="69"/>
        <v>#N/A</v>
      </c>
    </row>
    <row r="2164" spans="27:28" x14ac:dyDescent="0.25">
      <c r="AA2164" s="15" t="e">
        <f t="shared" si="68"/>
        <v>#N/A</v>
      </c>
      <c r="AB2164" s="12" t="e">
        <f t="shared" si="69"/>
        <v>#N/A</v>
      </c>
    </row>
    <row r="2165" spans="27:28" x14ac:dyDescent="0.25">
      <c r="AA2165" s="15" t="e">
        <f t="shared" si="68"/>
        <v>#N/A</v>
      </c>
      <c r="AB2165" s="12" t="e">
        <f t="shared" si="69"/>
        <v>#N/A</v>
      </c>
    </row>
    <row r="2166" spans="27:28" x14ac:dyDescent="0.25">
      <c r="AA2166" s="15" t="e">
        <f t="shared" si="68"/>
        <v>#N/A</v>
      </c>
      <c r="AB2166" s="12" t="e">
        <f t="shared" si="69"/>
        <v>#N/A</v>
      </c>
    </row>
    <row r="2167" spans="27:28" x14ac:dyDescent="0.25">
      <c r="AA2167" s="15" t="e">
        <f t="shared" si="68"/>
        <v>#N/A</v>
      </c>
      <c r="AB2167" s="12" t="e">
        <f t="shared" si="69"/>
        <v>#N/A</v>
      </c>
    </row>
    <row r="2168" spans="27:28" x14ac:dyDescent="0.25">
      <c r="AA2168" s="15" t="e">
        <f t="shared" si="68"/>
        <v>#N/A</v>
      </c>
      <c r="AB2168" s="12" t="e">
        <f t="shared" si="69"/>
        <v>#N/A</v>
      </c>
    </row>
    <row r="2169" spans="27:28" x14ac:dyDescent="0.25">
      <c r="AA2169" s="15" t="e">
        <f t="shared" si="68"/>
        <v>#N/A</v>
      </c>
      <c r="AB2169" s="12" t="e">
        <f t="shared" si="69"/>
        <v>#N/A</v>
      </c>
    </row>
    <row r="2170" spans="27:28" x14ac:dyDescent="0.25">
      <c r="AA2170" s="15" t="e">
        <f t="shared" si="68"/>
        <v>#N/A</v>
      </c>
      <c r="AB2170" s="12" t="e">
        <f t="shared" si="69"/>
        <v>#N/A</v>
      </c>
    </row>
    <row r="2171" spans="27:28" x14ac:dyDescent="0.25">
      <c r="AA2171" s="15" t="e">
        <f t="shared" si="68"/>
        <v>#N/A</v>
      </c>
      <c r="AB2171" s="12" t="e">
        <f t="shared" si="69"/>
        <v>#N/A</v>
      </c>
    </row>
    <row r="2172" spans="27:28" x14ac:dyDescent="0.25">
      <c r="AA2172" s="15" t="e">
        <f t="shared" si="68"/>
        <v>#N/A</v>
      </c>
      <c r="AB2172" s="12" t="e">
        <f t="shared" si="69"/>
        <v>#N/A</v>
      </c>
    </row>
    <row r="2173" spans="27:28" x14ac:dyDescent="0.25">
      <c r="AA2173" s="15" t="e">
        <f t="shared" si="68"/>
        <v>#N/A</v>
      </c>
      <c r="AB2173" s="12" t="e">
        <f t="shared" si="69"/>
        <v>#N/A</v>
      </c>
    </row>
    <row r="2174" spans="27:28" x14ac:dyDescent="0.25">
      <c r="AA2174" s="15" t="e">
        <f t="shared" si="68"/>
        <v>#N/A</v>
      </c>
      <c r="AB2174" s="12" t="e">
        <f t="shared" si="69"/>
        <v>#N/A</v>
      </c>
    </row>
    <row r="2175" spans="27:28" x14ac:dyDescent="0.25">
      <c r="AA2175" s="15" t="e">
        <f t="shared" si="68"/>
        <v>#N/A</v>
      </c>
      <c r="AB2175" s="12" t="e">
        <f t="shared" si="69"/>
        <v>#N/A</v>
      </c>
    </row>
    <row r="2176" spans="27:28" x14ac:dyDescent="0.25">
      <c r="AA2176" s="15" t="e">
        <f t="shared" si="68"/>
        <v>#N/A</v>
      </c>
      <c r="AB2176" s="12" t="e">
        <f t="shared" si="69"/>
        <v>#N/A</v>
      </c>
    </row>
    <row r="2177" spans="27:28" x14ac:dyDescent="0.25">
      <c r="AA2177" s="15" t="e">
        <f t="shared" si="68"/>
        <v>#N/A</v>
      </c>
      <c r="AB2177" s="12" t="e">
        <f t="shared" si="69"/>
        <v>#N/A</v>
      </c>
    </row>
    <row r="2178" spans="27:28" x14ac:dyDescent="0.25">
      <c r="AA2178" s="15" t="e">
        <f t="shared" si="68"/>
        <v>#N/A</v>
      </c>
      <c r="AB2178" s="12" t="e">
        <f t="shared" si="69"/>
        <v>#N/A</v>
      </c>
    </row>
    <row r="2179" spans="27:28" x14ac:dyDescent="0.25">
      <c r="AA2179" s="15" t="e">
        <f t="shared" si="68"/>
        <v>#N/A</v>
      </c>
      <c r="AB2179" s="12" t="e">
        <f t="shared" si="69"/>
        <v>#N/A</v>
      </c>
    </row>
    <row r="2180" spans="27:28" x14ac:dyDescent="0.25">
      <c r="AA2180" s="15" t="e">
        <f t="shared" ref="AA2180:AA2243" si="70">IF(AA2179+1&gt;MAX($X$6:$X$99), NA(), AA2179+1)</f>
        <v>#N/A</v>
      </c>
      <c r="AB2180" s="12" t="e">
        <f t="shared" si="69"/>
        <v>#N/A</v>
      </c>
    </row>
    <row r="2181" spans="27:28" x14ac:dyDescent="0.25">
      <c r="AA2181" s="15" t="e">
        <f t="shared" si="70"/>
        <v>#N/A</v>
      </c>
      <c r="AB2181" s="12" t="e">
        <f t="shared" si="69"/>
        <v>#N/A</v>
      </c>
    </row>
    <row r="2182" spans="27:28" x14ac:dyDescent="0.25">
      <c r="AA2182" s="15" t="e">
        <f t="shared" si="70"/>
        <v>#N/A</v>
      </c>
      <c r="AB2182" s="12" t="e">
        <f t="shared" si="69"/>
        <v>#N/A</v>
      </c>
    </row>
    <row r="2183" spans="27:28" x14ac:dyDescent="0.25">
      <c r="AA2183" s="15" t="e">
        <f t="shared" si="70"/>
        <v>#N/A</v>
      </c>
      <c r="AB2183" s="12" t="e">
        <f t="shared" si="69"/>
        <v>#N/A</v>
      </c>
    </row>
    <row r="2184" spans="27:28" x14ac:dyDescent="0.25">
      <c r="AA2184" s="15" t="e">
        <f t="shared" si="70"/>
        <v>#N/A</v>
      </c>
      <c r="AB2184" s="12" t="e">
        <f t="shared" ref="AB2184:AB2247" si="71">VLOOKUP(AA2184,$X$6:$Y$99, 2, TRUE)</f>
        <v>#N/A</v>
      </c>
    </row>
    <row r="2185" spans="27:28" x14ac:dyDescent="0.25">
      <c r="AA2185" s="15" t="e">
        <f t="shared" si="70"/>
        <v>#N/A</v>
      </c>
      <c r="AB2185" s="12" t="e">
        <f t="shared" si="71"/>
        <v>#N/A</v>
      </c>
    </row>
    <row r="2186" spans="27:28" x14ac:dyDescent="0.25">
      <c r="AA2186" s="15" t="e">
        <f t="shared" si="70"/>
        <v>#N/A</v>
      </c>
      <c r="AB2186" s="12" t="e">
        <f t="shared" si="71"/>
        <v>#N/A</v>
      </c>
    </row>
    <row r="2187" spans="27:28" x14ac:dyDescent="0.25">
      <c r="AA2187" s="15" t="e">
        <f t="shared" si="70"/>
        <v>#N/A</v>
      </c>
      <c r="AB2187" s="12" t="e">
        <f t="shared" si="71"/>
        <v>#N/A</v>
      </c>
    </row>
    <row r="2188" spans="27:28" x14ac:dyDescent="0.25">
      <c r="AA2188" s="15" t="e">
        <f t="shared" si="70"/>
        <v>#N/A</v>
      </c>
      <c r="AB2188" s="12" t="e">
        <f t="shared" si="71"/>
        <v>#N/A</v>
      </c>
    </row>
    <row r="2189" spans="27:28" x14ac:dyDescent="0.25">
      <c r="AA2189" s="15" t="e">
        <f t="shared" si="70"/>
        <v>#N/A</v>
      </c>
      <c r="AB2189" s="12" t="e">
        <f t="shared" si="71"/>
        <v>#N/A</v>
      </c>
    </row>
    <row r="2190" spans="27:28" x14ac:dyDescent="0.25">
      <c r="AA2190" s="15" t="e">
        <f t="shared" si="70"/>
        <v>#N/A</v>
      </c>
      <c r="AB2190" s="12" t="e">
        <f t="shared" si="71"/>
        <v>#N/A</v>
      </c>
    </row>
    <row r="2191" spans="27:28" x14ac:dyDescent="0.25">
      <c r="AA2191" s="15" t="e">
        <f t="shared" si="70"/>
        <v>#N/A</v>
      </c>
      <c r="AB2191" s="12" t="e">
        <f t="shared" si="71"/>
        <v>#N/A</v>
      </c>
    </row>
    <row r="2192" spans="27:28" x14ac:dyDescent="0.25">
      <c r="AA2192" s="15" t="e">
        <f t="shared" si="70"/>
        <v>#N/A</v>
      </c>
      <c r="AB2192" s="12" t="e">
        <f t="shared" si="71"/>
        <v>#N/A</v>
      </c>
    </row>
    <row r="2193" spans="27:28" x14ac:dyDescent="0.25">
      <c r="AA2193" s="15" t="e">
        <f t="shared" si="70"/>
        <v>#N/A</v>
      </c>
      <c r="AB2193" s="12" t="e">
        <f t="shared" si="71"/>
        <v>#N/A</v>
      </c>
    </row>
    <row r="2194" spans="27:28" x14ac:dyDescent="0.25">
      <c r="AA2194" s="15" t="e">
        <f t="shared" si="70"/>
        <v>#N/A</v>
      </c>
      <c r="AB2194" s="12" t="e">
        <f t="shared" si="71"/>
        <v>#N/A</v>
      </c>
    </row>
    <row r="2195" spans="27:28" x14ac:dyDescent="0.25">
      <c r="AA2195" s="15" t="e">
        <f t="shared" si="70"/>
        <v>#N/A</v>
      </c>
      <c r="AB2195" s="12" t="e">
        <f t="shared" si="71"/>
        <v>#N/A</v>
      </c>
    </row>
    <row r="2196" spans="27:28" x14ac:dyDescent="0.25">
      <c r="AA2196" s="15" t="e">
        <f t="shared" si="70"/>
        <v>#N/A</v>
      </c>
      <c r="AB2196" s="12" t="e">
        <f t="shared" si="71"/>
        <v>#N/A</v>
      </c>
    </row>
    <row r="2197" spans="27:28" x14ac:dyDescent="0.25">
      <c r="AA2197" s="15" t="e">
        <f t="shared" si="70"/>
        <v>#N/A</v>
      </c>
      <c r="AB2197" s="12" t="e">
        <f t="shared" si="71"/>
        <v>#N/A</v>
      </c>
    </row>
    <row r="2198" spans="27:28" x14ac:dyDescent="0.25">
      <c r="AA2198" s="15" t="e">
        <f t="shared" si="70"/>
        <v>#N/A</v>
      </c>
      <c r="AB2198" s="12" t="e">
        <f t="shared" si="71"/>
        <v>#N/A</v>
      </c>
    </row>
    <row r="2199" spans="27:28" x14ac:dyDescent="0.25">
      <c r="AA2199" s="15" t="e">
        <f t="shared" si="70"/>
        <v>#N/A</v>
      </c>
      <c r="AB2199" s="12" t="e">
        <f t="shared" si="71"/>
        <v>#N/A</v>
      </c>
    </row>
    <row r="2200" spans="27:28" x14ac:dyDescent="0.25">
      <c r="AA2200" s="15" t="e">
        <f t="shared" si="70"/>
        <v>#N/A</v>
      </c>
      <c r="AB2200" s="12" t="e">
        <f t="shared" si="71"/>
        <v>#N/A</v>
      </c>
    </row>
    <row r="2201" spans="27:28" x14ac:dyDescent="0.25">
      <c r="AA2201" s="15" t="e">
        <f t="shared" si="70"/>
        <v>#N/A</v>
      </c>
      <c r="AB2201" s="12" t="e">
        <f t="shared" si="71"/>
        <v>#N/A</v>
      </c>
    </row>
    <row r="2202" spans="27:28" x14ac:dyDescent="0.25">
      <c r="AA2202" s="15" t="e">
        <f t="shared" si="70"/>
        <v>#N/A</v>
      </c>
      <c r="AB2202" s="12" t="e">
        <f t="shared" si="71"/>
        <v>#N/A</v>
      </c>
    </row>
    <row r="2203" spans="27:28" x14ac:dyDescent="0.25">
      <c r="AA2203" s="15" t="e">
        <f t="shared" si="70"/>
        <v>#N/A</v>
      </c>
      <c r="AB2203" s="12" t="e">
        <f t="shared" si="71"/>
        <v>#N/A</v>
      </c>
    </row>
    <row r="2204" spans="27:28" x14ac:dyDescent="0.25">
      <c r="AA2204" s="15" t="e">
        <f t="shared" si="70"/>
        <v>#N/A</v>
      </c>
      <c r="AB2204" s="12" t="e">
        <f t="shared" si="71"/>
        <v>#N/A</v>
      </c>
    </row>
    <row r="2205" spans="27:28" x14ac:dyDescent="0.25">
      <c r="AA2205" s="15" t="e">
        <f t="shared" si="70"/>
        <v>#N/A</v>
      </c>
      <c r="AB2205" s="12" t="e">
        <f t="shared" si="71"/>
        <v>#N/A</v>
      </c>
    </row>
    <row r="2206" spans="27:28" x14ac:dyDescent="0.25">
      <c r="AA2206" s="15" t="e">
        <f t="shared" si="70"/>
        <v>#N/A</v>
      </c>
      <c r="AB2206" s="12" t="e">
        <f t="shared" si="71"/>
        <v>#N/A</v>
      </c>
    </row>
    <row r="2207" spans="27:28" x14ac:dyDescent="0.25">
      <c r="AA2207" s="15" t="e">
        <f t="shared" si="70"/>
        <v>#N/A</v>
      </c>
      <c r="AB2207" s="12" t="e">
        <f t="shared" si="71"/>
        <v>#N/A</v>
      </c>
    </row>
    <row r="2208" spans="27:28" x14ac:dyDescent="0.25">
      <c r="AA2208" s="15" t="e">
        <f t="shared" si="70"/>
        <v>#N/A</v>
      </c>
      <c r="AB2208" s="12" t="e">
        <f t="shared" si="71"/>
        <v>#N/A</v>
      </c>
    </row>
    <row r="2209" spans="27:28" x14ac:dyDescent="0.25">
      <c r="AA2209" s="15" t="e">
        <f t="shared" si="70"/>
        <v>#N/A</v>
      </c>
      <c r="AB2209" s="12" t="e">
        <f t="shared" si="71"/>
        <v>#N/A</v>
      </c>
    </row>
    <row r="2210" spans="27:28" x14ac:dyDescent="0.25">
      <c r="AA2210" s="15" t="e">
        <f t="shared" si="70"/>
        <v>#N/A</v>
      </c>
      <c r="AB2210" s="12" t="e">
        <f t="shared" si="71"/>
        <v>#N/A</v>
      </c>
    </row>
    <row r="2211" spans="27:28" x14ac:dyDescent="0.25">
      <c r="AA2211" s="15" t="e">
        <f t="shared" si="70"/>
        <v>#N/A</v>
      </c>
      <c r="AB2211" s="12" t="e">
        <f t="shared" si="71"/>
        <v>#N/A</v>
      </c>
    </row>
    <row r="2212" spans="27:28" x14ac:dyDescent="0.25">
      <c r="AA2212" s="15" t="e">
        <f t="shared" si="70"/>
        <v>#N/A</v>
      </c>
      <c r="AB2212" s="12" t="e">
        <f t="shared" si="71"/>
        <v>#N/A</v>
      </c>
    </row>
    <row r="2213" spans="27:28" x14ac:dyDescent="0.25">
      <c r="AA2213" s="15" t="e">
        <f t="shared" si="70"/>
        <v>#N/A</v>
      </c>
      <c r="AB2213" s="12" t="e">
        <f t="shared" si="71"/>
        <v>#N/A</v>
      </c>
    </row>
    <row r="2214" spans="27:28" x14ac:dyDescent="0.25">
      <c r="AA2214" s="15" t="e">
        <f t="shared" si="70"/>
        <v>#N/A</v>
      </c>
      <c r="AB2214" s="12" t="e">
        <f t="shared" si="71"/>
        <v>#N/A</v>
      </c>
    </row>
    <row r="2215" spans="27:28" x14ac:dyDescent="0.25">
      <c r="AA2215" s="15" t="e">
        <f t="shared" si="70"/>
        <v>#N/A</v>
      </c>
      <c r="AB2215" s="12" t="e">
        <f t="shared" si="71"/>
        <v>#N/A</v>
      </c>
    </row>
    <row r="2216" spans="27:28" x14ac:dyDescent="0.25">
      <c r="AA2216" s="15" t="e">
        <f t="shared" si="70"/>
        <v>#N/A</v>
      </c>
      <c r="AB2216" s="12" t="e">
        <f t="shared" si="71"/>
        <v>#N/A</v>
      </c>
    </row>
    <row r="2217" spans="27:28" x14ac:dyDescent="0.25">
      <c r="AA2217" s="15" t="e">
        <f t="shared" si="70"/>
        <v>#N/A</v>
      </c>
      <c r="AB2217" s="12" t="e">
        <f t="shared" si="71"/>
        <v>#N/A</v>
      </c>
    </row>
    <row r="2218" spans="27:28" x14ac:dyDescent="0.25">
      <c r="AA2218" s="15" t="e">
        <f t="shared" si="70"/>
        <v>#N/A</v>
      </c>
      <c r="AB2218" s="12" t="e">
        <f t="shared" si="71"/>
        <v>#N/A</v>
      </c>
    </row>
    <row r="2219" spans="27:28" x14ac:dyDescent="0.25">
      <c r="AA2219" s="15" t="e">
        <f t="shared" si="70"/>
        <v>#N/A</v>
      </c>
      <c r="AB2219" s="12" t="e">
        <f t="shared" si="71"/>
        <v>#N/A</v>
      </c>
    </row>
    <row r="2220" spans="27:28" x14ac:dyDescent="0.25">
      <c r="AA2220" s="15" t="e">
        <f t="shared" si="70"/>
        <v>#N/A</v>
      </c>
      <c r="AB2220" s="12" t="e">
        <f t="shared" si="71"/>
        <v>#N/A</v>
      </c>
    </row>
    <row r="2221" spans="27:28" x14ac:dyDescent="0.25">
      <c r="AA2221" s="15" t="e">
        <f t="shared" si="70"/>
        <v>#N/A</v>
      </c>
      <c r="AB2221" s="12" t="e">
        <f t="shared" si="71"/>
        <v>#N/A</v>
      </c>
    </row>
    <row r="2222" spans="27:28" x14ac:dyDescent="0.25">
      <c r="AA2222" s="15" t="e">
        <f t="shared" si="70"/>
        <v>#N/A</v>
      </c>
      <c r="AB2222" s="12" t="e">
        <f t="shared" si="71"/>
        <v>#N/A</v>
      </c>
    </row>
    <row r="2223" spans="27:28" x14ac:dyDescent="0.25">
      <c r="AA2223" s="15" t="e">
        <f t="shared" si="70"/>
        <v>#N/A</v>
      </c>
      <c r="AB2223" s="12" t="e">
        <f t="shared" si="71"/>
        <v>#N/A</v>
      </c>
    </row>
    <row r="2224" spans="27:28" x14ac:dyDescent="0.25">
      <c r="AA2224" s="15" t="e">
        <f t="shared" si="70"/>
        <v>#N/A</v>
      </c>
      <c r="AB2224" s="12" t="e">
        <f t="shared" si="71"/>
        <v>#N/A</v>
      </c>
    </row>
    <row r="2225" spans="27:28" x14ac:dyDescent="0.25">
      <c r="AA2225" s="15" t="e">
        <f t="shared" si="70"/>
        <v>#N/A</v>
      </c>
      <c r="AB2225" s="12" t="e">
        <f t="shared" si="71"/>
        <v>#N/A</v>
      </c>
    </row>
    <row r="2226" spans="27:28" x14ac:dyDescent="0.25">
      <c r="AA2226" s="15" t="e">
        <f t="shared" si="70"/>
        <v>#N/A</v>
      </c>
      <c r="AB2226" s="12" t="e">
        <f t="shared" si="71"/>
        <v>#N/A</v>
      </c>
    </row>
    <row r="2227" spans="27:28" x14ac:dyDescent="0.25">
      <c r="AA2227" s="15" t="e">
        <f t="shared" si="70"/>
        <v>#N/A</v>
      </c>
      <c r="AB2227" s="12" t="e">
        <f t="shared" si="71"/>
        <v>#N/A</v>
      </c>
    </row>
    <row r="2228" spans="27:28" x14ac:dyDescent="0.25">
      <c r="AA2228" s="15" t="e">
        <f t="shared" si="70"/>
        <v>#N/A</v>
      </c>
      <c r="AB2228" s="12" t="e">
        <f t="shared" si="71"/>
        <v>#N/A</v>
      </c>
    </row>
    <row r="2229" spans="27:28" x14ac:dyDescent="0.25">
      <c r="AA2229" s="15" t="e">
        <f t="shared" si="70"/>
        <v>#N/A</v>
      </c>
      <c r="AB2229" s="12" t="e">
        <f t="shared" si="71"/>
        <v>#N/A</v>
      </c>
    </row>
    <row r="2230" spans="27:28" x14ac:dyDescent="0.25">
      <c r="AA2230" s="15" t="e">
        <f t="shared" si="70"/>
        <v>#N/A</v>
      </c>
      <c r="AB2230" s="12" t="e">
        <f t="shared" si="71"/>
        <v>#N/A</v>
      </c>
    </row>
    <row r="2231" spans="27:28" x14ac:dyDescent="0.25">
      <c r="AA2231" s="15" t="e">
        <f t="shared" si="70"/>
        <v>#N/A</v>
      </c>
      <c r="AB2231" s="12" t="e">
        <f t="shared" si="71"/>
        <v>#N/A</v>
      </c>
    </row>
    <row r="2232" spans="27:28" x14ac:dyDescent="0.25">
      <c r="AA2232" s="15" t="e">
        <f t="shared" si="70"/>
        <v>#N/A</v>
      </c>
      <c r="AB2232" s="12" t="e">
        <f t="shared" si="71"/>
        <v>#N/A</v>
      </c>
    </row>
    <row r="2233" spans="27:28" x14ac:dyDescent="0.25">
      <c r="AA2233" s="15" t="e">
        <f t="shared" si="70"/>
        <v>#N/A</v>
      </c>
      <c r="AB2233" s="12" t="e">
        <f t="shared" si="71"/>
        <v>#N/A</v>
      </c>
    </row>
    <row r="2234" spans="27:28" x14ac:dyDescent="0.25">
      <c r="AA2234" s="15" t="e">
        <f t="shared" si="70"/>
        <v>#N/A</v>
      </c>
      <c r="AB2234" s="12" t="e">
        <f t="shared" si="71"/>
        <v>#N/A</v>
      </c>
    </row>
    <row r="2235" spans="27:28" x14ac:dyDescent="0.25">
      <c r="AA2235" s="15" t="e">
        <f t="shared" si="70"/>
        <v>#N/A</v>
      </c>
      <c r="AB2235" s="12" t="e">
        <f t="shared" si="71"/>
        <v>#N/A</v>
      </c>
    </row>
    <row r="2236" spans="27:28" x14ac:dyDescent="0.25">
      <c r="AA2236" s="15" t="e">
        <f t="shared" si="70"/>
        <v>#N/A</v>
      </c>
      <c r="AB2236" s="12" t="e">
        <f t="shared" si="71"/>
        <v>#N/A</v>
      </c>
    </row>
    <row r="2237" spans="27:28" x14ac:dyDescent="0.25">
      <c r="AA2237" s="15" t="e">
        <f t="shared" si="70"/>
        <v>#N/A</v>
      </c>
      <c r="AB2237" s="12" t="e">
        <f t="shared" si="71"/>
        <v>#N/A</v>
      </c>
    </row>
    <row r="2238" spans="27:28" x14ac:dyDescent="0.25">
      <c r="AA2238" s="15" t="e">
        <f t="shared" si="70"/>
        <v>#N/A</v>
      </c>
      <c r="AB2238" s="12" t="e">
        <f t="shared" si="71"/>
        <v>#N/A</v>
      </c>
    </row>
    <row r="2239" spans="27:28" x14ac:dyDescent="0.25">
      <c r="AA2239" s="15" t="e">
        <f t="shared" si="70"/>
        <v>#N/A</v>
      </c>
      <c r="AB2239" s="12" t="e">
        <f t="shared" si="71"/>
        <v>#N/A</v>
      </c>
    </row>
    <row r="2240" spans="27:28" x14ac:dyDescent="0.25">
      <c r="AA2240" s="15" t="e">
        <f t="shared" si="70"/>
        <v>#N/A</v>
      </c>
      <c r="AB2240" s="12" t="e">
        <f t="shared" si="71"/>
        <v>#N/A</v>
      </c>
    </row>
    <row r="2241" spans="27:28" x14ac:dyDescent="0.25">
      <c r="AA2241" s="15" t="e">
        <f t="shared" si="70"/>
        <v>#N/A</v>
      </c>
      <c r="AB2241" s="12" t="e">
        <f t="shared" si="71"/>
        <v>#N/A</v>
      </c>
    </row>
    <row r="2242" spans="27:28" x14ac:dyDescent="0.25">
      <c r="AA2242" s="15" t="e">
        <f t="shared" si="70"/>
        <v>#N/A</v>
      </c>
      <c r="AB2242" s="12" t="e">
        <f t="shared" si="71"/>
        <v>#N/A</v>
      </c>
    </row>
    <row r="2243" spans="27:28" x14ac:dyDescent="0.25">
      <c r="AA2243" s="15" t="e">
        <f t="shared" si="70"/>
        <v>#N/A</v>
      </c>
      <c r="AB2243" s="12" t="e">
        <f t="shared" si="71"/>
        <v>#N/A</v>
      </c>
    </row>
    <row r="2244" spans="27:28" x14ac:dyDescent="0.25">
      <c r="AA2244" s="15" t="e">
        <f t="shared" ref="AA2244:AA2307" si="72">IF(AA2243+1&gt;MAX($X$6:$X$99), NA(), AA2243+1)</f>
        <v>#N/A</v>
      </c>
      <c r="AB2244" s="12" t="e">
        <f t="shared" si="71"/>
        <v>#N/A</v>
      </c>
    </row>
    <row r="2245" spans="27:28" x14ac:dyDescent="0.25">
      <c r="AA2245" s="15" t="e">
        <f t="shared" si="72"/>
        <v>#N/A</v>
      </c>
      <c r="AB2245" s="12" t="e">
        <f t="shared" si="71"/>
        <v>#N/A</v>
      </c>
    </row>
    <row r="2246" spans="27:28" x14ac:dyDescent="0.25">
      <c r="AA2246" s="15" t="e">
        <f t="shared" si="72"/>
        <v>#N/A</v>
      </c>
      <c r="AB2246" s="12" t="e">
        <f t="shared" si="71"/>
        <v>#N/A</v>
      </c>
    </row>
    <row r="2247" spans="27:28" x14ac:dyDescent="0.25">
      <c r="AA2247" s="15" t="e">
        <f t="shared" si="72"/>
        <v>#N/A</v>
      </c>
      <c r="AB2247" s="12" t="e">
        <f t="shared" si="71"/>
        <v>#N/A</v>
      </c>
    </row>
    <row r="2248" spans="27:28" x14ac:dyDescent="0.25">
      <c r="AA2248" s="15" t="e">
        <f t="shared" si="72"/>
        <v>#N/A</v>
      </c>
      <c r="AB2248" s="12" t="e">
        <f t="shared" ref="AB2248:AB2311" si="73">VLOOKUP(AA2248,$X$6:$Y$99, 2, TRUE)</f>
        <v>#N/A</v>
      </c>
    </row>
    <row r="2249" spans="27:28" x14ac:dyDescent="0.25">
      <c r="AA2249" s="15" t="e">
        <f t="shared" si="72"/>
        <v>#N/A</v>
      </c>
      <c r="AB2249" s="12" t="e">
        <f t="shared" si="73"/>
        <v>#N/A</v>
      </c>
    </row>
    <row r="2250" spans="27:28" x14ac:dyDescent="0.25">
      <c r="AA2250" s="15" t="e">
        <f t="shared" si="72"/>
        <v>#N/A</v>
      </c>
      <c r="AB2250" s="12" t="e">
        <f t="shared" si="73"/>
        <v>#N/A</v>
      </c>
    </row>
    <row r="2251" spans="27:28" x14ac:dyDescent="0.25">
      <c r="AA2251" s="15" t="e">
        <f t="shared" si="72"/>
        <v>#N/A</v>
      </c>
      <c r="AB2251" s="12" t="e">
        <f t="shared" si="73"/>
        <v>#N/A</v>
      </c>
    </row>
    <row r="2252" spans="27:28" x14ac:dyDescent="0.25">
      <c r="AA2252" s="15" t="e">
        <f t="shared" si="72"/>
        <v>#N/A</v>
      </c>
      <c r="AB2252" s="12" t="e">
        <f t="shared" si="73"/>
        <v>#N/A</v>
      </c>
    </row>
    <row r="2253" spans="27:28" x14ac:dyDescent="0.25">
      <c r="AA2253" s="15" t="e">
        <f t="shared" si="72"/>
        <v>#N/A</v>
      </c>
      <c r="AB2253" s="12" t="e">
        <f t="shared" si="73"/>
        <v>#N/A</v>
      </c>
    </row>
    <row r="2254" spans="27:28" x14ac:dyDescent="0.25">
      <c r="AA2254" s="15" t="e">
        <f t="shared" si="72"/>
        <v>#N/A</v>
      </c>
      <c r="AB2254" s="12" t="e">
        <f t="shared" si="73"/>
        <v>#N/A</v>
      </c>
    </row>
    <row r="2255" spans="27:28" x14ac:dyDescent="0.25">
      <c r="AA2255" s="15" t="e">
        <f t="shared" si="72"/>
        <v>#N/A</v>
      </c>
      <c r="AB2255" s="12" t="e">
        <f t="shared" si="73"/>
        <v>#N/A</v>
      </c>
    </row>
    <row r="2256" spans="27:28" x14ac:dyDescent="0.25">
      <c r="AA2256" s="15" t="e">
        <f t="shared" si="72"/>
        <v>#N/A</v>
      </c>
      <c r="AB2256" s="12" t="e">
        <f t="shared" si="73"/>
        <v>#N/A</v>
      </c>
    </row>
    <row r="2257" spans="27:28" x14ac:dyDescent="0.25">
      <c r="AA2257" s="15" t="e">
        <f t="shared" si="72"/>
        <v>#N/A</v>
      </c>
      <c r="AB2257" s="12" t="e">
        <f t="shared" si="73"/>
        <v>#N/A</v>
      </c>
    </row>
    <row r="2258" spans="27:28" x14ac:dyDescent="0.25">
      <c r="AA2258" s="15" t="e">
        <f t="shared" si="72"/>
        <v>#N/A</v>
      </c>
      <c r="AB2258" s="12" t="e">
        <f t="shared" si="73"/>
        <v>#N/A</v>
      </c>
    </row>
    <row r="2259" spans="27:28" x14ac:dyDescent="0.25">
      <c r="AA2259" s="15" t="e">
        <f t="shared" si="72"/>
        <v>#N/A</v>
      </c>
      <c r="AB2259" s="12" t="e">
        <f t="shared" si="73"/>
        <v>#N/A</v>
      </c>
    </row>
    <row r="2260" spans="27:28" x14ac:dyDescent="0.25">
      <c r="AA2260" s="15" t="e">
        <f t="shared" si="72"/>
        <v>#N/A</v>
      </c>
      <c r="AB2260" s="12" t="e">
        <f t="shared" si="73"/>
        <v>#N/A</v>
      </c>
    </row>
    <row r="2261" spans="27:28" x14ac:dyDescent="0.25">
      <c r="AA2261" s="15" t="e">
        <f t="shared" si="72"/>
        <v>#N/A</v>
      </c>
      <c r="AB2261" s="12" t="e">
        <f t="shared" si="73"/>
        <v>#N/A</v>
      </c>
    </row>
    <row r="2262" spans="27:28" x14ac:dyDescent="0.25">
      <c r="AA2262" s="15" t="e">
        <f t="shared" si="72"/>
        <v>#N/A</v>
      </c>
      <c r="AB2262" s="12" t="e">
        <f t="shared" si="73"/>
        <v>#N/A</v>
      </c>
    </row>
    <row r="2263" spans="27:28" x14ac:dyDescent="0.25">
      <c r="AA2263" s="15" t="e">
        <f t="shared" si="72"/>
        <v>#N/A</v>
      </c>
      <c r="AB2263" s="12" t="e">
        <f t="shared" si="73"/>
        <v>#N/A</v>
      </c>
    </row>
    <row r="2264" spans="27:28" x14ac:dyDescent="0.25">
      <c r="AA2264" s="15" t="e">
        <f t="shared" si="72"/>
        <v>#N/A</v>
      </c>
      <c r="AB2264" s="12" t="e">
        <f t="shared" si="73"/>
        <v>#N/A</v>
      </c>
    </row>
    <row r="2265" spans="27:28" x14ac:dyDescent="0.25">
      <c r="AA2265" s="15" t="e">
        <f t="shared" si="72"/>
        <v>#N/A</v>
      </c>
      <c r="AB2265" s="12" t="e">
        <f t="shared" si="73"/>
        <v>#N/A</v>
      </c>
    </row>
    <row r="2266" spans="27:28" x14ac:dyDescent="0.25">
      <c r="AA2266" s="15" t="e">
        <f t="shared" si="72"/>
        <v>#N/A</v>
      </c>
      <c r="AB2266" s="12" t="e">
        <f t="shared" si="73"/>
        <v>#N/A</v>
      </c>
    </row>
    <row r="2267" spans="27:28" x14ac:dyDescent="0.25">
      <c r="AA2267" s="15" t="e">
        <f t="shared" si="72"/>
        <v>#N/A</v>
      </c>
      <c r="AB2267" s="12" t="e">
        <f t="shared" si="73"/>
        <v>#N/A</v>
      </c>
    </row>
    <row r="2268" spans="27:28" x14ac:dyDescent="0.25">
      <c r="AA2268" s="15" t="e">
        <f t="shared" si="72"/>
        <v>#N/A</v>
      </c>
      <c r="AB2268" s="12" t="e">
        <f t="shared" si="73"/>
        <v>#N/A</v>
      </c>
    </row>
    <row r="2269" spans="27:28" x14ac:dyDescent="0.25">
      <c r="AA2269" s="15" t="e">
        <f t="shared" si="72"/>
        <v>#N/A</v>
      </c>
      <c r="AB2269" s="12" t="e">
        <f t="shared" si="73"/>
        <v>#N/A</v>
      </c>
    </row>
    <row r="2270" spans="27:28" x14ac:dyDescent="0.25">
      <c r="AA2270" s="15" t="e">
        <f t="shared" si="72"/>
        <v>#N/A</v>
      </c>
      <c r="AB2270" s="12" t="e">
        <f t="shared" si="73"/>
        <v>#N/A</v>
      </c>
    </row>
    <row r="2271" spans="27:28" x14ac:dyDescent="0.25">
      <c r="AA2271" s="15" t="e">
        <f t="shared" si="72"/>
        <v>#N/A</v>
      </c>
      <c r="AB2271" s="12" t="e">
        <f t="shared" si="73"/>
        <v>#N/A</v>
      </c>
    </row>
    <row r="2272" spans="27:28" x14ac:dyDescent="0.25">
      <c r="AA2272" s="15" t="e">
        <f t="shared" si="72"/>
        <v>#N/A</v>
      </c>
      <c r="AB2272" s="12" t="e">
        <f t="shared" si="73"/>
        <v>#N/A</v>
      </c>
    </row>
    <row r="2273" spans="27:28" x14ac:dyDescent="0.25">
      <c r="AA2273" s="15" t="e">
        <f t="shared" si="72"/>
        <v>#N/A</v>
      </c>
      <c r="AB2273" s="12" t="e">
        <f t="shared" si="73"/>
        <v>#N/A</v>
      </c>
    </row>
    <row r="2274" spans="27:28" x14ac:dyDescent="0.25">
      <c r="AA2274" s="15" t="e">
        <f t="shared" si="72"/>
        <v>#N/A</v>
      </c>
      <c r="AB2274" s="12" t="e">
        <f t="shared" si="73"/>
        <v>#N/A</v>
      </c>
    </row>
    <row r="2275" spans="27:28" x14ac:dyDescent="0.25">
      <c r="AA2275" s="15" t="e">
        <f t="shared" si="72"/>
        <v>#N/A</v>
      </c>
      <c r="AB2275" s="12" t="e">
        <f t="shared" si="73"/>
        <v>#N/A</v>
      </c>
    </row>
    <row r="2276" spans="27:28" x14ac:dyDescent="0.25">
      <c r="AA2276" s="15" t="e">
        <f t="shared" si="72"/>
        <v>#N/A</v>
      </c>
      <c r="AB2276" s="12" t="e">
        <f t="shared" si="73"/>
        <v>#N/A</v>
      </c>
    </row>
    <row r="2277" spans="27:28" x14ac:dyDescent="0.25">
      <c r="AA2277" s="15" t="e">
        <f t="shared" si="72"/>
        <v>#N/A</v>
      </c>
      <c r="AB2277" s="12" t="e">
        <f t="shared" si="73"/>
        <v>#N/A</v>
      </c>
    </row>
    <row r="2278" spans="27:28" x14ac:dyDescent="0.25">
      <c r="AA2278" s="15" t="e">
        <f t="shared" si="72"/>
        <v>#N/A</v>
      </c>
      <c r="AB2278" s="12" t="e">
        <f t="shared" si="73"/>
        <v>#N/A</v>
      </c>
    </row>
    <row r="2279" spans="27:28" x14ac:dyDescent="0.25">
      <c r="AA2279" s="15" t="e">
        <f t="shared" si="72"/>
        <v>#N/A</v>
      </c>
      <c r="AB2279" s="12" t="e">
        <f t="shared" si="73"/>
        <v>#N/A</v>
      </c>
    </row>
    <row r="2280" spans="27:28" x14ac:dyDescent="0.25">
      <c r="AA2280" s="15" t="e">
        <f t="shared" si="72"/>
        <v>#N/A</v>
      </c>
      <c r="AB2280" s="12" t="e">
        <f t="shared" si="73"/>
        <v>#N/A</v>
      </c>
    </row>
    <row r="2281" spans="27:28" x14ac:dyDescent="0.25">
      <c r="AA2281" s="15" t="e">
        <f t="shared" si="72"/>
        <v>#N/A</v>
      </c>
      <c r="AB2281" s="12" t="e">
        <f t="shared" si="73"/>
        <v>#N/A</v>
      </c>
    </row>
    <row r="2282" spans="27:28" x14ac:dyDescent="0.25">
      <c r="AA2282" s="15" t="e">
        <f t="shared" si="72"/>
        <v>#N/A</v>
      </c>
      <c r="AB2282" s="12" t="e">
        <f t="shared" si="73"/>
        <v>#N/A</v>
      </c>
    </row>
    <row r="2283" spans="27:28" x14ac:dyDescent="0.25">
      <c r="AA2283" s="15" t="e">
        <f t="shared" si="72"/>
        <v>#N/A</v>
      </c>
      <c r="AB2283" s="12" t="e">
        <f t="shared" si="73"/>
        <v>#N/A</v>
      </c>
    </row>
    <row r="2284" spans="27:28" x14ac:dyDescent="0.25">
      <c r="AA2284" s="15" t="e">
        <f t="shared" si="72"/>
        <v>#N/A</v>
      </c>
      <c r="AB2284" s="12" t="e">
        <f t="shared" si="73"/>
        <v>#N/A</v>
      </c>
    </row>
    <row r="2285" spans="27:28" x14ac:dyDescent="0.25">
      <c r="AA2285" s="15" t="e">
        <f t="shared" si="72"/>
        <v>#N/A</v>
      </c>
      <c r="AB2285" s="12" t="e">
        <f t="shared" si="73"/>
        <v>#N/A</v>
      </c>
    </row>
    <row r="2286" spans="27:28" x14ac:dyDescent="0.25">
      <c r="AA2286" s="15" t="e">
        <f t="shared" si="72"/>
        <v>#N/A</v>
      </c>
      <c r="AB2286" s="12" t="e">
        <f t="shared" si="73"/>
        <v>#N/A</v>
      </c>
    </row>
    <row r="2287" spans="27:28" x14ac:dyDescent="0.25">
      <c r="AA2287" s="15" t="e">
        <f t="shared" si="72"/>
        <v>#N/A</v>
      </c>
      <c r="AB2287" s="12" t="e">
        <f t="shared" si="73"/>
        <v>#N/A</v>
      </c>
    </row>
    <row r="2288" spans="27:28" x14ac:dyDescent="0.25">
      <c r="AA2288" s="15" t="e">
        <f t="shared" si="72"/>
        <v>#N/A</v>
      </c>
      <c r="AB2288" s="12" t="e">
        <f t="shared" si="73"/>
        <v>#N/A</v>
      </c>
    </row>
    <row r="2289" spans="27:28" x14ac:dyDescent="0.25">
      <c r="AA2289" s="15" t="e">
        <f t="shared" si="72"/>
        <v>#N/A</v>
      </c>
      <c r="AB2289" s="12" t="e">
        <f t="shared" si="73"/>
        <v>#N/A</v>
      </c>
    </row>
    <row r="2290" spans="27:28" x14ac:dyDescent="0.25">
      <c r="AA2290" s="15" t="e">
        <f t="shared" si="72"/>
        <v>#N/A</v>
      </c>
      <c r="AB2290" s="12" t="e">
        <f t="shared" si="73"/>
        <v>#N/A</v>
      </c>
    </row>
    <row r="2291" spans="27:28" x14ac:dyDescent="0.25">
      <c r="AA2291" s="15" t="e">
        <f t="shared" si="72"/>
        <v>#N/A</v>
      </c>
      <c r="AB2291" s="12" t="e">
        <f t="shared" si="73"/>
        <v>#N/A</v>
      </c>
    </row>
    <row r="2292" spans="27:28" x14ac:dyDescent="0.25">
      <c r="AA2292" s="15" t="e">
        <f t="shared" si="72"/>
        <v>#N/A</v>
      </c>
      <c r="AB2292" s="12" t="e">
        <f t="shared" si="73"/>
        <v>#N/A</v>
      </c>
    </row>
    <row r="2293" spans="27:28" x14ac:dyDescent="0.25">
      <c r="AA2293" s="15" t="e">
        <f t="shared" si="72"/>
        <v>#N/A</v>
      </c>
      <c r="AB2293" s="12" t="e">
        <f t="shared" si="73"/>
        <v>#N/A</v>
      </c>
    </row>
    <row r="2294" spans="27:28" x14ac:dyDescent="0.25">
      <c r="AA2294" s="15" t="e">
        <f t="shared" si="72"/>
        <v>#N/A</v>
      </c>
      <c r="AB2294" s="12" t="e">
        <f t="shared" si="73"/>
        <v>#N/A</v>
      </c>
    </row>
    <row r="2295" spans="27:28" x14ac:dyDescent="0.25">
      <c r="AA2295" s="15" t="e">
        <f t="shared" si="72"/>
        <v>#N/A</v>
      </c>
      <c r="AB2295" s="12" t="e">
        <f t="shared" si="73"/>
        <v>#N/A</v>
      </c>
    </row>
    <row r="2296" spans="27:28" x14ac:dyDescent="0.25">
      <c r="AA2296" s="15" t="e">
        <f t="shared" si="72"/>
        <v>#N/A</v>
      </c>
      <c r="AB2296" s="12" t="e">
        <f t="shared" si="73"/>
        <v>#N/A</v>
      </c>
    </row>
    <row r="2297" spans="27:28" x14ac:dyDescent="0.25">
      <c r="AA2297" s="15" t="e">
        <f t="shared" si="72"/>
        <v>#N/A</v>
      </c>
      <c r="AB2297" s="12" t="e">
        <f t="shared" si="73"/>
        <v>#N/A</v>
      </c>
    </row>
    <row r="2298" spans="27:28" x14ac:dyDescent="0.25">
      <c r="AA2298" s="15" t="e">
        <f t="shared" si="72"/>
        <v>#N/A</v>
      </c>
      <c r="AB2298" s="12" t="e">
        <f t="shared" si="73"/>
        <v>#N/A</v>
      </c>
    </row>
    <row r="2299" spans="27:28" x14ac:dyDescent="0.25">
      <c r="AA2299" s="15" t="e">
        <f t="shared" si="72"/>
        <v>#N/A</v>
      </c>
      <c r="AB2299" s="12" t="e">
        <f t="shared" si="73"/>
        <v>#N/A</v>
      </c>
    </row>
    <row r="2300" spans="27:28" x14ac:dyDescent="0.25">
      <c r="AA2300" s="15" t="e">
        <f t="shared" si="72"/>
        <v>#N/A</v>
      </c>
      <c r="AB2300" s="12" t="e">
        <f t="shared" si="73"/>
        <v>#N/A</v>
      </c>
    </row>
    <row r="2301" spans="27:28" x14ac:dyDescent="0.25">
      <c r="AA2301" s="15" t="e">
        <f t="shared" si="72"/>
        <v>#N/A</v>
      </c>
      <c r="AB2301" s="12" t="e">
        <f t="shared" si="73"/>
        <v>#N/A</v>
      </c>
    </row>
    <row r="2302" spans="27:28" x14ac:dyDescent="0.25">
      <c r="AA2302" s="15" t="e">
        <f t="shared" si="72"/>
        <v>#N/A</v>
      </c>
      <c r="AB2302" s="12" t="e">
        <f t="shared" si="73"/>
        <v>#N/A</v>
      </c>
    </row>
    <row r="2303" spans="27:28" x14ac:dyDescent="0.25">
      <c r="AA2303" s="15" t="e">
        <f t="shared" si="72"/>
        <v>#N/A</v>
      </c>
      <c r="AB2303" s="12" t="e">
        <f t="shared" si="73"/>
        <v>#N/A</v>
      </c>
    </row>
    <row r="2304" spans="27:28" x14ac:dyDescent="0.25">
      <c r="AA2304" s="15" t="e">
        <f t="shared" si="72"/>
        <v>#N/A</v>
      </c>
      <c r="AB2304" s="12" t="e">
        <f t="shared" si="73"/>
        <v>#N/A</v>
      </c>
    </row>
    <row r="2305" spans="27:28" x14ac:dyDescent="0.25">
      <c r="AA2305" s="15" t="e">
        <f t="shared" si="72"/>
        <v>#N/A</v>
      </c>
      <c r="AB2305" s="12" t="e">
        <f t="shared" si="73"/>
        <v>#N/A</v>
      </c>
    </row>
    <row r="2306" spans="27:28" x14ac:dyDescent="0.25">
      <c r="AA2306" s="15" t="e">
        <f t="shared" si="72"/>
        <v>#N/A</v>
      </c>
      <c r="AB2306" s="12" t="e">
        <f t="shared" si="73"/>
        <v>#N/A</v>
      </c>
    </row>
    <row r="2307" spans="27:28" x14ac:dyDescent="0.25">
      <c r="AA2307" s="15" t="e">
        <f t="shared" si="72"/>
        <v>#N/A</v>
      </c>
      <c r="AB2307" s="12" t="e">
        <f t="shared" si="73"/>
        <v>#N/A</v>
      </c>
    </row>
    <row r="2308" spans="27:28" x14ac:dyDescent="0.25">
      <c r="AA2308" s="15" t="e">
        <f t="shared" ref="AA2308:AA2371" si="74">IF(AA2307+1&gt;MAX($X$6:$X$99), NA(), AA2307+1)</f>
        <v>#N/A</v>
      </c>
      <c r="AB2308" s="12" t="e">
        <f t="shared" si="73"/>
        <v>#N/A</v>
      </c>
    </row>
    <row r="2309" spans="27:28" x14ac:dyDescent="0.25">
      <c r="AA2309" s="15" t="e">
        <f t="shared" si="74"/>
        <v>#N/A</v>
      </c>
      <c r="AB2309" s="12" t="e">
        <f t="shared" si="73"/>
        <v>#N/A</v>
      </c>
    </row>
    <row r="2310" spans="27:28" x14ac:dyDescent="0.25">
      <c r="AA2310" s="15" t="e">
        <f t="shared" si="74"/>
        <v>#N/A</v>
      </c>
      <c r="AB2310" s="12" t="e">
        <f t="shared" si="73"/>
        <v>#N/A</v>
      </c>
    </row>
    <row r="2311" spans="27:28" x14ac:dyDescent="0.25">
      <c r="AA2311" s="15" t="e">
        <f t="shared" si="74"/>
        <v>#N/A</v>
      </c>
      <c r="AB2311" s="12" t="e">
        <f t="shared" si="73"/>
        <v>#N/A</v>
      </c>
    </row>
    <row r="2312" spans="27:28" x14ac:dyDescent="0.25">
      <c r="AA2312" s="15" t="e">
        <f t="shared" si="74"/>
        <v>#N/A</v>
      </c>
      <c r="AB2312" s="12" t="e">
        <f t="shared" ref="AB2312:AB2375" si="75">VLOOKUP(AA2312,$X$6:$Y$99, 2, TRUE)</f>
        <v>#N/A</v>
      </c>
    </row>
    <row r="2313" spans="27:28" x14ac:dyDescent="0.25">
      <c r="AA2313" s="15" t="e">
        <f t="shared" si="74"/>
        <v>#N/A</v>
      </c>
      <c r="AB2313" s="12" t="e">
        <f t="shared" si="75"/>
        <v>#N/A</v>
      </c>
    </row>
    <row r="2314" spans="27:28" x14ac:dyDescent="0.25">
      <c r="AA2314" s="15" t="e">
        <f t="shared" si="74"/>
        <v>#N/A</v>
      </c>
      <c r="AB2314" s="12" t="e">
        <f t="shared" si="75"/>
        <v>#N/A</v>
      </c>
    </row>
    <row r="2315" spans="27:28" x14ac:dyDescent="0.25">
      <c r="AA2315" s="15" t="e">
        <f t="shared" si="74"/>
        <v>#N/A</v>
      </c>
      <c r="AB2315" s="12" t="e">
        <f t="shared" si="75"/>
        <v>#N/A</v>
      </c>
    </row>
    <row r="2316" spans="27:28" x14ac:dyDescent="0.25">
      <c r="AA2316" s="15" t="e">
        <f t="shared" si="74"/>
        <v>#N/A</v>
      </c>
      <c r="AB2316" s="12" t="e">
        <f t="shared" si="75"/>
        <v>#N/A</v>
      </c>
    </row>
    <row r="2317" spans="27:28" x14ac:dyDescent="0.25">
      <c r="AA2317" s="15" t="e">
        <f t="shared" si="74"/>
        <v>#N/A</v>
      </c>
      <c r="AB2317" s="12" t="e">
        <f t="shared" si="75"/>
        <v>#N/A</v>
      </c>
    </row>
    <row r="2318" spans="27:28" x14ac:dyDescent="0.25">
      <c r="AA2318" s="15" t="e">
        <f t="shared" si="74"/>
        <v>#N/A</v>
      </c>
      <c r="AB2318" s="12" t="e">
        <f t="shared" si="75"/>
        <v>#N/A</v>
      </c>
    </row>
    <row r="2319" spans="27:28" x14ac:dyDescent="0.25">
      <c r="AA2319" s="15" t="e">
        <f t="shared" si="74"/>
        <v>#N/A</v>
      </c>
      <c r="AB2319" s="12" t="e">
        <f t="shared" si="75"/>
        <v>#N/A</v>
      </c>
    </row>
    <row r="2320" spans="27:28" x14ac:dyDescent="0.25">
      <c r="AA2320" s="15" t="e">
        <f t="shared" si="74"/>
        <v>#N/A</v>
      </c>
      <c r="AB2320" s="12" t="e">
        <f t="shared" si="75"/>
        <v>#N/A</v>
      </c>
    </row>
    <row r="2321" spans="27:28" x14ac:dyDescent="0.25">
      <c r="AA2321" s="15" t="e">
        <f t="shared" si="74"/>
        <v>#N/A</v>
      </c>
      <c r="AB2321" s="12" t="e">
        <f t="shared" si="75"/>
        <v>#N/A</v>
      </c>
    </row>
    <row r="2322" spans="27:28" x14ac:dyDescent="0.25">
      <c r="AA2322" s="15" t="e">
        <f t="shared" si="74"/>
        <v>#N/A</v>
      </c>
      <c r="AB2322" s="12" t="e">
        <f t="shared" si="75"/>
        <v>#N/A</v>
      </c>
    </row>
    <row r="2323" spans="27:28" x14ac:dyDescent="0.25">
      <c r="AA2323" s="15" t="e">
        <f t="shared" si="74"/>
        <v>#N/A</v>
      </c>
      <c r="AB2323" s="12" t="e">
        <f t="shared" si="75"/>
        <v>#N/A</v>
      </c>
    </row>
    <row r="2324" spans="27:28" x14ac:dyDescent="0.25">
      <c r="AA2324" s="15" t="e">
        <f t="shared" si="74"/>
        <v>#N/A</v>
      </c>
      <c r="AB2324" s="12" t="e">
        <f t="shared" si="75"/>
        <v>#N/A</v>
      </c>
    </row>
    <row r="2325" spans="27:28" x14ac:dyDescent="0.25">
      <c r="AA2325" s="15" t="e">
        <f t="shared" si="74"/>
        <v>#N/A</v>
      </c>
      <c r="AB2325" s="12" t="e">
        <f t="shared" si="75"/>
        <v>#N/A</v>
      </c>
    </row>
    <row r="2326" spans="27:28" x14ac:dyDescent="0.25">
      <c r="AA2326" s="15" t="e">
        <f t="shared" si="74"/>
        <v>#N/A</v>
      </c>
      <c r="AB2326" s="12" t="e">
        <f t="shared" si="75"/>
        <v>#N/A</v>
      </c>
    </row>
    <row r="2327" spans="27:28" x14ac:dyDescent="0.25">
      <c r="AA2327" s="15" t="e">
        <f t="shared" si="74"/>
        <v>#N/A</v>
      </c>
      <c r="AB2327" s="12" t="e">
        <f t="shared" si="75"/>
        <v>#N/A</v>
      </c>
    </row>
    <row r="2328" spans="27:28" x14ac:dyDescent="0.25">
      <c r="AA2328" s="15" t="e">
        <f t="shared" si="74"/>
        <v>#N/A</v>
      </c>
      <c r="AB2328" s="12" t="e">
        <f t="shared" si="75"/>
        <v>#N/A</v>
      </c>
    </row>
    <row r="2329" spans="27:28" x14ac:dyDescent="0.25">
      <c r="AA2329" s="15" t="e">
        <f t="shared" si="74"/>
        <v>#N/A</v>
      </c>
      <c r="AB2329" s="12" t="e">
        <f t="shared" si="75"/>
        <v>#N/A</v>
      </c>
    </row>
    <row r="2330" spans="27:28" x14ac:dyDescent="0.25">
      <c r="AA2330" s="15" t="e">
        <f t="shared" si="74"/>
        <v>#N/A</v>
      </c>
      <c r="AB2330" s="12" t="e">
        <f t="shared" si="75"/>
        <v>#N/A</v>
      </c>
    </row>
    <row r="2331" spans="27:28" x14ac:dyDescent="0.25">
      <c r="AA2331" s="15" t="e">
        <f t="shared" si="74"/>
        <v>#N/A</v>
      </c>
      <c r="AB2331" s="12" t="e">
        <f t="shared" si="75"/>
        <v>#N/A</v>
      </c>
    </row>
    <row r="2332" spans="27:28" x14ac:dyDescent="0.25">
      <c r="AA2332" s="15" t="e">
        <f t="shared" si="74"/>
        <v>#N/A</v>
      </c>
      <c r="AB2332" s="12" t="e">
        <f t="shared" si="75"/>
        <v>#N/A</v>
      </c>
    </row>
    <row r="2333" spans="27:28" x14ac:dyDescent="0.25">
      <c r="AA2333" s="15" t="e">
        <f t="shared" si="74"/>
        <v>#N/A</v>
      </c>
      <c r="AB2333" s="12" t="e">
        <f t="shared" si="75"/>
        <v>#N/A</v>
      </c>
    </row>
    <row r="2334" spans="27:28" x14ac:dyDescent="0.25">
      <c r="AA2334" s="15" t="e">
        <f t="shared" si="74"/>
        <v>#N/A</v>
      </c>
      <c r="AB2334" s="12" t="e">
        <f t="shared" si="75"/>
        <v>#N/A</v>
      </c>
    </row>
    <row r="2335" spans="27:28" x14ac:dyDescent="0.25">
      <c r="AA2335" s="15" t="e">
        <f t="shared" si="74"/>
        <v>#N/A</v>
      </c>
      <c r="AB2335" s="12" t="e">
        <f t="shared" si="75"/>
        <v>#N/A</v>
      </c>
    </row>
    <row r="2336" spans="27:28" x14ac:dyDescent="0.25">
      <c r="AA2336" s="15" t="e">
        <f t="shared" si="74"/>
        <v>#N/A</v>
      </c>
      <c r="AB2336" s="12" t="e">
        <f t="shared" si="75"/>
        <v>#N/A</v>
      </c>
    </row>
    <row r="2337" spans="27:28" x14ac:dyDescent="0.25">
      <c r="AA2337" s="15" t="e">
        <f t="shared" si="74"/>
        <v>#N/A</v>
      </c>
      <c r="AB2337" s="12" t="e">
        <f t="shared" si="75"/>
        <v>#N/A</v>
      </c>
    </row>
    <row r="2338" spans="27:28" x14ac:dyDescent="0.25">
      <c r="AA2338" s="15" t="e">
        <f t="shared" si="74"/>
        <v>#N/A</v>
      </c>
      <c r="AB2338" s="12" t="e">
        <f t="shared" si="75"/>
        <v>#N/A</v>
      </c>
    </row>
    <row r="2339" spans="27:28" x14ac:dyDescent="0.25">
      <c r="AA2339" s="15" t="e">
        <f t="shared" si="74"/>
        <v>#N/A</v>
      </c>
      <c r="AB2339" s="12" t="e">
        <f t="shared" si="75"/>
        <v>#N/A</v>
      </c>
    </row>
    <row r="2340" spans="27:28" x14ac:dyDescent="0.25">
      <c r="AA2340" s="15" t="e">
        <f t="shared" si="74"/>
        <v>#N/A</v>
      </c>
      <c r="AB2340" s="12" t="e">
        <f t="shared" si="75"/>
        <v>#N/A</v>
      </c>
    </row>
    <row r="2341" spans="27:28" x14ac:dyDescent="0.25">
      <c r="AA2341" s="15" t="e">
        <f t="shared" si="74"/>
        <v>#N/A</v>
      </c>
      <c r="AB2341" s="12" t="e">
        <f t="shared" si="75"/>
        <v>#N/A</v>
      </c>
    </row>
    <row r="2342" spans="27:28" x14ac:dyDescent="0.25">
      <c r="AA2342" s="15" t="e">
        <f t="shared" si="74"/>
        <v>#N/A</v>
      </c>
      <c r="AB2342" s="12" t="e">
        <f t="shared" si="75"/>
        <v>#N/A</v>
      </c>
    </row>
    <row r="2343" spans="27:28" x14ac:dyDescent="0.25">
      <c r="AA2343" s="15" t="e">
        <f t="shared" si="74"/>
        <v>#N/A</v>
      </c>
      <c r="AB2343" s="12" t="e">
        <f t="shared" si="75"/>
        <v>#N/A</v>
      </c>
    </row>
    <row r="2344" spans="27:28" x14ac:dyDescent="0.25">
      <c r="AA2344" s="15" t="e">
        <f t="shared" si="74"/>
        <v>#N/A</v>
      </c>
      <c r="AB2344" s="12" t="e">
        <f t="shared" si="75"/>
        <v>#N/A</v>
      </c>
    </row>
    <row r="2345" spans="27:28" x14ac:dyDescent="0.25">
      <c r="AA2345" s="15" t="e">
        <f t="shared" si="74"/>
        <v>#N/A</v>
      </c>
      <c r="AB2345" s="12" t="e">
        <f t="shared" si="75"/>
        <v>#N/A</v>
      </c>
    </row>
    <row r="2346" spans="27:28" x14ac:dyDescent="0.25">
      <c r="AA2346" s="15" t="e">
        <f t="shared" si="74"/>
        <v>#N/A</v>
      </c>
      <c r="AB2346" s="12" t="e">
        <f t="shared" si="75"/>
        <v>#N/A</v>
      </c>
    </row>
    <row r="2347" spans="27:28" x14ac:dyDescent="0.25">
      <c r="AA2347" s="15" t="e">
        <f t="shared" si="74"/>
        <v>#N/A</v>
      </c>
      <c r="AB2347" s="12" t="e">
        <f t="shared" si="75"/>
        <v>#N/A</v>
      </c>
    </row>
    <row r="2348" spans="27:28" x14ac:dyDescent="0.25">
      <c r="AA2348" s="15" t="e">
        <f t="shared" si="74"/>
        <v>#N/A</v>
      </c>
      <c r="AB2348" s="12" t="e">
        <f t="shared" si="75"/>
        <v>#N/A</v>
      </c>
    </row>
    <row r="2349" spans="27:28" x14ac:dyDescent="0.25">
      <c r="AA2349" s="15" t="e">
        <f t="shared" si="74"/>
        <v>#N/A</v>
      </c>
      <c r="AB2349" s="12" t="e">
        <f t="shared" si="75"/>
        <v>#N/A</v>
      </c>
    </row>
    <row r="2350" spans="27:28" x14ac:dyDescent="0.25">
      <c r="AA2350" s="15" t="e">
        <f t="shared" si="74"/>
        <v>#N/A</v>
      </c>
      <c r="AB2350" s="12" t="e">
        <f t="shared" si="75"/>
        <v>#N/A</v>
      </c>
    </row>
    <row r="2351" spans="27:28" x14ac:dyDescent="0.25">
      <c r="AA2351" s="15" t="e">
        <f t="shared" si="74"/>
        <v>#N/A</v>
      </c>
      <c r="AB2351" s="12" t="e">
        <f t="shared" si="75"/>
        <v>#N/A</v>
      </c>
    </row>
    <row r="2352" spans="27:28" x14ac:dyDescent="0.25">
      <c r="AA2352" s="15" t="e">
        <f t="shared" si="74"/>
        <v>#N/A</v>
      </c>
      <c r="AB2352" s="12" t="e">
        <f t="shared" si="75"/>
        <v>#N/A</v>
      </c>
    </row>
    <row r="2353" spans="27:28" x14ac:dyDescent="0.25">
      <c r="AA2353" s="15" t="e">
        <f t="shared" si="74"/>
        <v>#N/A</v>
      </c>
      <c r="AB2353" s="12" t="e">
        <f t="shared" si="75"/>
        <v>#N/A</v>
      </c>
    </row>
    <row r="2354" spans="27:28" x14ac:dyDescent="0.25">
      <c r="AA2354" s="15" t="e">
        <f t="shared" si="74"/>
        <v>#N/A</v>
      </c>
      <c r="AB2354" s="12" t="e">
        <f t="shared" si="75"/>
        <v>#N/A</v>
      </c>
    </row>
    <row r="2355" spans="27:28" x14ac:dyDescent="0.25">
      <c r="AA2355" s="15" t="e">
        <f t="shared" si="74"/>
        <v>#N/A</v>
      </c>
      <c r="AB2355" s="12" t="e">
        <f t="shared" si="75"/>
        <v>#N/A</v>
      </c>
    </row>
    <row r="2356" spans="27:28" x14ac:dyDescent="0.25">
      <c r="AA2356" s="15" t="e">
        <f t="shared" si="74"/>
        <v>#N/A</v>
      </c>
      <c r="AB2356" s="12" t="e">
        <f t="shared" si="75"/>
        <v>#N/A</v>
      </c>
    </row>
    <row r="2357" spans="27:28" x14ac:dyDescent="0.25">
      <c r="AA2357" s="15" t="e">
        <f t="shared" si="74"/>
        <v>#N/A</v>
      </c>
      <c r="AB2357" s="12" t="e">
        <f t="shared" si="75"/>
        <v>#N/A</v>
      </c>
    </row>
    <row r="2358" spans="27:28" x14ac:dyDescent="0.25">
      <c r="AA2358" s="15" t="e">
        <f t="shared" si="74"/>
        <v>#N/A</v>
      </c>
      <c r="AB2358" s="12" t="e">
        <f t="shared" si="75"/>
        <v>#N/A</v>
      </c>
    </row>
    <row r="2359" spans="27:28" x14ac:dyDescent="0.25">
      <c r="AA2359" s="15" t="e">
        <f t="shared" si="74"/>
        <v>#N/A</v>
      </c>
      <c r="AB2359" s="12" t="e">
        <f t="shared" si="75"/>
        <v>#N/A</v>
      </c>
    </row>
    <row r="2360" spans="27:28" x14ac:dyDescent="0.25">
      <c r="AA2360" s="15" t="e">
        <f t="shared" si="74"/>
        <v>#N/A</v>
      </c>
      <c r="AB2360" s="12" t="e">
        <f t="shared" si="75"/>
        <v>#N/A</v>
      </c>
    </row>
    <row r="2361" spans="27:28" x14ac:dyDescent="0.25">
      <c r="AA2361" s="15" t="e">
        <f t="shared" si="74"/>
        <v>#N/A</v>
      </c>
      <c r="AB2361" s="12" t="e">
        <f t="shared" si="75"/>
        <v>#N/A</v>
      </c>
    </row>
    <row r="2362" spans="27:28" x14ac:dyDescent="0.25">
      <c r="AA2362" s="15" t="e">
        <f t="shared" si="74"/>
        <v>#N/A</v>
      </c>
      <c r="AB2362" s="12" t="e">
        <f t="shared" si="75"/>
        <v>#N/A</v>
      </c>
    </row>
    <row r="2363" spans="27:28" x14ac:dyDescent="0.25">
      <c r="AA2363" s="15" t="e">
        <f t="shared" si="74"/>
        <v>#N/A</v>
      </c>
      <c r="AB2363" s="12" t="e">
        <f t="shared" si="75"/>
        <v>#N/A</v>
      </c>
    </row>
    <row r="2364" spans="27:28" x14ac:dyDescent="0.25">
      <c r="AA2364" s="15" t="e">
        <f t="shared" si="74"/>
        <v>#N/A</v>
      </c>
      <c r="AB2364" s="12" t="e">
        <f t="shared" si="75"/>
        <v>#N/A</v>
      </c>
    </row>
    <row r="2365" spans="27:28" x14ac:dyDescent="0.25">
      <c r="AA2365" s="15" t="e">
        <f t="shared" si="74"/>
        <v>#N/A</v>
      </c>
      <c r="AB2365" s="12" t="e">
        <f t="shared" si="75"/>
        <v>#N/A</v>
      </c>
    </row>
    <row r="2366" spans="27:28" x14ac:dyDescent="0.25">
      <c r="AA2366" s="15" t="e">
        <f t="shared" si="74"/>
        <v>#N/A</v>
      </c>
      <c r="AB2366" s="12" t="e">
        <f t="shared" si="75"/>
        <v>#N/A</v>
      </c>
    </row>
    <row r="2367" spans="27:28" x14ac:dyDescent="0.25">
      <c r="AA2367" s="15" t="e">
        <f t="shared" si="74"/>
        <v>#N/A</v>
      </c>
      <c r="AB2367" s="12" t="e">
        <f t="shared" si="75"/>
        <v>#N/A</v>
      </c>
    </row>
    <row r="2368" spans="27:28" x14ac:dyDescent="0.25">
      <c r="AA2368" s="15" t="e">
        <f t="shared" si="74"/>
        <v>#N/A</v>
      </c>
      <c r="AB2368" s="12" t="e">
        <f t="shared" si="75"/>
        <v>#N/A</v>
      </c>
    </row>
    <row r="2369" spans="27:28" x14ac:dyDescent="0.25">
      <c r="AA2369" s="15" t="e">
        <f t="shared" si="74"/>
        <v>#N/A</v>
      </c>
      <c r="AB2369" s="12" t="e">
        <f t="shared" si="75"/>
        <v>#N/A</v>
      </c>
    </row>
    <row r="2370" spans="27:28" x14ac:dyDescent="0.25">
      <c r="AA2370" s="15" t="e">
        <f t="shared" si="74"/>
        <v>#N/A</v>
      </c>
      <c r="AB2370" s="12" t="e">
        <f t="shared" si="75"/>
        <v>#N/A</v>
      </c>
    </row>
    <row r="2371" spans="27:28" x14ac:dyDescent="0.25">
      <c r="AA2371" s="15" t="e">
        <f t="shared" si="74"/>
        <v>#N/A</v>
      </c>
      <c r="AB2371" s="12" t="e">
        <f t="shared" si="75"/>
        <v>#N/A</v>
      </c>
    </row>
    <row r="2372" spans="27:28" x14ac:dyDescent="0.25">
      <c r="AA2372" s="15" t="e">
        <f t="shared" ref="AA2372:AA2391" si="76">IF(AA2371+1&gt;MAX($X$6:$X$99), NA(), AA2371+1)</f>
        <v>#N/A</v>
      </c>
      <c r="AB2372" s="12" t="e">
        <f t="shared" si="75"/>
        <v>#N/A</v>
      </c>
    </row>
    <row r="2373" spans="27:28" x14ac:dyDescent="0.25">
      <c r="AA2373" s="15" t="e">
        <f t="shared" si="76"/>
        <v>#N/A</v>
      </c>
      <c r="AB2373" s="12" t="e">
        <f t="shared" si="75"/>
        <v>#N/A</v>
      </c>
    </row>
    <row r="2374" spans="27:28" x14ac:dyDescent="0.25">
      <c r="AA2374" s="15" t="e">
        <f t="shared" si="76"/>
        <v>#N/A</v>
      </c>
      <c r="AB2374" s="12" t="e">
        <f t="shared" si="75"/>
        <v>#N/A</v>
      </c>
    </row>
    <row r="2375" spans="27:28" x14ac:dyDescent="0.25">
      <c r="AA2375" s="15" t="e">
        <f t="shared" si="76"/>
        <v>#N/A</v>
      </c>
      <c r="AB2375" s="12" t="e">
        <f t="shared" si="75"/>
        <v>#N/A</v>
      </c>
    </row>
    <row r="2376" spans="27:28" x14ac:dyDescent="0.25">
      <c r="AA2376" s="15" t="e">
        <f t="shared" si="76"/>
        <v>#N/A</v>
      </c>
      <c r="AB2376" s="12" t="e">
        <f t="shared" ref="AB2376:AB2391" si="77">VLOOKUP(AA2376,$X$6:$Y$99, 2, TRUE)</f>
        <v>#N/A</v>
      </c>
    </row>
    <row r="2377" spans="27:28" x14ac:dyDescent="0.25">
      <c r="AA2377" s="15" t="e">
        <f t="shared" si="76"/>
        <v>#N/A</v>
      </c>
      <c r="AB2377" s="12" t="e">
        <f t="shared" si="77"/>
        <v>#N/A</v>
      </c>
    </row>
    <row r="2378" spans="27:28" x14ac:dyDescent="0.25">
      <c r="AA2378" s="15" t="e">
        <f t="shared" si="76"/>
        <v>#N/A</v>
      </c>
      <c r="AB2378" s="12" t="e">
        <f t="shared" si="77"/>
        <v>#N/A</v>
      </c>
    </row>
    <row r="2379" spans="27:28" x14ac:dyDescent="0.25">
      <c r="AA2379" s="15" t="e">
        <f t="shared" si="76"/>
        <v>#N/A</v>
      </c>
      <c r="AB2379" s="12" t="e">
        <f t="shared" si="77"/>
        <v>#N/A</v>
      </c>
    </row>
    <row r="2380" spans="27:28" x14ac:dyDescent="0.25">
      <c r="AA2380" s="15" t="e">
        <f t="shared" si="76"/>
        <v>#N/A</v>
      </c>
      <c r="AB2380" s="12" t="e">
        <f t="shared" si="77"/>
        <v>#N/A</v>
      </c>
    </row>
    <row r="2381" spans="27:28" x14ac:dyDescent="0.25">
      <c r="AA2381" s="15" t="e">
        <f t="shared" si="76"/>
        <v>#N/A</v>
      </c>
      <c r="AB2381" s="12" t="e">
        <f t="shared" si="77"/>
        <v>#N/A</v>
      </c>
    </row>
    <row r="2382" spans="27:28" x14ac:dyDescent="0.25">
      <c r="AA2382" s="15" t="e">
        <f t="shared" si="76"/>
        <v>#N/A</v>
      </c>
      <c r="AB2382" s="12" t="e">
        <f t="shared" si="77"/>
        <v>#N/A</v>
      </c>
    </row>
    <row r="2383" spans="27:28" x14ac:dyDescent="0.25">
      <c r="AA2383" s="15" t="e">
        <f t="shared" si="76"/>
        <v>#N/A</v>
      </c>
      <c r="AB2383" s="12" t="e">
        <f t="shared" si="77"/>
        <v>#N/A</v>
      </c>
    </row>
    <row r="2384" spans="27:28" x14ac:dyDescent="0.25">
      <c r="AA2384" s="15" t="e">
        <f t="shared" si="76"/>
        <v>#N/A</v>
      </c>
      <c r="AB2384" s="12" t="e">
        <f t="shared" si="77"/>
        <v>#N/A</v>
      </c>
    </row>
    <row r="2385" spans="27:28" x14ac:dyDescent="0.25">
      <c r="AA2385" s="15" t="e">
        <f t="shared" si="76"/>
        <v>#N/A</v>
      </c>
      <c r="AB2385" s="12" t="e">
        <f t="shared" si="77"/>
        <v>#N/A</v>
      </c>
    </row>
    <row r="2386" spans="27:28" x14ac:dyDescent="0.25">
      <c r="AA2386" s="15" t="e">
        <f t="shared" si="76"/>
        <v>#N/A</v>
      </c>
      <c r="AB2386" s="12" t="e">
        <f t="shared" si="77"/>
        <v>#N/A</v>
      </c>
    </row>
    <row r="2387" spans="27:28" x14ac:dyDescent="0.25">
      <c r="AA2387" s="15" t="e">
        <f t="shared" si="76"/>
        <v>#N/A</v>
      </c>
      <c r="AB2387" s="12" t="e">
        <f t="shared" si="77"/>
        <v>#N/A</v>
      </c>
    </row>
    <row r="2388" spans="27:28" x14ac:dyDescent="0.25">
      <c r="AA2388" s="15" t="e">
        <f t="shared" si="76"/>
        <v>#N/A</v>
      </c>
      <c r="AB2388" s="12" t="e">
        <f t="shared" si="77"/>
        <v>#N/A</v>
      </c>
    </row>
    <row r="2389" spans="27:28" x14ac:dyDescent="0.25">
      <c r="AA2389" s="15" t="e">
        <f t="shared" si="76"/>
        <v>#N/A</v>
      </c>
      <c r="AB2389" s="12" t="e">
        <f t="shared" si="77"/>
        <v>#N/A</v>
      </c>
    </row>
    <row r="2390" spans="27:28" x14ac:dyDescent="0.25">
      <c r="AA2390" s="15" t="e">
        <f t="shared" si="76"/>
        <v>#N/A</v>
      </c>
      <c r="AB2390" s="12" t="e">
        <f t="shared" si="77"/>
        <v>#N/A</v>
      </c>
    </row>
    <row r="2391" spans="27:28" x14ac:dyDescent="0.25">
      <c r="AA2391" s="15" t="e">
        <f t="shared" si="76"/>
        <v>#N/A</v>
      </c>
      <c r="AB2391" s="12" t="e">
        <f t="shared" si="77"/>
        <v>#N/A</v>
      </c>
    </row>
  </sheetData>
  <conditionalFormatting sqref="AE8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{F1287CA2-4C5F-4092-B7AF-37CD946CD0A1}</x14:id>
        </ext>
      </extLst>
    </cfRule>
  </conditionalFormatting>
  <conditionalFormatting sqref="C18">
    <cfRule type="expression" dxfId="0" priority="1">
      <formula>$C$17="Empty"</formula>
    </cfRule>
  </conditionalFormatting>
  <dataValidations count="3">
    <dataValidation type="list" allowBlank="1" showInputMessage="1" showErrorMessage="1" sqref="S8" xr:uid="{851CFE34-DBF7-4E8E-8342-553973F79B04}">
      <formula1>"TRUE,FALSE"</formula1>
    </dataValidation>
    <dataValidation type="list" allowBlank="1" showInputMessage="1" showErrorMessage="1" sqref="F3" xr:uid="{EFFBDA53-5A95-456E-BD9E-61C4B9DD4CFA}">
      <formula1>"PiecewiseLinear,Step,Polynomial"</formula1>
    </dataValidation>
    <dataValidation type="list" allowBlank="1" showInputMessage="1" showErrorMessage="1" sqref="C17" xr:uid="{0C55FB1B-2BA9-43C3-8784-7B11BA3534FF}">
      <formula1>"Empty,SpotValueMultiple,InventoryMultiple"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287CA2-4C5F-4092-B7AF-37CD946CD0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3" sqref="C3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13</v>
      </c>
      <c r="C2" s="19">
        <v>1000</v>
      </c>
    </row>
    <row r="3" spans="2:3" x14ac:dyDescent="0.25">
      <c r="B3" s="1" t="s">
        <v>14</v>
      </c>
      <c r="C3" s="2">
        <v>11</v>
      </c>
    </row>
    <row r="4" spans="2:3" x14ac:dyDescent="0.25">
      <c r="B4" s="1" t="s">
        <v>15</v>
      </c>
      <c r="C4" s="2"/>
    </row>
    <row r="5" spans="2:3" x14ac:dyDescent="0.25">
      <c r="B5" s="1" t="s">
        <v>16</v>
      </c>
      <c r="C5" s="2"/>
    </row>
    <row r="6" spans="2:3" x14ac:dyDescent="0.25">
      <c r="B6" s="1" t="s">
        <v>17</v>
      </c>
      <c r="C6" s="2"/>
    </row>
    <row r="7" spans="2:3" x14ac:dyDescent="0.25">
      <c r="B7" s="1" t="s">
        <v>19</v>
      </c>
      <c r="C7" s="2"/>
    </row>
    <row r="8" spans="2:3" x14ac:dyDescent="0.25">
      <c r="B8" s="1" t="s">
        <v>18</v>
      </c>
      <c r="C8" s="2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C08C-FC66-446C-A778-C16CE1C2D79E}">
  <dimension ref="B2:C110"/>
  <sheetViews>
    <sheetView topLeftCell="A76" workbookViewId="0">
      <selection activeCell="F79" sqref="F79"/>
    </sheetView>
  </sheetViews>
  <sheetFormatPr defaultRowHeight="15" x14ac:dyDescent="0.25"/>
  <cols>
    <col min="3" max="3" width="10.140625" bestFit="1" customWidth="1"/>
  </cols>
  <sheetData>
    <row r="2" spans="2:3" x14ac:dyDescent="0.25">
      <c r="B2" s="1" t="s">
        <v>30</v>
      </c>
    </row>
    <row r="3" spans="2:3" x14ac:dyDescent="0.25">
      <c r="B3" s="1" t="s">
        <v>29</v>
      </c>
      <c r="C3" s="1" t="s">
        <v>3</v>
      </c>
    </row>
    <row r="4" spans="2:3" x14ac:dyDescent="0.25">
      <c r="B4" s="14">
        <v>43556</v>
      </c>
      <c r="C4" s="3">
        <f>EOMONTH(B4, 0)+20</f>
        <v>43605</v>
      </c>
    </row>
    <row r="5" spans="2:3" x14ac:dyDescent="0.25">
      <c r="B5" s="14">
        <f>EOMONTH(B4, 0)+1</f>
        <v>43586</v>
      </c>
      <c r="C5" s="3">
        <f t="shared" ref="C5:C68" si="0">EOMONTH(B5, 0)+20</f>
        <v>43636</v>
      </c>
    </row>
    <row r="6" spans="2:3" x14ac:dyDescent="0.25">
      <c r="B6" s="14">
        <f t="shared" ref="B6:B12" si="1">EOMONTH(B5, 0)+1</f>
        <v>43617</v>
      </c>
      <c r="C6" s="3">
        <f t="shared" si="0"/>
        <v>43666</v>
      </c>
    </row>
    <row r="7" spans="2:3" x14ac:dyDescent="0.25">
      <c r="B7" s="14">
        <f t="shared" si="1"/>
        <v>43647</v>
      </c>
      <c r="C7" s="3">
        <f t="shared" si="0"/>
        <v>43697</v>
      </c>
    </row>
    <row r="8" spans="2:3" x14ac:dyDescent="0.25">
      <c r="B8" s="14">
        <f t="shared" si="1"/>
        <v>43678</v>
      </c>
      <c r="C8" s="3">
        <f t="shared" si="0"/>
        <v>43728</v>
      </c>
    </row>
    <row r="9" spans="2:3" x14ac:dyDescent="0.25">
      <c r="B9" s="14">
        <f t="shared" si="1"/>
        <v>43709</v>
      </c>
      <c r="C9" s="3">
        <f t="shared" si="0"/>
        <v>43758</v>
      </c>
    </row>
    <row r="10" spans="2:3" x14ac:dyDescent="0.25">
      <c r="B10" s="14">
        <f t="shared" si="1"/>
        <v>43739</v>
      </c>
      <c r="C10" s="3">
        <f t="shared" si="0"/>
        <v>43789</v>
      </c>
    </row>
    <row r="11" spans="2:3" x14ac:dyDescent="0.25">
      <c r="B11" s="14">
        <f t="shared" si="1"/>
        <v>43770</v>
      </c>
      <c r="C11" s="3">
        <f t="shared" si="0"/>
        <v>43819</v>
      </c>
    </row>
    <row r="12" spans="2:3" x14ac:dyDescent="0.25">
      <c r="B12" s="14">
        <f t="shared" si="1"/>
        <v>43800</v>
      </c>
      <c r="C12" s="3">
        <f t="shared" si="0"/>
        <v>43850</v>
      </c>
    </row>
    <row r="13" spans="2:3" x14ac:dyDescent="0.25">
      <c r="B13" s="14">
        <f t="shared" ref="B13:B76" si="2">EOMONTH(B12, 0)+1</f>
        <v>43831</v>
      </c>
      <c r="C13" s="3">
        <f t="shared" si="0"/>
        <v>43881</v>
      </c>
    </row>
    <row r="14" spans="2:3" x14ac:dyDescent="0.25">
      <c r="B14" s="14">
        <f t="shared" si="2"/>
        <v>43862</v>
      </c>
      <c r="C14" s="3">
        <f t="shared" si="0"/>
        <v>43910</v>
      </c>
    </row>
    <row r="15" spans="2:3" x14ac:dyDescent="0.25">
      <c r="B15" s="14">
        <f t="shared" si="2"/>
        <v>43891</v>
      </c>
      <c r="C15" s="3">
        <f t="shared" si="0"/>
        <v>43941</v>
      </c>
    </row>
    <row r="16" spans="2:3" x14ac:dyDescent="0.25">
      <c r="B16" s="14">
        <f t="shared" si="2"/>
        <v>43922</v>
      </c>
      <c r="C16" s="3">
        <f t="shared" si="0"/>
        <v>43971</v>
      </c>
    </row>
    <row r="17" spans="2:3" x14ac:dyDescent="0.25">
      <c r="B17" s="14">
        <f t="shared" si="2"/>
        <v>43952</v>
      </c>
      <c r="C17" s="3">
        <f t="shared" si="0"/>
        <v>44002</v>
      </c>
    </row>
    <row r="18" spans="2:3" x14ac:dyDescent="0.25">
      <c r="B18" s="14">
        <f t="shared" si="2"/>
        <v>43983</v>
      </c>
      <c r="C18" s="3">
        <f t="shared" si="0"/>
        <v>44032</v>
      </c>
    </row>
    <row r="19" spans="2:3" x14ac:dyDescent="0.25">
      <c r="B19" s="14">
        <f t="shared" si="2"/>
        <v>44013</v>
      </c>
      <c r="C19" s="3">
        <f t="shared" si="0"/>
        <v>44063</v>
      </c>
    </row>
    <row r="20" spans="2:3" x14ac:dyDescent="0.25">
      <c r="B20" s="14">
        <f t="shared" si="2"/>
        <v>44044</v>
      </c>
      <c r="C20" s="3">
        <f t="shared" si="0"/>
        <v>44094</v>
      </c>
    </row>
    <row r="21" spans="2:3" x14ac:dyDescent="0.25">
      <c r="B21" s="14">
        <f t="shared" si="2"/>
        <v>44075</v>
      </c>
      <c r="C21" s="3">
        <f t="shared" si="0"/>
        <v>44124</v>
      </c>
    </row>
    <row r="22" spans="2:3" x14ac:dyDescent="0.25">
      <c r="B22" s="14">
        <f t="shared" si="2"/>
        <v>44105</v>
      </c>
      <c r="C22" s="3">
        <f t="shared" si="0"/>
        <v>44155</v>
      </c>
    </row>
    <row r="23" spans="2:3" x14ac:dyDescent="0.25">
      <c r="B23" s="14">
        <f t="shared" si="2"/>
        <v>44136</v>
      </c>
      <c r="C23" s="3">
        <f t="shared" si="0"/>
        <v>44185</v>
      </c>
    </row>
    <row r="24" spans="2:3" x14ac:dyDescent="0.25">
      <c r="B24" s="14">
        <f t="shared" si="2"/>
        <v>44166</v>
      </c>
      <c r="C24" s="3">
        <f t="shared" si="0"/>
        <v>44216</v>
      </c>
    </row>
    <row r="25" spans="2:3" x14ac:dyDescent="0.25">
      <c r="B25" s="14">
        <f t="shared" si="2"/>
        <v>44197</v>
      </c>
      <c r="C25" s="3">
        <f t="shared" si="0"/>
        <v>44247</v>
      </c>
    </row>
    <row r="26" spans="2:3" x14ac:dyDescent="0.25">
      <c r="B26" s="14">
        <f t="shared" si="2"/>
        <v>44228</v>
      </c>
      <c r="C26" s="3">
        <f t="shared" si="0"/>
        <v>44275</v>
      </c>
    </row>
    <row r="27" spans="2:3" x14ac:dyDescent="0.25">
      <c r="B27" s="14">
        <f t="shared" si="2"/>
        <v>44256</v>
      </c>
      <c r="C27" s="3">
        <f t="shared" si="0"/>
        <v>44306</v>
      </c>
    </row>
    <row r="28" spans="2:3" x14ac:dyDescent="0.25">
      <c r="B28" s="14">
        <f t="shared" si="2"/>
        <v>44287</v>
      </c>
      <c r="C28" s="3">
        <f t="shared" si="0"/>
        <v>44336</v>
      </c>
    </row>
    <row r="29" spans="2:3" x14ac:dyDescent="0.25">
      <c r="B29" s="14">
        <f t="shared" si="2"/>
        <v>44317</v>
      </c>
      <c r="C29" s="3">
        <f t="shared" si="0"/>
        <v>44367</v>
      </c>
    </row>
    <row r="30" spans="2:3" x14ac:dyDescent="0.25">
      <c r="B30" s="14">
        <f t="shared" si="2"/>
        <v>44348</v>
      </c>
      <c r="C30" s="3">
        <f t="shared" si="0"/>
        <v>44397</v>
      </c>
    </row>
    <row r="31" spans="2:3" x14ac:dyDescent="0.25">
      <c r="B31" s="14">
        <f t="shared" si="2"/>
        <v>44378</v>
      </c>
      <c r="C31" s="3">
        <f t="shared" si="0"/>
        <v>44428</v>
      </c>
    </row>
    <row r="32" spans="2:3" x14ac:dyDescent="0.25">
      <c r="B32" s="14">
        <f t="shared" si="2"/>
        <v>44409</v>
      </c>
      <c r="C32" s="3">
        <f t="shared" si="0"/>
        <v>44459</v>
      </c>
    </row>
    <row r="33" spans="2:3" x14ac:dyDescent="0.25">
      <c r="B33" s="14">
        <f t="shared" si="2"/>
        <v>44440</v>
      </c>
      <c r="C33" s="3">
        <f t="shared" si="0"/>
        <v>44489</v>
      </c>
    </row>
    <row r="34" spans="2:3" x14ac:dyDescent="0.25">
      <c r="B34" s="14">
        <f t="shared" si="2"/>
        <v>44470</v>
      </c>
      <c r="C34" s="3">
        <f t="shared" si="0"/>
        <v>44520</v>
      </c>
    </row>
    <row r="35" spans="2:3" x14ac:dyDescent="0.25">
      <c r="B35" s="14">
        <f t="shared" si="2"/>
        <v>44501</v>
      </c>
      <c r="C35" s="3">
        <f t="shared" si="0"/>
        <v>44550</v>
      </c>
    </row>
    <row r="36" spans="2:3" x14ac:dyDescent="0.25">
      <c r="B36" s="14">
        <f t="shared" si="2"/>
        <v>44531</v>
      </c>
      <c r="C36" s="3">
        <f t="shared" si="0"/>
        <v>44581</v>
      </c>
    </row>
    <row r="37" spans="2:3" x14ac:dyDescent="0.25">
      <c r="B37" s="14">
        <f t="shared" si="2"/>
        <v>44562</v>
      </c>
      <c r="C37" s="3">
        <f t="shared" si="0"/>
        <v>44612</v>
      </c>
    </row>
    <row r="38" spans="2:3" x14ac:dyDescent="0.25">
      <c r="B38" s="14">
        <f t="shared" si="2"/>
        <v>44593</v>
      </c>
      <c r="C38" s="3">
        <f t="shared" si="0"/>
        <v>44640</v>
      </c>
    </row>
    <row r="39" spans="2:3" x14ac:dyDescent="0.25">
      <c r="B39" s="14">
        <f t="shared" si="2"/>
        <v>44621</v>
      </c>
      <c r="C39" s="3">
        <f t="shared" si="0"/>
        <v>44671</v>
      </c>
    </row>
    <row r="40" spans="2:3" x14ac:dyDescent="0.25">
      <c r="B40" s="14">
        <f t="shared" si="2"/>
        <v>44652</v>
      </c>
      <c r="C40" s="3">
        <f t="shared" si="0"/>
        <v>44701</v>
      </c>
    </row>
    <row r="41" spans="2:3" x14ac:dyDescent="0.25">
      <c r="B41" s="14">
        <f t="shared" si="2"/>
        <v>44682</v>
      </c>
      <c r="C41" s="3">
        <f t="shared" si="0"/>
        <v>44732</v>
      </c>
    </row>
    <row r="42" spans="2:3" x14ac:dyDescent="0.25">
      <c r="B42" s="14">
        <f t="shared" si="2"/>
        <v>44713</v>
      </c>
      <c r="C42" s="3">
        <f t="shared" si="0"/>
        <v>44762</v>
      </c>
    </row>
    <row r="43" spans="2:3" x14ac:dyDescent="0.25">
      <c r="B43" s="14">
        <f t="shared" si="2"/>
        <v>44743</v>
      </c>
      <c r="C43" s="3">
        <f t="shared" si="0"/>
        <v>44793</v>
      </c>
    </row>
    <row r="44" spans="2:3" x14ac:dyDescent="0.25">
      <c r="B44" s="14">
        <f t="shared" si="2"/>
        <v>44774</v>
      </c>
      <c r="C44" s="3">
        <f t="shared" si="0"/>
        <v>44824</v>
      </c>
    </row>
    <row r="45" spans="2:3" x14ac:dyDescent="0.25">
      <c r="B45" s="14">
        <f t="shared" si="2"/>
        <v>44805</v>
      </c>
      <c r="C45" s="3">
        <f t="shared" si="0"/>
        <v>44854</v>
      </c>
    </row>
    <row r="46" spans="2:3" x14ac:dyDescent="0.25">
      <c r="B46" s="14">
        <f t="shared" si="2"/>
        <v>44835</v>
      </c>
      <c r="C46" s="3">
        <f t="shared" si="0"/>
        <v>44885</v>
      </c>
    </row>
    <row r="47" spans="2:3" x14ac:dyDescent="0.25">
      <c r="B47" s="14">
        <f t="shared" si="2"/>
        <v>44866</v>
      </c>
      <c r="C47" s="3">
        <f t="shared" si="0"/>
        <v>44915</v>
      </c>
    </row>
    <row r="48" spans="2:3" x14ac:dyDescent="0.25">
      <c r="B48" s="14">
        <f t="shared" si="2"/>
        <v>44896</v>
      </c>
      <c r="C48" s="3">
        <f t="shared" si="0"/>
        <v>44946</v>
      </c>
    </row>
    <row r="49" spans="2:3" x14ac:dyDescent="0.25">
      <c r="B49" s="14">
        <f t="shared" si="2"/>
        <v>44927</v>
      </c>
      <c r="C49" s="3">
        <f t="shared" si="0"/>
        <v>44977</v>
      </c>
    </row>
    <row r="50" spans="2:3" x14ac:dyDescent="0.25">
      <c r="B50" s="14">
        <f t="shared" si="2"/>
        <v>44958</v>
      </c>
      <c r="C50" s="3">
        <f t="shared" si="0"/>
        <v>45005</v>
      </c>
    </row>
    <row r="51" spans="2:3" x14ac:dyDescent="0.25">
      <c r="B51" s="14">
        <f t="shared" si="2"/>
        <v>44986</v>
      </c>
      <c r="C51" s="3">
        <f t="shared" si="0"/>
        <v>45036</v>
      </c>
    </row>
    <row r="52" spans="2:3" x14ac:dyDescent="0.25">
      <c r="B52" s="14">
        <f t="shared" si="2"/>
        <v>45017</v>
      </c>
      <c r="C52" s="3">
        <f t="shared" si="0"/>
        <v>45066</v>
      </c>
    </row>
    <row r="53" spans="2:3" x14ac:dyDescent="0.25">
      <c r="B53" s="14">
        <f t="shared" si="2"/>
        <v>45047</v>
      </c>
      <c r="C53" s="3">
        <f t="shared" si="0"/>
        <v>45097</v>
      </c>
    </row>
    <row r="54" spans="2:3" x14ac:dyDescent="0.25">
      <c r="B54" s="14">
        <f t="shared" si="2"/>
        <v>45078</v>
      </c>
      <c r="C54" s="3">
        <f t="shared" si="0"/>
        <v>45127</v>
      </c>
    </row>
    <row r="55" spans="2:3" x14ac:dyDescent="0.25">
      <c r="B55" s="14">
        <f t="shared" si="2"/>
        <v>45108</v>
      </c>
      <c r="C55" s="3">
        <f t="shared" si="0"/>
        <v>45158</v>
      </c>
    </row>
    <row r="56" spans="2:3" x14ac:dyDescent="0.25">
      <c r="B56" s="14">
        <f t="shared" si="2"/>
        <v>45139</v>
      </c>
      <c r="C56" s="3">
        <f t="shared" si="0"/>
        <v>45189</v>
      </c>
    </row>
    <row r="57" spans="2:3" x14ac:dyDescent="0.25">
      <c r="B57" s="14">
        <f t="shared" si="2"/>
        <v>45170</v>
      </c>
      <c r="C57" s="3">
        <f t="shared" si="0"/>
        <v>45219</v>
      </c>
    </row>
    <row r="58" spans="2:3" x14ac:dyDescent="0.25">
      <c r="B58" s="14">
        <f t="shared" si="2"/>
        <v>45200</v>
      </c>
      <c r="C58" s="3">
        <f t="shared" si="0"/>
        <v>45250</v>
      </c>
    </row>
    <row r="59" spans="2:3" x14ac:dyDescent="0.25">
      <c r="B59" s="14">
        <f t="shared" si="2"/>
        <v>45231</v>
      </c>
      <c r="C59" s="3">
        <f t="shared" si="0"/>
        <v>45280</v>
      </c>
    </row>
    <row r="60" spans="2:3" x14ac:dyDescent="0.25">
      <c r="B60" s="14">
        <f t="shared" si="2"/>
        <v>45261</v>
      </c>
      <c r="C60" s="3">
        <f t="shared" si="0"/>
        <v>45311</v>
      </c>
    </row>
    <row r="61" spans="2:3" x14ac:dyDescent="0.25">
      <c r="B61" s="14">
        <f t="shared" si="2"/>
        <v>45292</v>
      </c>
      <c r="C61" s="3">
        <f t="shared" si="0"/>
        <v>45342</v>
      </c>
    </row>
    <row r="62" spans="2:3" x14ac:dyDescent="0.25">
      <c r="B62" s="14">
        <f t="shared" si="2"/>
        <v>45323</v>
      </c>
      <c r="C62" s="3">
        <f t="shared" si="0"/>
        <v>45371</v>
      </c>
    </row>
    <row r="63" spans="2:3" x14ac:dyDescent="0.25">
      <c r="B63" s="14">
        <f t="shared" si="2"/>
        <v>45352</v>
      </c>
      <c r="C63" s="3">
        <f t="shared" si="0"/>
        <v>45402</v>
      </c>
    </row>
    <row r="64" spans="2:3" x14ac:dyDescent="0.25">
      <c r="B64" s="14">
        <f t="shared" si="2"/>
        <v>45383</v>
      </c>
      <c r="C64" s="3">
        <f t="shared" si="0"/>
        <v>45432</v>
      </c>
    </row>
    <row r="65" spans="2:3" x14ac:dyDescent="0.25">
      <c r="B65" s="14">
        <f t="shared" si="2"/>
        <v>45413</v>
      </c>
      <c r="C65" s="3">
        <f t="shared" si="0"/>
        <v>45463</v>
      </c>
    </row>
    <row r="66" spans="2:3" x14ac:dyDescent="0.25">
      <c r="B66" s="14">
        <f t="shared" si="2"/>
        <v>45444</v>
      </c>
      <c r="C66" s="3">
        <f t="shared" si="0"/>
        <v>45493</v>
      </c>
    </row>
    <row r="67" spans="2:3" x14ac:dyDescent="0.25">
      <c r="B67" s="14">
        <f t="shared" si="2"/>
        <v>45474</v>
      </c>
      <c r="C67" s="3">
        <f t="shared" si="0"/>
        <v>45524</v>
      </c>
    </row>
    <row r="68" spans="2:3" x14ac:dyDescent="0.25">
      <c r="B68" s="14">
        <f t="shared" si="2"/>
        <v>45505</v>
      </c>
      <c r="C68" s="3">
        <f t="shared" si="0"/>
        <v>45555</v>
      </c>
    </row>
    <row r="69" spans="2:3" x14ac:dyDescent="0.25">
      <c r="B69" s="14">
        <f t="shared" si="2"/>
        <v>45536</v>
      </c>
      <c r="C69" s="3">
        <f t="shared" ref="C69:C110" si="3">EOMONTH(B69, 0)+20</f>
        <v>45585</v>
      </c>
    </row>
    <row r="70" spans="2:3" x14ac:dyDescent="0.25">
      <c r="B70" s="14">
        <f t="shared" si="2"/>
        <v>45566</v>
      </c>
      <c r="C70" s="3">
        <f t="shared" si="3"/>
        <v>45616</v>
      </c>
    </row>
    <row r="71" spans="2:3" x14ac:dyDescent="0.25">
      <c r="B71" s="14">
        <f t="shared" si="2"/>
        <v>45597</v>
      </c>
      <c r="C71" s="3">
        <f t="shared" si="3"/>
        <v>45646</v>
      </c>
    </row>
    <row r="72" spans="2:3" x14ac:dyDescent="0.25">
      <c r="B72" s="14">
        <f t="shared" si="2"/>
        <v>45627</v>
      </c>
      <c r="C72" s="3">
        <f t="shared" si="3"/>
        <v>45677</v>
      </c>
    </row>
    <row r="73" spans="2:3" x14ac:dyDescent="0.25">
      <c r="B73" s="14">
        <f t="shared" si="2"/>
        <v>45658</v>
      </c>
      <c r="C73" s="3">
        <f t="shared" si="3"/>
        <v>45708</v>
      </c>
    </row>
    <row r="74" spans="2:3" x14ac:dyDescent="0.25">
      <c r="B74" s="14">
        <f t="shared" si="2"/>
        <v>45689</v>
      </c>
      <c r="C74" s="3">
        <f t="shared" si="3"/>
        <v>45736</v>
      </c>
    </row>
    <row r="75" spans="2:3" x14ac:dyDescent="0.25">
      <c r="B75" s="14">
        <f t="shared" si="2"/>
        <v>45717</v>
      </c>
      <c r="C75" s="3">
        <f t="shared" si="3"/>
        <v>45767</v>
      </c>
    </row>
    <row r="76" spans="2:3" x14ac:dyDescent="0.25">
      <c r="B76" s="14">
        <f t="shared" si="2"/>
        <v>45748</v>
      </c>
      <c r="C76" s="3">
        <f t="shared" si="3"/>
        <v>45797</v>
      </c>
    </row>
    <row r="77" spans="2:3" x14ac:dyDescent="0.25">
      <c r="B77" s="14">
        <f t="shared" ref="B77:B110" si="4">EOMONTH(B76, 0)+1</f>
        <v>45778</v>
      </c>
      <c r="C77" s="3">
        <f t="shared" si="3"/>
        <v>45828</v>
      </c>
    </row>
    <row r="78" spans="2:3" x14ac:dyDescent="0.25">
      <c r="B78" s="14">
        <f t="shared" si="4"/>
        <v>45809</v>
      </c>
      <c r="C78" s="3">
        <f t="shared" si="3"/>
        <v>45858</v>
      </c>
    </row>
    <row r="79" spans="2:3" x14ac:dyDescent="0.25">
      <c r="B79" s="14">
        <f t="shared" si="4"/>
        <v>45839</v>
      </c>
      <c r="C79" s="3">
        <f t="shared" si="3"/>
        <v>45889</v>
      </c>
    </row>
    <row r="80" spans="2:3" x14ac:dyDescent="0.25">
      <c r="B80" s="14">
        <f t="shared" si="4"/>
        <v>45870</v>
      </c>
      <c r="C80" s="3">
        <f t="shared" si="3"/>
        <v>45920</v>
      </c>
    </row>
    <row r="81" spans="2:3" x14ac:dyDescent="0.25">
      <c r="B81" s="14">
        <f t="shared" si="4"/>
        <v>45901</v>
      </c>
      <c r="C81" s="3">
        <f t="shared" si="3"/>
        <v>45950</v>
      </c>
    </row>
    <row r="82" spans="2:3" x14ac:dyDescent="0.25">
      <c r="B82" s="14">
        <f t="shared" si="4"/>
        <v>45931</v>
      </c>
      <c r="C82" s="3">
        <f t="shared" si="3"/>
        <v>45981</v>
      </c>
    </row>
    <row r="83" spans="2:3" x14ac:dyDescent="0.25">
      <c r="B83" s="14">
        <f t="shared" si="4"/>
        <v>45962</v>
      </c>
      <c r="C83" s="3">
        <f t="shared" si="3"/>
        <v>46011</v>
      </c>
    </row>
    <row r="84" spans="2:3" x14ac:dyDescent="0.25">
      <c r="B84" s="14">
        <f t="shared" si="4"/>
        <v>45992</v>
      </c>
      <c r="C84" s="3">
        <f t="shared" si="3"/>
        <v>46042</v>
      </c>
    </row>
    <row r="85" spans="2:3" x14ac:dyDescent="0.25">
      <c r="B85" s="14">
        <f t="shared" si="4"/>
        <v>46023</v>
      </c>
      <c r="C85" s="3">
        <f t="shared" si="3"/>
        <v>46073</v>
      </c>
    </row>
    <row r="86" spans="2:3" x14ac:dyDescent="0.25">
      <c r="B86" s="14">
        <f t="shared" si="4"/>
        <v>46054</v>
      </c>
      <c r="C86" s="3">
        <f t="shared" si="3"/>
        <v>46101</v>
      </c>
    </row>
    <row r="87" spans="2:3" x14ac:dyDescent="0.25">
      <c r="B87" s="14">
        <f t="shared" si="4"/>
        <v>46082</v>
      </c>
      <c r="C87" s="3">
        <f t="shared" si="3"/>
        <v>46132</v>
      </c>
    </row>
    <row r="88" spans="2:3" x14ac:dyDescent="0.25">
      <c r="B88" s="14">
        <f t="shared" si="4"/>
        <v>46113</v>
      </c>
      <c r="C88" s="3">
        <f t="shared" si="3"/>
        <v>46162</v>
      </c>
    </row>
    <row r="89" spans="2:3" x14ac:dyDescent="0.25">
      <c r="B89" s="14">
        <f t="shared" si="4"/>
        <v>46143</v>
      </c>
      <c r="C89" s="3">
        <f t="shared" si="3"/>
        <v>46193</v>
      </c>
    </row>
    <row r="90" spans="2:3" x14ac:dyDescent="0.25">
      <c r="B90" s="14">
        <f t="shared" si="4"/>
        <v>46174</v>
      </c>
      <c r="C90" s="3">
        <f t="shared" si="3"/>
        <v>46223</v>
      </c>
    </row>
    <row r="91" spans="2:3" x14ac:dyDescent="0.25">
      <c r="B91" s="14">
        <f t="shared" si="4"/>
        <v>46204</v>
      </c>
      <c r="C91" s="3">
        <f t="shared" si="3"/>
        <v>46254</v>
      </c>
    </row>
    <row r="92" spans="2:3" x14ac:dyDescent="0.25">
      <c r="B92" s="14">
        <f t="shared" si="4"/>
        <v>46235</v>
      </c>
      <c r="C92" s="3">
        <f t="shared" si="3"/>
        <v>46285</v>
      </c>
    </row>
    <row r="93" spans="2:3" x14ac:dyDescent="0.25">
      <c r="B93" s="14">
        <f t="shared" si="4"/>
        <v>46266</v>
      </c>
      <c r="C93" s="3">
        <f t="shared" si="3"/>
        <v>46315</v>
      </c>
    </row>
    <row r="94" spans="2:3" x14ac:dyDescent="0.25">
      <c r="B94" s="14">
        <f t="shared" si="4"/>
        <v>46296</v>
      </c>
      <c r="C94" s="3">
        <f t="shared" si="3"/>
        <v>46346</v>
      </c>
    </row>
    <row r="95" spans="2:3" x14ac:dyDescent="0.25">
      <c r="B95" s="14">
        <f t="shared" si="4"/>
        <v>46327</v>
      </c>
      <c r="C95" s="3">
        <f t="shared" si="3"/>
        <v>46376</v>
      </c>
    </row>
    <row r="96" spans="2:3" x14ac:dyDescent="0.25">
      <c r="B96" s="14">
        <f t="shared" si="4"/>
        <v>46357</v>
      </c>
      <c r="C96" s="3">
        <f t="shared" si="3"/>
        <v>46407</v>
      </c>
    </row>
    <row r="97" spans="2:3" x14ac:dyDescent="0.25">
      <c r="B97" s="14">
        <f t="shared" si="4"/>
        <v>46388</v>
      </c>
      <c r="C97" s="3">
        <f t="shared" si="3"/>
        <v>46438</v>
      </c>
    </row>
    <row r="98" spans="2:3" x14ac:dyDescent="0.25">
      <c r="B98" s="14">
        <f t="shared" si="4"/>
        <v>46419</v>
      </c>
      <c r="C98" s="3">
        <f t="shared" si="3"/>
        <v>46466</v>
      </c>
    </row>
    <row r="99" spans="2:3" x14ac:dyDescent="0.25">
      <c r="B99" s="14">
        <f t="shared" si="4"/>
        <v>46447</v>
      </c>
      <c r="C99" s="3">
        <f t="shared" si="3"/>
        <v>46497</v>
      </c>
    </row>
    <row r="100" spans="2:3" x14ac:dyDescent="0.25">
      <c r="B100" s="14">
        <f t="shared" si="4"/>
        <v>46478</v>
      </c>
      <c r="C100" s="3">
        <f t="shared" si="3"/>
        <v>46527</v>
      </c>
    </row>
    <row r="101" spans="2:3" x14ac:dyDescent="0.25">
      <c r="B101" s="14">
        <f t="shared" si="4"/>
        <v>46508</v>
      </c>
      <c r="C101" s="3">
        <f t="shared" si="3"/>
        <v>46558</v>
      </c>
    </row>
    <row r="102" spans="2:3" x14ac:dyDescent="0.25">
      <c r="B102" s="14">
        <f t="shared" si="4"/>
        <v>46539</v>
      </c>
      <c r="C102" s="3">
        <f t="shared" si="3"/>
        <v>46588</v>
      </c>
    </row>
    <row r="103" spans="2:3" x14ac:dyDescent="0.25">
      <c r="B103" s="14">
        <f t="shared" si="4"/>
        <v>46569</v>
      </c>
      <c r="C103" s="3">
        <f t="shared" si="3"/>
        <v>46619</v>
      </c>
    </row>
    <row r="104" spans="2:3" x14ac:dyDescent="0.25">
      <c r="B104" s="14">
        <f t="shared" si="4"/>
        <v>46600</v>
      </c>
      <c r="C104" s="3">
        <f t="shared" si="3"/>
        <v>46650</v>
      </c>
    </row>
    <row r="105" spans="2:3" x14ac:dyDescent="0.25">
      <c r="B105" s="14">
        <f t="shared" si="4"/>
        <v>46631</v>
      </c>
      <c r="C105" s="3">
        <f t="shared" si="3"/>
        <v>46680</v>
      </c>
    </row>
    <row r="106" spans="2:3" x14ac:dyDescent="0.25">
      <c r="B106" s="14">
        <f t="shared" si="4"/>
        <v>46661</v>
      </c>
      <c r="C106" s="3">
        <f t="shared" si="3"/>
        <v>46711</v>
      </c>
    </row>
    <row r="107" spans="2:3" x14ac:dyDescent="0.25">
      <c r="B107" s="14">
        <f t="shared" si="4"/>
        <v>46692</v>
      </c>
      <c r="C107" s="3">
        <f t="shared" si="3"/>
        <v>46741</v>
      </c>
    </row>
    <row r="108" spans="2:3" x14ac:dyDescent="0.25">
      <c r="B108" s="14">
        <f t="shared" si="4"/>
        <v>46722</v>
      </c>
      <c r="C108" s="3">
        <f t="shared" si="3"/>
        <v>46772</v>
      </c>
    </row>
    <row r="109" spans="2:3" x14ac:dyDescent="0.25">
      <c r="B109" s="14">
        <f t="shared" si="4"/>
        <v>46753</v>
      </c>
      <c r="C109" s="3">
        <f t="shared" si="3"/>
        <v>46803</v>
      </c>
    </row>
    <row r="110" spans="2:3" x14ac:dyDescent="0.25">
      <c r="B110" s="14">
        <f t="shared" si="4"/>
        <v>46784</v>
      </c>
      <c r="C110" s="3">
        <f t="shared" si="3"/>
        <v>46832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Add-in Info</vt:lpstr>
      <vt:lpstr>Storage</vt:lpstr>
      <vt:lpstr>Monte Carlo Parameters</vt:lpstr>
      <vt:lpstr>Static Data</vt:lpstr>
      <vt:lpstr>Inventory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  <vt:lpstr>MktData.FwdCurve</vt:lpstr>
      <vt:lpstr>MktData.IrCurve</vt:lpstr>
      <vt:lpstr>Results.IntrinsicVal</vt:lpstr>
      <vt:lpstr>Results.ThreeFactorVal</vt:lpstr>
      <vt:lpstr>StaticData.SettleDates</vt:lpstr>
      <vt:lpstr>StorageObject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 fowler</cp:lastModifiedBy>
  <dcterms:created xsi:type="dcterms:W3CDTF">2015-06-05T18:17:20Z</dcterms:created>
  <dcterms:modified xsi:type="dcterms:W3CDTF">2024-01-07T23:31:00Z</dcterms:modified>
</cp:coreProperties>
</file>