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6" i="1" l="1"/>
  <c r="D25" i="1" s="1"/>
  <c r="M16" i="1"/>
  <c r="D24" i="1" s="1"/>
  <c r="L16" i="1"/>
  <c r="D23" i="1" s="1"/>
  <c r="K16" i="1"/>
  <c r="D22" i="1" s="1"/>
  <c r="P16" i="1" l="1"/>
  <c r="E22" i="1" s="1"/>
  <c r="I16" i="1" l="1"/>
  <c r="H16" i="1"/>
  <c r="C24" i="1" s="1"/>
  <c r="G16" i="1"/>
  <c r="C23" i="1" s="1"/>
  <c r="F16" i="1"/>
  <c r="I17" i="1" l="1"/>
  <c r="L17" i="1"/>
  <c r="N17" i="1"/>
  <c r="M17" i="1"/>
  <c r="C25" i="1"/>
  <c r="H17" i="1"/>
  <c r="C22" i="1"/>
  <c r="G17" i="1"/>
  <c r="C16" i="1"/>
  <c r="B24" i="1" s="1"/>
  <c r="D16" i="1"/>
  <c r="B25" i="1" s="1"/>
  <c r="B16" i="1" l="1"/>
  <c r="B23" i="1" s="1"/>
  <c r="A16" i="1" l="1"/>
  <c r="B22" i="1" s="1"/>
  <c r="B17" i="1" l="1"/>
  <c r="C17" i="1"/>
  <c r="D17" i="1"/>
</calcChain>
</file>

<file path=xl/sharedStrings.xml><?xml version="1.0" encoding="utf-8"?>
<sst xmlns="http://schemas.openxmlformats.org/spreadsheetml/2006/main" count="32" uniqueCount="24">
  <si>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</si>
  <si>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</si>
  <si>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</si>
  <si>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</si>
  <si>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</si>
  <si>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</si>
  <si>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</si>
  <si>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</si>
  <si>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</si>
  <si>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</si>
  <si>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</si>
  <si>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</si>
  <si>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</si>
  <si>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</si>
  <si>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</si>
  <si>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</si>
  <si>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</si>
  <si>
    <t>WebAssembly in FireFox v65 (64-bit)</t>
  </si>
  <si>
    <t>Native</t>
  </si>
  <si>
    <t>Kotlin (Ubuntu 18.04)</t>
  </si>
  <si>
    <t>WASM Chrome</t>
  </si>
  <si>
    <t>WASM FF</t>
  </si>
  <si>
    <t>JS Chrome</t>
  </si>
  <si>
    <t>Kotlin/JVM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</si>
</sst>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6FD"/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59313600753102"/>
          <c:y val="9.3272205462669538E-2"/>
          <c:w val="0.7946303960163521"/>
          <c:h val="0.762745741986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1.5499500000000002</c:v>
                </c:pt>
                <c:pt idx="1">
                  <c:v>0.79174560000000005</c:v>
                </c:pt>
                <c:pt idx="2">
                  <c:v>0.45439160000000001</c:v>
                </c:pt>
                <c:pt idx="3">
                  <c:v>0.45939300000000005</c:v>
                </c:pt>
              </c:numCache>
            </c:numRef>
          </c:val>
          <c:smooth val="0"/>
        </c:ser>
        <c:ser>
          <c:idx val="1"/>
          <c:order val="1"/>
          <c:tx>
            <c:v>WASM Chrome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2.3837999999999999</c:v>
                </c:pt>
                <c:pt idx="1">
                  <c:v>1.2170000000000001</c:v>
                </c:pt>
                <c:pt idx="2">
                  <c:v>0.71250000000000013</c:v>
                </c:pt>
                <c:pt idx="3">
                  <c:v>0.73369999999999991</c:v>
                </c:pt>
              </c:numCache>
            </c:numRef>
          </c:val>
          <c:smooth val="0"/>
        </c:ser>
        <c:ser>
          <c:idx val="3"/>
          <c:order val="2"/>
          <c:tx>
            <c:v>WASM Firefox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Sheet1!$D$22:$D$25</c:f>
              <c:numCache>
                <c:formatCode>0.00</c:formatCode>
                <c:ptCount val="4"/>
                <c:pt idx="0">
                  <c:v>3.1560999999999995</c:v>
                </c:pt>
                <c:pt idx="1">
                  <c:v>1.5948</c:v>
                </c:pt>
                <c:pt idx="2">
                  <c:v>0.95479999999999998</c:v>
                </c:pt>
                <c:pt idx="3">
                  <c:v>0.96449999999999991</c:v>
                </c:pt>
              </c:numCache>
            </c:numRef>
          </c:val>
          <c:smooth val="0"/>
        </c:ser>
        <c:ser>
          <c:idx val="2"/>
          <c:order val="3"/>
          <c:tx>
            <c:v>JS Chrome</c:v>
          </c:tx>
          <c:spPr>
            <a:ln w="28575">
              <a:noFill/>
            </a:ln>
          </c:spPr>
          <c:val>
            <c:numRef>
              <c:f>Sheet1!$E$22:$E$25</c:f>
              <c:numCache>
                <c:formatCode>0.00</c:formatCode>
                <c:ptCount val="4"/>
                <c:pt idx="0">
                  <c:v>2.6150000000000002</c:v>
                </c:pt>
              </c:numCache>
            </c:numRef>
          </c:val>
          <c:smooth val="0"/>
        </c:ser>
        <c:ser>
          <c:idx val="4"/>
          <c:order val="4"/>
          <c:tx>
            <c:v>Kotlin/JVM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val>
            <c:numRef>
              <c:f>Sheet1!$F$22:$F$25</c:f>
              <c:numCache>
                <c:formatCode>General</c:formatCode>
                <c:ptCount val="4"/>
                <c:pt idx="0">
                  <c:v>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149504"/>
        <c:axId val="208176256"/>
      </c:lineChart>
      <c:catAx>
        <c:axId val="2081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76256"/>
        <c:crosses val="autoZero"/>
        <c:auto val="1"/>
        <c:lblAlgn val="ctr"/>
        <c:lblOffset val="100"/>
        <c:noMultiLvlLbl val="0"/>
      </c:catAx>
      <c:valAx>
        <c:axId val="208176256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8149504"/>
        <c:crossesAt val="1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282616013216702"/>
          <c:y val="0.12743646216738844"/>
          <c:w val="0.20179136038021825"/>
          <c:h val="0.20598239566089402"/>
        </c:manualLayout>
      </c:layout>
      <c:overlay val="0"/>
      <c:spPr>
        <a:solidFill>
          <a:srgbClr val="F1F6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6097445690047"/>
          <c:y val="0.12530116139728076"/>
          <c:w val="0.79597648425047318"/>
          <c:h val="0.7436485804643787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Sheet1!$B$21:$F$21</c:f>
              <c:strCache>
                <c:ptCount val="5"/>
                <c:pt idx="0">
                  <c:v>x64</c:v>
                </c:pt>
                <c:pt idx="1">
                  <c:v>WASM Chrome</c:v>
                </c:pt>
                <c:pt idx="2">
                  <c:v>WASM FF</c:v>
                </c:pt>
                <c:pt idx="3">
                  <c:v>JS Chrome</c:v>
                </c:pt>
                <c:pt idx="4">
                  <c:v>Kotlin/JVM</c:v>
                </c:pt>
              </c:strCache>
            </c:strRef>
          </c:cat>
          <c:val>
            <c:numRef>
              <c:f>Sheet1!$B$22:$F$22</c:f>
              <c:numCache>
                <c:formatCode>0.00</c:formatCode>
                <c:ptCount val="5"/>
                <c:pt idx="0">
                  <c:v>1.5499500000000002</c:v>
                </c:pt>
                <c:pt idx="1">
                  <c:v>2.3837999999999999</c:v>
                </c:pt>
                <c:pt idx="2">
                  <c:v>3.1560999999999995</c:v>
                </c:pt>
                <c:pt idx="3">
                  <c:v>2.6150000000000002</c:v>
                </c:pt>
                <c:pt idx="4" formatCode="General">
                  <c:v>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7184"/>
        <c:axId val="208078720"/>
      </c:barChart>
      <c:catAx>
        <c:axId val="20807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78720"/>
        <c:crosses val="autoZero"/>
        <c:auto val="1"/>
        <c:lblAlgn val="ctr"/>
        <c:lblOffset val="100"/>
        <c:noMultiLvlLbl val="0"/>
      </c:catAx>
      <c:valAx>
        <c:axId val="2080787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208077184"/>
        <c:crosses val="autoZero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476164</xdr:colOff>
      <xdr:row>25</xdr:row>
      <xdr:rowOff>32059</xdr:rowOff>
    </xdr:from>
    <xdr:to>
      <xdr:col>21</xdr:col>
      <xdr:colOff>457199</xdr:colOff>
      <xdr:row>49</xdr:row>
      <xdr:rowOff>52754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414130</xdr:colOff>
      <xdr:row>25</xdr:row>
      <xdr:rowOff>66259</xdr:rowOff>
    </xdr:from>
    <xdr:to>
      <xdr:col>11</xdr:col>
      <xdr:colOff>212034</xdr:colOff>
      <xdr:row>49</xdr:row>
      <xdr:rowOff>53008</xdr:rowOff>
    </xdr:to>
    <xdr:graphicFrame macro="">
      <xdr:nvGraphicFramePr>
        <xdr:cNvPr id="5" name="Chart 4" title="Merge Sort of 10M Floats on Single Thr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0.10569</cdr:x>
      <cdr:y>0.06119</cdr:y>
    </cdr:from>
    <cdr:to>
      <cdr:x>0.81864</cdr:x>
      <cdr:y>0.13582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9904" y="271672"/>
          <a:ext cx="3776869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0.23577</cdr:x>
      <cdr:y>0.03134</cdr:y>
    </cdr:from>
    <cdr:to>
      <cdr:x>0.73608</cdr:x>
      <cdr:y>0.09851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49016" y="139150"/>
          <a:ext cx="2650435" cy="29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Merge Sort of 10M Floats on Single Thread</a:t>
          </a:r>
        </a:p>
      </cdr:txBody>
    </cdr:sp>
  </cdr:relSizeAnchor>
  <cdr:relSizeAnchor xmlns:cdr="http://schemas.openxmlformats.org/drawingml/2006/chartDrawing">
    <cdr:from>
      <cdr:x>0.02314</cdr:x>
      <cdr:y>0.31493</cdr:y>
    </cdr:from>
    <cdr:to>
      <cdr:x>0.08693</cdr:x>
      <cdr:y>0.59702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34614" y="1855308"/>
          <a:ext cx="1252331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Time, seconds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23" zoomScale="130" zoomScaleNormal="130" workbookViewId="0">
      <selection activeCell="H23" sqref="H23"/>
    </sheetView>
  </sheetViews>
  <sheetFormatPr defaultRowHeight="14.4" x14ac:dyDescent="0.3"/>
  <cols>
    <col min="2" max="2" width="7.88671875" customWidth="1"/>
    <col min="3" max="3" width="8" customWidth="1"/>
    <col min="4" max="4" width="7.88671875" customWidth="1"/>
    <col min="5" max="5" width="4.77734375" customWidth="1"/>
    <col min="6" max="6" width="8" customWidth="1"/>
    <col min="7" max="8" width="7.5546875" customWidth="1"/>
    <col min="9" max="9" width="8.21875" customWidth="1"/>
    <col min="10" max="10" width="3.21875" customWidth="1"/>
    <col min="11" max="14" width="8.21875" customWidth="1"/>
    <col min="15" max="15" width="3" customWidth="1"/>
    <col min="16" max="16" width="7.33203125" customWidth="1"/>
  </cols>
  <sheetData>
    <row r="1" spans="1:19" x14ac:dyDescent="0.3">
      <c r="A1" s="4" t="s">
        <v>2</v>
      </c>
    </row>
    <row r="2" spans="1:19" x14ac:dyDescent="0.3">
      <c r="A2" s="19" t="s">
        <v>7</v>
      </c>
      <c r="B2" s="19"/>
      <c r="C2" s="19"/>
      <c r="D2" s="19"/>
      <c r="F2" s="15" t="s">
        <v>8</v>
      </c>
      <c r="G2" s="15"/>
      <c r="H2" s="15"/>
      <c r="I2" s="15"/>
      <c r="J2" s="9"/>
      <c r="K2" s="15" t="s">
        <v>17</v>
      </c>
      <c r="L2" s="15"/>
      <c r="M2" s="15"/>
      <c r="N2" s="15"/>
      <c r="O2" s="9"/>
      <c r="P2" s="15" t="s">
        <v>11</v>
      </c>
      <c r="Q2" s="15"/>
      <c r="R2" s="15"/>
      <c r="S2" s="15"/>
    </row>
    <row r="3" spans="1:19" x14ac:dyDescent="0.3">
      <c r="A3" s="14" t="s">
        <v>13</v>
      </c>
      <c r="B3" s="19" t="s">
        <v>12</v>
      </c>
      <c r="C3" s="19"/>
      <c r="D3" s="19"/>
      <c r="F3" s="19" t="s">
        <v>6</v>
      </c>
      <c r="G3" s="19"/>
      <c r="H3" s="19"/>
      <c r="I3" s="19"/>
      <c r="J3" s="10"/>
      <c r="K3" s="19" t="s">
        <v>6</v>
      </c>
      <c r="L3" s="19"/>
      <c r="M3" s="19"/>
      <c r="N3" s="19"/>
      <c r="O3" s="10"/>
      <c r="P3" s="19"/>
      <c r="Q3" s="19"/>
      <c r="R3" s="19"/>
      <c r="S3" s="19"/>
    </row>
    <row r="4" spans="1:19" ht="14.4" customHeight="1" x14ac:dyDescent="0.3">
      <c r="A4" s="17" t="s">
        <v>0</v>
      </c>
      <c r="B4" s="16" t="s">
        <v>1</v>
      </c>
      <c r="C4" s="16"/>
      <c r="D4" s="16"/>
      <c r="F4" s="17" t="s">
        <v>0</v>
      </c>
      <c r="G4" s="16" t="s">
        <v>1</v>
      </c>
      <c r="H4" s="16"/>
      <c r="I4" s="16"/>
      <c r="J4" s="11"/>
      <c r="K4" s="17" t="s">
        <v>0</v>
      </c>
      <c r="L4" s="16" t="s">
        <v>1</v>
      </c>
      <c r="M4" s="16"/>
      <c r="N4" s="16"/>
      <c r="O4" s="11"/>
      <c r="P4" s="17" t="s">
        <v>0</v>
      </c>
      <c r="Q4" s="16"/>
      <c r="R4" s="16"/>
      <c r="S4" s="16"/>
    </row>
    <row r="5" spans="1:19" ht="16.2" x14ac:dyDescent="0.3">
      <c r="A5" s="18"/>
      <c r="B5" s="3">
        <v>2</v>
      </c>
      <c r="C5" s="3" t="s">
        <v>14</v>
      </c>
      <c r="D5" s="3" t="s">
        <v>16</v>
      </c>
      <c r="F5" s="18"/>
      <c r="G5" s="3">
        <v>2</v>
      </c>
      <c r="H5" s="3" t="s">
        <v>4</v>
      </c>
      <c r="I5" s="3" t="s">
        <v>5</v>
      </c>
      <c r="J5" s="13"/>
      <c r="K5" s="18"/>
      <c r="L5" s="3">
        <v>2</v>
      </c>
      <c r="M5" s="3" t="s">
        <v>4</v>
      </c>
      <c r="N5" s="3" t="s">
        <v>5</v>
      </c>
      <c r="O5" s="13"/>
      <c r="P5" s="18"/>
      <c r="Q5" s="3"/>
      <c r="R5" s="3"/>
      <c r="S5" s="3"/>
    </row>
    <row r="6" spans="1:19" x14ac:dyDescent="0.3">
      <c r="A6">
        <v>1.55823</v>
      </c>
      <c r="B6">
        <v>0.79006699999999996</v>
      </c>
      <c r="C6">
        <v>0.44900000000000001</v>
      </c>
      <c r="D6">
        <v>0.45767999999999998</v>
      </c>
      <c r="F6">
        <v>2.371</v>
      </c>
      <c r="G6">
        <v>1.208</v>
      </c>
      <c r="H6">
        <v>0.7</v>
      </c>
      <c r="I6">
        <v>0.85099999999999998</v>
      </c>
      <c r="K6">
        <v>3.2250000000000001</v>
      </c>
      <c r="L6">
        <v>1.6040000000000001</v>
      </c>
      <c r="M6">
        <v>0.95699999999999996</v>
      </c>
      <c r="N6">
        <v>0.96299999999999997</v>
      </c>
      <c r="P6">
        <v>2.6680000000000001</v>
      </c>
    </row>
    <row r="7" spans="1:19" x14ac:dyDescent="0.3">
      <c r="A7">
        <v>1.5446500000000001</v>
      </c>
      <c r="B7">
        <v>0.79332199999999997</v>
      </c>
      <c r="C7">
        <v>0.45422499999999999</v>
      </c>
      <c r="D7">
        <v>0.46072000000000002</v>
      </c>
      <c r="F7">
        <v>2.3620000000000001</v>
      </c>
      <c r="G7">
        <v>1.196</v>
      </c>
      <c r="H7">
        <v>0.7</v>
      </c>
      <c r="I7">
        <v>0.70799999999999996</v>
      </c>
      <c r="K7">
        <v>3.1389999999999998</v>
      </c>
      <c r="L7">
        <v>1.585</v>
      </c>
      <c r="M7">
        <v>0.94899999999999995</v>
      </c>
      <c r="N7">
        <v>0.96</v>
      </c>
      <c r="P7">
        <v>2.6509999999999998</v>
      </c>
    </row>
    <row r="8" spans="1:19" x14ac:dyDescent="0.3">
      <c r="A8">
        <v>1.5489900000000001</v>
      </c>
      <c r="B8">
        <v>0.78911200000000004</v>
      </c>
      <c r="C8">
        <v>0.45158599999999999</v>
      </c>
      <c r="D8">
        <v>0.45802999999999999</v>
      </c>
      <c r="F8">
        <v>2.3740000000000001</v>
      </c>
      <c r="G8">
        <v>1.304</v>
      </c>
      <c r="H8">
        <v>0.70599999999999996</v>
      </c>
      <c r="I8">
        <v>0.72399999999999998</v>
      </c>
      <c r="K8">
        <v>3.1179999999999999</v>
      </c>
      <c r="L8">
        <v>1.581</v>
      </c>
      <c r="M8">
        <v>0.93600000000000005</v>
      </c>
      <c r="N8">
        <v>0.97099999999999997</v>
      </c>
      <c r="P8">
        <v>2.6230000000000002</v>
      </c>
    </row>
    <row r="9" spans="1:19" x14ac:dyDescent="0.3">
      <c r="A9">
        <v>1.54803</v>
      </c>
      <c r="B9">
        <v>0.79036200000000001</v>
      </c>
      <c r="C9">
        <v>0.46921800000000002</v>
      </c>
      <c r="D9">
        <v>0.45971000000000001</v>
      </c>
      <c r="F9">
        <v>2.411</v>
      </c>
      <c r="G9">
        <v>1.2190000000000001</v>
      </c>
      <c r="H9">
        <v>0.68700000000000006</v>
      </c>
      <c r="I9">
        <v>0.76400000000000001</v>
      </c>
      <c r="K9">
        <v>3.1539999999999999</v>
      </c>
      <c r="L9">
        <v>1.601</v>
      </c>
      <c r="M9">
        <v>0.96399999999999997</v>
      </c>
      <c r="N9">
        <v>0.95499999999999996</v>
      </c>
      <c r="P9">
        <v>2.61</v>
      </c>
    </row>
    <row r="10" spans="1:19" x14ac:dyDescent="0.3">
      <c r="A10">
        <v>1.54898</v>
      </c>
      <c r="B10">
        <v>0.79872399999999999</v>
      </c>
      <c r="C10">
        <v>0.45121800000000001</v>
      </c>
      <c r="D10">
        <v>0.46045999999999998</v>
      </c>
      <c r="F10">
        <v>2.4169999999999998</v>
      </c>
      <c r="G10">
        <v>1.2050000000000001</v>
      </c>
      <c r="H10">
        <v>0.70499999999999996</v>
      </c>
      <c r="I10">
        <v>0.73199999999999998</v>
      </c>
      <c r="K10">
        <v>3.121</v>
      </c>
      <c r="L10">
        <v>1.5940000000000001</v>
      </c>
      <c r="M10">
        <v>0.93200000000000005</v>
      </c>
      <c r="N10">
        <v>0.96099999999999997</v>
      </c>
      <c r="P10">
        <v>2.6019999999999999</v>
      </c>
    </row>
    <row r="11" spans="1:19" x14ac:dyDescent="0.3">
      <c r="A11">
        <v>1.55124</v>
      </c>
      <c r="B11">
        <v>0.79605099999999995</v>
      </c>
      <c r="C11">
        <v>0.45399400000000001</v>
      </c>
      <c r="D11">
        <v>0.46383999999999997</v>
      </c>
      <c r="F11">
        <v>2.363</v>
      </c>
      <c r="G11">
        <v>1.2190000000000001</v>
      </c>
      <c r="H11">
        <v>0.69899999999999995</v>
      </c>
      <c r="I11">
        <v>0.70599999999999996</v>
      </c>
      <c r="K11">
        <v>3.2040000000000002</v>
      </c>
      <c r="L11">
        <v>1.6080000000000001</v>
      </c>
      <c r="M11">
        <v>0.95199999999999996</v>
      </c>
      <c r="N11">
        <v>0.98099999999999998</v>
      </c>
      <c r="P11">
        <v>2.62</v>
      </c>
    </row>
    <row r="12" spans="1:19" x14ac:dyDescent="0.3">
      <c r="A12">
        <v>1.55019</v>
      </c>
      <c r="B12">
        <v>0.78846899999999998</v>
      </c>
      <c r="C12">
        <v>0.45378499999999999</v>
      </c>
      <c r="D12">
        <v>0.45833000000000002</v>
      </c>
      <c r="F12">
        <v>2.3809999999999998</v>
      </c>
      <c r="G12">
        <v>1.2030000000000001</v>
      </c>
      <c r="H12">
        <v>0.70799999999999996</v>
      </c>
      <c r="I12">
        <v>0.70399999999999996</v>
      </c>
      <c r="K12">
        <v>3.1190000000000002</v>
      </c>
      <c r="L12">
        <v>1.599</v>
      </c>
      <c r="M12">
        <v>0.95499999999999996</v>
      </c>
      <c r="N12">
        <v>0.96199999999999997</v>
      </c>
      <c r="P12">
        <v>2.6339999999999999</v>
      </c>
    </row>
    <row r="13" spans="1:19" x14ac:dyDescent="0.3">
      <c r="A13">
        <v>1.5471900000000001</v>
      </c>
      <c r="B13">
        <v>0.79352199999999995</v>
      </c>
      <c r="C13">
        <v>0.45282099999999997</v>
      </c>
      <c r="D13">
        <v>0.45682</v>
      </c>
      <c r="F13">
        <v>2.42</v>
      </c>
      <c r="G13">
        <v>1.21</v>
      </c>
      <c r="H13">
        <v>0.75900000000000001</v>
      </c>
      <c r="I13">
        <v>0.71699999999999997</v>
      </c>
      <c r="K13">
        <v>3.15</v>
      </c>
      <c r="L13">
        <v>1.593</v>
      </c>
      <c r="M13">
        <v>1.0209999999999999</v>
      </c>
      <c r="N13">
        <v>0.97099999999999997</v>
      </c>
      <c r="P13">
        <v>2.54</v>
      </c>
    </row>
    <row r="14" spans="1:19" x14ac:dyDescent="0.3">
      <c r="A14">
        <v>1.54572</v>
      </c>
      <c r="B14">
        <v>0.78565600000000002</v>
      </c>
      <c r="C14">
        <v>0.452787</v>
      </c>
      <c r="D14">
        <v>0.45961999999999997</v>
      </c>
      <c r="F14">
        <v>2.3719999999999999</v>
      </c>
      <c r="G14">
        <v>1.214</v>
      </c>
      <c r="H14">
        <v>0.70499999999999996</v>
      </c>
      <c r="I14">
        <v>0.72799999999999998</v>
      </c>
      <c r="K14">
        <v>3.0750000000000002</v>
      </c>
      <c r="L14">
        <v>1.595</v>
      </c>
      <c r="M14">
        <v>0.95199999999999996</v>
      </c>
      <c r="N14">
        <v>0.95599999999999996</v>
      </c>
      <c r="P14">
        <v>2.6</v>
      </c>
    </row>
    <row r="15" spans="1:19" x14ac:dyDescent="0.3">
      <c r="A15" s="1">
        <v>1.5562800000000001</v>
      </c>
      <c r="B15" s="1">
        <v>0.79217099999999996</v>
      </c>
      <c r="C15" s="1">
        <v>0.45528200000000002</v>
      </c>
      <c r="D15" s="1">
        <v>0.45872000000000002</v>
      </c>
      <c r="F15" s="1">
        <v>2.367</v>
      </c>
      <c r="G15" s="1">
        <v>1.1919999999999999</v>
      </c>
      <c r="H15" s="1">
        <v>0.75600000000000001</v>
      </c>
      <c r="I15" s="1">
        <v>0.70299999999999996</v>
      </c>
      <c r="J15" s="8"/>
      <c r="K15" s="1">
        <v>3.2559999999999998</v>
      </c>
      <c r="L15" s="1">
        <v>1.5880000000000001</v>
      </c>
      <c r="M15" s="1">
        <v>0.93</v>
      </c>
      <c r="N15" s="1">
        <v>0.96499999999999997</v>
      </c>
      <c r="O15" s="8"/>
      <c r="P15" s="1">
        <v>2.6019999999999999</v>
      </c>
      <c r="Q15" s="1"/>
      <c r="R15" s="1"/>
      <c r="S15" s="1"/>
    </row>
    <row r="16" spans="1:19" x14ac:dyDescent="0.3">
      <c r="A16" s="2">
        <f t="shared" ref="A16:D16" si="0">AVERAGE(A6:A15)</f>
        <v>1.5499500000000002</v>
      </c>
      <c r="B16" s="2">
        <f t="shared" si="0"/>
        <v>0.79174560000000005</v>
      </c>
      <c r="C16" s="2">
        <f t="shared" si="0"/>
        <v>0.45439160000000001</v>
      </c>
      <c r="D16" s="2">
        <f t="shared" si="0"/>
        <v>0.45939300000000005</v>
      </c>
      <c r="F16" s="2">
        <f t="shared" ref="F16:I16" si="1">AVERAGE(F6:F15)</f>
        <v>2.3837999999999999</v>
      </c>
      <c r="G16" s="2">
        <f t="shared" si="1"/>
        <v>1.2170000000000001</v>
      </c>
      <c r="H16" s="2">
        <f t="shared" si="1"/>
        <v>0.71250000000000013</v>
      </c>
      <c r="I16" s="2">
        <f t="shared" si="1"/>
        <v>0.73369999999999991</v>
      </c>
      <c r="J16" s="2"/>
      <c r="K16" s="2">
        <f t="shared" ref="K16:N16" si="2">AVERAGE(K6:K15)</f>
        <v>3.1560999999999995</v>
      </c>
      <c r="L16" s="2">
        <f t="shared" si="2"/>
        <v>1.5948</v>
      </c>
      <c r="M16" s="2">
        <f t="shared" si="2"/>
        <v>0.95479999999999998</v>
      </c>
      <c r="N16" s="2">
        <f t="shared" si="2"/>
        <v>0.96449999999999991</v>
      </c>
      <c r="O16" s="2"/>
      <c r="P16" s="2">
        <f t="shared" ref="P16" si="3">AVERAGE(P6:P15)</f>
        <v>2.6150000000000002</v>
      </c>
      <c r="Q16" s="2"/>
      <c r="R16" s="2"/>
      <c r="S16" s="2"/>
    </row>
    <row r="17" spans="1:19" x14ac:dyDescent="0.3">
      <c r="A17" s="5" t="s">
        <v>3</v>
      </c>
      <c r="B17" s="6">
        <f>$A16/B16</f>
        <v>1.9576363922957072</v>
      </c>
      <c r="C17" s="6">
        <f t="shared" ref="C17:D17" si="4">$A16/C16</f>
        <v>3.4110445703661778</v>
      </c>
      <c r="D17" s="6">
        <f t="shared" si="4"/>
        <v>3.3739086141930765</v>
      </c>
      <c r="F17" s="5"/>
      <c r="G17" s="6">
        <f>$F16/G16</f>
        <v>1.9587510271158586</v>
      </c>
      <c r="H17" s="6">
        <f t="shared" ref="H17:I17" si="5">$F16/H16</f>
        <v>3.3456842105263149</v>
      </c>
      <c r="I17" s="6">
        <f t="shared" si="5"/>
        <v>3.2490118577075102</v>
      </c>
      <c r="J17" s="6"/>
      <c r="K17" s="5"/>
      <c r="L17" s="6">
        <f>$F16/L16</f>
        <v>1.4947328818660646</v>
      </c>
      <c r="M17" s="6">
        <f t="shared" ref="M17:N17" si="6">$F16/M16</f>
        <v>2.4966485127775448</v>
      </c>
      <c r="N17" s="6">
        <f t="shared" si="6"/>
        <v>2.4715396578538105</v>
      </c>
      <c r="O17" s="6"/>
      <c r="P17" s="5"/>
      <c r="Q17" s="6"/>
      <c r="R17" s="6"/>
      <c r="S17" s="6"/>
    </row>
    <row r="18" spans="1:19" ht="16.2" x14ac:dyDescent="0.3">
      <c r="A18" s="8" t="s">
        <v>15</v>
      </c>
      <c r="B18" s="6"/>
      <c r="C18" s="6"/>
      <c r="D18" s="6"/>
    </row>
    <row r="20" spans="1:19" x14ac:dyDescent="0.3">
      <c r="C20" s="15" t="s">
        <v>10</v>
      </c>
      <c r="D20" s="15"/>
      <c r="F20" s="15" t="s">
        <v>19</v>
      </c>
      <c r="G20" s="15"/>
      <c r="H20" s="15"/>
    </row>
    <row r="21" spans="1:19" x14ac:dyDescent="0.3">
      <c r="B21" s="7" t="s">
        <v>9</v>
      </c>
      <c r="C21" s="7" t="s">
        <v>20</v>
      </c>
      <c r="D21" t="s">
        <v>21</v>
      </c>
      <c r="E21" s="7" t="s">
        <v>22</v>
      </c>
      <c r="F21" s="12" t="s">
        <v>23</v>
      </c>
      <c r="H21" s="12" t="s">
        <v>18</v>
      </c>
    </row>
    <row r="22" spans="1:19" x14ac:dyDescent="0.3">
      <c r="A22">
        <v>1</v>
      </c>
      <c r="B22" s="2">
        <f>$A$16</f>
        <v>1.5499500000000002</v>
      </c>
      <c r="C22" s="2">
        <f>$F$16</f>
        <v>2.3837999999999999</v>
      </c>
      <c r="D22" s="2">
        <f>$K$16</f>
        <v>3.1560999999999995</v>
      </c>
      <c r="E22" s="2">
        <f>$P$16</f>
        <v>2.6150000000000002</v>
      </c>
      <c r="F22">
        <v>1.87</v>
      </c>
      <c r="H22">
        <v>5.5</v>
      </c>
    </row>
    <row r="23" spans="1:19" x14ac:dyDescent="0.3">
      <c r="A23">
        <v>2</v>
      </c>
      <c r="B23" s="2">
        <f>$B$16</f>
        <v>0.79174560000000005</v>
      </c>
      <c r="C23" s="2">
        <f>$G$16</f>
        <v>1.2170000000000001</v>
      </c>
      <c r="D23" s="2">
        <f>$L$16</f>
        <v>1.5948</v>
      </c>
      <c r="E23" s="2"/>
    </row>
    <row r="24" spans="1:19" x14ac:dyDescent="0.3">
      <c r="A24">
        <v>4</v>
      </c>
      <c r="B24" s="2">
        <f>$C$16</f>
        <v>0.45439160000000001</v>
      </c>
      <c r="C24" s="2">
        <f>$H$16</f>
        <v>0.71250000000000013</v>
      </c>
      <c r="D24" s="2">
        <f>$M$16</f>
        <v>0.95479999999999998</v>
      </c>
      <c r="E24" s="2"/>
    </row>
    <row r="25" spans="1:19" x14ac:dyDescent="0.3">
      <c r="A25">
        <v>8</v>
      </c>
      <c r="B25" s="2">
        <f>$D$16</f>
        <v>0.45939300000000005</v>
      </c>
      <c r="C25" s="2">
        <f>$I$16</f>
        <v>0.73369999999999991</v>
      </c>
      <c r="D25" s="2">
        <f>$N$16</f>
        <v>0.96449999999999991</v>
      </c>
      <c r="E25" s="2"/>
    </row>
  </sheetData>
  <mergeCells count="18">
    <mergeCell ref="P2:S2"/>
    <mergeCell ref="P3:S3"/>
    <mergeCell ref="P4:P5"/>
    <mergeCell ref="Q4:S4"/>
    <mergeCell ref="G4:I4"/>
    <mergeCell ref="F2:I2"/>
    <mergeCell ref="F3:I3"/>
    <mergeCell ref="F4:F5"/>
    <mergeCell ref="K2:N2"/>
    <mergeCell ref="K3:N3"/>
    <mergeCell ref="K4:K5"/>
    <mergeCell ref="L4:N4"/>
    <mergeCell ref="F20:H20"/>
    <mergeCell ref="C20:D20"/>
    <mergeCell ref="B4:D4"/>
    <mergeCell ref="A4:A5"/>
    <mergeCell ref="A2:D2"/>
    <mergeCell ref="B3:D3"/>
  </mergeCells>
  <pageMargins left="0.7" right="0.7" top="0.75" bottom="0.75" header="0.3" footer="0.3"/>
  <pageSetup paperSize="256" orientation="landscape" copies="0" r:id="rId1"/>
  <ignoredErrors>
    <ignoredError sqref="B16 G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2019-04-04T14:26:52Z</dcterms:modified>
</cp:coreProperties>
</file>