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ions" sheetId="1" state="visible" r:id="rId3"/>
    <sheet name="cations" sheetId="2" state="visible" r:id="rId4"/>
    <sheet name="reformatted_anions" sheetId="3" state="visible" r:id="rId5"/>
    <sheet name="reformatted_cation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3" authorId="0">
      <text>
        <r>
          <rPr>
            <sz val="10"/>
            <rFont val="Arial"/>
            <family val="2"/>
          </rPr>
          <t xml:space="preserve">Lab User:
</t>
        </r>
        <r>
          <rPr>
            <sz val="9"/>
            <color rgb="FF000000"/>
            <rFont val="Tahoma"/>
            <family val="2"/>
            <charset val="1"/>
          </rPr>
          <t xml:space="preserve">Did not use std 5 in calibration.</t>
        </r>
      </text>
    </comment>
    <comment ref="D13" authorId="0">
      <text>
        <r>
          <rPr>
            <sz val="10"/>
            <rFont val="Arial"/>
            <family val="2"/>
          </rPr>
          <t xml:space="preserve">Lab User:
</t>
        </r>
        <r>
          <rPr>
            <sz val="9"/>
            <color rgb="FF000000"/>
            <rFont val="Tahoma"/>
            <family val="2"/>
            <charset val="1"/>
          </rPr>
          <t xml:space="preserve">Did not use std 5 in calibration.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0" authorId="0">
      <text>
        <r>
          <rPr>
            <sz val="10"/>
            <rFont val="Arial"/>
            <family val="2"/>
          </rPr>
          <t xml:space="preserve">Lab User:
</t>
        </r>
        <r>
          <rPr>
            <sz val="9"/>
            <color rgb="FF000000"/>
            <rFont val="Tahoma"/>
            <family val="2"/>
            <charset val="1"/>
          </rPr>
          <t xml:space="preserve">Did not use std 5 in calibration.</t>
        </r>
      </text>
    </comment>
    <comment ref="D10" authorId="0">
      <text>
        <r>
          <rPr>
            <sz val="10"/>
            <rFont val="Arial"/>
            <family val="2"/>
          </rPr>
          <t xml:space="preserve">Lab User:
</t>
        </r>
        <r>
          <rPr>
            <sz val="9"/>
            <color rgb="FF000000"/>
            <rFont val="Tahoma"/>
            <family val="2"/>
            <charset val="1"/>
          </rPr>
          <t xml:space="preserve">Did not use std 5 in calibration.</t>
        </r>
      </text>
    </comment>
  </commentList>
</comments>
</file>

<file path=xl/sharedStrings.xml><?xml version="1.0" encoding="utf-8"?>
<sst xmlns="http://schemas.openxmlformats.org/spreadsheetml/2006/main" count="523" uniqueCount="119">
  <si>
    <t xml:space="preserve">Injection Name</t>
  </si>
  <si>
    <t xml:space="preserve">Amount</t>
  </si>
  <si>
    <t xml:space="preserve">fluoride</t>
  </si>
  <si>
    <t xml:space="preserve">others</t>
  </si>
  <si>
    <t xml:space="preserve">sulfate</t>
  </si>
  <si>
    <t xml:space="preserve">Selected Peak:</t>
  </si>
  <si>
    <t xml:space="preserve">ppm</t>
  </si>
  <si>
    <t xml:space="preserve">std 1</t>
  </si>
  <si>
    <t xml:space="preserve">.</t>
  </si>
  <si>
    <t xml:space="preserve">CD_1</t>
  </si>
  <si>
    <t xml:space="preserve">std 3</t>
  </si>
  <si>
    <t xml:space="preserve">chloride</t>
  </si>
  <si>
    <t xml:space="preserve">nitrite</t>
  </si>
  <si>
    <t xml:space="preserve">bromide</t>
  </si>
  <si>
    <t xml:space="preserve">nitrate</t>
  </si>
  <si>
    <t xml:space="preserve">phosphate</t>
  </si>
  <si>
    <t xml:space="preserve">std 5</t>
  </si>
  <si>
    <t xml:space="preserve">DI water</t>
  </si>
  <si>
    <t xml:space="preserve">std 6</t>
  </si>
  <si>
    <t xml:space="preserve">Peak Check</t>
  </si>
  <si>
    <t xml:space="preserve">Standard 1</t>
  </si>
  <si>
    <t xml:space="preserve">Standard 2</t>
  </si>
  <si>
    <t xml:space="preserve">Standard 3</t>
  </si>
  <si>
    <t xml:space="preserve">Standard 4</t>
  </si>
  <si>
    <t xml:space="preserve">mean</t>
  </si>
  <si>
    <t xml:space="preserve">Standard 5</t>
  </si>
  <si>
    <t xml:space="preserve">SD</t>
  </si>
  <si>
    <t xml:space="preserve">Standard 6</t>
  </si>
  <si>
    <t xml:space="preserve">CV</t>
  </si>
  <si>
    <t xml:space="preserve">% recovery</t>
  </si>
  <si>
    <t xml:space="preserve">QC std 1</t>
  </si>
  <si>
    <t xml:space="preserve">QC std 3</t>
  </si>
  <si>
    <t xml:space="preserve">QC std 5</t>
  </si>
  <si>
    <t xml:space="preserve">QC std 6</t>
  </si>
  <si>
    <t xml:space="preserve">Inbre.Check.1</t>
  </si>
  <si>
    <t xml:space="preserve">Inbre.Check.2</t>
  </si>
  <si>
    <t xml:space="preserve">Inbre.Check.3</t>
  </si>
  <si>
    <t xml:space="preserve">Whirl.Pak,1</t>
  </si>
  <si>
    <t xml:space="preserve">Whirl.Pak.2</t>
  </si>
  <si>
    <t xml:space="preserve">Whirl.Pak.3</t>
  </si>
  <si>
    <t xml:space="preserve">Nalgene.Check.1</t>
  </si>
  <si>
    <t xml:space="preserve">Nalgene.Check.2</t>
  </si>
  <si>
    <t xml:space="preserve">Nalgene.Check.3</t>
  </si>
  <si>
    <t xml:space="preserve">GV.SP.0</t>
  </si>
  <si>
    <t xml:space="preserve">GV.SP.10</t>
  </si>
  <si>
    <t xml:space="preserve">GV.SP.20</t>
  </si>
  <si>
    <t xml:space="preserve">GV.SP.30</t>
  </si>
  <si>
    <t xml:space="preserve">GV.SP.40</t>
  </si>
  <si>
    <t xml:space="preserve">WPRG33.7</t>
  </si>
  <si>
    <t xml:space="preserve">WPRG34.7</t>
  </si>
  <si>
    <t xml:space="preserve">WPRG35.7</t>
  </si>
  <si>
    <t xml:space="preserve">WPRG36.7</t>
  </si>
  <si>
    <t xml:space="preserve">WPRG37.7</t>
  </si>
  <si>
    <t xml:space="preserve">WPRG38.7</t>
  </si>
  <si>
    <t xml:space="preserve">WPRG33.8</t>
  </si>
  <si>
    <t xml:space="preserve">WPRG34.8</t>
  </si>
  <si>
    <t xml:space="preserve">WPRG35.8</t>
  </si>
  <si>
    <t xml:space="preserve">WPRG36.8</t>
  </si>
  <si>
    <t xml:space="preserve">WPRG37.8</t>
  </si>
  <si>
    <t xml:space="preserve">WPRG38.8</t>
  </si>
  <si>
    <t xml:space="preserve">WPRG33.9</t>
  </si>
  <si>
    <t xml:space="preserve">WPRG34.9</t>
  </si>
  <si>
    <t xml:space="preserve">WPRG35.9</t>
  </si>
  <si>
    <t xml:space="preserve">WPRG36.9</t>
  </si>
  <si>
    <t xml:space="preserve">WPRG37.9</t>
  </si>
  <si>
    <t xml:space="preserve">WPRG38.9</t>
  </si>
  <si>
    <t xml:space="preserve">MDL 0.01 ppm</t>
  </si>
  <si>
    <t xml:space="preserve">MDL (0.010 ppm)</t>
  </si>
  <si>
    <t xml:space="preserve">inbre check 4</t>
  </si>
  <si>
    <t xml:space="preserve">inbre check 5</t>
  </si>
  <si>
    <t xml:space="preserve">inbre check 6</t>
  </si>
  <si>
    <t xml:space="preserve">sodium</t>
  </si>
  <si>
    <t xml:space="preserve">ammonium</t>
  </si>
  <si>
    <t xml:space="preserve">potassium</t>
  </si>
  <si>
    <t xml:space="preserve">magnesium</t>
  </si>
  <si>
    <t xml:space="preserve">calcium</t>
  </si>
  <si>
    <t xml:space="preserve">Sodium</t>
  </si>
  <si>
    <t xml:space="preserve">Ammonium</t>
  </si>
  <si>
    <t xml:space="preserve">Potassium</t>
  </si>
  <si>
    <t xml:space="preserve">Magnesium</t>
  </si>
  <si>
    <t xml:space="preserve">Calcium</t>
  </si>
  <si>
    <t xml:space="preserve">MDL</t>
  </si>
  <si>
    <t xml:space="preserve">based on 7 replicates of a nonzero standard</t>
  </si>
  <si>
    <t xml:space="preserve">sample</t>
  </si>
  <si>
    <t xml:space="preserve">WP.33.7</t>
  </si>
  <si>
    <t xml:space="preserve">WP.34.7</t>
  </si>
  <si>
    <t xml:space="preserve">WP.35.7</t>
  </si>
  <si>
    <t xml:space="preserve">WP.36.7</t>
  </si>
  <si>
    <t xml:space="preserve">WP.37.7</t>
  </si>
  <si>
    <t xml:space="preserve">WP.38.7</t>
  </si>
  <si>
    <t xml:space="preserve">WP.33.8</t>
  </si>
  <si>
    <t xml:space="preserve">WP.34.8</t>
  </si>
  <si>
    <t xml:space="preserve">WP.35.8</t>
  </si>
  <si>
    <t xml:space="preserve">WP.36.8</t>
  </si>
  <si>
    <t xml:space="preserve">WP.37.8</t>
  </si>
  <si>
    <t xml:space="preserve">WP.38.8</t>
  </si>
  <si>
    <t xml:space="preserve">WP.33.9</t>
  </si>
  <si>
    <t xml:space="preserve">WP.34.9</t>
  </si>
  <si>
    <t xml:space="preserve">WP.35.9</t>
  </si>
  <si>
    <t xml:space="preserve">WP.36.9</t>
  </si>
  <si>
    <t xml:space="preserve">WP.37.9</t>
  </si>
  <si>
    <t xml:space="preserve">WP.38.9</t>
  </si>
  <si>
    <t xml:space="preserve">WP33.7</t>
  </si>
  <si>
    <t xml:space="preserve">WP34.7</t>
  </si>
  <si>
    <t xml:space="preserve">WP36.7</t>
  </si>
  <si>
    <t xml:space="preserve">WP37.7</t>
  </si>
  <si>
    <t xml:space="preserve">WP38.7</t>
  </si>
  <si>
    <t xml:space="preserve">WP33.8</t>
  </si>
  <si>
    <t xml:space="preserve">WP34.8</t>
  </si>
  <si>
    <t xml:space="preserve">WP35.8</t>
  </si>
  <si>
    <t xml:space="preserve">WP36.8</t>
  </si>
  <si>
    <t xml:space="preserve">WP37.8</t>
  </si>
  <si>
    <t xml:space="preserve">WP38.8</t>
  </si>
  <si>
    <t xml:space="preserve">WP33.9</t>
  </si>
  <si>
    <t xml:space="preserve">WP34.9</t>
  </si>
  <si>
    <t xml:space="preserve">WP35.9</t>
  </si>
  <si>
    <t xml:space="preserve">WP36.9</t>
  </si>
  <si>
    <t xml:space="preserve">WP37.9</t>
  </si>
  <si>
    <t xml:space="preserve">WP38.9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</si>
</sst>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%"/>
    <numFmt numFmtId="167" formatCode="0.000"/>
    <numFmt numFmtId="168" formatCode="0.000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94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83" activeCellId="0" sqref="A83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14.79"/>
    <col collapsed="false" customWidth="false" hidden="false" outlineLevel="0" max="6" min="2" style="1" width="8.88"/>
    <col collapsed="false" customWidth="true" hidden="false" outlineLevel="0" max="7" min="7" style="1" width="9.56"/>
    <col collapsed="false" customWidth="false" hidden="false" outlineLevel="0" max="9" min="8" style="1" width="8.88"/>
    <col collapsed="false" customWidth="true" hidden="false" outlineLevel="0" max="10" min="10" style="1" width="10"/>
    <col collapsed="false" customWidth="false" hidden="false" outlineLevel="0" max="15" min="11" style="1" width="8.88"/>
    <col collapsed="false" customWidth="true" hidden="false" outlineLevel="0" max="16" min="16" style="1" width="9.56"/>
    <col collapsed="false" customWidth="false" hidden="false" outlineLevel="0" max="16384" min="17" style="1" width="8.88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K1" s="1" t="s">
        <v>2</v>
      </c>
      <c r="L1" s="1" t="s">
        <v>3</v>
      </c>
      <c r="M1" s="1" t="s">
        <v>4</v>
      </c>
    </row>
    <row r="2" customFormat="false" ht="14.25" hidden="false" customHeight="false" outlineLevel="0" collapsed="false">
      <c r="A2" s="1" t="s">
        <v>5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J2" s="1" t="s">
        <v>7</v>
      </c>
      <c r="K2" s="1" t="n">
        <v>0.024</v>
      </c>
      <c r="L2" s="1" t="n">
        <v>0.049</v>
      </c>
      <c r="M2" s="1" t="s">
        <v>8</v>
      </c>
    </row>
    <row r="3" customFormat="false" ht="14.25" hidden="false" customHeight="false" outlineLevel="0" collapsed="false"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J3" s="1" t="s">
        <v>10</v>
      </c>
      <c r="K3" s="1" t="n">
        <v>0.249</v>
      </c>
      <c r="L3" s="1" t="n">
        <v>0.498</v>
      </c>
      <c r="M3" s="1" t="s">
        <v>8</v>
      </c>
    </row>
    <row r="4" customFormat="false" ht="14.25" hidden="false" customHeight="false" outlineLevel="0" collapsed="false">
      <c r="B4" s="1" t="s">
        <v>2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4</v>
      </c>
      <c r="J4" s="1" t="s">
        <v>16</v>
      </c>
      <c r="K4" s="1" t="n">
        <v>1.493</v>
      </c>
      <c r="L4" s="1" t="n">
        <v>2.985</v>
      </c>
      <c r="M4" s="1" t="s">
        <v>8</v>
      </c>
    </row>
    <row r="5" customFormat="false" ht="14.25" hidden="false" customHeight="false" outlineLevel="0" collapsed="false">
      <c r="A5" s="1" t="s">
        <v>17</v>
      </c>
      <c r="J5" s="1" t="s">
        <v>18</v>
      </c>
      <c r="K5" s="1" t="s">
        <v>8</v>
      </c>
      <c r="L5" s="1" t="s">
        <v>8</v>
      </c>
      <c r="M5" s="1" t="n">
        <v>12.649</v>
      </c>
    </row>
    <row r="6" customFormat="false" ht="14.25" hidden="false" customHeight="false" outlineLevel="0" collapsed="false">
      <c r="A6" s="1" t="s">
        <v>17</v>
      </c>
    </row>
    <row r="7" customFormat="false" ht="14.25" hidden="false" customHeight="false" outlineLevel="0" collapsed="false">
      <c r="A7" s="1" t="s">
        <v>19</v>
      </c>
      <c r="B7" s="1" t="n">
        <v>0.4676</v>
      </c>
      <c r="C7" s="1" t="n">
        <v>0.9991</v>
      </c>
      <c r="D7" s="1" t="n">
        <v>1.0073</v>
      </c>
      <c r="E7" s="1" t="n">
        <v>0.9937</v>
      </c>
      <c r="F7" s="1" t="n">
        <v>0.9932</v>
      </c>
      <c r="G7" s="1" t="n">
        <v>0.9796</v>
      </c>
      <c r="H7" s="1" t="n">
        <v>0.9321</v>
      </c>
    </row>
    <row r="8" customFormat="false" ht="14.25" hidden="false" customHeight="false" outlineLevel="0" collapsed="false">
      <c r="A8" s="1" t="s">
        <v>17</v>
      </c>
      <c r="K8" s="2" t="s">
        <v>2</v>
      </c>
      <c r="L8" s="2" t="s">
        <v>11</v>
      </c>
      <c r="M8" s="2" t="s">
        <v>12</v>
      </c>
      <c r="N8" s="2" t="s">
        <v>13</v>
      </c>
      <c r="O8" s="2" t="s">
        <v>14</v>
      </c>
      <c r="P8" s="2" t="s">
        <v>15</v>
      </c>
      <c r="Q8" s="2" t="s">
        <v>4</v>
      </c>
    </row>
    <row r="9" customFormat="false" ht="14.25" hidden="false" customHeight="false" outlineLevel="0" collapsed="false">
      <c r="A9" s="1" t="s">
        <v>20</v>
      </c>
      <c r="B9" s="1" t="n">
        <v>0.024</v>
      </c>
      <c r="C9" s="1" t="n">
        <v>0.0491</v>
      </c>
      <c r="D9" s="1" t="n">
        <v>0.0455</v>
      </c>
      <c r="E9" s="1" t="n">
        <v>0.047</v>
      </c>
      <c r="F9" s="1" t="n">
        <v>0.0492</v>
      </c>
      <c r="H9" s="1" t="n">
        <v>0.0489</v>
      </c>
      <c r="J9" s="1" t="s">
        <v>7</v>
      </c>
      <c r="K9" s="1" t="n">
        <f aca="false">B16</f>
        <v>0.0255</v>
      </c>
      <c r="L9" s="1" t="n">
        <f aca="false">C16</f>
        <v>0.0586</v>
      </c>
      <c r="M9" s="1" t="n">
        <f aca="false">D16</f>
        <v>0.0483</v>
      </c>
      <c r="N9" s="1" t="n">
        <f aca="false">E16</f>
        <v>0.0467</v>
      </c>
      <c r="O9" s="1" t="n">
        <f aca="false">F16</f>
        <v>0.0518</v>
      </c>
      <c r="P9" s="1" t="n">
        <f aca="false">G16</f>
        <v>0</v>
      </c>
      <c r="Q9" s="1" t="n">
        <f aca="false">H16</f>
        <v>0.0467</v>
      </c>
    </row>
    <row r="10" customFormat="false" ht="14.25" hidden="false" customHeight="false" outlineLevel="0" collapsed="false">
      <c r="A10" s="1" t="s">
        <v>21</v>
      </c>
      <c r="B10" s="1" t="n">
        <v>0.1005</v>
      </c>
      <c r="C10" s="1" t="n">
        <v>0.2004</v>
      </c>
      <c r="D10" s="1" t="n">
        <v>0.2158</v>
      </c>
      <c r="E10" s="1" t="n">
        <v>0.2054</v>
      </c>
      <c r="F10" s="1" t="n">
        <v>0.1998</v>
      </c>
      <c r="G10" s="1" t="n">
        <v>0.2047</v>
      </c>
      <c r="H10" s="1" t="n">
        <v>0.2072</v>
      </c>
      <c r="K10" s="1" t="n">
        <f aca="false">B38</f>
        <v>0.0226</v>
      </c>
      <c r="L10" s="1" t="n">
        <f aca="false">C38</f>
        <v>0.0466</v>
      </c>
      <c r="M10" s="1" t="n">
        <f aca="false">D38</f>
        <v>0.0548</v>
      </c>
      <c r="N10" s="1" t="n">
        <f aca="false">E38</f>
        <v>0.0546</v>
      </c>
      <c r="O10" s="1" t="n">
        <f aca="false">F38</f>
        <v>0.0502</v>
      </c>
      <c r="P10" s="1" t="n">
        <f aca="false">G38</f>
        <v>0</v>
      </c>
      <c r="Q10" s="1" t="n">
        <f aca="false">H38</f>
        <v>0.052</v>
      </c>
    </row>
    <row r="11" customFormat="false" ht="14.25" hidden="false" customHeight="false" outlineLevel="0" collapsed="false">
      <c r="A11" s="1" t="s">
        <v>22</v>
      </c>
      <c r="B11" s="1" t="n">
        <v>0.2504</v>
      </c>
      <c r="C11" s="1" t="n">
        <v>0.4958</v>
      </c>
      <c r="D11" s="1" t="n">
        <v>0.5094</v>
      </c>
      <c r="E11" s="1" t="n">
        <v>0.4947</v>
      </c>
      <c r="F11" s="1" t="n">
        <v>0.4976</v>
      </c>
      <c r="G11" s="1" t="n">
        <v>0.4916</v>
      </c>
      <c r="H11" s="1" t="n">
        <v>0.5143</v>
      </c>
      <c r="K11" s="2" t="n">
        <f aca="false">B60</f>
        <v>0.0268</v>
      </c>
      <c r="L11" s="2" t="n">
        <f aca="false">C60</f>
        <v>0.0527</v>
      </c>
      <c r="M11" s="2" t="n">
        <f aca="false">D60</f>
        <v>0.0489</v>
      </c>
      <c r="N11" s="2" t="n">
        <f aca="false">E60</f>
        <v>0.0477</v>
      </c>
      <c r="O11" s="2" t="n">
        <f aca="false">F60</f>
        <v>0.0473</v>
      </c>
      <c r="P11" s="2" t="n">
        <f aca="false">G60</f>
        <v>0</v>
      </c>
      <c r="Q11" s="2" t="n">
        <f aca="false">H60</f>
        <v>0.0504</v>
      </c>
    </row>
    <row r="12" customFormat="false" ht="14.25" hidden="false" customHeight="false" outlineLevel="0" collapsed="false">
      <c r="A12" s="1" t="s">
        <v>23</v>
      </c>
      <c r="B12" s="1" t="n">
        <v>0.502</v>
      </c>
      <c r="C12" s="1" t="n">
        <v>1.0117</v>
      </c>
      <c r="D12" s="1" t="n">
        <v>1.0276</v>
      </c>
      <c r="E12" s="1" t="n">
        <v>1.006</v>
      </c>
      <c r="F12" s="1" t="n">
        <v>1.0099</v>
      </c>
      <c r="G12" s="1" t="n">
        <v>1.0079</v>
      </c>
      <c r="H12" s="1" t="n">
        <v>0.9738</v>
      </c>
      <c r="J12" s="1" t="s">
        <v>24</v>
      </c>
      <c r="K12" s="1" t="n">
        <f aca="false">AVERAGE(K9:K11)</f>
        <v>0.0249666666666667</v>
      </c>
      <c r="L12" s="1" t="n">
        <f aca="false">AVERAGE(L9:L11)</f>
        <v>0.0526333333333333</v>
      </c>
      <c r="M12" s="1" t="n">
        <f aca="false">AVERAGE(M9:M11)</f>
        <v>0.0506666666666667</v>
      </c>
      <c r="N12" s="1" t="n">
        <f aca="false">AVERAGE(N9:N11)</f>
        <v>0.0496666666666667</v>
      </c>
      <c r="O12" s="1" t="n">
        <f aca="false">AVERAGE(O9:O11)</f>
        <v>0.0497666666666667</v>
      </c>
      <c r="P12" s="1" t="n">
        <f aca="false">AVERAGE(P9:P11)</f>
        <v>0</v>
      </c>
      <c r="Q12" s="1" t="n">
        <f aca="false">AVERAGE(Q9:Q11)</f>
        <v>0.0497</v>
      </c>
    </row>
    <row r="13" customFormat="false" ht="14.25" hidden="false" customHeight="false" outlineLevel="0" collapsed="false">
      <c r="A13" s="1" t="s">
        <v>25</v>
      </c>
      <c r="B13" s="1" t="n">
        <v>1.33</v>
      </c>
      <c r="C13" s="1" t="n">
        <v>2.981</v>
      </c>
      <c r="D13" s="1" t="n">
        <v>2.9445</v>
      </c>
      <c r="E13" s="1" t="n">
        <v>2.985</v>
      </c>
      <c r="F13" s="1" t="n">
        <v>2.9815</v>
      </c>
      <c r="G13" s="1" t="n">
        <v>2.9849</v>
      </c>
      <c r="H13" s="1" t="n">
        <v>2.885</v>
      </c>
      <c r="J13" s="1" t="s">
        <v>26</v>
      </c>
      <c r="K13" s="1" t="n">
        <f aca="false">STDEV(K9:K11)</f>
        <v>0.00215019378971602</v>
      </c>
      <c r="L13" s="1" t="n">
        <f aca="false">STDEV(L9:L11)</f>
        <v>0.00600027777134803</v>
      </c>
      <c r="M13" s="1" t="n">
        <f aca="false">STDEV(M9:M11)</f>
        <v>0.00359212100761282</v>
      </c>
      <c r="N13" s="1" t="n">
        <f aca="false">STDEV(N9:N11)</f>
        <v>0.00430155010819743</v>
      </c>
      <c r="O13" s="1" t="n">
        <f aca="false">STDEV(O9:O11)</f>
        <v>0.00228108161479008</v>
      </c>
      <c r="P13" s="1" t="n">
        <f aca="false">STDEV(P9:P11)</f>
        <v>0</v>
      </c>
      <c r="Q13" s="1" t="n">
        <f aca="false">STDEV(Q9:Q11)</f>
        <v>0.00271845544381364</v>
      </c>
    </row>
    <row r="14" customFormat="false" ht="14.25" hidden="false" customHeight="false" outlineLevel="0" collapsed="false">
      <c r="A14" s="1" t="s">
        <v>27</v>
      </c>
      <c r="C14" s="1" t="n">
        <v>9.1458</v>
      </c>
      <c r="H14" s="1" t="n">
        <v>12.7724</v>
      </c>
      <c r="J14" s="1" t="s">
        <v>28</v>
      </c>
      <c r="K14" s="1" t="n">
        <f aca="false">K13/K12</f>
        <v>0.0861225816975709</v>
      </c>
      <c r="L14" s="1" t="n">
        <f aca="false">L13/L12</f>
        <v>0.114001477606359</v>
      </c>
      <c r="M14" s="1" t="n">
        <f aca="false">M13/M12</f>
        <v>0.070897125150253</v>
      </c>
      <c r="N14" s="1" t="n">
        <f aca="false">N13/N12</f>
        <v>0.0866083914402168</v>
      </c>
      <c r="O14" s="1" t="n">
        <f aca="false">O13/O12</f>
        <v>0.0458355314425335</v>
      </c>
      <c r="P14" s="1" t="e">
        <f aca="false">P13/P12</f>
        <v>#DIV/0!</v>
      </c>
      <c r="Q14" s="1" t="n">
        <f aca="false">Q13/Q12</f>
        <v>0.0546972926320651</v>
      </c>
    </row>
    <row r="15" customFormat="false" ht="14.25" hidden="false" customHeight="false" outlineLevel="0" collapsed="false">
      <c r="A15" s="1" t="s">
        <v>17</v>
      </c>
      <c r="J15" s="1" t="s">
        <v>29</v>
      </c>
      <c r="K15" s="1" t="n">
        <f aca="false">K12/K2*100</f>
        <v>104.027777777778</v>
      </c>
      <c r="L15" s="1" t="n">
        <f aca="false">L12/$L$2*100</f>
        <v>107.414965986395</v>
      </c>
      <c r="M15" s="1" t="n">
        <f aca="false">M12/$L$2*100</f>
        <v>103.401360544218</v>
      </c>
      <c r="N15" s="1" t="n">
        <f aca="false">N12/$L$2*100</f>
        <v>101.360544217687</v>
      </c>
      <c r="O15" s="1" t="n">
        <f aca="false">O12/$L$2*100</f>
        <v>101.56462585034</v>
      </c>
      <c r="P15" s="1" t="n">
        <f aca="false">P12/$L$2*100</f>
        <v>0</v>
      </c>
      <c r="Q15" s="1" t="n">
        <f aca="false">Q12/$L$2*100</f>
        <v>101.428571428571</v>
      </c>
    </row>
    <row r="16" customFormat="false" ht="14.25" hidden="false" customHeight="false" outlineLevel="0" collapsed="false">
      <c r="A16" s="1" t="s">
        <v>30</v>
      </c>
      <c r="B16" s="1" t="n">
        <v>0.0255</v>
      </c>
      <c r="C16" s="1" t="n">
        <v>0.0586</v>
      </c>
      <c r="D16" s="1" t="n">
        <v>0.0483</v>
      </c>
      <c r="E16" s="1" t="n">
        <v>0.0467</v>
      </c>
      <c r="F16" s="1" t="n">
        <v>0.0518</v>
      </c>
      <c r="H16" s="1" t="n">
        <v>0.0467</v>
      </c>
    </row>
    <row r="17" customFormat="false" ht="14.25" hidden="false" customHeight="false" outlineLevel="0" collapsed="false">
      <c r="A17" s="1" t="s">
        <v>31</v>
      </c>
      <c r="B17" s="1" t="n">
        <v>0.2621</v>
      </c>
      <c r="C17" s="1" t="n">
        <v>0.4988</v>
      </c>
      <c r="D17" s="1" t="n">
        <v>0.5175</v>
      </c>
      <c r="E17" s="1" t="n">
        <v>0.4967</v>
      </c>
      <c r="F17" s="1" t="n">
        <v>0.5004</v>
      </c>
      <c r="G17" s="1" t="n">
        <v>0.4737</v>
      </c>
      <c r="H17" s="1" t="n">
        <v>0.5335</v>
      </c>
    </row>
    <row r="18" customFormat="false" ht="14.25" hidden="false" customHeight="false" outlineLevel="0" collapsed="false">
      <c r="A18" s="1" t="s">
        <v>32</v>
      </c>
      <c r="B18" s="1" t="n">
        <v>1.3763</v>
      </c>
      <c r="C18" s="1" t="n">
        <v>3.0242</v>
      </c>
      <c r="D18" s="1" t="n">
        <v>2.9843</v>
      </c>
      <c r="E18" s="1" t="n">
        <v>3.052</v>
      </c>
      <c r="F18" s="1" t="n">
        <v>3.0349</v>
      </c>
      <c r="G18" s="1" t="n">
        <v>3.0032</v>
      </c>
      <c r="H18" s="1" t="n">
        <v>2.9407</v>
      </c>
      <c r="K18" s="2" t="s">
        <v>2</v>
      </c>
      <c r="L18" s="2" t="s">
        <v>11</v>
      </c>
      <c r="M18" s="2" t="s">
        <v>12</v>
      </c>
      <c r="N18" s="2" t="s">
        <v>13</v>
      </c>
      <c r="O18" s="2" t="s">
        <v>14</v>
      </c>
      <c r="P18" s="2" t="s">
        <v>15</v>
      </c>
      <c r="Q18" s="2" t="s">
        <v>4</v>
      </c>
    </row>
    <row r="19" customFormat="false" ht="14.25" hidden="false" customHeight="false" outlineLevel="0" collapsed="false">
      <c r="A19" s="1" t="s">
        <v>33</v>
      </c>
      <c r="C19" s="1" t="n">
        <v>8.8304</v>
      </c>
      <c r="H19" s="1" t="n">
        <v>12.773</v>
      </c>
      <c r="J19" s="1" t="s">
        <v>10</v>
      </c>
      <c r="K19" s="1" t="n">
        <f aca="false">B17</f>
        <v>0.2621</v>
      </c>
      <c r="L19" s="1" t="n">
        <f aca="false">C17</f>
        <v>0.4988</v>
      </c>
      <c r="M19" s="1" t="n">
        <f aca="false">D17</f>
        <v>0.5175</v>
      </c>
      <c r="N19" s="1" t="n">
        <f aca="false">E17</f>
        <v>0.4967</v>
      </c>
      <c r="O19" s="1" t="n">
        <f aca="false">F17</f>
        <v>0.5004</v>
      </c>
      <c r="P19" s="1" t="n">
        <f aca="false">G17</f>
        <v>0.4737</v>
      </c>
      <c r="Q19" s="1" t="n">
        <f aca="false">H17</f>
        <v>0.5335</v>
      </c>
    </row>
    <row r="20" customFormat="false" ht="14.25" hidden="false" customHeight="false" outlineLevel="0" collapsed="false">
      <c r="A20" s="1" t="s">
        <v>17</v>
      </c>
      <c r="K20" s="1" t="n">
        <f aca="false">B39</f>
        <v>0.2815</v>
      </c>
      <c r="L20" s="1" t="n">
        <f aca="false">C39</f>
        <v>0.5032</v>
      </c>
      <c r="M20" s="1" t="n">
        <f aca="false">D39</f>
        <v>0.5251</v>
      </c>
      <c r="N20" s="1" t="n">
        <f aca="false">E39</f>
        <v>0.5109</v>
      </c>
      <c r="O20" s="1" t="n">
        <f aca="false">F39</f>
        <v>0.5134</v>
      </c>
      <c r="P20" s="1" t="n">
        <f aca="false">G39</f>
        <v>0.5041</v>
      </c>
      <c r="Q20" s="1" t="n">
        <f aca="false">H39</f>
        <v>0.4952</v>
      </c>
    </row>
    <row r="21" customFormat="false" ht="14.25" hidden="false" customHeight="false" outlineLevel="0" collapsed="false">
      <c r="A21" s="1" t="s">
        <v>34</v>
      </c>
      <c r="B21" s="1" t="n">
        <v>0.0579</v>
      </c>
      <c r="C21" s="1" t="n">
        <v>0.3748</v>
      </c>
      <c r="D21" s="1" t="n">
        <v>0.0476</v>
      </c>
      <c r="F21" s="1" t="n">
        <v>0.8021</v>
      </c>
      <c r="H21" s="1" t="n">
        <v>0.4746</v>
      </c>
      <c r="K21" s="2" t="n">
        <f aca="false">B61</f>
        <v>0.2934</v>
      </c>
      <c r="L21" s="2" t="n">
        <f aca="false">C61</f>
        <v>0.4987</v>
      </c>
      <c r="M21" s="2" t="n">
        <f aca="false">D61</f>
        <v>0.518</v>
      </c>
      <c r="N21" s="2" t="n">
        <f aca="false">E61</f>
        <v>0.5072</v>
      </c>
      <c r="O21" s="2" t="n">
        <f aca="false">F61</f>
        <v>0.5038</v>
      </c>
      <c r="P21" s="2" t="n">
        <f aca="false">G61</f>
        <v>0.5209</v>
      </c>
      <c r="Q21" s="2" t="n">
        <f aca="false">H61</f>
        <v>0.4854</v>
      </c>
    </row>
    <row r="22" customFormat="false" ht="14.25" hidden="false" customHeight="false" outlineLevel="0" collapsed="false">
      <c r="A22" s="1" t="s">
        <v>35</v>
      </c>
      <c r="B22" s="1" t="n">
        <v>0.066</v>
      </c>
      <c r="C22" s="1" t="n">
        <v>0.2987</v>
      </c>
      <c r="D22" s="1" t="n">
        <v>0.0508</v>
      </c>
      <c r="F22" s="1" t="n">
        <v>0.6954</v>
      </c>
      <c r="H22" s="1" t="n">
        <v>0.4571</v>
      </c>
      <c r="J22" s="1" t="s">
        <v>24</v>
      </c>
      <c r="K22" s="1" t="n">
        <f aca="false">AVERAGE(K19:K21)</f>
        <v>0.279</v>
      </c>
      <c r="L22" s="1" t="n">
        <f aca="false">AVERAGE(L19:L21)</f>
        <v>0.500233333333333</v>
      </c>
      <c r="M22" s="1" t="n">
        <f aca="false">AVERAGE(M19:M21)</f>
        <v>0.5202</v>
      </c>
      <c r="N22" s="1" t="n">
        <f aca="false">AVERAGE(N19:N21)</f>
        <v>0.504933333333333</v>
      </c>
      <c r="O22" s="1" t="n">
        <f aca="false">AVERAGE(O19:O21)</f>
        <v>0.505866666666667</v>
      </c>
      <c r="P22" s="1" t="n">
        <f aca="false">AVERAGE(P19:P21)</f>
        <v>0.499566666666667</v>
      </c>
      <c r="Q22" s="1" t="n">
        <f aca="false">AVERAGE(Q19:Q21)</f>
        <v>0.5047</v>
      </c>
    </row>
    <row r="23" customFormat="false" ht="14.25" hidden="false" customHeight="false" outlineLevel="0" collapsed="false">
      <c r="A23" s="1" t="s">
        <v>36</v>
      </c>
      <c r="B23" s="1" t="n">
        <v>0.0163</v>
      </c>
      <c r="C23" s="1" t="n">
        <v>0.0165</v>
      </c>
      <c r="D23" s="1" t="n">
        <v>0.0181</v>
      </c>
      <c r="F23" s="1" t="n">
        <v>0.0479</v>
      </c>
      <c r="H23" s="1" t="n">
        <v>0.0602</v>
      </c>
      <c r="J23" s="1" t="s">
        <v>26</v>
      </c>
      <c r="K23" s="1" t="n">
        <f aca="false">STDEV(K19:K21)</f>
        <v>0.0157990506043876</v>
      </c>
      <c r="L23" s="1" t="n">
        <f aca="false">STDEV(L19:L21)</f>
        <v>0.00256969518296106</v>
      </c>
      <c r="M23" s="1" t="n">
        <f aca="false">STDEV(M19:M21)</f>
        <v>0.00425088226136647</v>
      </c>
      <c r="N23" s="1" t="n">
        <f aca="false">STDEV(N19:N21)</f>
        <v>0.0073663650013649</v>
      </c>
      <c r="O23" s="1" t="n">
        <f aca="false">STDEV(O19:O21)</f>
        <v>0.00674190873071812</v>
      </c>
      <c r="P23" s="1" t="n">
        <f aca="false">STDEV(P19:P21)</f>
        <v>0.023924325138514</v>
      </c>
      <c r="Q23" s="1" t="n">
        <f aca="false">STDEV(Q19:Q21)</f>
        <v>0.0254183004939355</v>
      </c>
    </row>
    <row r="24" customFormat="false" ht="14.25" hidden="false" customHeight="false" outlineLevel="0" collapsed="false">
      <c r="A24" s="1" t="s">
        <v>37</v>
      </c>
      <c r="B24" s="1" t="n">
        <v>0.0808</v>
      </c>
      <c r="C24" s="1" t="n">
        <v>0.3621</v>
      </c>
      <c r="D24" s="1" t="n">
        <v>0.0675</v>
      </c>
      <c r="F24" s="1" t="n">
        <v>0.7987</v>
      </c>
      <c r="H24" s="1" t="n">
        <v>0.5424</v>
      </c>
      <c r="J24" s="1" t="s">
        <v>28</v>
      </c>
      <c r="K24" s="1" t="n">
        <f aca="false">K23/K22</f>
        <v>0.0566274215211025</v>
      </c>
      <c r="L24" s="1" t="n">
        <f aca="false">L23/L22</f>
        <v>0.0051369931024743</v>
      </c>
      <c r="M24" s="1" t="n">
        <f aca="false">M23/M22</f>
        <v>0.00817163064468757</v>
      </c>
      <c r="N24" s="1" t="n">
        <f aca="false">N23/N22</f>
        <v>0.0145887873013564</v>
      </c>
      <c r="O24" s="1" t="n">
        <f aca="false">O23/O22</f>
        <v>0.0133274421403231</v>
      </c>
      <c r="P24" s="1" t="n">
        <f aca="false">P23/P22</f>
        <v>0.0478901550780957</v>
      </c>
      <c r="Q24" s="1" t="n">
        <f aca="false">Q23/Q22</f>
        <v>0.0503631870297909</v>
      </c>
    </row>
    <row r="25" customFormat="false" ht="14.25" hidden="false" customHeight="false" outlineLevel="0" collapsed="false">
      <c r="A25" s="1" t="s">
        <v>38</v>
      </c>
      <c r="B25" s="1" t="n">
        <v>0.0631</v>
      </c>
      <c r="C25" s="1" t="n">
        <v>0.3132</v>
      </c>
      <c r="D25" s="1" t="n">
        <v>0.0546</v>
      </c>
      <c r="F25" s="1" t="n">
        <v>0.8313</v>
      </c>
      <c r="H25" s="1" t="n">
        <v>0.5115</v>
      </c>
      <c r="J25" s="1" t="s">
        <v>29</v>
      </c>
      <c r="K25" s="1" t="n">
        <f aca="false">K22/K3*100</f>
        <v>112.048192771084</v>
      </c>
      <c r="L25" s="1" t="n">
        <f aca="false">L22/$L$3*100</f>
        <v>100.448460508701</v>
      </c>
      <c r="M25" s="1" t="n">
        <f aca="false">M22/$L$3*100</f>
        <v>104.457831325301</v>
      </c>
      <c r="N25" s="1" t="n">
        <f aca="false">N22/$L$3*100</f>
        <v>101.392235609103</v>
      </c>
      <c r="O25" s="1" t="n">
        <f aca="false">O22/$L$3*100</f>
        <v>101.579651941098</v>
      </c>
      <c r="P25" s="1" t="n">
        <f aca="false">P22/$L$3*100</f>
        <v>100.314591700134</v>
      </c>
      <c r="Q25" s="1" t="n">
        <f aca="false">Q22/$L$3*100</f>
        <v>101.345381526104</v>
      </c>
    </row>
    <row r="26" customFormat="false" ht="14.25" hidden="false" customHeight="false" outlineLevel="0" collapsed="false">
      <c r="A26" s="1" t="s">
        <v>39</v>
      </c>
      <c r="B26" s="1" t="n">
        <v>0.0744</v>
      </c>
      <c r="C26" s="1" t="n">
        <v>0.4061</v>
      </c>
      <c r="D26" s="1" t="n">
        <v>0.0645</v>
      </c>
      <c r="F26" s="1" t="n">
        <v>0.9373</v>
      </c>
      <c r="H26" s="1" t="n">
        <v>0.5441</v>
      </c>
    </row>
    <row r="27" customFormat="false" ht="14.25" hidden="false" customHeight="false" outlineLevel="0" collapsed="false">
      <c r="A27" s="1" t="s">
        <v>40</v>
      </c>
      <c r="B27" s="1" t="n">
        <v>0.0724</v>
      </c>
      <c r="C27" s="1" t="n">
        <v>0.3328</v>
      </c>
      <c r="D27" s="1" t="n">
        <v>0.0605</v>
      </c>
      <c r="F27" s="1" t="n">
        <v>0.8017</v>
      </c>
      <c r="H27" s="1" t="n">
        <v>0.5017</v>
      </c>
    </row>
    <row r="28" customFormat="false" ht="14.25" hidden="false" customHeight="false" outlineLevel="0" collapsed="false">
      <c r="A28" s="1" t="s">
        <v>41</v>
      </c>
      <c r="B28" s="1" t="n">
        <v>0.1065</v>
      </c>
      <c r="C28" s="1" t="n">
        <v>0.723</v>
      </c>
      <c r="D28" s="1" t="n">
        <v>0.0821</v>
      </c>
      <c r="F28" s="1" t="n">
        <v>1.4922</v>
      </c>
      <c r="H28" s="1" t="n">
        <v>0.8234</v>
      </c>
      <c r="K28" s="2" t="s">
        <v>2</v>
      </c>
      <c r="L28" s="2" t="s">
        <v>11</v>
      </c>
      <c r="M28" s="2" t="s">
        <v>12</v>
      </c>
      <c r="N28" s="2" t="s">
        <v>13</v>
      </c>
      <c r="O28" s="2" t="s">
        <v>14</v>
      </c>
      <c r="P28" s="2" t="s">
        <v>15</v>
      </c>
      <c r="Q28" s="2" t="s">
        <v>4</v>
      </c>
    </row>
    <row r="29" customFormat="false" ht="14.25" hidden="false" customHeight="false" outlineLevel="0" collapsed="false">
      <c r="A29" s="1" t="s">
        <v>42</v>
      </c>
      <c r="D29" s="1" t="n">
        <v>0.0064</v>
      </c>
      <c r="F29" s="1" t="n">
        <v>0.0493</v>
      </c>
      <c r="H29" s="1" t="n">
        <v>0.0558</v>
      </c>
      <c r="J29" s="1" t="s">
        <v>16</v>
      </c>
      <c r="K29" s="1" t="n">
        <f aca="false">B18</f>
        <v>1.3763</v>
      </c>
      <c r="L29" s="1" t="n">
        <f aca="false">C18</f>
        <v>3.0242</v>
      </c>
      <c r="M29" s="1" t="n">
        <f aca="false">D18</f>
        <v>2.9843</v>
      </c>
      <c r="N29" s="1" t="n">
        <f aca="false">E18</f>
        <v>3.052</v>
      </c>
      <c r="O29" s="1" t="n">
        <f aca="false">F18</f>
        <v>3.0349</v>
      </c>
      <c r="P29" s="1" t="n">
        <f aca="false">G18</f>
        <v>3.0032</v>
      </c>
      <c r="Q29" s="1" t="n">
        <f aca="false">H18</f>
        <v>2.9407</v>
      </c>
    </row>
    <row r="30" customFormat="false" ht="14.25" hidden="false" customHeight="false" outlineLevel="0" collapsed="false">
      <c r="A30" s="1" t="s">
        <v>43</v>
      </c>
      <c r="B30" s="1" t="n">
        <v>0.2372</v>
      </c>
      <c r="C30" s="1" t="n">
        <v>0.6314</v>
      </c>
      <c r="D30" s="1" t="n">
        <v>0.0097</v>
      </c>
      <c r="F30" s="1" t="n">
        <v>0.1304</v>
      </c>
      <c r="H30" s="1" t="n">
        <v>0.0524</v>
      </c>
      <c r="K30" s="1" t="n">
        <f aca="false">B40</f>
        <v>1.4194</v>
      </c>
      <c r="L30" s="1" t="n">
        <f aca="false">C40</f>
        <v>2.9973</v>
      </c>
      <c r="M30" s="1" t="n">
        <f aca="false">D40</f>
        <v>2.9825</v>
      </c>
      <c r="N30" s="1" t="n">
        <f aca="false">E40</f>
        <v>3.0372</v>
      </c>
      <c r="O30" s="1" t="n">
        <f aca="false">F40</f>
        <v>3.0144</v>
      </c>
      <c r="P30" s="1" t="n">
        <f aca="false">G40</f>
        <v>3.0121</v>
      </c>
      <c r="Q30" s="1" t="n">
        <f aca="false">H40</f>
        <v>2.9082</v>
      </c>
    </row>
    <row r="31" customFormat="false" ht="14.25" hidden="false" customHeight="false" outlineLevel="0" collapsed="false">
      <c r="A31" s="1" t="s">
        <v>44</v>
      </c>
      <c r="B31" s="1" t="n">
        <v>0.2671</v>
      </c>
      <c r="C31" s="1" t="n">
        <v>1.1554</v>
      </c>
      <c r="D31" s="1" t="n">
        <v>0.0898</v>
      </c>
      <c r="E31" s="1" t="n">
        <v>0.0372</v>
      </c>
      <c r="F31" s="1" t="n">
        <v>1.2032</v>
      </c>
      <c r="H31" s="1" t="n">
        <v>0.6513</v>
      </c>
      <c r="K31" s="2" t="n">
        <f aca="false">B62</f>
        <v>1.4548</v>
      </c>
      <c r="L31" s="2" t="n">
        <f aca="false">C62</f>
        <v>3.0287</v>
      </c>
      <c r="M31" s="2" t="n">
        <f aca="false">D62</f>
        <v>3.0142</v>
      </c>
      <c r="N31" s="2" t="n">
        <f aca="false">E62</f>
        <v>3.0698</v>
      </c>
      <c r="O31" s="2" t="n">
        <f aca="false">F62</f>
        <v>3.0576</v>
      </c>
      <c r="P31" s="2" t="n">
        <f aca="false">G62</f>
        <v>3.0933</v>
      </c>
      <c r="Q31" s="2" t="n">
        <f aca="false">H62</f>
        <v>2.9052</v>
      </c>
    </row>
    <row r="32" customFormat="false" ht="14.25" hidden="false" customHeight="false" outlineLevel="0" collapsed="false">
      <c r="A32" s="1" t="s">
        <v>45</v>
      </c>
      <c r="B32" s="1" t="n">
        <v>0.0628</v>
      </c>
      <c r="C32" s="1" t="n">
        <v>0.2208</v>
      </c>
      <c r="D32" s="1" t="n">
        <v>0.0125</v>
      </c>
      <c r="E32" s="1" t="n">
        <v>0.0317</v>
      </c>
      <c r="F32" s="1" t="n">
        <v>0.024</v>
      </c>
      <c r="H32" s="1" t="n">
        <v>0.0459</v>
      </c>
      <c r="J32" s="1" t="s">
        <v>24</v>
      </c>
      <c r="K32" s="1" t="n">
        <f aca="false">AVERAGE(K29:K31)</f>
        <v>1.41683333333333</v>
      </c>
      <c r="L32" s="1" t="n">
        <f aca="false">AVERAGE(L29:L31)</f>
        <v>3.01673333333333</v>
      </c>
      <c r="M32" s="1" t="n">
        <f aca="false">AVERAGE(M29:M31)</f>
        <v>2.99366666666667</v>
      </c>
      <c r="N32" s="1" t="n">
        <f aca="false">AVERAGE(N29:N31)</f>
        <v>3.053</v>
      </c>
      <c r="O32" s="1" t="n">
        <f aca="false">AVERAGE(O29:O31)</f>
        <v>3.03563333333333</v>
      </c>
      <c r="P32" s="1" t="n">
        <f aca="false">AVERAGE(P29:P31)</f>
        <v>3.0362</v>
      </c>
      <c r="Q32" s="1" t="n">
        <f aca="false">AVERAGE(Q29:Q31)</f>
        <v>2.91803333333333</v>
      </c>
    </row>
    <row r="33" customFormat="false" ht="14.25" hidden="false" customHeight="false" outlineLevel="0" collapsed="false">
      <c r="A33" s="1" t="s">
        <v>46</v>
      </c>
      <c r="B33" s="1" t="n">
        <v>0.0581</v>
      </c>
      <c r="C33" s="1" t="n">
        <v>0.2492</v>
      </c>
      <c r="D33" s="1" t="n">
        <v>0.0088</v>
      </c>
      <c r="F33" s="1" t="n">
        <v>0.108</v>
      </c>
      <c r="H33" s="1" t="n">
        <v>0.0479</v>
      </c>
      <c r="J33" s="1" t="s">
        <v>26</v>
      </c>
      <c r="K33" s="1" t="n">
        <f aca="false">STDEV(K29:K31)</f>
        <v>0.0393128901676452</v>
      </c>
      <c r="L33" s="1" t="n">
        <f aca="false">STDEV(L29:L31)</f>
        <v>0.0169794974405409</v>
      </c>
      <c r="M33" s="1" t="n">
        <f aca="false">STDEV(M29:M31)</f>
        <v>0.0178051490679898</v>
      </c>
      <c r="N33" s="1" t="n">
        <f aca="false">STDEV(N29:N31)</f>
        <v>0.0163229899221925</v>
      </c>
      <c r="O33" s="1" t="n">
        <f aca="false">STDEV(O29:O31)</f>
        <v>0.0216093344028299</v>
      </c>
      <c r="P33" s="1" t="n">
        <f aca="false">STDEV(P29:P31)</f>
        <v>0.0496498741186723</v>
      </c>
      <c r="Q33" s="1" t="n">
        <f aca="false">STDEV(Q29:Q31)</f>
        <v>0.0196871362400259</v>
      </c>
    </row>
    <row r="34" customFormat="false" ht="14.25" hidden="false" customHeight="false" outlineLevel="0" collapsed="false">
      <c r="A34" s="1" t="s">
        <v>47</v>
      </c>
      <c r="B34" s="1" t="n">
        <v>0.2987</v>
      </c>
      <c r="C34" s="1" t="n">
        <v>0.9571</v>
      </c>
      <c r="D34" s="1" t="n">
        <v>0.072</v>
      </c>
      <c r="F34" s="1" t="n">
        <v>0.9485</v>
      </c>
      <c r="G34" s="1" t="n">
        <v>1.0882</v>
      </c>
      <c r="H34" s="1" t="n">
        <v>0.5405</v>
      </c>
      <c r="J34" s="1" t="s">
        <v>28</v>
      </c>
      <c r="K34" s="1" t="n">
        <f aca="false">K33/K32</f>
        <v>0.0277470110582133</v>
      </c>
      <c r="L34" s="1" t="n">
        <f aca="false">L33/L32</f>
        <v>0.00562843830209527</v>
      </c>
      <c r="M34" s="1" t="n">
        <f aca="false">M33/M32</f>
        <v>0.00594760574590461</v>
      </c>
      <c r="N34" s="1" t="n">
        <f aca="false">N33/N32</f>
        <v>0.00534654108162219</v>
      </c>
      <c r="O34" s="1" t="n">
        <f aca="false">O33/O32</f>
        <v>0.0071185588079906</v>
      </c>
      <c r="P34" s="1" t="n">
        <f aca="false">P33/P32</f>
        <v>0.0163526362290601</v>
      </c>
      <c r="Q34" s="1" t="n">
        <f aca="false">Q33/Q32</f>
        <v>0.00674671396489388</v>
      </c>
    </row>
    <row r="35" customFormat="false" ht="14.25" hidden="false" customHeight="false" outlineLevel="0" collapsed="false">
      <c r="A35" s="1" t="s">
        <v>48</v>
      </c>
      <c r="B35" s="1" t="n">
        <v>0.0428</v>
      </c>
      <c r="C35" s="1" t="n">
        <v>0.0678</v>
      </c>
      <c r="F35" s="1" t="n">
        <v>0.6718</v>
      </c>
      <c r="H35" s="1" t="n">
        <v>8.5951</v>
      </c>
      <c r="J35" s="1" t="s">
        <v>29</v>
      </c>
      <c r="K35" s="1" t="n">
        <f aca="false">K32/K4*100</f>
        <v>94.8984148247377</v>
      </c>
      <c r="L35" s="1" t="n">
        <f aca="false">L32/$L$4*100</f>
        <v>101.063093243998</v>
      </c>
      <c r="M35" s="1" t="n">
        <f aca="false">M32/$L$4*100</f>
        <v>100.290340591848</v>
      </c>
      <c r="N35" s="1" t="n">
        <f aca="false">N32/$L$4*100</f>
        <v>102.278056951424</v>
      </c>
      <c r="O35" s="1" t="n">
        <f aca="false">O32/$L$4*100</f>
        <v>101.696259073144</v>
      </c>
      <c r="P35" s="1" t="n">
        <f aca="false">P32/$L$4*100</f>
        <v>101.715242881072</v>
      </c>
      <c r="Q35" s="1" t="n">
        <f aca="false">Q32/$L$4*100</f>
        <v>97.7565605806812</v>
      </c>
    </row>
    <row r="36" customFormat="false" ht="14.25" hidden="false" customHeight="false" outlineLevel="0" collapsed="false">
      <c r="A36" s="1" t="s">
        <v>49</v>
      </c>
      <c r="B36" s="1" t="n">
        <v>0.0482</v>
      </c>
      <c r="C36" s="1" t="n">
        <v>0.041</v>
      </c>
      <c r="E36" s="1" t="n">
        <v>0.0151</v>
      </c>
      <c r="F36" s="1" t="n">
        <v>0.1373</v>
      </c>
      <c r="H36" s="1" t="n">
        <v>0.8039</v>
      </c>
    </row>
    <row r="37" customFormat="false" ht="14.25" hidden="false" customHeight="false" outlineLevel="0" collapsed="false">
      <c r="A37" s="1" t="s">
        <v>17</v>
      </c>
    </row>
    <row r="38" customFormat="false" ht="14.25" hidden="false" customHeight="false" outlineLevel="0" collapsed="false">
      <c r="A38" s="1" t="s">
        <v>30</v>
      </c>
      <c r="B38" s="1" t="n">
        <v>0.0226</v>
      </c>
      <c r="C38" s="1" t="n">
        <v>0.0466</v>
      </c>
      <c r="D38" s="1" t="n">
        <v>0.0548</v>
      </c>
      <c r="E38" s="1" t="n">
        <v>0.0546</v>
      </c>
      <c r="F38" s="1" t="n">
        <v>0.0502</v>
      </c>
      <c r="H38" s="1" t="n">
        <v>0.052</v>
      </c>
      <c r="K38" s="2" t="s">
        <v>2</v>
      </c>
      <c r="L38" s="2" t="s">
        <v>11</v>
      </c>
      <c r="M38" s="2" t="s">
        <v>12</v>
      </c>
      <c r="N38" s="2" t="s">
        <v>13</v>
      </c>
      <c r="O38" s="2" t="s">
        <v>14</v>
      </c>
      <c r="P38" s="2" t="s">
        <v>15</v>
      </c>
      <c r="Q38" s="2" t="s">
        <v>4</v>
      </c>
    </row>
    <row r="39" customFormat="false" ht="14.25" hidden="false" customHeight="false" outlineLevel="0" collapsed="false">
      <c r="A39" s="1" t="s">
        <v>31</v>
      </c>
      <c r="B39" s="1" t="n">
        <v>0.2815</v>
      </c>
      <c r="C39" s="1" t="n">
        <v>0.5032</v>
      </c>
      <c r="D39" s="1" t="n">
        <v>0.5251</v>
      </c>
      <c r="E39" s="1" t="n">
        <v>0.5109</v>
      </c>
      <c r="F39" s="1" t="n">
        <v>0.5134</v>
      </c>
      <c r="G39" s="1" t="n">
        <v>0.5041</v>
      </c>
      <c r="H39" s="1" t="n">
        <v>0.4952</v>
      </c>
      <c r="J39" s="1" t="s">
        <v>18</v>
      </c>
      <c r="K39" s="1" t="s">
        <v>8</v>
      </c>
      <c r="L39" s="1" t="s">
        <v>8</v>
      </c>
      <c r="M39" s="1" t="s">
        <v>8</v>
      </c>
      <c r="N39" s="1" t="s">
        <v>8</v>
      </c>
      <c r="O39" s="1" t="s">
        <v>8</v>
      </c>
      <c r="P39" s="1" t="s">
        <v>8</v>
      </c>
      <c r="Q39" s="1" t="n">
        <f aca="false">H14</f>
        <v>12.7724</v>
      </c>
    </row>
    <row r="40" customFormat="false" ht="14.25" hidden="false" customHeight="false" outlineLevel="0" collapsed="false">
      <c r="A40" s="1" t="s">
        <v>32</v>
      </c>
      <c r="B40" s="1" t="n">
        <v>1.4194</v>
      </c>
      <c r="C40" s="1" t="n">
        <v>2.9973</v>
      </c>
      <c r="D40" s="1" t="n">
        <v>2.9825</v>
      </c>
      <c r="E40" s="1" t="n">
        <v>3.0372</v>
      </c>
      <c r="F40" s="1" t="n">
        <v>3.0144</v>
      </c>
      <c r="G40" s="1" t="n">
        <v>3.0121</v>
      </c>
      <c r="H40" s="1" t="n">
        <v>2.9082</v>
      </c>
      <c r="K40" s="1" t="s">
        <v>8</v>
      </c>
      <c r="L40" s="1" t="s">
        <v>8</v>
      </c>
      <c r="M40" s="1" t="s">
        <v>8</v>
      </c>
      <c r="N40" s="1" t="s">
        <v>8</v>
      </c>
      <c r="O40" s="1" t="s">
        <v>8</v>
      </c>
      <c r="P40" s="1" t="s">
        <v>8</v>
      </c>
      <c r="Q40" s="1" t="n">
        <f aca="false">H41</f>
        <v>12.8238</v>
      </c>
    </row>
    <row r="41" customFormat="false" ht="14.25" hidden="false" customHeight="false" outlineLevel="0" collapsed="false">
      <c r="A41" s="1" t="s">
        <v>33</v>
      </c>
      <c r="C41" s="1" t="n">
        <v>9.1935</v>
      </c>
      <c r="H41" s="1" t="n">
        <v>12.8238</v>
      </c>
      <c r="K41" s="2" t="s">
        <v>8</v>
      </c>
      <c r="L41" s="2" t="s">
        <v>8</v>
      </c>
      <c r="M41" s="2" t="s">
        <v>8</v>
      </c>
      <c r="N41" s="2" t="s">
        <v>8</v>
      </c>
      <c r="O41" s="2" t="s">
        <v>8</v>
      </c>
      <c r="P41" s="2" t="s">
        <v>8</v>
      </c>
      <c r="Q41" s="2" t="n">
        <f aca="false">H63</f>
        <v>12.8701</v>
      </c>
    </row>
    <row r="42" customFormat="false" ht="14.25" hidden="false" customHeight="false" outlineLevel="0" collapsed="false">
      <c r="A42" s="1" t="s">
        <v>17</v>
      </c>
      <c r="J42" s="1" t="s">
        <v>24</v>
      </c>
      <c r="K42" s="1" t="s">
        <v>8</v>
      </c>
      <c r="L42" s="1" t="s">
        <v>8</v>
      </c>
      <c r="M42" s="1" t="s">
        <v>8</v>
      </c>
      <c r="N42" s="1" t="s">
        <v>8</v>
      </c>
      <c r="O42" s="1" t="s">
        <v>8</v>
      </c>
      <c r="P42" s="1" t="s">
        <v>8</v>
      </c>
      <c r="Q42" s="1" t="n">
        <f aca="false">AVERAGE(Q39:Q41)</f>
        <v>12.8221</v>
      </c>
    </row>
    <row r="43" customFormat="false" ht="14.25" hidden="false" customHeight="false" outlineLevel="0" collapsed="false">
      <c r="A43" s="1" t="s">
        <v>50</v>
      </c>
      <c r="B43" s="1" t="n">
        <v>0.1031</v>
      </c>
      <c r="C43" s="1" t="n">
        <v>0.4253</v>
      </c>
      <c r="D43" s="1" t="n">
        <v>0.0564</v>
      </c>
      <c r="F43" s="1" t="n">
        <v>1.3816</v>
      </c>
      <c r="H43" s="1" t="n">
        <v>10.3285</v>
      </c>
      <c r="J43" s="1" t="s">
        <v>26</v>
      </c>
      <c r="K43" s="1" t="s">
        <v>8</v>
      </c>
      <c r="L43" s="1" t="s">
        <v>8</v>
      </c>
      <c r="M43" s="1" t="s">
        <v>8</v>
      </c>
      <c r="N43" s="1" t="s">
        <v>8</v>
      </c>
      <c r="O43" s="1" t="s">
        <v>8</v>
      </c>
      <c r="P43" s="1" t="s">
        <v>8</v>
      </c>
      <c r="Q43" s="1" t="n">
        <f aca="false">STDEV(Q39:Q41)</f>
        <v>0.0488721802255646</v>
      </c>
    </row>
    <row r="44" customFormat="false" ht="14.25" hidden="false" customHeight="false" outlineLevel="0" collapsed="false">
      <c r="A44" s="1" t="s">
        <v>51</v>
      </c>
      <c r="B44" s="1" t="n">
        <v>0.085</v>
      </c>
      <c r="C44" s="1" t="n">
        <v>0.1632</v>
      </c>
      <c r="F44" s="1" t="n">
        <v>0.9445</v>
      </c>
      <c r="H44" s="1" t="n">
        <v>1.6348</v>
      </c>
      <c r="J44" s="1" t="s">
        <v>28</v>
      </c>
      <c r="K44" s="3" t="s">
        <v>8</v>
      </c>
      <c r="L44" s="3" t="s">
        <v>8</v>
      </c>
      <c r="M44" s="3" t="s">
        <v>8</v>
      </c>
      <c r="N44" s="3" t="s">
        <v>8</v>
      </c>
      <c r="O44" s="3" t="s">
        <v>8</v>
      </c>
      <c r="P44" s="3" t="s">
        <v>8</v>
      </c>
      <c r="Q44" s="1" t="n">
        <f aca="false">Q43/Q42</f>
        <v>0.00381155818669053</v>
      </c>
    </row>
    <row r="45" customFormat="false" ht="14.25" hidden="false" customHeight="false" outlineLevel="0" collapsed="false">
      <c r="A45" s="1" t="s">
        <v>52</v>
      </c>
      <c r="B45" s="1" t="n">
        <v>0.116</v>
      </c>
      <c r="C45" s="1" t="n">
        <v>0.6193</v>
      </c>
      <c r="D45" s="1" t="n">
        <v>0.075</v>
      </c>
      <c r="F45" s="1" t="n">
        <v>1.3063</v>
      </c>
      <c r="H45" s="1" t="n">
        <v>4.757</v>
      </c>
      <c r="J45" s="1" t="s">
        <v>29</v>
      </c>
      <c r="K45" s="3" t="s">
        <v>8</v>
      </c>
      <c r="L45" s="3" t="s">
        <v>8</v>
      </c>
      <c r="M45" s="3" t="s">
        <v>8</v>
      </c>
      <c r="N45" s="3" t="s">
        <v>8</v>
      </c>
      <c r="O45" s="3" t="s">
        <v>8</v>
      </c>
      <c r="P45" s="3" t="s">
        <v>8</v>
      </c>
      <c r="Q45" s="1" t="n">
        <f aca="false">Q42/M5*100</f>
        <v>101.36848762748</v>
      </c>
    </row>
    <row r="46" customFormat="false" ht="14.25" hidden="false" customHeight="false" outlineLevel="0" collapsed="false">
      <c r="A46" s="1" t="s">
        <v>53</v>
      </c>
      <c r="B46" s="1" t="n">
        <v>0.115</v>
      </c>
      <c r="C46" s="1" t="n">
        <v>0.4117</v>
      </c>
      <c r="D46" s="1" t="n">
        <v>0.0535</v>
      </c>
      <c r="F46" s="1" t="n">
        <v>1.4409</v>
      </c>
      <c r="H46" s="1" t="n">
        <v>8.5912</v>
      </c>
    </row>
    <row r="47" customFormat="false" ht="14.25" hidden="false" customHeight="false" outlineLevel="0" collapsed="false">
      <c r="A47" s="1" t="s">
        <v>54</v>
      </c>
      <c r="B47" s="1" t="n">
        <v>0.1452</v>
      </c>
      <c r="C47" s="1" t="n">
        <v>1.2253</v>
      </c>
      <c r="D47" s="1" t="n">
        <v>0.025</v>
      </c>
      <c r="F47" s="1" t="n">
        <v>0.5971</v>
      </c>
      <c r="H47" s="1" t="n">
        <v>9.793</v>
      </c>
    </row>
    <row r="48" customFormat="false" ht="14.25" hidden="false" customHeight="false" outlineLevel="0" collapsed="false">
      <c r="A48" s="1" t="s">
        <v>55</v>
      </c>
      <c r="B48" s="1" t="n">
        <v>0.1228</v>
      </c>
      <c r="C48" s="1" t="n">
        <v>1.0191</v>
      </c>
      <c r="D48" s="1" t="n">
        <v>0.017</v>
      </c>
      <c r="E48" s="1" t="n">
        <v>0.0208</v>
      </c>
      <c r="F48" s="1" t="n">
        <v>0.3179</v>
      </c>
      <c r="H48" s="1" t="n">
        <v>1.5642</v>
      </c>
    </row>
    <row r="49" customFormat="false" ht="14.25" hidden="false" customHeight="false" outlineLevel="0" collapsed="false">
      <c r="A49" s="1" t="s">
        <v>56</v>
      </c>
      <c r="B49" s="1" t="n">
        <v>0.0951</v>
      </c>
      <c r="C49" s="1" t="n">
        <v>0.1159</v>
      </c>
      <c r="F49" s="1" t="n">
        <v>0.779</v>
      </c>
      <c r="H49" s="1" t="n">
        <v>14.6798</v>
      </c>
    </row>
    <row r="50" customFormat="false" ht="14.25" hidden="false" customHeight="false" outlineLevel="0" collapsed="false">
      <c r="A50" s="1" t="s">
        <v>57</v>
      </c>
      <c r="B50" s="1" t="n">
        <v>0.2024</v>
      </c>
      <c r="C50" s="1" t="n">
        <v>1.1158</v>
      </c>
      <c r="D50" s="1" t="n">
        <v>0.0257</v>
      </c>
      <c r="F50" s="1" t="n">
        <v>1.1703</v>
      </c>
      <c r="H50" s="1" t="n">
        <v>2.2291</v>
      </c>
    </row>
    <row r="51" customFormat="false" ht="14.25" hidden="false" customHeight="false" outlineLevel="0" collapsed="false">
      <c r="A51" s="1" t="s">
        <v>58</v>
      </c>
      <c r="B51" s="1" t="n">
        <v>0.3646</v>
      </c>
      <c r="C51" s="1" t="n">
        <v>1.7539</v>
      </c>
      <c r="D51" s="1" t="n">
        <v>0.0963</v>
      </c>
      <c r="F51" s="1" t="n">
        <v>1.4674</v>
      </c>
      <c r="H51" s="1" t="n">
        <v>13.8088</v>
      </c>
    </row>
    <row r="52" customFormat="false" ht="14.25" hidden="false" customHeight="false" outlineLevel="0" collapsed="false">
      <c r="A52" s="1" t="s">
        <v>59</v>
      </c>
      <c r="B52" s="1" t="n">
        <v>0.172</v>
      </c>
      <c r="C52" s="1" t="n">
        <v>0.7035</v>
      </c>
      <c r="D52" s="1" t="n">
        <v>0.1038</v>
      </c>
      <c r="F52" s="1" t="n">
        <v>2.1294</v>
      </c>
      <c r="H52" s="1" t="n">
        <v>12.0144</v>
      </c>
    </row>
    <row r="53" customFormat="false" ht="14.25" hidden="false" customHeight="false" outlineLevel="0" collapsed="false">
      <c r="A53" s="1" t="s">
        <v>60</v>
      </c>
      <c r="B53" s="1" t="n">
        <v>0.1835</v>
      </c>
      <c r="C53" s="1" t="n">
        <v>1.2432</v>
      </c>
      <c r="F53" s="1" t="n">
        <v>1.2251</v>
      </c>
      <c r="H53" s="1" t="n">
        <v>9.1142</v>
      </c>
    </row>
    <row r="54" customFormat="false" ht="14.25" hidden="false" customHeight="false" outlineLevel="0" collapsed="false">
      <c r="A54" s="1" t="s">
        <v>61</v>
      </c>
      <c r="B54" s="1" t="n">
        <v>0.1874</v>
      </c>
      <c r="C54" s="1" t="n">
        <v>1.3201</v>
      </c>
      <c r="D54" s="1" t="n">
        <v>0.1134</v>
      </c>
      <c r="F54" s="1" t="n">
        <v>1.0781</v>
      </c>
      <c r="H54" s="1" t="n">
        <v>1.9981</v>
      </c>
    </row>
    <row r="55" customFormat="false" ht="14.25" hidden="false" customHeight="false" outlineLevel="0" collapsed="false">
      <c r="A55" s="1" t="s">
        <v>62</v>
      </c>
      <c r="B55" s="1" t="n">
        <v>0.1203</v>
      </c>
      <c r="C55" s="1" t="n">
        <v>0.8299</v>
      </c>
      <c r="D55" s="1" t="n">
        <v>0.0126</v>
      </c>
      <c r="E55" s="1" t="n">
        <v>0.0251</v>
      </c>
      <c r="F55" s="1" t="n">
        <v>0.971</v>
      </c>
      <c r="H55" s="1" t="n">
        <v>12.7583</v>
      </c>
    </row>
    <row r="56" customFormat="false" ht="14.25" hidden="false" customHeight="false" outlineLevel="0" collapsed="false">
      <c r="A56" s="1" t="s">
        <v>63</v>
      </c>
      <c r="B56" s="1" t="n">
        <v>0.2586</v>
      </c>
      <c r="C56" s="1" t="n">
        <v>1.5085</v>
      </c>
      <c r="D56" s="1" t="n">
        <v>0.0751</v>
      </c>
      <c r="F56" s="1" t="n">
        <v>2.6313</v>
      </c>
      <c r="H56" s="1" t="n">
        <v>3.953</v>
      </c>
    </row>
    <row r="57" customFormat="false" ht="14.25" hidden="false" customHeight="false" outlineLevel="0" collapsed="false">
      <c r="A57" s="1" t="s">
        <v>64</v>
      </c>
      <c r="B57" s="1" t="n">
        <v>0.2747</v>
      </c>
      <c r="C57" s="1" t="n">
        <v>1.2924</v>
      </c>
      <c r="F57" s="1" t="n">
        <v>0.9074</v>
      </c>
      <c r="H57" s="1" t="n">
        <v>9.0667</v>
      </c>
    </row>
    <row r="58" customFormat="false" ht="14.25" hidden="false" customHeight="false" outlineLevel="0" collapsed="false">
      <c r="A58" s="1" t="s">
        <v>65</v>
      </c>
      <c r="B58" s="1" t="n">
        <v>0.3038</v>
      </c>
      <c r="C58" s="1" t="n">
        <v>1.2324</v>
      </c>
      <c r="F58" s="1" t="n">
        <v>1.3575</v>
      </c>
      <c r="H58" s="1" t="n">
        <v>13.4347</v>
      </c>
    </row>
    <row r="59" customFormat="false" ht="14.25" hidden="false" customHeight="false" outlineLevel="0" collapsed="false">
      <c r="A59" s="1" t="s">
        <v>17</v>
      </c>
    </row>
    <row r="60" customFormat="false" ht="14.25" hidden="false" customHeight="false" outlineLevel="0" collapsed="false">
      <c r="A60" s="1" t="s">
        <v>30</v>
      </c>
      <c r="B60" s="1" t="n">
        <v>0.0268</v>
      </c>
      <c r="C60" s="1" t="n">
        <v>0.0527</v>
      </c>
      <c r="D60" s="1" t="n">
        <v>0.0489</v>
      </c>
      <c r="E60" s="1" t="n">
        <v>0.0477</v>
      </c>
      <c r="F60" s="1" t="n">
        <v>0.0473</v>
      </c>
      <c r="H60" s="1" t="n">
        <v>0.0504</v>
      </c>
    </row>
    <row r="61" customFormat="false" ht="14.25" hidden="false" customHeight="false" outlineLevel="0" collapsed="false">
      <c r="A61" s="1" t="s">
        <v>31</v>
      </c>
      <c r="B61" s="1" t="n">
        <v>0.2934</v>
      </c>
      <c r="C61" s="1" t="n">
        <v>0.4987</v>
      </c>
      <c r="D61" s="1" t="n">
        <v>0.518</v>
      </c>
      <c r="E61" s="1" t="n">
        <v>0.5072</v>
      </c>
      <c r="F61" s="1" t="n">
        <v>0.5038</v>
      </c>
      <c r="G61" s="1" t="n">
        <v>0.5209</v>
      </c>
      <c r="H61" s="1" t="n">
        <v>0.4854</v>
      </c>
    </row>
    <row r="62" customFormat="false" ht="14.25" hidden="false" customHeight="false" outlineLevel="0" collapsed="false">
      <c r="A62" s="1" t="s">
        <v>32</v>
      </c>
      <c r="B62" s="1" t="n">
        <v>1.4548</v>
      </c>
      <c r="C62" s="1" t="n">
        <v>3.0287</v>
      </c>
      <c r="D62" s="1" t="n">
        <v>3.0142</v>
      </c>
      <c r="E62" s="1" t="n">
        <v>3.0698</v>
      </c>
      <c r="F62" s="1" t="n">
        <v>3.0576</v>
      </c>
      <c r="G62" s="1" t="n">
        <v>3.0933</v>
      </c>
      <c r="H62" s="1" t="n">
        <v>2.9052</v>
      </c>
    </row>
    <row r="63" customFormat="false" ht="14.25" hidden="false" customHeight="false" outlineLevel="0" collapsed="false">
      <c r="A63" s="1" t="s">
        <v>33</v>
      </c>
      <c r="C63" s="1" t="n">
        <v>9.103</v>
      </c>
      <c r="H63" s="1" t="n">
        <v>12.8701</v>
      </c>
    </row>
    <row r="64" customFormat="false" ht="14.25" hidden="false" customHeight="false" outlineLevel="0" collapsed="false">
      <c r="A64" s="1" t="s">
        <v>17</v>
      </c>
    </row>
    <row r="65" customFormat="false" ht="14.25" hidden="false" customHeight="false" outlineLevel="0" collapsed="false">
      <c r="A65" s="1" t="s">
        <v>17</v>
      </c>
    </row>
    <row r="66" customFormat="false" ht="14.25" hidden="false" customHeight="false" outlineLevel="0" collapsed="false">
      <c r="A66" s="1" t="s">
        <v>17</v>
      </c>
    </row>
    <row r="67" customFormat="false" ht="14.25" hidden="false" customHeight="false" outlineLevel="0" collapsed="false">
      <c r="A67" s="1" t="s">
        <v>17</v>
      </c>
    </row>
    <row r="68" customFormat="false" ht="14.25" hidden="false" customHeight="false" outlineLevel="0" collapsed="false">
      <c r="A68" s="1" t="s">
        <v>17</v>
      </c>
    </row>
    <row r="69" customFormat="false" ht="14.25" hidden="false" customHeight="false" outlineLevel="0" collapsed="false">
      <c r="A69" s="1" t="s">
        <v>66</v>
      </c>
      <c r="B69" s="1" t="n">
        <v>0.0002</v>
      </c>
      <c r="C69" s="1" t="n">
        <v>0.007</v>
      </c>
      <c r="D69" s="1" t="n">
        <v>0.0108</v>
      </c>
      <c r="E69" s="1" t="n">
        <v>0.0058</v>
      </c>
      <c r="F69" s="1" t="n">
        <v>0.01</v>
      </c>
      <c r="H69" s="1" t="n">
        <v>0.0188</v>
      </c>
    </row>
    <row r="70" customFormat="false" ht="14.25" hidden="false" customHeight="false" outlineLevel="0" collapsed="false">
      <c r="A70" s="1" t="s">
        <v>66</v>
      </c>
      <c r="C70" s="1" t="n">
        <v>0.0049</v>
      </c>
      <c r="D70" s="1" t="n">
        <v>0.0109</v>
      </c>
      <c r="E70" s="1" t="n">
        <v>0.0083</v>
      </c>
      <c r="F70" s="1" t="n">
        <v>0.0117</v>
      </c>
      <c r="H70" s="1" t="n">
        <v>0.0198</v>
      </c>
    </row>
    <row r="71" customFormat="false" ht="14.25" hidden="false" customHeight="false" outlineLevel="0" collapsed="false">
      <c r="A71" s="1" t="s">
        <v>66</v>
      </c>
      <c r="C71" s="1" t="n">
        <v>0.0083</v>
      </c>
      <c r="D71" s="1" t="n">
        <v>0.0119</v>
      </c>
      <c r="E71" s="1" t="n">
        <v>0.0055</v>
      </c>
      <c r="F71" s="1" t="n">
        <v>0.0115</v>
      </c>
      <c r="H71" s="1" t="n">
        <v>0.0177</v>
      </c>
    </row>
    <row r="72" customFormat="false" ht="14.25" hidden="false" customHeight="false" outlineLevel="0" collapsed="false">
      <c r="A72" s="1" t="s">
        <v>66</v>
      </c>
      <c r="B72" s="1" t="n">
        <v>0.0048</v>
      </c>
      <c r="C72" s="1" t="n">
        <v>0.0044</v>
      </c>
      <c r="D72" s="1" t="n">
        <v>0.0104</v>
      </c>
      <c r="E72" s="1" t="n">
        <v>0.0076</v>
      </c>
      <c r="F72" s="1" t="n">
        <v>0.0103</v>
      </c>
      <c r="H72" s="1" t="n">
        <v>0.017</v>
      </c>
    </row>
    <row r="73" customFormat="false" ht="14.25" hidden="false" customHeight="false" outlineLevel="0" collapsed="false">
      <c r="A73" s="1" t="s">
        <v>66</v>
      </c>
      <c r="B73" s="1" t="n">
        <v>0.0026</v>
      </c>
      <c r="C73" s="1" t="n">
        <v>0.0048</v>
      </c>
      <c r="D73" s="1" t="n">
        <v>0.0138</v>
      </c>
      <c r="E73" s="1" t="n">
        <v>0.0036</v>
      </c>
      <c r="F73" s="1" t="n">
        <v>0.0115</v>
      </c>
      <c r="H73" s="1" t="n">
        <v>0.0199</v>
      </c>
    </row>
    <row r="74" customFormat="false" ht="14.25" hidden="false" customHeight="false" outlineLevel="0" collapsed="false">
      <c r="A74" s="1" t="s">
        <v>66</v>
      </c>
      <c r="B74" s="1" t="n">
        <v>0.0058</v>
      </c>
      <c r="C74" s="1" t="n">
        <v>0.0084</v>
      </c>
      <c r="D74" s="1" t="n">
        <v>0.012</v>
      </c>
      <c r="E74" s="1" t="n">
        <v>0.008</v>
      </c>
      <c r="F74" s="1" t="n">
        <v>0.013</v>
      </c>
      <c r="H74" s="1" t="n">
        <v>0.0211</v>
      </c>
    </row>
    <row r="75" customFormat="false" ht="14.25" hidden="false" customHeight="false" outlineLevel="0" collapsed="false">
      <c r="A75" s="1" t="s">
        <v>66</v>
      </c>
      <c r="B75" s="1" t="n">
        <v>0.0036</v>
      </c>
      <c r="C75" s="1" t="n">
        <v>0.007</v>
      </c>
      <c r="D75" s="1" t="n">
        <v>0.0099</v>
      </c>
      <c r="E75" s="1" t="n">
        <v>0.0092</v>
      </c>
      <c r="F75" s="1" t="n">
        <v>0.0076</v>
      </c>
      <c r="H75" s="1" t="n">
        <v>0.0198</v>
      </c>
      <c r="L75" s="1" t="s">
        <v>67</v>
      </c>
      <c r="M75" s="4" t="n">
        <v>0.01</v>
      </c>
      <c r="N75" s="4" t="n">
        <v>0.01</v>
      </c>
      <c r="O75" s="4" t="n">
        <v>0.01</v>
      </c>
      <c r="P75" s="4" t="n">
        <v>0.01</v>
      </c>
      <c r="Q75" s="4" t="n">
        <v>0.01</v>
      </c>
      <c r="R75" s="1" t="n">
        <v>0.2</v>
      </c>
      <c r="S75" s="4" t="n">
        <v>0.01</v>
      </c>
    </row>
    <row r="76" customFormat="false" ht="14.25" hidden="false" customHeight="false" outlineLevel="0" collapsed="false">
      <c r="A76" s="1" t="s">
        <v>17</v>
      </c>
    </row>
    <row r="77" customFormat="false" ht="14.25" hidden="false" customHeight="false" outlineLevel="0" collapsed="false">
      <c r="A77" s="1" t="s">
        <v>17</v>
      </c>
    </row>
    <row r="78" customFormat="false" ht="14.25" hidden="false" customHeight="false" outlineLevel="0" collapsed="false">
      <c r="A78" s="1" t="s">
        <v>17</v>
      </c>
    </row>
    <row r="79" customFormat="false" ht="14.25" hidden="false" customHeight="false" outlineLevel="0" collapsed="false">
      <c r="A79" s="1" t="s">
        <v>68</v>
      </c>
    </row>
    <row r="80" customFormat="false" ht="14.25" hidden="false" customHeight="false" outlineLevel="0" collapsed="false">
      <c r="A80" s="1" t="s">
        <v>69</v>
      </c>
    </row>
    <row r="81" customFormat="false" ht="14.25" hidden="false" customHeight="false" outlineLevel="0" collapsed="false">
      <c r="A81" s="1" t="s">
        <v>70</v>
      </c>
    </row>
    <row r="82" customFormat="false" ht="14.25" hidden="false" customHeight="false" outlineLevel="0" collapsed="false">
      <c r="A82" s="1" t="s">
        <v>17</v>
      </c>
    </row>
    <row r="85" customFormat="false" ht="14.25" hidden="false" customHeight="false" outlineLevel="0" collapsed="false">
      <c r="A85" s="0"/>
      <c r="B85" s="0"/>
      <c r="C85" s="0"/>
      <c r="D85" s="0"/>
      <c r="E85" s="0"/>
      <c r="F85" s="0"/>
      <c r="G85" s="0"/>
      <c r="H85" s="0"/>
    </row>
    <row r="94" customFormat="false" ht="14.25" hidden="false" customHeight="false" outlineLevel="0" collapsed="false">
      <c r="H9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7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64" activeCellId="0" sqref="A64"/>
    </sheetView>
  </sheetViews>
  <sheetFormatPr defaultColWidth="8.6796875" defaultRowHeight="14.25" zeroHeight="false" outlineLevelRow="0" outlineLevelCol="0"/>
  <cols>
    <col collapsed="false" customWidth="true" hidden="false" outlineLevel="0" max="1" min="1" style="6" width="14.79"/>
    <col collapsed="false" customWidth="true" hidden="false" outlineLevel="0" max="3" min="3" style="6" width="10.33"/>
    <col collapsed="false" customWidth="true" hidden="false" outlineLevel="0" max="4" min="4" style="6" width="9.33"/>
    <col collapsed="false" customWidth="true" hidden="false" outlineLevel="0" max="5" min="5" style="6" width="10.33"/>
    <col collapsed="false" customWidth="true" hidden="false" outlineLevel="0" max="8" min="8" style="1" width="10"/>
    <col collapsed="false" customWidth="true" hidden="false" outlineLevel="0" max="9" min="9" style="1" width="9.56"/>
    <col collapsed="false" customWidth="true" hidden="false" outlineLevel="0" max="10" min="10" style="1" width="10.33"/>
    <col collapsed="false" customWidth="true" hidden="false" outlineLevel="0" max="11" min="11" style="1" width="9.56"/>
    <col collapsed="false" customWidth="true" hidden="false" outlineLevel="0" max="12" min="12" style="1" width="10.33"/>
    <col collapsed="false" customWidth="true" hidden="false" outlineLevel="0" max="13" min="13" style="1" width="9.56"/>
  </cols>
  <sheetData>
    <row r="1" customFormat="false" ht="14.25" hidden="false" customHeight="false" outlineLevel="0" collapsed="false">
      <c r="A1" s="6" t="s">
        <v>0</v>
      </c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customFormat="false" ht="14.25" hidden="false" customHeight="false" outlineLevel="0" collapsed="false">
      <c r="A2" s="6" t="s">
        <v>5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H2" s="1" t="s">
        <v>7</v>
      </c>
      <c r="I2" s="7" t="n">
        <v>2.491</v>
      </c>
      <c r="J2" s="7" t="n">
        <v>0.09</v>
      </c>
      <c r="K2" s="7" t="n">
        <v>0.932</v>
      </c>
      <c r="L2" s="7" t="n">
        <v>0.93</v>
      </c>
      <c r="M2" s="7" t="n">
        <v>2.478</v>
      </c>
    </row>
    <row r="3" customFormat="false" ht="14.25" hidden="false" customHeight="false" outlineLevel="0" collapsed="false">
      <c r="H3" s="1" t="s">
        <v>10</v>
      </c>
      <c r="I3" s="7" t="n">
        <v>9.972</v>
      </c>
      <c r="J3" s="7" t="n">
        <v>0.36</v>
      </c>
      <c r="K3" s="7" t="n">
        <v>3.731</v>
      </c>
      <c r="L3" s="7" t="n">
        <v>3.723</v>
      </c>
      <c r="M3" s="7" t="n">
        <v>9.922</v>
      </c>
    </row>
    <row r="4" customFormat="false" ht="14.25" hidden="false" customHeight="false" outlineLevel="0" collapsed="false">
      <c r="B4" s="6" t="s">
        <v>76</v>
      </c>
      <c r="C4" s="6" t="s">
        <v>77</v>
      </c>
      <c r="D4" s="6" t="s">
        <v>78</v>
      </c>
      <c r="E4" s="6" t="s">
        <v>79</v>
      </c>
      <c r="F4" s="6" t="s">
        <v>80</v>
      </c>
      <c r="H4" s="1" t="s">
        <v>16</v>
      </c>
      <c r="I4" s="7" t="n">
        <v>40.069</v>
      </c>
      <c r="J4" s="7" t="n">
        <v>1.448</v>
      </c>
      <c r="K4" s="7" t="n">
        <v>14.993</v>
      </c>
      <c r="L4" s="7" t="n">
        <v>14.958</v>
      </c>
      <c r="M4" s="7" t="n">
        <v>39.868</v>
      </c>
    </row>
    <row r="5" customFormat="false" ht="14.25" hidden="false" customHeight="false" outlineLevel="0" collapsed="false">
      <c r="A5" s="6" t="s">
        <v>17</v>
      </c>
      <c r="B5" s="6"/>
      <c r="F5" s="6"/>
    </row>
    <row r="6" customFormat="false" ht="14.25" hidden="false" customHeight="false" outlineLevel="0" collapsed="false">
      <c r="A6" s="6" t="s">
        <v>19</v>
      </c>
      <c r="B6" s="6" t="n">
        <v>20.6446</v>
      </c>
      <c r="C6" s="6" t="n">
        <v>0.7464</v>
      </c>
      <c r="D6" s="6" t="n">
        <v>7.5846</v>
      </c>
      <c r="E6" s="6" t="n">
        <v>7.833</v>
      </c>
      <c r="F6" s="6" t="n">
        <v>20.7231</v>
      </c>
    </row>
    <row r="7" customFormat="false" ht="14.25" hidden="false" customHeight="false" outlineLevel="0" collapsed="false">
      <c r="A7" s="6" t="s">
        <v>17</v>
      </c>
      <c r="B7" s="6"/>
      <c r="F7" s="6"/>
      <c r="I7" s="2" t="s">
        <v>71</v>
      </c>
      <c r="J7" s="2" t="s">
        <v>72</v>
      </c>
      <c r="K7" s="2" t="s">
        <v>73</v>
      </c>
      <c r="L7" s="2" t="s">
        <v>74</v>
      </c>
      <c r="M7" s="2" t="s">
        <v>75</v>
      </c>
    </row>
    <row r="8" customFormat="false" ht="14.25" hidden="false" customHeight="false" outlineLevel="0" collapsed="false">
      <c r="A8" s="6" t="s">
        <v>17</v>
      </c>
      <c r="B8" s="6"/>
      <c r="F8" s="6"/>
      <c r="H8" s="1" t="s">
        <v>7</v>
      </c>
      <c r="I8" s="1" t="n">
        <f aca="false">B15</f>
        <v>2.4876</v>
      </c>
      <c r="J8" s="1" t="n">
        <f aca="false">C15</f>
        <v>0.0975</v>
      </c>
      <c r="K8" s="1" t="n">
        <f aca="false">D15</f>
        <v>0.9563</v>
      </c>
      <c r="L8" s="1" t="n">
        <f aca="false">E15</f>
        <v>0.9249</v>
      </c>
      <c r="M8" s="1" t="n">
        <f aca="false">F15</f>
        <v>2.5007</v>
      </c>
    </row>
    <row r="9" customFormat="false" ht="14.25" hidden="false" customHeight="false" outlineLevel="0" collapsed="false">
      <c r="A9" s="6" t="s">
        <v>20</v>
      </c>
      <c r="B9" s="6" t="n">
        <v>2.4997</v>
      </c>
      <c r="C9" s="6" t="n">
        <v>0.0905</v>
      </c>
      <c r="D9" s="6" t="n">
        <v>0.9541</v>
      </c>
      <c r="E9" s="6" t="n">
        <v>0.9145</v>
      </c>
      <c r="F9" s="6" t="n">
        <v>2.4828</v>
      </c>
      <c r="I9" s="1" t="n">
        <f aca="false">B38</f>
        <v>2.5862</v>
      </c>
      <c r="J9" s="1" t="n">
        <f aca="false">C38</f>
        <v>0.0913</v>
      </c>
      <c r="K9" s="1" t="n">
        <f aca="false">D38</f>
        <v>0.9756</v>
      </c>
      <c r="L9" s="1" t="n">
        <f aca="false">E38</f>
        <v>0.9595</v>
      </c>
      <c r="M9" s="1" t="n">
        <f aca="false">F38</f>
        <v>2.5994</v>
      </c>
    </row>
    <row r="10" customFormat="false" ht="14.25" hidden="false" customHeight="false" outlineLevel="0" collapsed="false">
      <c r="A10" s="6" t="s">
        <v>21</v>
      </c>
      <c r="B10" s="6" t="n">
        <v>5.023</v>
      </c>
      <c r="C10" s="6" t="n">
        <v>0.1814</v>
      </c>
      <c r="D10" s="6" t="n">
        <v>1.8693</v>
      </c>
      <c r="E10" s="6" t="n">
        <v>1.879</v>
      </c>
      <c r="F10" s="6" t="n">
        <v>4.9656</v>
      </c>
      <c r="I10" s="1" t="n">
        <f aca="false">B62</f>
        <v>2.6057</v>
      </c>
      <c r="J10" s="1" t="n">
        <f aca="false">C62</f>
        <v>0.0929</v>
      </c>
      <c r="K10" s="1" t="n">
        <f aca="false">D62</f>
        <v>0.9956</v>
      </c>
      <c r="L10" s="1" t="n">
        <f aca="false">E62</f>
        <v>0.9693</v>
      </c>
      <c r="M10" s="1" t="n">
        <f aca="false">F62</f>
        <v>2.6322</v>
      </c>
    </row>
    <row r="11" customFormat="false" ht="14.25" hidden="false" customHeight="false" outlineLevel="0" collapsed="false">
      <c r="A11" s="6" t="s">
        <v>22</v>
      </c>
      <c r="B11" s="6" t="n">
        <v>10.0717</v>
      </c>
      <c r="C11" s="6" t="n">
        <v>0.3553</v>
      </c>
      <c r="D11" s="6" t="n">
        <v>3.7205</v>
      </c>
      <c r="E11" s="6" t="n">
        <v>3.7952</v>
      </c>
      <c r="F11" s="6" t="n">
        <v>10.006</v>
      </c>
      <c r="I11" s="2" t="n">
        <f aca="false">B77</f>
        <v>2.5648</v>
      </c>
      <c r="J11" s="2" t="n">
        <f aca="false">C77</f>
        <v>0.0909</v>
      </c>
      <c r="K11" s="2" t="n">
        <f aca="false">D77</f>
        <v>0.9767</v>
      </c>
      <c r="L11" s="2" t="n">
        <f aca="false">E77</f>
        <v>0.9586</v>
      </c>
      <c r="M11" s="2" t="n">
        <f aca="false">F77</f>
        <v>2.5956</v>
      </c>
    </row>
    <row r="12" customFormat="false" ht="14.25" hidden="false" customHeight="false" outlineLevel="0" collapsed="false">
      <c r="A12" s="6" t="s">
        <v>23</v>
      </c>
      <c r="B12" s="6" t="n">
        <v>19.8899</v>
      </c>
      <c r="C12" s="6" t="n">
        <v>0.7282</v>
      </c>
      <c r="D12" s="6" t="n">
        <v>7.3949</v>
      </c>
      <c r="E12" s="6" t="n">
        <v>7.4324</v>
      </c>
      <c r="F12" s="6" t="n">
        <v>19.7473</v>
      </c>
      <c r="H12" s="1" t="s">
        <v>24</v>
      </c>
      <c r="I12" s="1" t="n">
        <f aca="false">AVERAGE(I8:I11)</f>
        <v>2.561075</v>
      </c>
      <c r="J12" s="1" t="n">
        <f aca="false">AVERAGE(J8:J11)</f>
        <v>0.09315</v>
      </c>
      <c r="K12" s="1" t="n">
        <f aca="false">AVERAGE(K8:K11)</f>
        <v>0.97605</v>
      </c>
      <c r="L12" s="1" t="n">
        <f aca="false">AVERAGE(L8:L11)</f>
        <v>0.953075</v>
      </c>
      <c r="M12" s="1" t="n">
        <f aca="false">AVERAGE(M8:M11)</f>
        <v>2.581975</v>
      </c>
    </row>
    <row r="13" customFormat="false" ht="14.25" hidden="false" customHeight="false" outlineLevel="0" collapsed="false">
      <c r="A13" s="6" t="s">
        <v>25</v>
      </c>
      <c r="B13" s="6" t="n">
        <v>40.1221</v>
      </c>
      <c r="E13" s="6" t="n">
        <v>14.9663</v>
      </c>
      <c r="F13" s="6" t="n">
        <v>40.1206</v>
      </c>
      <c r="H13" s="1" t="s">
        <v>26</v>
      </c>
      <c r="I13" s="1" t="n">
        <f aca="false">STDEV(I8:I11)</f>
        <v>0.0517529628781451</v>
      </c>
      <c r="J13" s="1" t="n">
        <f aca="false">STDEV(J8:J11)</f>
        <v>0.0030259984578097</v>
      </c>
      <c r="K13" s="1" t="n">
        <f aca="false">STDEV(K8:K11)</f>
        <v>0.0160508566749566</v>
      </c>
      <c r="L13" s="1" t="n">
        <f aca="false">STDEV(L8:L11)</f>
        <v>0.0193983461494359</v>
      </c>
      <c r="M13" s="1" t="n">
        <f aca="false">STDEV(M8:M11)</f>
        <v>0.0566199243494137</v>
      </c>
    </row>
    <row r="14" customFormat="false" ht="14.25" hidden="false" customHeight="false" outlineLevel="0" collapsed="false">
      <c r="A14" s="6" t="s">
        <v>17</v>
      </c>
      <c r="B14" s="6"/>
      <c r="F14" s="6" t="n">
        <v>0.0164</v>
      </c>
      <c r="H14" s="1" t="s">
        <v>28</v>
      </c>
      <c r="I14" s="1" t="n">
        <f aca="false">I13/I12</f>
        <v>0.0202075155464581</v>
      </c>
      <c r="J14" s="1" t="n">
        <f aca="false">J13/J12</f>
        <v>0.0324852223060623</v>
      </c>
      <c r="K14" s="1" t="n">
        <f aca="false">K13/K12</f>
        <v>0.0164447074176084</v>
      </c>
      <c r="L14" s="1" t="n">
        <f aca="false">L13/L12</f>
        <v>0.0203534308941435</v>
      </c>
      <c r="M14" s="1" t="n">
        <f aca="false">M13/M12</f>
        <v>0.0219289204385843</v>
      </c>
    </row>
    <row r="15" customFormat="false" ht="14.25" hidden="false" customHeight="false" outlineLevel="0" collapsed="false">
      <c r="A15" s="6" t="s">
        <v>30</v>
      </c>
      <c r="B15" s="6" t="n">
        <v>2.4876</v>
      </c>
      <c r="C15" s="6" t="n">
        <v>0.0975</v>
      </c>
      <c r="D15" s="6" t="n">
        <v>0.9563</v>
      </c>
      <c r="E15" s="6" t="n">
        <v>0.9249</v>
      </c>
      <c r="F15" s="6" t="n">
        <v>2.5007</v>
      </c>
      <c r="H15" s="1" t="s">
        <v>29</v>
      </c>
      <c r="I15" s="1" t="n">
        <f aca="false">I12/I2*100</f>
        <v>102.813127258129</v>
      </c>
      <c r="J15" s="1" t="n">
        <f aca="false">J12/J2*100</f>
        <v>103.5</v>
      </c>
      <c r="K15" s="1" t="n">
        <f aca="false">K12/K2*100</f>
        <v>104.726394849785</v>
      </c>
      <c r="L15" s="1" t="n">
        <f aca="false">L12/L2*100</f>
        <v>102.481182795699</v>
      </c>
      <c r="M15" s="1" t="n">
        <f aca="false">M12/M2*100</f>
        <v>104.195924132365</v>
      </c>
    </row>
    <row r="16" customFormat="false" ht="14.25" hidden="false" customHeight="false" outlineLevel="0" collapsed="false">
      <c r="A16" s="6" t="s">
        <v>31</v>
      </c>
      <c r="B16" s="6" t="n">
        <v>10.0224</v>
      </c>
      <c r="C16" s="6" t="n">
        <v>0.3545</v>
      </c>
      <c r="D16" s="6" t="n">
        <v>3.7152</v>
      </c>
      <c r="E16" s="6" t="n">
        <v>3.77</v>
      </c>
      <c r="F16" s="6" t="n">
        <v>9.9409</v>
      </c>
    </row>
    <row r="17" customFormat="false" ht="14.25" hidden="false" customHeight="false" outlineLevel="0" collapsed="false">
      <c r="A17" s="6" t="s">
        <v>32</v>
      </c>
      <c r="B17" s="6" t="n">
        <v>40.8953</v>
      </c>
      <c r="E17" s="6" t="n">
        <v>15.3083</v>
      </c>
      <c r="F17" s="6" t="n">
        <v>41.014</v>
      </c>
    </row>
    <row r="18" customFormat="false" ht="14.25" hidden="false" customHeight="false" outlineLevel="0" collapsed="false">
      <c r="A18" s="6" t="s">
        <v>17</v>
      </c>
      <c r="B18" s="6"/>
      <c r="F18" s="6"/>
      <c r="I18" s="2" t="s">
        <v>71</v>
      </c>
      <c r="J18" s="2" t="s">
        <v>72</v>
      </c>
      <c r="K18" s="2" t="s">
        <v>73</v>
      </c>
      <c r="L18" s="2" t="s">
        <v>74</v>
      </c>
      <c r="M18" s="2" t="s">
        <v>75</v>
      </c>
    </row>
    <row r="19" customFormat="false" ht="14.25" hidden="false" customHeight="false" outlineLevel="0" collapsed="false">
      <c r="A19" s="6" t="s">
        <v>34</v>
      </c>
      <c r="B19" s="6" t="n">
        <v>0.2818</v>
      </c>
      <c r="C19" s="6" t="n">
        <v>0.0039</v>
      </c>
      <c r="D19" s="6" t="n">
        <v>0.0328</v>
      </c>
      <c r="E19" s="6" t="n">
        <v>0.0095</v>
      </c>
      <c r="F19" s="6" t="n">
        <v>0.1335</v>
      </c>
      <c r="H19" s="1" t="s">
        <v>10</v>
      </c>
      <c r="I19" s="1" t="n">
        <f aca="false">B16</f>
        <v>10.0224</v>
      </c>
      <c r="J19" s="1" t="n">
        <f aca="false">C16</f>
        <v>0.3545</v>
      </c>
      <c r="K19" s="1" t="n">
        <f aca="false">D16</f>
        <v>3.7152</v>
      </c>
      <c r="L19" s="1" t="n">
        <f aca="false">E16</f>
        <v>3.77</v>
      </c>
      <c r="M19" s="1" t="n">
        <f aca="false">F16</f>
        <v>9.9409</v>
      </c>
    </row>
    <row r="20" customFormat="false" ht="14.25" hidden="false" customHeight="false" outlineLevel="0" collapsed="false">
      <c r="A20" s="6" t="s">
        <v>35</v>
      </c>
      <c r="B20" s="6" t="n">
        <v>0.3128</v>
      </c>
      <c r="C20" s="6" t="n">
        <v>0.0066</v>
      </c>
      <c r="D20" s="6" t="n">
        <v>0.0333</v>
      </c>
      <c r="E20" s="6" t="n">
        <v>0.0162</v>
      </c>
      <c r="F20" s="6" t="n">
        <v>0.1293</v>
      </c>
      <c r="I20" s="1" t="n">
        <f aca="false">B39</f>
        <v>10.3828</v>
      </c>
      <c r="J20" s="1" t="n">
        <f aca="false">C39</f>
        <v>0.3652</v>
      </c>
      <c r="K20" s="1" t="n">
        <f aca="false">D39</f>
        <v>3.8129</v>
      </c>
      <c r="L20" s="1" t="n">
        <f aca="false">E39</f>
        <v>3.9307</v>
      </c>
      <c r="M20" s="1" t="n">
        <f aca="false">F39</f>
        <v>10.3584</v>
      </c>
    </row>
    <row r="21" customFormat="false" ht="14.25" hidden="false" customHeight="false" outlineLevel="0" collapsed="false">
      <c r="A21" s="6" t="s">
        <v>36</v>
      </c>
      <c r="B21" s="6" t="n">
        <v>2.1322</v>
      </c>
      <c r="C21" s="6" t="n">
        <v>0.0047</v>
      </c>
      <c r="D21" s="6" t="n">
        <v>0.2392</v>
      </c>
      <c r="E21" s="6" t="n">
        <v>0.015</v>
      </c>
      <c r="F21" s="6" t="n">
        <v>0.1448</v>
      </c>
      <c r="I21" s="1" t="n">
        <f aca="false">B63</f>
        <v>10.7808</v>
      </c>
      <c r="J21" s="1" t="n">
        <f aca="false">C63</f>
        <v>0.3451</v>
      </c>
      <c r="K21" s="1" t="n">
        <f aca="false">D63</f>
        <v>3.9278</v>
      </c>
      <c r="L21" s="1" t="n">
        <f aca="false">E63</f>
        <v>4.066</v>
      </c>
      <c r="M21" s="1" t="n">
        <f aca="false">F63</f>
        <v>10.7339</v>
      </c>
    </row>
    <row r="22" customFormat="false" ht="14.25" hidden="false" customHeight="false" outlineLevel="0" collapsed="false">
      <c r="A22" s="6" t="s">
        <v>37</v>
      </c>
      <c r="B22" s="6" t="n">
        <v>0.2622</v>
      </c>
      <c r="C22" s="6" t="n">
        <v>0.0009</v>
      </c>
      <c r="D22" s="6" t="n">
        <v>0.03</v>
      </c>
      <c r="E22" s="6" t="n">
        <v>0.0254</v>
      </c>
      <c r="F22" s="6" t="n">
        <v>0.1784</v>
      </c>
      <c r="I22" s="2" t="n">
        <f aca="false">B78</f>
        <v>10.6333</v>
      </c>
      <c r="J22" s="2" t="n">
        <f aca="false">C78</f>
        <v>0.3383</v>
      </c>
      <c r="K22" s="2" t="n">
        <f aca="false">D78</f>
        <v>3.8815</v>
      </c>
      <c r="L22" s="2" t="n">
        <f aca="false">E78</f>
        <v>4.0044</v>
      </c>
      <c r="M22" s="2" t="n">
        <f aca="false">F78</f>
        <v>10.5487</v>
      </c>
    </row>
    <row r="23" customFormat="false" ht="14.25" hidden="false" customHeight="false" outlineLevel="0" collapsed="false">
      <c r="A23" s="6" t="s">
        <v>38</v>
      </c>
      <c r="B23" s="6" t="n">
        <v>0.372</v>
      </c>
      <c r="C23" s="6" t="n">
        <v>0.0019</v>
      </c>
      <c r="D23" s="6" t="n">
        <v>0.031</v>
      </c>
      <c r="E23" s="6" t="n">
        <v>0.0145</v>
      </c>
      <c r="F23" s="6" t="n">
        <v>0.2481</v>
      </c>
      <c r="H23" s="1" t="s">
        <v>24</v>
      </c>
      <c r="I23" s="1" t="n">
        <f aca="false">AVERAGE(I19:I22)</f>
        <v>10.454825</v>
      </c>
      <c r="J23" s="1" t="n">
        <f aca="false">AVERAGE(J19:J22)</f>
        <v>0.350775</v>
      </c>
      <c r="K23" s="1" t="n">
        <f aca="false">AVERAGE(K19:K22)</f>
        <v>3.83435</v>
      </c>
      <c r="L23" s="1" t="n">
        <f aca="false">AVERAGE(L19:L22)</f>
        <v>3.942775</v>
      </c>
      <c r="M23" s="1" t="n">
        <f aca="false">AVERAGE(M19:M22)</f>
        <v>10.395475</v>
      </c>
    </row>
    <row r="24" customFormat="false" ht="14.25" hidden="false" customHeight="false" outlineLevel="0" collapsed="false">
      <c r="A24" s="6" t="s">
        <v>39</v>
      </c>
      <c r="B24" s="6" t="n">
        <v>0.4483</v>
      </c>
      <c r="C24" s="6" t="n">
        <v>0.0008</v>
      </c>
      <c r="D24" s="6" t="n">
        <v>0.0633</v>
      </c>
      <c r="E24" s="6" t="n">
        <v>0.0092</v>
      </c>
      <c r="F24" s="6" t="n">
        <v>0.1541</v>
      </c>
      <c r="H24" s="1" t="s">
        <v>26</v>
      </c>
      <c r="I24" s="1" t="n">
        <f aca="false">STDEV(I19:I22)</f>
        <v>0.331809185878471</v>
      </c>
      <c r="J24" s="1" t="n">
        <f aca="false">STDEV(J19:J22)</f>
        <v>0.0116874220140001</v>
      </c>
      <c r="K24" s="1" t="n">
        <f aca="false">STDEV(K19:K22)</f>
        <v>0.0923992243834691</v>
      </c>
      <c r="L24" s="1" t="n">
        <f aca="false">STDEV(L19:L22)</f>
        <v>0.127774602979883</v>
      </c>
      <c r="M24" s="1" t="n">
        <f aca="false">STDEV(M19:M22)</f>
        <v>0.33961859367041</v>
      </c>
    </row>
    <row r="25" customFormat="false" ht="14.25" hidden="false" customHeight="false" outlineLevel="0" collapsed="false">
      <c r="A25" s="6" t="s">
        <v>40</v>
      </c>
      <c r="B25" s="6" t="n">
        <v>0.2483</v>
      </c>
      <c r="C25" s="6" t="n">
        <v>0.0018</v>
      </c>
      <c r="D25" s="6" t="n">
        <v>0.0255</v>
      </c>
      <c r="E25" s="6" t="n">
        <v>0.0275</v>
      </c>
      <c r="F25" s="6" t="n">
        <v>0.1893</v>
      </c>
      <c r="H25" s="1" t="s">
        <v>28</v>
      </c>
      <c r="I25" s="1" t="n">
        <f aca="false">I24/I23</f>
        <v>0.0317374213225444</v>
      </c>
      <c r="J25" s="1" t="n">
        <f aca="false">J24/J23</f>
        <v>0.0333188568569598</v>
      </c>
      <c r="K25" s="1" t="n">
        <f aca="false">K24/K23</f>
        <v>0.0240977543477954</v>
      </c>
      <c r="L25" s="1" t="n">
        <f aca="false">L24/L23</f>
        <v>0.0324072773566543</v>
      </c>
      <c r="M25" s="1" t="n">
        <f aca="false">M24/M23</f>
        <v>0.0326698485322133</v>
      </c>
    </row>
    <row r="26" customFormat="false" ht="14.25" hidden="false" customHeight="false" outlineLevel="0" collapsed="false">
      <c r="A26" s="6" t="s">
        <v>41</v>
      </c>
      <c r="B26" s="6" t="n">
        <v>0.7288</v>
      </c>
      <c r="C26" s="6" t="n">
        <v>0.0004</v>
      </c>
      <c r="D26" s="6" t="n">
        <v>0.0495</v>
      </c>
      <c r="E26" s="6" t="n">
        <v>0.0159</v>
      </c>
      <c r="F26" s="6" t="n">
        <v>0.0949</v>
      </c>
      <c r="H26" s="1" t="s">
        <v>29</v>
      </c>
      <c r="I26" s="1" t="n">
        <f aca="false">I23/I3*100</f>
        <v>104.841807059767</v>
      </c>
      <c r="J26" s="1" t="n">
        <f aca="false">J23/J3*100</f>
        <v>97.4375</v>
      </c>
      <c r="K26" s="1" t="n">
        <f aca="false">K23/K3*100</f>
        <v>102.770034843206</v>
      </c>
      <c r="L26" s="1" t="n">
        <f aca="false">L23/L3*100</f>
        <v>105.903169486973</v>
      </c>
      <c r="M26" s="1" t="n">
        <f aca="false">M23/M3*100</f>
        <v>104.771971376739</v>
      </c>
    </row>
    <row r="27" customFormat="false" ht="14.25" hidden="false" customHeight="false" outlineLevel="0" collapsed="false">
      <c r="A27" s="6" t="s">
        <v>42</v>
      </c>
      <c r="B27" s="6" t="n">
        <v>2.2</v>
      </c>
      <c r="C27" s="6" t="n">
        <v>0.0005</v>
      </c>
      <c r="D27" s="6" t="n">
        <v>0.1901</v>
      </c>
      <c r="E27" s="6" t="n">
        <v>0.0087</v>
      </c>
      <c r="F27" s="6" t="n">
        <v>0.0627</v>
      </c>
    </row>
    <row r="28" customFormat="false" ht="14.25" hidden="false" customHeight="false" outlineLevel="0" collapsed="false">
      <c r="A28" s="6" t="s">
        <v>17</v>
      </c>
      <c r="B28" s="6"/>
      <c r="F28" s="6"/>
    </row>
    <row r="29" customFormat="false" ht="14.25" hidden="false" customHeight="false" outlineLevel="0" collapsed="false">
      <c r="A29" s="6" t="s">
        <v>43</v>
      </c>
      <c r="B29" s="6" t="n">
        <v>2.7647</v>
      </c>
      <c r="C29" s="6" t="n">
        <v>0.1069</v>
      </c>
      <c r="D29" s="6" t="n">
        <v>0.5986</v>
      </c>
      <c r="E29" s="6" t="n">
        <v>0.0515</v>
      </c>
      <c r="F29" s="6" t="n">
        <v>0.2846</v>
      </c>
      <c r="I29" s="2" t="s">
        <v>71</v>
      </c>
      <c r="J29" s="2" t="s">
        <v>72</v>
      </c>
      <c r="K29" s="2" t="s">
        <v>73</v>
      </c>
      <c r="L29" s="2" t="s">
        <v>74</v>
      </c>
      <c r="M29" s="2" t="s">
        <v>75</v>
      </c>
    </row>
    <row r="30" customFormat="false" ht="14.25" hidden="false" customHeight="false" outlineLevel="0" collapsed="false">
      <c r="A30" s="6" t="s">
        <v>44</v>
      </c>
      <c r="B30" s="6" t="n">
        <v>0.6098</v>
      </c>
      <c r="C30" s="6" t="n">
        <v>0.0998</v>
      </c>
      <c r="D30" s="6" t="n">
        <v>0.3166</v>
      </c>
      <c r="E30" s="6" t="n">
        <v>0.0736</v>
      </c>
      <c r="F30" s="6" t="n">
        <v>0.4529</v>
      </c>
      <c r="H30" s="1" t="s">
        <v>16</v>
      </c>
      <c r="I30" s="1" t="n">
        <f aca="false">B17</f>
        <v>40.8953</v>
      </c>
      <c r="J30" s="1" t="n">
        <f aca="false">C17</f>
        <v>0</v>
      </c>
      <c r="K30" s="1" t="n">
        <f aca="false">D17</f>
        <v>0</v>
      </c>
      <c r="L30" s="1" t="n">
        <f aca="false">E17</f>
        <v>15.3083</v>
      </c>
      <c r="M30" s="1" t="n">
        <f aca="false">F17</f>
        <v>41.014</v>
      </c>
    </row>
    <row r="31" customFormat="false" ht="14.25" hidden="false" customHeight="false" outlineLevel="0" collapsed="false">
      <c r="A31" s="6" t="s">
        <v>45</v>
      </c>
      <c r="B31" s="6" t="n">
        <v>0.3648</v>
      </c>
      <c r="C31" s="6" t="n">
        <v>0.0464</v>
      </c>
      <c r="D31" s="6" t="n">
        <v>0.1154</v>
      </c>
      <c r="E31" s="6" t="n">
        <v>0.0486</v>
      </c>
      <c r="F31" s="6" t="n">
        <v>0.3138</v>
      </c>
      <c r="I31" s="1" t="n">
        <f aca="false">B40</f>
        <v>41.6699</v>
      </c>
      <c r="J31" s="1" t="n">
        <f aca="false">C40</f>
        <v>0</v>
      </c>
      <c r="K31" s="1" t="n">
        <f aca="false">D40</f>
        <v>0</v>
      </c>
      <c r="L31" s="1" t="n">
        <f aca="false">E40</f>
        <v>15.6266</v>
      </c>
      <c r="M31" s="1" t="n">
        <f aca="false">F40</f>
        <v>41.9082</v>
      </c>
    </row>
    <row r="32" customFormat="false" ht="14.25" hidden="false" customHeight="false" outlineLevel="0" collapsed="false">
      <c r="A32" s="6" t="s">
        <v>46</v>
      </c>
      <c r="B32" s="6" t="n">
        <v>0.4125</v>
      </c>
      <c r="C32" s="6" t="n">
        <v>0.0862</v>
      </c>
      <c r="D32" s="6" t="n">
        <v>0.1142</v>
      </c>
      <c r="E32" s="6" t="n">
        <v>0.0462</v>
      </c>
      <c r="F32" s="6" t="n">
        <v>0.1999</v>
      </c>
      <c r="I32" s="1" t="n">
        <f aca="false">B64</f>
        <v>42.9026</v>
      </c>
      <c r="J32" s="1" t="n">
        <f aca="false">C64</f>
        <v>0</v>
      </c>
      <c r="K32" s="1" t="n">
        <f aca="false">D64</f>
        <v>0</v>
      </c>
      <c r="L32" s="1" t="n">
        <f aca="false">E64</f>
        <v>16.0692</v>
      </c>
      <c r="M32" s="1" t="n">
        <f aca="false">F64</f>
        <v>43.0666</v>
      </c>
    </row>
    <row r="33" customFormat="false" ht="14.25" hidden="false" customHeight="false" outlineLevel="0" collapsed="false">
      <c r="A33" s="6" t="s">
        <v>47</v>
      </c>
      <c r="B33" s="6" t="n">
        <v>0.5426</v>
      </c>
      <c r="C33" s="6" t="n">
        <v>0.1341</v>
      </c>
      <c r="D33" s="6" t="n">
        <v>3.1607</v>
      </c>
      <c r="E33" s="6" t="n">
        <v>0.0973</v>
      </c>
      <c r="F33" s="6" t="n">
        <v>0.4105</v>
      </c>
      <c r="I33" s="2" t="n">
        <f aca="false">B79</f>
        <v>42.388</v>
      </c>
      <c r="J33" s="2" t="n">
        <f aca="false">C79</f>
        <v>0</v>
      </c>
      <c r="K33" s="2" t="n">
        <f aca="false">D79</f>
        <v>0</v>
      </c>
      <c r="L33" s="2" t="n">
        <f aca="false">E79</f>
        <v>15.8322</v>
      </c>
      <c r="M33" s="2" t="n">
        <f aca="false">F79</f>
        <v>42.4259</v>
      </c>
    </row>
    <row r="34" customFormat="false" ht="14.25" hidden="false" customHeight="false" outlineLevel="0" collapsed="false">
      <c r="A34" s="6" t="s">
        <v>17</v>
      </c>
      <c r="B34" s="6"/>
      <c r="F34" s="6"/>
      <c r="H34" s="1" t="s">
        <v>24</v>
      </c>
      <c r="I34" s="1" t="n">
        <f aca="false">AVERAGE(I30:I33)</f>
        <v>41.96395</v>
      </c>
      <c r="L34" s="1" t="n">
        <f aca="false">AVERAGE(L30:L33)</f>
        <v>15.709075</v>
      </c>
      <c r="M34" s="1" t="n">
        <f aca="false">AVERAGE(M30:M33)</f>
        <v>42.103675</v>
      </c>
    </row>
    <row r="35" customFormat="false" ht="14.25" hidden="false" customHeight="false" outlineLevel="0" collapsed="false">
      <c r="A35" s="6" t="s">
        <v>48</v>
      </c>
      <c r="B35" s="6" t="n">
        <v>3.1021</v>
      </c>
      <c r="C35" s="6" t="n">
        <v>0.0014</v>
      </c>
      <c r="D35" s="6" t="n">
        <v>1.0132</v>
      </c>
      <c r="E35" s="6" t="n">
        <v>1.1809</v>
      </c>
      <c r="F35" s="6" t="n">
        <v>4.7763</v>
      </c>
      <c r="H35" s="1" t="s">
        <v>26</v>
      </c>
      <c r="I35" s="1" t="n">
        <f aca="false">STDEV(I30:I33)</f>
        <v>0.873567484513933</v>
      </c>
      <c r="L35" s="1" t="n">
        <f aca="false">STDEV(L30:L33)</f>
        <v>0.322631114174274</v>
      </c>
      <c r="M35" s="1" t="n">
        <f aca="false">STDEV(M30:M33)</f>
        <v>0.867305326379739</v>
      </c>
    </row>
    <row r="36" customFormat="false" ht="14.25" hidden="false" customHeight="false" outlineLevel="0" collapsed="false">
      <c r="A36" s="6" t="s">
        <v>49</v>
      </c>
      <c r="B36" s="6" t="n">
        <v>3.1062</v>
      </c>
      <c r="C36" s="6" t="n">
        <v>0.0023</v>
      </c>
      <c r="D36" s="6" t="n">
        <v>0.5255</v>
      </c>
      <c r="E36" s="6" t="n">
        <v>0.3364</v>
      </c>
      <c r="F36" s="6" t="n">
        <v>1.6806</v>
      </c>
      <c r="H36" s="1" t="s">
        <v>28</v>
      </c>
      <c r="I36" s="1" t="n">
        <f aca="false">I35/I34</f>
        <v>0.0208170938272954</v>
      </c>
      <c r="L36" s="1" t="n">
        <f aca="false">L35/L34</f>
        <v>0.0205378810766563</v>
      </c>
      <c r="M36" s="1" t="n">
        <f aca="false">M35/M34</f>
        <v>0.020599278480554</v>
      </c>
    </row>
    <row r="37" customFormat="false" ht="14.25" hidden="false" customHeight="false" outlineLevel="0" collapsed="false">
      <c r="A37" s="6" t="s">
        <v>17</v>
      </c>
      <c r="B37" s="6"/>
      <c r="F37" s="6"/>
      <c r="H37" s="1" t="s">
        <v>29</v>
      </c>
      <c r="I37" s="1" t="n">
        <f aca="false">I34/I4*100</f>
        <v>104.729217100502</v>
      </c>
      <c r="L37" s="1" t="n">
        <f aca="false">L34/L4*100</f>
        <v>105.021226099746</v>
      </c>
      <c r="M37" s="1" t="n">
        <f aca="false">M34/M4*100</f>
        <v>105.607692886526</v>
      </c>
    </row>
    <row r="38" customFormat="false" ht="14.25" hidden="false" customHeight="false" outlineLevel="0" collapsed="false">
      <c r="A38" s="6" t="s">
        <v>30</v>
      </c>
      <c r="B38" s="6" t="n">
        <v>2.5862</v>
      </c>
      <c r="C38" s="6" t="n">
        <v>0.0913</v>
      </c>
      <c r="D38" s="6" t="n">
        <v>0.9756</v>
      </c>
      <c r="E38" s="6" t="n">
        <v>0.9595</v>
      </c>
      <c r="F38" s="6" t="n">
        <v>2.5994</v>
      </c>
    </row>
    <row r="39" customFormat="false" ht="14.25" hidden="false" customHeight="false" outlineLevel="0" collapsed="false">
      <c r="A39" s="6" t="s">
        <v>31</v>
      </c>
      <c r="B39" s="6" t="n">
        <v>10.3828</v>
      </c>
      <c r="C39" s="6" t="n">
        <v>0.3652</v>
      </c>
      <c r="D39" s="6" t="n">
        <v>3.8129</v>
      </c>
      <c r="E39" s="6" t="n">
        <v>3.9307</v>
      </c>
      <c r="F39" s="6" t="n">
        <v>10.3584</v>
      </c>
    </row>
    <row r="40" customFormat="false" ht="14.25" hidden="false" customHeight="false" outlineLevel="0" collapsed="false">
      <c r="A40" s="6" t="s">
        <v>32</v>
      </c>
      <c r="B40" s="6" t="n">
        <v>41.6699</v>
      </c>
      <c r="E40" s="6" t="n">
        <v>15.6266</v>
      </c>
      <c r="F40" s="6" t="n">
        <v>41.9082</v>
      </c>
      <c r="I40" s="2" t="s">
        <v>71</v>
      </c>
      <c r="J40" s="2" t="s">
        <v>72</v>
      </c>
      <c r="K40" s="2" t="s">
        <v>73</v>
      </c>
      <c r="L40" s="2" t="s">
        <v>74</v>
      </c>
      <c r="M40" s="2" t="s">
        <v>75</v>
      </c>
    </row>
    <row r="41" customFormat="false" ht="14.25" hidden="false" customHeight="false" outlineLevel="0" collapsed="false">
      <c r="A41" s="6" t="s">
        <v>17</v>
      </c>
      <c r="B41" s="6"/>
      <c r="F41" s="6"/>
      <c r="H41" s="1" t="s">
        <v>81</v>
      </c>
      <c r="I41" s="1" t="n">
        <f aca="false">B68</f>
        <v>0.2516</v>
      </c>
      <c r="J41" s="1" t="n">
        <f aca="false">C68</f>
        <v>0.0081</v>
      </c>
      <c r="K41" s="1" t="n">
        <f aca="false">D68</f>
        <v>0.0951</v>
      </c>
      <c r="L41" s="1" t="n">
        <f aca="false">E68</f>
        <v>0.0962</v>
      </c>
      <c r="M41" s="1" t="n">
        <f aca="false">F68</f>
        <v>0.27</v>
      </c>
    </row>
    <row r="42" customFormat="false" ht="14.25" hidden="false" customHeight="false" outlineLevel="0" collapsed="false">
      <c r="A42" s="6" t="s">
        <v>17</v>
      </c>
      <c r="B42" s="6"/>
      <c r="F42" s="6"/>
      <c r="I42" s="1" t="n">
        <f aca="false">B69</f>
        <v>0.2479</v>
      </c>
      <c r="J42" s="1" t="n">
        <f aca="false">C69</f>
        <v>0.0082</v>
      </c>
      <c r="K42" s="1" t="n">
        <f aca="false">D69</f>
        <v>0.0945</v>
      </c>
      <c r="L42" s="1" t="n">
        <f aca="false">E69</f>
        <v>0.0952</v>
      </c>
      <c r="M42" s="1" t="n">
        <f aca="false">F69</f>
        <v>0.268</v>
      </c>
    </row>
    <row r="43" customFormat="false" ht="14.25" hidden="false" customHeight="false" outlineLevel="0" collapsed="false">
      <c r="A43" s="6" t="s">
        <v>50</v>
      </c>
      <c r="B43" s="6" t="n">
        <v>0.8044</v>
      </c>
      <c r="C43" s="6" t="n">
        <v>0.0029</v>
      </c>
      <c r="D43" s="6" t="n">
        <v>0.9113</v>
      </c>
      <c r="E43" s="6" t="n">
        <v>1.3898</v>
      </c>
      <c r="F43" s="6" t="n">
        <v>6.2387</v>
      </c>
      <c r="I43" s="1" t="n">
        <f aca="false">B70</f>
        <v>0.2455</v>
      </c>
      <c r="J43" s="1" t="n">
        <f aca="false">C70</f>
        <v>0.0078</v>
      </c>
      <c r="K43" s="1" t="n">
        <f aca="false">D70</f>
        <v>0.0934</v>
      </c>
      <c r="L43" s="1" t="n">
        <f aca="false">E70</f>
        <v>0.0949</v>
      </c>
      <c r="M43" s="1" t="n">
        <f aca="false">F70</f>
        <v>0.2668</v>
      </c>
    </row>
    <row r="44" customFormat="false" ht="14.25" hidden="false" customHeight="false" outlineLevel="0" collapsed="false">
      <c r="A44" s="6" t="s">
        <v>51</v>
      </c>
      <c r="B44" s="6" t="n">
        <v>1.9135</v>
      </c>
      <c r="C44" s="6" t="n">
        <v>0.0095</v>
      </c>
      <c r="D44" s="6" t="n">
        <v>1.3551</v>
      </c>
      <c r="E44" s="6" t="n">
        <v>1.1319</v>
      </c>
      <c r="F44" s="6" t="n">
        <v>4.8063</v>
      </c>
      <c r="I44" s="1" t="n">
        <f aca="false">B71</f>
        <v>0.2514</v>
      </c>
      <c r="J44" s="1" t="n">
        <f aca="false">C71</f>
        <v>0.0083</v>
      </c>
      <c r="K44" s="1" t="n">
        <f aca="false">D71</f>
        <v>0.0955</v>
      </c>
      <c r="L44" s="1" t="n">
        <f aca="false">E71</f>
        <v>0.0969</v>
      </c>
      <c r="M44" s="1" t="n">
        <f aca="false">F71</f>
        <v>0.2706</v>
      </c>
    </row>
    <row r="45" customFormat="false" ht="14.25" hidden="false" customHeight="false" outlineLevel="0" collapsed="false">
      <c r="A45" s="6" t="s">
        <v>52</v>
      </c>
      <c r="B45" s="6" t="n">
        <v>0.9948</v>
      </c>
      <c r="C45" s="6" t="n">
        <v>0.0091</v>
      </c>
      <c r="D45" s="6" t="n">
        <v>0.9795</v>
      </c>
      <c r="E45" s="6" t="n">
        <v>0.864</v>
      </c>
      <c r="F45" s="6" t="n">
        <v>5.0048</v>
      </c>
      <c r="I45" s="1" t="n">
        <f aca="false">B72</f>
        <v>0.2498</v>
      </c>
      <c r="J45" s="1" t="n">
        <f aca="false">C72</f>
        <v>0.0079</v>
      </c>
      <c r="K45" s="1" t="n">
        <f aca="false">D72</f>
        <v>0.0941</v>
      </c>
      <c r="L45" s="1" t="n">
        <f aca="false">E72</f>
        <v>0.0955</v>
      </c>
      <c r="M45" s="1" t="n">
        <f aca="false">F72</f>
        <v>0.267</v>
      </c>
    </row>
    <row r="46" customFormat="false" ht="14.25" hidden="false" customHeight="false" outlineLevel="0" collapsed="false">
      <c r="A46" s="6" t="s">
        <v>53</v>
      </c>
      <c r="B46" s="6" t="n">
        <v>0.7616</v>
      </c>
      <c r="C46" s="6" t="n">
        <v>0.0032</v>
      </c>
      <c r="D46" s="6" t="n">
        <v>1.022</v>
      </c>
      <c r="E46" s="6" t="n">
        <v>1.305</v>
      </c>
      <c r="F46" s="6" t="n">
        <v>6.0828</v>
      </c>
      <c r="I46" s="1" t="n">
        <f aca="false">B73</f>
        <v>0.2545</v>
      </c>
      <c r="J46" s="1" t="n">
        <f aca="false">C73</f>
        <v>0.0082</v>
      </c>
      <c r="K46" s="1" t="n">
        <f aca="false">D73</f>
        <v>0.0958</v>
      </c>
      <c r="L46" s="1" t="n">
        <f aca="false">E73</f>
        <v>0.0975</v>
      </c>
      <c r="M46" s="1" t="n">
        <f aca="false">F73</f>
        <v>0.2763</v>
      </c>
    </row>
    <row r="47" customFormat="false" ht="14.25" hidden="false" customHeight="false" outlineLevel="0" collapsed="false">
      <c r="A47" s="6" t="s">
        <v>17</v>
      </c>
      <c r="B47" s="6"/>
      <c r="F47" s="6"/>
      <c r="I47" s="8" t="n">
        <f aca="false">B74</f>
        <v>0.2564</v>
      </c>
      <c r="J47" s="8" t="n">
        <f aca="false">C74</f>
        <v>0.0081</v>
      </c>
      <c r="K47" s="8" t="n">
        <f aca="false">D74</f>
        <v>0.0968</v>
      </c>
      <c r="L47" s="8" t="n">
        <f aca="false">E74</f>
        <v>0.0992</v>
      </c>
      <c r="M47" s="8" t="n">
        <f aca="false">F74</f>
        <v>0.2829</v>
      </c>
    </row>
    <row r="48" customFormat="false" ht="14.25" hidden="false" customHeight="false" outlineLevel="0" collapsed="false">
      <c r="A48" s="6" t="s">
        <v>54</v>
      </c>
      <c r="B48" s="6" t="n">
        <v>11.9366</v>
      </c>
      <c r="C48" s="6" t="n">
        <v>0.0106</v>
      </c>
      <c r="D48" s="6" t="n">
        <v>1.0549</v>
      </c>
      <c r="E48" s="6" t="n">
        <v>1.3395</v>
      </c>
      <c r="F48" s="6" t="n">
        <v>5.7458</v>
      </c>
      <c r="H48" s="1" t="s">
        <v>81</v>
      </c>
      <c r="I48" s="9" t="n">
        <f aca="false">STDEV(I41:I47)*3.14</f>
        <v>0.0116947311701833</v>
      </c>
      <c r="J48" s="9" t="n">
        <f aca="false">STDEV(J41:J47)*3.14</f>
        <v>0.000556662503548733</v>
      </c>
      <c r="K48" s="9" t="n">
        <f aca="false">STDEV(K41:K47)*3.14</f>
        <v>0.00356964413325687</v>
      </c>
      <c r="L48" s="9" t="n">
        <f aca="false">STDEV(L41:L47)*3.14</f>
        <v>0.00476007350883616</v>
      </c>
      <c r="M48" s="9" t="n">
        <f aca="false">STDEV(M41:M47)*3.14</f>
        <v>0.0185975824491352</v>
      </c>
      <c r="N48" s="6" t="s">
        <v>82</v>
      </c>
    </row>
    <row r="49" customFormat="false" ht="14.25" hidden="false" customHeight="false" outlineLevel="0" collapsed="false">
      <c r="A49" s="6" t="s">
        <v>55</v>
      </c>
      <c r="B49" s="6" t="n">
        <v>10.7215</v>
      </c>
      <c r="C49" s="6" t="n">
        <v>0.0066</v>
      </c>
      <c r="D49" s="6" t="n">
        <v>0.5751</v>
      </c>
      <c r="E49" s="6" t="n">
        <v>0.4094</v>
      </c>
      <c r="F49" s="6" t="n">
        <v>2.3459</v>
      </c>
      <c r="I49" s="10"/>
      <c r="J49" s="10"/>
      <c r="K49" s="10"/>
      <c r="L49" s="10"/>
      <c r="M49" s="10"/>
    </row>
    <row r="50" customFormat="false" ht="14.25" hidden="false" customHeight="false" outlineLevel="0" collapsed="false">
      <c r="A50" s="6" t="s">
        <v>56</v>
      </c>
      <c r="B50" s="6" t="n">
        <v>3.7757</v>
      </c>
      <c r="C50" s="6" t="n">
        <v>0.0019</v>
      </c>
      <c r="D50" s="6" t="n">
        <v>1.3629</v>
      </c>
      <c r="E50" s="6" t="n">
        <v>1.7253</v>
      </c>
      <c r="F50" s="6" t="n">
        <v>7.3876</v>
      </c>
    </row>
    <row r="51" customFormat="false" ht="14.25" hidden="false" customHeight="false" outlineLevel="0" collapsed="false">
      <c r="A51" s="6" t="s">
        <v>57</v>
      </c>
      <c r="B51" s="6" t="n">
        <v>11.0965</v>
      </c>
      <c r="C51" s="6" t="n">
        <v>0.0132</v>
      </c>
      <c r="D51" s="6" t="n">
        <v>1.0847</v>
      </c>
      <c r="E51" s="6" t="n">
        <v>0.8703</v>
      </c>
      <c r="F51" s="6" t="n">
        <v>3.6539</v>
      </c>
    </row>
    <row r="52" customFormat="false" ht="14.25" hidden="false" customHeight="false" outlineLevel="0" collapsed="false">
      <c r="A52" s="6" t="s">
        <v>58</v>
      </c>
      <c r="B52" s="6" t="n">
        <v>9.2411</v>
      </c>
      <c r="C52" s="6" t="n">
        <v>0.0154</v>
      </c>
      <c r="D52" s="6" t="n">
        <v>1.3302</v>
      </c>
      <c r="E52" s="6" t="n">
        <v>1.0025</v>
      </c>
      <c r="F52" s="6" t="n">
        <v>5.9951</v>
      </c>
    </row>
    <row r="53" customFormat="false" ht="14.25" hidden="false" customHeight="false" outlineLevel="0" collapsed="false">
      <c r="A53" s="6" t="s">
        <v>59</v>
      </c>
      <c r="B53" s="6" t="n">
        <v>1.0041</v>
      </c>
      <c r="C53" s="6" t="n">
        <v>0.0032</v>
      </c>
      <c r="D53" s="6" t="n">
        <v>1.2323</v>
      </c>
      <c r="E53" s="6" t="n">
        <v>1.7194</v>
      </c>
      <c r="F53" s="6" t="n">
        <v>7.9558</v>
      </c>
    </row>
    <row r="54" customFormat="false" ht="14.25" hidden="false" customHeight="false" outlineLevel="0" collapsed="false">
      <c r="A54" s="6" t="s">
        <v>17</v>
      </c>
      <c r="B54" s="6"/>
      <c r="F54" s="6"/>
    </row>
    <row r="55" customFormat="false" ht="14.25" hidden="false" customHeight="false" outlineLevel="0" collapsed="false">
      <c r="A55" s="6" t="s">
        <v>60</v>
      </c>
      <c r="B55" s="6" t="n">
        <v>9.6033</v>
      </c>
      <c r="C55" s="6" t="n">
        <v>0.087</v>
      </c>
      <c r="D55" s="6" t="n">
        <v>1.1343</v>
      </c>
      <c r="E55" s="6" t="n">
        <v>1.1988</v>
      </c>
      <c r="F55" s="6" t="n">
        <v>5.2937</v>
      </c>
    </row>
    <row r="56" customFormat="false" ht="14.25" hidden="false" customHeight="false" outlineLevel="0" collapsed="false">
      <c r="A56" s="6" t="s">
        <v>61</v>
      </c>
      <c r="B56" s="6" t="n">
        <v>4.3649</v>
      </c>
      <c r="C56" s="6" t="n">
        <v>0.0114</v>
      </c>
      <c r="D56" s="6" t="n">
        <v>0.77</v>
      </c>
      <c r="E56" s="6" t="n">
        <v>0.5932</v>
      </c>
      <c r="F56" s="6" t="n">
        <v>3.0684</v>
      </c>
    </row>
    <row r="57" customFormat="false" ht="14.25" hidden="false" customHeight="false" outlineLevel="0" collapsed="false">
      <c r="A57" s="6" t="s">
        <v>62</v>
      </c>
      <c r="B57" s="6" t="n">
        <v>12.0779</v>
      </c>
      <c r="C57" s="6" t="n">
        <v>0.0094</v>
      </c>
      <c r="D57" s="6" t="n">
        <v>1.4411</v>
      </c>
      <c r="E57" s="6" t="n">
        <v>1.5675</v>
      </c>
      <c r="F57" s="6"/>
    </row>
    <row r="58" customFormat="false" ht="14.25" hidden="false" customHeight="false" outlineLevel="0" collapsed="false">
      <c r="A58" s="6" t="s">
        <v>63</v>
      </c>
      <c r="B58" s="6" t="n">
        <v>6.957</v>
      </c>
      <c r="C58" s="6" t="n">
        <v>0.0059</v>
      </c>
      <c r="D58" s="6" t="n">
        <v>1.2974</v>
      </c>
      <c r="E58" s="6" t="n">
        <v>1.5581</v>
      </c>
      <c r="F58" s="6" t="n">
        <v>6.4902</v>
      </c>
    </row>
    <row r="59" customFormat="false" ht="14.25" hidden="false" customHeight="false" outlineLevel="0" collapsed="false">
      <c r="A59" s="6" t="s">
        <v>64</v>
      </c>
      <c r="B59" s="6" t="n">
        <v>9.0378</v>
      </c>
      <c r="C59" s="6" t="n">
        <v>0.0187</v>
      </c>
      <c r="D59" s="6" t="n">
        <v>1.1797</v>
      </c>
      <c r="E59" s="6" t="n">
        <v>0.6561</v>
      </c>
      <c r="F59" s="6" t="n">
        <v>3.7646</v>
      </c>
    </row>
    <row r="60" customFormat="false" ht="14.25" hidden="false" customHeight="false" outlineLevel="0" collapsed="false">
      <c r="A60" s="6" t="s">
        <v>65</v>
      </c>
      <c r="B60" s="6" t="n">
        <v>8.3079</v>
      </c>
      <c r="C60" s="6" t="n">
        <v>0.0194</v>
      </c>
      <c r="D60" s="6" t="n">
        <v>1.8124</v>
      </c>
      <c r="E60" s="6" t="n">
        <v>1.8918</v>
      </c>
      <c r="F60" s="6" t="n">
        <v>8.1021</v>
      </c>
    </row>
    <row r="61" customFormat="false" ht="14.25" hidden="false" customHeight="false" outlineLevel="0" collapsed="false">
      <c r="A61" s="6" t="s">
        <v>17</v>
      </c>
      <c r="B61" s="6"/>
      <c r="F61" s="6"/>
    </row>
    <row r="62" customFormat="false" ht="14.25" hidden="false" customHeight="false" outlineLevel="0" collapsed="false">
      <c r="A62" s="6" t="s">
        <v>30</v>
      </c>
      <c r="B62" s="6" t="n">
        <v>2.6057</v>
      </c>
      <c r="C62" s="6" t="n">
        <v>0.0929</v>
      </c>
      <c r="D62" s="6" t="n">
        <v>0.9956</v>
      </c>
      <c r="E62" s="6" t="n">
        <v>0.9693</v>
      </c>
      <c r="F62" s="6" t="n">
        <v>2.6322</v>
      </c>
    </row>
    <row r="63" customFormat="false" ht="14.25" hidden="false" customHeight="false" outlineLevel="0" collapsed="false">
      <c r="A63" s="6" t="s">
        <v>31</v>
      </c>
      <c r="B63" s="6" t="n">
        <v>10.7808</v>
      </c>
      <c r="C63" s="6" t="n">
        <v>0.3451</v>
      </c>
      <c r="D63" s="6" t="n">
        <v>3.9278</v>
      </c>
      <c r="E63" s="6" t="n">
        <v>4.066</v>
      </c>
      <c r="F63" s="6" t="n">
        <v>10.7339</v>
      </c>
    </row>
    <row r="64" customFormat="false" ht="14.25" hidden="false" customHeight="false" outlineLevel="0" collapsed="false">
      <c r="A64" s="6" t="s">
        <v>32</v>
      </c>
      <c r="B64" s="6" t="n">
        <v>42.9026</v>
      </c>
      <c r="E64" s="6" t="n">
        <v>16.0692</v>
      </c>
      <c r="F64" s="6" t="n">
        <v>43.0666</v>
      </c>
    </row>
    <row r="65" customFormat="false" ht="14.25" hidden="false" customHeight="false" outlineLevel="0" collapsed="false">
      <c r="A65" s="6" t="s">
        <v>17</v>
      </c>
      <c r="B65" s="6"/>
      <c r="F65" s="6"/>
    </row>
    <row r="66" customFormat="false" ht="14.25" hidden="false" customHeight="false" outlineLevel="0" collapsed="false">
      <c r="A66" s="6" t="s">
        <v>17</v>
      </c>
      <c r="B66" s="6"/>
      <c r="F66" s="6"/>
    </row>
    <row r="67" customFormat="false" ht="14.25" hidden="false" customHeight="false" outlineLevel="0" collapsed="false">
      <c r="A67" s="6" t="s">
        <v>17</v>
      </c>
      <c r="B67" s="6"/>
      <c r="F67" s="6"/>
    </row>
    <row r="68" customFormat="false" ht="14.25" hidden="false" customHeight="false" outlineLevel="0" collapsed="false">
      <c r="A68" s="6" t="s">
        <v>81</v>
      </c>
      <c r="B68" s="6" t="n">
        <v>0.2516</v>
      </c>
      <c r="C68" s="6" t="n">
        <v>0.0081</v>
      </c>
      <c r="D68" s="6" t="n">
        <v>0.0951</v>
      </c>
      <c r="E68" s="6" t="n">
        <v>0.0962</v>
      </c>
      <c r="F68" s="6" t="n">
        <v>0.27</v>
      </c>
    </row>
    <row r="69" customFormat="false" ht="14.25" hidden="false" customHeight="false" outlineLevel="0" collapsed="false">
      <c r="A69" s="6" t="s">
        <v>81</v>
      </c>
      <c r="B69" s="6" t="n">
        <v>0.2479</v>
      </c>
      <c r="C69" s="6" t="n">
        <v>0.0082</v>
      </c>
      <c r="D69" s="6" t="n">
        <v>0.0945</v>
      </c>
      <c r="E69" s="6" t="n">
        <v>0.0952</v>
      </c>
      <c r="F69" s="6" t="n">
        <v>0.268</v>
      </c>
    </row>
    <row r="70" customFormat="false" ht="14.25" hidden="false" customHeight="false" outlineLevel="0" collapsed="false">
      <c r="A70" s="6" t="s">
        <v>81</v>
      </c>
      <c r="B70" s="6" t="n">
        <v>0.2455</v>
      </c>
      <c r="C70" s="6" t="n">
        <v>0.0078</v>
      </c>
      <c r="D70" s="6" t="n">
        <v>0.0934</v>
      </c>
      <c r="E70" s="6" t="n">
        <v>0.0949</v>
      </c>
      <c r="F70" s="6" t="n">
        <v>0.2668</v>
      </c>
    </row>
    <row r="71" customFormat="false" ht="14.25" hidden="false" customHeight="false" outlineLevel="0" collapsed="false">
      <c r="A71" s="6" t="s">
        <v>81</v>
      </c>
      <c r="B71" s="6" t="n">
        <v>0.2514</v>
      </c>
      <c r="C71" s="6" t="n">
        <v>0.0083</v>
      </c>
      <c r="D71" s="6" t="n">
        <v>0.0955</v>
      </c>
      <c r="E71" s="6" t="n">
        <v>0.0969</v>
      </c>
      <c r="F71" s="6" t="n">
        <v>0.2706</v>
      </c>
    </row>
    <row r="72" customFormat="false" ht="14.25" hidden="false" customHeight="false" outlineLevel="0" collapsed="false">
      <c r="A72" s="6" t="s">
        <v>81</v>
      </c>
      <c r="B72" s="6" t="n">
        <v>0.2498</v>
      </c>
      <c r="C72" s="6" t="n">
        <v>0.0079</v>
      </c>
      <c r="D72" s="6" t="n">
        <v>0.0941</v>
      </c>
      <c r="E72" s="6" t="n">
        <v>0.0955</v>
      </c>
      <c r="F72" s="6" t="n">
        <v>0.267</v>
      </c>
    </row>
    <row r="73" customFormat="false" ht="14.25" hidden="false" customHeight="false" outlineLevel="0" collapsed="false">
      <c r="A73" s="6" t="s">
        <v>81</v>
      </c>
      <c r="B73" s="6" t="n">
        <v>0.2545</v>
      </c>
      <c r="C73" s="6" t="n">
        <v>0.0082</v>
      </c>
      <c r="D73" s="6" t="n">
        <v>0.0958</v>
      </c>
      <c r="E73" s="6" t="n">
        <v>0.0975</v>
      </c>
      <c r="F73" s="6" t="n">
        <v>0.2763</v>
      </c>
    </row>
    <row r="74" customFormat="false" ht="14.25" hidden="false" customHeight="false" outlineLevel="0" collapsed="false">
      <c r="A74" s="6" t="s">
        <v>81</v>
      </c>
      <c r="B74" s="6" t="n">
        <v>0.2564</v>
      </c>
      <c r="C74" s="6" t="n">
        <v>0.0081</v>
      </c>
      <c r="D74" s="6" t="n">
        <v>0.0968</v>
      </c>
      <c r="E74" s="6" t="n">
        <v>0.0992</v>
      </c>
      <c r="F74" s="6" t="n">
        <v>0.2829</v>
      </c>
    </row>
    <row r="75" customFormat="false" ht="14.25" hidden="false" customHeight="false" outlineLevel="0" collapsed="false">
      <c r="A75" s="6" t="s">
        <v>17</v>
      </c>
      <c r="B75" s="6"/>
      <c r="F75" s="6"/>
    </row>
    <row r="76" customFormat="false" ht="14.25" hidden="false" customHeight="false" outlineLevel="0" collapsed="false">
      <c r="A76" s="6" t="s">
        <v>17</v>
      </c>
      <c r="B76" s="6"/>
      <c r="F76" s="6"/>
    </row>
    <row r="77" customFormat="false" ht="14.25" hidden="false" customHeight="false" outlineLevel="0" collapsed="false">
      <c r="A77" s="6" t="s">
        <v>30</v>
      </c>
      <c r="B77" s="6" t="n">
        <v>2.5648</v>
      </c>
      <c r="C77" s="6" t="n">
        <v>0.0909</v>
      </c>
      <c r="D77" s="6" t="n">
        <v>0.9767</v>
      </c>
      <c r="E77" s="6" t="n">
        <v>0.9586</v>
      </c>
      <c r="F77" s="6" t="n">
        <v>2.5956</v>
      </c>
    </row>
    <row r="78" customFormat="false" ht="14.25" hidden="false" customHeight="false" outlineLevel="0" collapsed="false">
      <c r="A78" s="6" t="s">
        <v>31</v>
      </c>
      <c r="B78" s="6" t="n">
        <v>10.6333</v>
      </c>
      <c r="C78" s="6" t="n">
        <v>0.3383</v>
      </c>
      <c r="D78" s="6" t="n">
        <v>3.8815</v>
      </c>
      <c r="E78" s="6" t="n">
        <v>4.0044</v>
      </c>
      <c r="F78" s="6" t="n">
        <v>10.5487</v>
      </c>
    </row>
    <row r="79" customFormat="false" ht="14.25" hidden="false" customHeight="false" outlineLevel="0" collapsed="false">
      <c r="A79" s="6" t="s">
        <v>32</v>
      </c>
      <c r="B79" s="6" t="n">
        <v>42.388</v>
      </c>
      <c r="E79" s="6" t="n">
        <v>15.8322</v>
      </c>
      <c r="F79" s="6" t="n">
        <v>42.4259</v>
      </c>
    </row>
    <row r="80" customFormat="false" ht="14.25" hidden="false" customHeight="false" outlineLevel="0" collapsed="false">
      <c r="A80" s="6" t="s">
        <v>17</v>
      </c>
      <c r="B80" s="6"/>
      <c r="F80" s="6"/>
    </row>
    <row r="81" customFormat="false" ht="14.25" hidden="false" customHeight="false" outlineLevel="0" collapsed="false">
      <c r="A81" s="6" t="s">
        <v>17</v>
      </c>
      <c r="B81" s="6"/>
      <c r="F81" s="6"/>
    </row>
    <row r="82" customFormat="false" ht="14.25" hidden="false" customHeight="false" outlineLevel="0" collapsed="false">
      <c r="A82" s="6" t="s">
        <v>17</v>
      </c>
      <c r="B82" s="6"/>
      <c r="F82" s="6"/>
    </row>
    <row r="87" customFormat="false" ht="14.25" hidden="false" customHeight="false" outlineLevel="0" collapsed="false">
      <c r="B87" s="11"/>
      <c r="C87" s="11"/>
      <c r="D87" s="11"/>
      <c r="E87" s="11"/>
      <c r="F87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33" activeCellId="0" sqref="G3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4.79"/>
    <col collapsed="false" customWidth="true" hidden="false" outlineLevel="0" max="6" min="2" style="1" width="8.88"/>
    <col collapsed="false" customWidth="true" hidden="false" outlineLevel="0" max="7" min="7" style="1" width="9.56"/>
    <col collapsed="false" customWidth="true" hidden="false" outlineLevel="0" max="8" min="8" style="1" width="8.88"/>
  </cols>
  <sheetData>
    <row r="1" customFormat="false" ht="13.8" hidden="false" customHeight="false" outlineLevel="0" collapsed="false">
      <c r="A1" s="1" t="s">
        <v>83</v>
      </c>
      <c r="B1" s="1" t="s">
        <v>2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4</v>
      </c>
    </row>
    <row r="2" customFormat="false" ht="13.8" hidden="false" customHeight="false" outlineLevel="0" collapsed="false">
      <c r="A2" s="1" t="s">
        <v>17</v>
      </c>
    </row>
    <row r="3" customFormat="false" ht="13.8" hidden="false" customHeight="false" outlineLevel="0" collapsed="false">
      <c r="A3" s="1" t="s">
        <v>17</v>
      </c>
    </row>
    <row r="4" customFormat="false" ht="13.8" hidden="false" customHeight="false" outlineLevel="0" collapsed="false">
      <c r="A4" s="1" t="s">
        <v>19</v>
      </c>
      <c r="B4" s="1" t="n">
        <v>0.4676</v>
      </c>
      <c r="C4" s="1" t="n">
        <v>0.9991</v>
      </c>
      <c r="D4" s="1" t="n">
        <v>1.0073</v>
      </c>
      <c r="E4" s="1" t="n">
        <v>0.9937</v>
      </c>
      <c r="F4" s="1" t="n">
        <v>0.9932</v>
      </c>
      <c r="G4" s="1" t="n">
        <v>0.9796</v>
      </c>
      <c r="H4" s="1" t="n">
        <v>0.9321</v>
      </c>
    </row>
    <row r="5" customFormat="false" ht="13.8" hidden="false" customHeight="false" outlineLevel="0" collapsed="false">
      <c r="A5" s="1" t="s">
        <v>17</v>
      </c>
    </row>
    <row r="6" customFormat="false" ht="13.8" hidden="false" customHeight="false" outlineLevel="0" collapsed="false">
      <c r="A6" s="1" t="s">
        <v>20</v>
      </c>
      <c r="B6" s="1" t="n">
        <v>0.024</v>
      </c>
      <c r="C6" s="1" t="n">
        <v>0.0491</v>
      </c>
      <c r="D6" s="1" t="n">
        <v>0.0455</v>
      </c>
      <c r="E6" s="1" t="n">
        <v>0.047</v>
      </c>
      <c r="F6" s="1" t="n">
        <v>0.0492</v>
      </c>
      <c r="H6" s="1" t="n">
        <v>0.0489</v>
      </c>
    </row>
    <row r="7" customFormat="false" ht="13.8" hidden="false" customHeight="false" outlineLevel="0" collapsed="false">
      <c r="A7" s="1" t="s">
        <v>21</v>
      </c>
      <c r="B7" s="1" t="n">
        <v>0.1005</v>
      </c>
      <c r="C7" s="1" t="n">
        <v>0.2004</v>
      </c>
      <c r="D7" s="1" t="n">
        <v>0.2158</v>
      </c>
      <c r="E7" s="1" t="n">
        <v>0.2054</v>
      </c>
      <c r="F7" s="1" t="n">
        <v>0.1998</v>
      </c>
      <c r="G7" s="1" t="n">
        <v>0.2047</v>
      </c>
      <c r="H7" s="1" t="n">
        <v>0.2072</v>
      </c>
    </row>
    <row r="8" customFormat="false" ht="13.8" hidden="false" customHeight="false" outlineLevel="0" collapsed="false">
      <c r="A8" s="1" t="s">
        <v>22</v>
      </c>
      <c r="B8" s="1" t="n">
        <v>0.2504</v>
      </c>
      <c r="C8" s="1" t="n">
        <v>0.4958</v>
      </c>
      <c r="D8" s="1" t="n">
        <v>0.5094</v>
      </c>
      <c r="E8" s="1" t="n">
        <v>0.4947</v>
      </c>
      <c r="F8" s="1" t="n">
        <v>0.4976</v>
      </c>
      <c r="G8" s="1" t="n">
        <v>0.4916</v>
      </c>
      <c r="H8" s="1" t="n">
        <v>0.5143</v>
      </c>
    </row>
    <row r="9" customFormat="false" ht="13.8" hidden="false" customHeight="false" outlineLevel="0" collapsed="false">
      <c r="A9" s="1" t="s">
        <v>23</v>
      </c>
      <c r="B9" s="1" t="n">
        <v>0.502</v>
      </c>
      <c r="C9" s="1" t="n">
        <v>1.0117</v>
      </c>
      <c r="D9" s="1" t="n">
        <v>1.0276</v>
      </c>
      <c r="E9" s="1" t="n">
        <v>1.006</v>
      </c>
      <c r="F9" s="1" t="n">
        <v>1.0099</v>
      </c>
      <c r="G9" s="1" t="n">
        <v>1.0079</v>
      </c>
      <c r="H9" s="1" t="n">
        <v>0.9738</v>
      </c>
    </row>
    <row r="10" customFormat="false" ht="13.8" hidden="false" customHeight="false" outlineLevel="0" collapsed="false">
      <c r="A10" s="1" t="s">
        <v>25</v>
      </c>
      <c r="B10" s="1" t="n">
        <v>1.33</v>
      </c>
      <c r="C10" s="1" t="n">
        <v>2.981</v>
      </c>
      <c r="D10" s="1" t="n">
        <v>2.9445</v>
      </c>
      <c r="E10" s="1" t="n">
        <v>2.985</v>
      </c>
      <c r="F10" s="1" t="n">
        <v>2.9815</v>
      </c>
      <c r="G10" s="1" t="n">
        <v>2.9849</v>
      </c>
      <c r="H10" s="1" t="n">
        <v>2.885</v>
      </c>
    </row>
    <row r="11" customFormat="false" ht="13.8" hidden="false" customHeight="false" outlineLevel="0" collapsed="false">
      <c r="A11" s="1" t="s">
        <v>27</v>
      </c>
      <c r="C11" s="1" t="n">
        <v>9.1458</v>
      </c>
      <c r="H11" s="1" t="n">
        <v>12.7724</v>
      </c>
    </row>
    <row r="12" customFormat="false" ht="13.8" hidden="false" customHeight="false" outlineLevel="0" collapsed="false">
      <c r="A12" s="1" t="s">
        <v>17</v>
      </c>
    </row>
    <row r="13" customFormat="false" ht="13.8" hidden="false" customHeight="false" outlineLevel="0" collapsed="false">
      <c r="A13" s="1" t="s">
        <v>30</v>
      </c>
      <c r="B13" s="1" t="n">
        <v>0.0255</v>
      </c>
      <c r="C13" s="1" t="n">
        <v>0.0586</v>
      </c>
      <c r="D13" s="1" t="n">
        <v>0.0483</v>
      </c>
      <c r="E13" s="1" t="n">
        <v>0.0467</v>
      </c>
      <c r="F13" s="1" t="n">
        <v>0.0518</v>
      </c>
      <c r="H13" s="1" t="n">
        <v>0.0467</v>
      </c>
    </row>
    <row r="14" customFormat="false" ht="13.8" hidden="false" customHeight="false" outlineLevel="0" collapsed="false">
      <c r="A14" s="1" t="s">
        <v>31</v>
      </c>
      <c r="B14" s="1" t="n">
        <v>0.2621</v>
      </c>
      <c r="C14" s="1" t="n">
        <v>0.4988</v>
      </c>
      <c r="D14" s="1" t="n">
        <v>0.5175</v>
      </c>
      <c r="E14" s="1" t="n">
        <v>0.4967</v>
      </c>
      <c r="F14" s="1" t="n">
        <v>0.5004</v>
      </c>
      <c r="G14" s="1" t="n">
        <v>0.4737</v>
      </c>
      <c r="H14" s="1" t="n">
        <v>0.5335</v>
      </c>
    </row>
    <row r="15" customFormat="false" ht="13.8" hidden="false" customHeight="false" outlineLevel="0" collapsed="false">
      <c r="A15" s="1" t="s">
        <v>32</v>
      </c>
      <c r="B15" s="1" t="n">
        <v>1.3763</v>
      </c>
      <c r="C15" s="1" t="n">
        <v>3.0242</v>
      </c>
      <c r="D15" s="1" t="n">
        <v>2.9843</v>
      </c>
      <c r="E15" s="1" t="n">
        <v>3.052</v>
      </c>
      <c r="F15" s="1" t="n">
        <v>3.0349</v>
      </c>
      <c r="G15" s="1" t="n">
        <v>3.0032</v>
      </c>
      <c r="H15" s="1" t="n">
        <v>2.9407</v>
      </c>
    </row>
    <row r="16" customFormat="false" ht="13.8" hidden="false" customHeight="false" outlineLevel="0" collapsed="false">
      <c r="A16" s="1" t="s">
        <v>33</v>
      </c>
      <c r="C16" s="1" t="n">
        <v>8.8304</v>
      </c>
      <c r="H16" s="1" t="n">
        <v>12.773</v>
      </c>
    </row>
    <row r="17" customFormat="false" ht="13.8" hidden="false" customHeight="false" outlineLevel="0" collapsed="false">
      <c r="A17" s="1" t="s">
        <v>17</v>
      </c>
    </row>
    <row r="18" customFormat="false" ht="13.8" hidden="false" customHeight="false" outlineLevel="0" collapsed="false">
      <c r="A18" s="1" t="s">
        <v>34</v>
      </c>
      <c r="B18" s="1" t="n">
        <v>0.0579</v>
      </c>
      <c r="C18" s="1" t="n">
        <v>0.3748</v>
      </c>
      <c r="D18" s="1" t="n">
        <v>0.0476</v>
      </c>
      <c r="F18" s="1" t="n">
        <v>0.8021</v>
      </c>
      <c r="H18" s="1" t="n">
        <v>0.4746</v>
      </c>
    </row>
    <row r="19" customFormat="false" ht="13.8" hidden="false" customHeight="false" outlineLevel="0" collapsed="false">
      <c r="A19" s="1" t="s">
        <v>35</v>
      </c>
      <c r="B19" s="1" t="n">
        <v>0.066</v>
      </c>
      <c r="C19" s="1" t="n">
        <v>0.2987</v>
      </c>
      <c r="D19" s="1" t="n">
        <v>0.0508</v>
      </c>
      <c r="F19" s="1" t="n">
        <v>0.6954</v>
      </c>
      <c r="H19" s="1" t="n">
        <v>0.4571</v>
      </c>
    </row>
    <row r="20" customFormat="false" ht="13.8" hidden="false" customHeight="false" outlineLevel="0" collapsed="false">
      <c r="A20" s="1" t="s">
        <v>36</v>
      </c>
      <c r="B20" s="1" t="n">
        <v>0.0163</v>
      </c>
      <c r="C20" s="1" t="n">
        <v>0.0165</v>
      </c>
      <c r="D20" s="1" t="n">
        <v>0.0181</v>
      </c>
      <c r="F20" s="1" t="n">
        <v>0.0479</v>
      </c>
      <c r="H20" s="1" t="n">
        <v>0.0602</v>
      </c>
    </row>
    <row r="21" customFormat="false" ht="13.8" hidden="false" customHeight="false" outlineLevel="0" collapsed="false">
      <c r="A21" s="1" t="s">
        <v>37</v>
      </c>
      <c r="B21" s="1" t="n">
        <v>0.0808</v>
      </c>
      <c r="C21" s="1" t="n">
        <v>0.3621</v>
      </c>
      <c r="D21" s="1" t="n">
        <v>0.0675</v>
      </c>
      <c r="F21" s="1" t="n">
        <v>0.7987</v>
      </c>
      <c r="H21" s="1" t="n">
        <v>0.5424</v>
      </c>
    </row>
    <row r="22" customFormat="false" ht="13.8" hidden="false" customHeight="false" outlineLevel="0" collapsed="false">
      <c r="A22" s="1" t="s">
        <v>38</v>
      </c>
      <c r="B22" s="1" t="n">
        <v>0.0631</v>
      </c>
      <c r="C22" s="1" t="n">
        <v>0.3132</v>
      </c>
      <c r="D22" s="1" t="n">
        <v>0.0546</v>
      </c>
      <c r="F22" s="1" t="n">
        <v>0.8313</v>
      </c>
      <c r="H22" s="1" t="n">
        <v>0.5115</v>
      </c>
    </row>
    <row r="23" customFormat="false" ht="13.8" hidden="false" customHeight="false" outlineLevel="0" collapsed="false">
      <c r="A23" s="1" t="s">
        <v>39</v>
      </c>
      <c r="B23" s="1" t="n">
        <v>0.0744</v>
      </c>
      <c r="C23" s="1" t="n">
        <v>0.4061</v>
      </c>
      <c r="D23" s="1" t="n">
        <v>0.0645</v>
      </c>
      <c r="F23" s="1" t="n">
        <v>0.9373</v>
      </c>
      <c r="H23" s="1" t="n">
        <v>0.5441</v>
      </c>
    </row>
    <row r="24" customFormat="false" ht="13.8" hidden="false" customHeight="false" outlineLevel="0" collapsed="false">
      <c r="A24" s="1" t="s">
        <v>40</v>
      </c>
      <c r="B24" s="1" t="n">
        <v>0.0724</v>
      </c>
      <c r="C24" s="1" t="n">
        <v>0.3328</v>
      </c>
      <c r="D24" s="1" t="n">
        <v>0.0605</v>
      </c>
      <c r="F24" s="1" t="n">
        <v>0.8017</v>
      </c>
      <c r="H24" s="1" t="n">
        <v>0.5017</v>
      </c>
    </row>
    <row r="25" customFormat="false" ht="13.8" hidden="false" customHeight="false" outlineLevel="0" collapsed="false">
      <c r="A25" s="1" t="s">
        <v>41</v>
      </c>
      <c r="B25" s="1" t="n">
        <v>0.1065</v>
      </c>
      <c r="C25" s="1" t="n">
        <v>0.723</v>
      </c>
      <c r="D25" s="1" t="n">
        <v>0.0821</v>
      </c>
      <c r="F25" s="1" t="n">
        <v>1.4922</v>
      </c>
      <c r="H25" s="1" t="n">
        <v>0.8234</v>
      </c>
    </row>
    <row r="26" customFormat="false" ht="13.8" hidden="false" customHeight="false" outlineLevel="0" collapsed="false">
      <c r="A26" s="1" t="s">
        <v>42</v>
      </c>
      <c r="D26" s="1" t="n">
        <v>0.0064</v>
      </c>
      <c r="F26" s="1" t="n">
        <v>0.0493</v>
      </c>
      <c r="H26" s="1" t="n">
        <v>0.0558</v>
      </c>
    </row>
    <row r="27" customFormat="false" ht="13.8" hidden="false" customHeight="false" outlineLevel="0" collapsed="false">
      <c r="A27" s="1" t="s">
        <v>43</v>
      </c>
      <c r="B27" s="1" t="n">
        <v>0.2372</v>
      </c>
      <c r="C27" s="1" t="n">
        <v>0.6314</v>
      </c>
      <c r="D27" s="1" t="n">
        <v>0.0097</v>
      </c>
      <c r="F27" s="1" t="n">
        <v>0.1304</v>
      </c>
      <c r="H27" s="1" t="n">
        <v>0.0524</v>
      </c>
    </row>
    <row r="28" customFormat="false" ht="13.8" hidden="false" customHeight="false" outlineLevel="0" collapsed="false">
      <c r="A28" s="1" t="s">
        <v>44</v>
      </c>
      <c r="B28" s="1" t="n">
        <v>0.2671</v>
      </c>
      <c r="C28" s="1" t="n">
        <v>1.1554</v>
      </c>
      <c r="D28" s="1" t="n">
        <v>0.0898</v>
      </c>
      <c r="E28" s="1" t="n">
        <v>0.0372</v>
      </c>
      <c r="F28" s="1" t="n">
        <v>1.2032</v>
      </c>
      <c r="H28" s="1" t="n">
        <v>0.6513</v>
      </c>
    </row>
    <row r="29" customFormat="false" ht="13.8" hidden="false" customHeight="false" outlineLevel="0" collapsed="false">
      <c r="A29" s="1" t="s">
        <v>45</v>
      </c>
      <c r="B29" s="1" t="n">
        <v>0.0628</v>
      </c>
      <c r="C29" s="1" t="n">
        <v>0.2208</v>
      </c>
      <c r="D29" s="1" t="n">
        <v>0.0125</v>
      </c>
      <c r="E29" s="1" t="n">
        <v>0.0317</v>
      </c>
      <c r="F29" s="1" t="n">
        <v>0.024</v>
      </c>
      <c r="H29" s="1" t="n">
        <v>0.0459</v>
      </c>
    </row>
    <row r="30" customFormat="false" ht="13.8" hidden="false" customHeight="false" outlineLevel="0" collapsed="false">
      <c r="A30" s="1" t="s">
        <v>46</v>
      </c>
      <c r="B30" s="1" t="n">
        <v>0.0581</v>
      </c>
      <c r="C30" s="1" t="n">
        <v>0.2492</v>
      </c>
      <c r="D30" s="1" t="n">
        <v>0.0088</v>
      </c>
      <c r="F30" s="1" t="n">
        <v>0.108</v>
      </c>
      <c r="H30" s="1" t="n">
        <v>0.0479</v>
      </c>
    </row>
    <row r="31" customFormat="false" ht="13.8" hidden="false" customHeight="false" outlineLevel="0" collapsed="false">
      <c r="A31" s="1" t="s">
        <v>47</v>
      </c>
      <c r="B31" s="1" t="n">
        <v>0.2987</v>
      </c>
      <c r="C31" s="1" t="n">
        <v>0.9571</v>
      </c>
      <c r="D31" s="1" t="n">
        <v>0.072</v>
      </c>
      <c r="F31" s="1" t="n">
        <v>0.9485</v>
      </c>
      <c r="G31" s="1" t="n">
        <v>1.0882</v>
      </c>
      <c r="H31" s="1" t="n">
        <v>0.5405</v>
      </c>
    </row>
    <row r="32" customFormat="false" ht="13.8" hidden="false" customHeight="false" outlineLevel="0" collapsed="false">
      <c r="A32" s="1" t="s">
        <v>84</v>
      </c>
      <c r="B32" s="1" t="n">
        <v>0.0428</v>
      </c>
      <c r="C32" s="1" t="n">
        <v>0.0678</v>
      </c>
      <c r="F32" s="1" t="n">
        <v>0.6718</v>
      </c>
      <c r="H32" s="1" t="n">
        <v>8.5951</v>
      </c>
    </row>
    <row r="33" customFormat="false" ht="13.8" hidden="false" customHeight="false" outlineLevel="0" collapsed="false">
      <c r="A33" s="1" t="s">
        <v>85</v>
      </c>
      <c r="B33" s="1" t="n">
        <v>0.0482</v>
      </c>
      <c r="C33" s="1" t="n">
        <v>0.041</v>
      </c>
      <c r="E33" s="1" t="n">
        <v>0.0151</v>
      </c>
      <c r="F33" s="1" t="n">
        <v>0.1373</v>
      </c>
      <c r="H33" s="1" t="n">
        <v>0.8039</v>
      </c>
    </row>
    <row r="34" customFormat="false" ht="13.8" hidden="false" customHeight="false" outlineLevel="0" collapsed="false">
      <c r="A34" s="1" t="s">
        <v>17</v>
      </c>
    </row>
    <row r="35" customFormat="false" ht="13.8" hidden="false" customHeight="false" outlineLevel="0" collapsed="false">
      <c r="A35" s="1" t="s">
        <v>30</v>
      </c>
      <c r="B35" s="1" t="n">
        <v>0.0226</v>
      </c>
      <c r="C35" s="1" t="n">
        <v>0.0466</v>
      </c>
      <c r="D35" s="1" t="n">
        <v>0.0548</v>
      </c>
      <c r="E35" s="1" t="n">
        <v>0.0546</v>
      </c>
      <c r="F35" s="1" t="n">
        <v>0.0502</v>
      </c>
      <c r="H35" s="1" t="n">
        <v>0.052</v>
      </c>
    </row>
    <row r="36" customFormat="false" ht="13.8" hidden="false" customHeight="false" outlineLevel="0" collapsed="false">
      <c r="A36" s="1" t="s">
        <v>31</v>
      </c>
      <c r="B36" s="1" t="n">
        <v>0.2815</v>
      </c>
      <c r="C36" s="1" t="n">
        <v>0.5032</v>
      </c>
      <c r="D36" s="1" t="n">
        <v>0.5251</v>
      </c>
      <c r="E36" s="1" t="n">
        <v>0.5109</v>
      </c>
      <c r="F36" s="1" t="n">
        <v>0.5134</v>
      </c>
      <c r="G36" s="1" t="n">
        <v>0.5041</v>
      </c>
      <c r="H36" s="1" t="n">
        <v>0.4952</v>
      </c>
    </row>
    <row r="37" customFormat="false" ht="13.8" hidden="false" customHeight="false" outlineLevel="0" collapsed="false">
      <c r="A37" s="1" t="s">
        <v>32</v>
      </c>
      <c r="B37" s="1" t="n">
        <v>1.4194</v>
      </c>
      <c r="C37" s="1" t="n">
        <v>2.9973</v>
      </c>
      <c r="D37" s="1" t="n">
        <v>2.9825</v>
      </c>
      <c r="E37" s="1" t="n">
        <v>3.0372</v>
      </c>
      <c r="F37" s="1" t="n">
        <v>3.0144</v>
      </c>
      <c r="G37" s="1" t="n">
        <v>3.0121</v>
      </c>
      <c r="H37" s="1" t="n">
        <v>2.9082</v>
      </c>
    </row>
    <row r="38" customFormat="false" ht="13.8" hidden="false" customHeight="false" outlineLevel="0" collapsed="false">
      <c r="A38" s="1" t="s">
        <v>33</v>
      </c>
      <c r="C38" s="1" t="n">
        <v>9.1935</v>
      </c>
      <c r="H38" s="1" t="n">
        <v>12.8238</v>
      </c>
    </row>
    <row r="39" customFormat="false" ht="13.8" hidden="false" customHeight="false" outlineLevel="0" collapsed="false">
      <c r="A39" s="1" t="s">
        <v>17</v>
      </c>
    </row>
    <row r="40" customFormat="false" ht="13.8" hidden="false" customHeight="false" outlineLevel="0" collapsed="false">
      <c r="A40" s="1" t="s">
        <v>86</v>
      </c>
      <c r="B40" s="1" t="n">
        <v>0.1031</v>
      </c>
      <c r="C40" s="1" t="n">
        <v>0.4253</v>
      </c>
      <c r="D40" s="1" t="n">
        <v>0.0564</v>
      </c>
      <c r="F40" s="1" t="n">
        <v>1.3816</v>
      </c>
      <c r="H40" s="1" t="n">
        <v>10.3285</v>
      </c>
    </row>
    <row r="41" customFormat="false" ht="13.8" hidden="false" customHeight="false" outlineLevel="0" collapsed="false">
      <c r="A41" s="1" t="s">
        <v>87</v>
      </c>
      <c r="B41" s="1" t="n">
        <v>0.085</v>
      </c>
      <c r="C41" s="1" t="n">
        <v>0.1632</v>
      </c>
      <c r="F41" s="1" t="n">
        <v>0.9445</v>
      </c>
      <c r="H41" s="1" t="n">
        <v>1.6348</v>
      </c>
    </row>
    <row r="42" customFormat="false" ht="13.8" hidden="false" customHeight="false" outlineLevel="0" collapsed="false">
      <c r="A42" s="1" t="s">
        <v>88</v>
      </c>
      <c r="B42" s="1" t="n">
        <v>0.116</v>
      </c>
      <c r="C42" s="1" t="n">
        <v>0.6193</v>
      </c>
      <c r="D42" s="1" t="n">
        <v>0.075</v>
      </c>
      <c r="F42" s="1" t="n">
        <v>1.3063</v>
      </c>
      <c r="H42" s="1" t="n">
        <v>4.757</v>
      </c>
    </row>
    <row r="43" customFormat="false" ht="13.8" hidden="false" customHeight="false" outlineLevel="0" collapsed="false">
      <c r="A43" s="1" t="s">
        <v>89</v>
      </c>
      <c r="B43" s="1" t="n">
        <v>0.115</v>
      </c>
      <c r="C43" s="1" t="n">
        <v>0.4117</v>
      </c>
      <c r="D43" s="1" t="n">
        <v>0.0535</v>
      </c>
      <c r="F43" s="1" t="n">
        <v>1.4409</v>
      </c>
      <c r="H43" s="1" t="n">
        <v>8.5912</v>
      </c>
    </row>
    <row r="44" customFormat="false" ht="13.8" hidden="false" customHeight="false" outlineLevel="0" collapsed="false">
      <c r="A44" s="1" t="s">
        <v>90</v>
      </c>
      <c r="B44" s="1" t="n">
        <v>0.1452</v>
      </c>
      <c r="C44" s="1" t="n">
        <v>1.2253</v>
      </c>
      <c r="D44" s="1" t="n">
        <v>0.025</v>
      </c>
      <c r="F44" s="1" t="n">
        <v>0.5971</v>
      </c>
      <c r="H44" s="1" t="n">
        <v>9.793</v>
      </c>
    </row>
    <row r="45" customFormat="false" ht="13.8" hidden="false" customHeight="false" outlineLevel="0" collapsed="false">
      <c r="A45" s="1" t="s">
        <v>91</v>
      </c>
      <c r="B45" s="1" t="n">
        <v>0.1228</v>
      </c>
      <c r="C45" s="1" t="n">
        <v>1.0191</v>
      </c>
      <c r="D45" s="1" t="n">
        <v>0.017</v>
      </c>
      <c r="E45" s="1" t="n">
        <v>0.0208</v>
      </c>
      <c r="F45" s="1" t="n">
        <v>0.3179</v>
      </c>
      <c r="H45" s="1" t="n">
        <v>1.5642</v>
      </c>
    </row>
    <row r="46" customFormat="false" ht="13.8" hidden="false" customHeight="false" outlineLevel="0" collapsed="false">
      <c r="A46" s="1" t="s">
        <v>92</v>
      </c>
      <c r="B46" s="1" t="n">
        <v>0.0951</v>
      </c>
      <c r="C46" s="1" t="n">
        <v>0.1159</v>
      </c>
      <c r="F46" s="1" t="n">
        <v>0.779</v>
      </c>
      <c r="H46" s="1" t="n">
        <v>14.6798</v>
      </c>
    </row>
    <row r="47" customFormat="false" ht="13.8" hidden="false" customHeight="false" outlineLevel="0" collapsed="false">
      <c r="A47" s="1" t="s">
        <v>93</v>
      </c>
      <c r="B47" s="1" t="n">
        <v>0.2024</v>
      </c>
      <c r="C47" s="1" t="n">
        <v>1.1158</v>
      </c>
      <c r="D47" s="1" t="n">
        <v>0.0257</v>
      </c>
      <c r="F47" s="1" t="n">
        <v>1.1703</v>
      </c>
      <c r="H47" s="1" t="n">
        <v>2.2291</v>
      </c>
    </row>
    <row r="48" customFormat="false" ht="13.8" hidden="false" customHeight="false" outlineLevel="0" collapsed="false">
      <c r="A48" s="1" t="s">
        <v>94</v>
      </c>
      <c r="B48" s="1" t="n">
        <v>0.3646</v>
      </c>
      <c r="C48" s="1" t="n">
        <v>1.7539</v>
      </c>
      <c r="D48" s="1" t="n">
        <v>0.0963</v>
      </c>
      <c r="F48" s="1" t="n">
        <v>1.4674</v>
      </c>
      <c r="H48" s="1" t="n">
        <v>13.8088</v>
      </c>
    </row>
    <row r="49" customFormat="false" ht="13.8" hidden="false" customHeight="false" outlineLevel="0" collapsed="false">
      <c r="A49" s="1" t="s">
        <v>95</v>
      </c>
      <c r="B49" s="1" t="n">
        <v>0.172</v>
      </c>
      <c r="C49" s="1" t="n">
        <v>0.7035</v>
      </c>
      <c r="D49" s="1" t="n">
        <v>0.1038</v>
      </c>
      <c r="F49" s="1" t="n">
        <v>2.1294</v>
      </c>
      <c r="H49" s="1" t="n">
        <v>12.0144</v>
      </c>
    </row>
    <row r="50" customFormat="false" ht="13.8" hidden="false" customHeight="false" outlineLevel="0" collapsed="false">
      <c r="A50" s="1" t="s">
        <v>96</v>
      </c>
      <c r="B50" s="1" t="n">
        <v>0.1835</v>
      </c>
      <c r="C50" s="1" t="n">
        <v>1.2432</v>
      </c>
      <c r="F50" s="1" t="n">
        <v>1.2251</v>
      </c>
      <c r="H50" s="1" t="n">
        <v>9.1142</v>
      </c>
    </row>
    <row r="51" customFormat="false" ht="13.8" hidden="false" customHeight="false" outlineLevel="0" collapsed="false">
      <c r="A51" s="1" t="s">
        <v>97</v>
      </c>
      <c r="B51" s="1" t="n">
        <v>0.1874</v>
      </c>
      <c r="C51" s="1" t="n">
        <v>1.3201</v>
      </c>
      <c r="D51" s="1" t="n">
        <v>0.1134</v>
      </c>
      <c r="F51" s="1" t="n">
        <v>1.0781</v>
      </c>
      <c r="H51" s="1" t="n">
        <v>1.9981</v>
      </c>
    </row>
    <row r="52" customFormat="false" ht="13.8" hidden="false" customHeight="false" outlineLevel="0" collapsed="false">
      <c r="A52" s="1" t="s">
        <v>98</v>
      </c>
      <c r="B52" s="1" t="n">
        <v>0.1203</v>
      </c>
      <c r="C52" s="1" t="n">
        <v>0.8299</v>
      </c>
      <c r="D52" s="1" t="n">
        <v>0.0126</v>
      </c>
      <c r="E52" s="1" t="n">
        <v>0.0251</v>
      </c>
      <c r="F52" s="1" t="n">
        <v>0.971</v>
      </c>
      <c r="H52" s="1" t="n">
        <v>12.7583</v>
      </c>
    </row>
    <row r="53" customFormat="false" ht="13.8" hidden="false" customHeight="false" outlineLevel="0" collapsed="false">
      <c r="A53" s="1" t="s">
        <v>99</v>
      </c>
      <c r="B53" s="1" t="n">
        <v>0.2586</v>
      </c>
      <c r="C53" s="1" t="n">
        <v>1.5085</v>
      </c>
      <c r="D53" s="1" t="n">
        <v>0.0751</v>
      </c>
      <c r="F53" s="1" t="n">
        <v>2.6313</v>
      </c>
      <c r="H53" s="1" t="n">
        <v>3.953</v>
      </c>
    </row>
    <row r="54" customFormat="false" ht="13.8" hidden="false" customHeight="false" outlineLevel="0" collapsed="false">
      <c r="A54" s="1" t="s">
        <v>100</v>
      </c>
      <c r="B54" s="1" t="n">
        <v>0.2747</v>
      </c>
      <c r="C54" s="1" t="n">
        <v>1.2924</v>
      </c>
      <c r="F54" s="1" t="n">
        <v>0.9074</v>
      </c>
      <c r="H54" s="1" t="n">
        <v>9.0667</v>
      </c>
    </row>
    <row r="55" customFormat="false" ht="13.8" hidden="false" customHeight="false" outlineLevel="0" collapsed="false">
      <c r="A55" s="1" t="s">
        <v>101</v>
      </c>
      <c r="B55" s="1" t="n">
        <v>0.3038</v>
      </c>
      <c r="C55" s="1" t="n">
        <v>1.2324</v>
      </c>
      <c r="F55" s="1" t="n">
        <v>1.3575</v>
      </c>
      <c r="H55" s="1" t="n">
        <v>13.4347</v>
      </c>
    </row>
    <row r="56" customFormat="false" ht="13.8" hidden="false" customHeight="false" outlineLevel="0" collapsed="false">
      <c r="A56" s="1" t="s">
        <v>17</v>
      </c>
    </row>
    <row r="57" customFormat="false" ht="13.8" hidden="false" customHeight="false" outlineLevel="0" collapsed="false">
      <c r="A57" s="1" t="s">
        <v>30</v>
      </c>
      <c r="B57" s="1" t="n">
        <v>0.0268</v>
      </c>
      <c r="C57" s="1" t="n">
        <v>0.0527</v>
      </c>
      <c r="D57" s="1" t="n">
        <v>0.0489</v>
      </c>
      <c r="E57" s="1" t="n">
        <v>0.0477</v>
      </c>
      <c r="F57" s="1" t="n">
        <v>0.0473</v>
      </c>
      <c r="H57" s="1" t="n">
        <v>0.0504</v>
      </c>
    </row>
    <row r="58" customFormat="false" ht="13.8" hidden="false" customHeight="false" outlineLevel="0" collapsed="false">
      <c r="A58" s="1" t="s">
        <v>31</v>
      </c>
      <c r="B58" s="1" t="n">
        <v>0.2934</v>
      </c>
      <c r="C58" s="1" t="n">
        <v>0.4987</v>
      </c>
      <c r="D58" s="1" t="n">
        <v>0.518</v>
      </c>
      <c r="E58" s="1" t="n">
        <v>0.5072</v>
      </c>
      <c r="F58" s="1" t="n">
        <v>0.5038</v>
      </c>
      <c r="G58" s="1" t="n">
        <v>0.5209</v>
      </c>
      <c r="H58" s="1" t="n">
        <v>0.4854</v>
      </c>
    </row>
    <row r="59" customFormat="false" ht="13.8" hidden="false" customHeight="false" outlineLevel="0" collapsed="false">
      <c r="A59" s="1" t="s">
        <v>32</v>
      </c>
      <c r="B59" s="1" t="n">
        <v>1.4548</v>
      </c>
      <c r="C59" s="1" t="n">
        <v>3.0287</v>
      </c>
      <c r="D59" s="1" t="n">
        <v>3.0142</v>
      </c>
      <c r="E59" s="1" t="n">
        <v>3.0698</v>
      </c>
      <c r="F59" s="1" t="n">
        <v>3.0576</v>
      </c>
      <c r="G59" s="1" t="n">
        <v>3.0933</v>
      </c>
      <c r="H59" s="1" t="n">
        <v>2.9052</v>
      </c>
    </row>
    <row r="60" customFormat="false" ht="13.8" hidden="false" customHeight="false" outlineLevel="0" collapsed="false">
      <c r="A60" s="1" t="s">
        <v>33</v>
      </c>
      <c r="C60" s="1" t="n">
        <v>9.103</v>
      </c>
      <c r="H60" s="1" t="n">
        <v>12.8701</v>
      </c>
    </row>
    <row r="61" customFormat="false" ht="13.8" hidden="false" customHeight="false" outlineLevel="0" collapsed="false">
      <c r="A61" s="1" t="s">
        <v>17</v>
      </c>
    </row>
    <row r="62" customFormat="false" ht="13.8" hidden="false" customHeight="false" outlineLevel="0" collapsed="false">
      <c r="A62" s="1" t="s">
        <v>17</v>
      </c>
    </row>
    <row r="63" customFormat="false" ht="13.8" hidden="false" customHeight="false" outlineLevel="0" collapsed="false">
      <c r="A63" s="1" t="s">
        <v>17</v>
      </c>
    </row>
    <row r="64" customFormat="false" ht="13.8" hidden="false" customHeight="false" outlineLevel="0" collapsed="false">
      <c r="A64" s="1" t="s">
        <v>17</v>
      </c>
    </row>
    <row r="65" customFormat="false" ht="13.8" hidden="false" customHeight="false" outlineLevel="0" collapsed="false">
      <c r="A65" s="1" t="s">
        <v>17</v>
      </c>
    </row>
    <row r="66" customFormat="false" ht="13.8" hidden="false" customHeight="false" outlineLevel="0" collapsed="false">
      <c r="A66" s="1" t="s">
        <v>66</v>
      </c>
      <c r="B66" s="1" t="n">
        <v>0.0002</v>
      </c>
      <c r="C66" s="1" t="n">
        <v>0.007</v>
      </c>
      <c r="D66" s="1" t="n">
        <v>0.0108</v>
      </c>
      <c r="E66" s="1" t="n">
        <v>0.0058</v>
      </c>
      <c r="F66" s="1" t="n">
        <v>0.01</v>
      </c>
      <c r="H66" s="1" t="n">
        <v>0.0188</v>
      </c>
    </row>
    <row r="67" customFormat="false" ht="13.8" hidden="false" customHeight="false" outlineLevel="0" collapsed="false">
      <c r="A67" s="1" t="s">
        <v>66</v>
      </c>
      <c r="C67" s="1" t="n">
        <v>0.0049</v>
      </c>
      <c r="D67" s="1" t="n">
        <v>0.0109</v>
      </c>
      <c r="E67" s="1" t="n">
        <v>0.0083</v>
      </c>
      <c r="F67" s="1" t="n">
        <v>0.0117</v>
      </c>
      <c r="H67" s="1" t="n">
        <v>0.0198</v>
      </c>
    </row>
    <row r="68" customFormat="false" ht="13.8" hidden="false" customHeight="false" outlineLevel="0" collapsed="false">
      <c r="A68" s="1" t="s">
        <v>66</v>
      </c>
      <c r="C68" s="1" t="n">
        <v>0.0083</v>
      </c>
      <c r="D68" s="1" t="n">
        <v>0.0119</v>
      </c>
      <c r="E68" s="1" t="n">
        <v>0.0055</v>
      </c>
      <c r="F68" s="1" t="n">
        <v>0.0115</v>
      </c>
      <c r="H68" s="1" t="n">
        <v>0.0177</v>
      </c>
    </row>
    <row r="69" customFormat="false" ht="13.8" hidden="false" customHeight="false" outlineLevel="0" collapsed="false">
      <c r="A69" s="1" t="s">
        <v>66</v>
      </c>
      <c r="B69" s="1" t="n">
        <v>0.0048</v>
      </c>
      <c r="C69" s="1" t="n">
        <v>0.0044</v>
      </c>
      <c r="D69" s="1" t="n">
        <v>0.0104</v>
      </c>
      <c r="E69" s="1" t="n">
        <v>0.0076</v>
      </c>
      <c r="F69" s="1" t="n">
        <v>0.0103</v>
      </c>
      <c r="H69" s="1" t="n">
        <v>0.017</v>
      </c>
    </row>
    <row r="70" customFormat="false" ht="13.8" hidden="false" customHeight="false" outlineLevel="0" collapsed="false">
      <c r="A70" s="1" t="s">
        <v>66</v>
      </c>
      <c r="B70" s="1" t="n">
        <v>0.0026</v>
      </c>
      <c r="C70" s="1" t="n">
        <v>0.0048</v>
      </c>
      <c r="D70" s="1" t="n">
        <v>0.0138</v>
      </c>
      <c r="E70" s="1" t="n">
        <v>0.0036</v>
      </c>
      <c r="F70" s="1" t="n">
        <v>0.0115</v>
      </c>
      <c r="H70" s="1" t="n">
        <v>0.0199</v>
      </c>
    </row>
    <row r="71" customFormat="false" ht="13.8" hidden="false" customHeight="false" outlineLevel="0" collapsed="false">
      <c r="A71" s="1" t="s">
        <v>66</v>
      </c>
      <c r="B71" s="1" t="n">
        <v>0.0058</v>
      </c>
      <c r="C71" s="1" t="n">
        <v>0.0084</v>
      </c>
      <c r="D71" s="1" t="n">
        <v>0.012</v>
      </c>
      <c r="E71" s="1" t="n">
        <v>0.008</v>
      </c>
      <c r="F71" s="1" t="n">
        <v>0.013</v>
      </c>
      <c r="H71" s="1" t="n">
        <v>0.0211</v>
      </c>
    </row>
    <row r="72" customFormat="false" ht="13.8" hidden="false" customHeight="false" outlineLevel="0" collapsed="false">
      <c r="A72" s="1" t="s">
        <v>66</v>
      </c>
      <c r="B72" s="1" t="n">
        <v>0.0036</v>
      </c>
      <c r="C72" s="1" t="n">
        <v>0.007</v>
      </c>
      <c r="D72" s="1" t="n">
        <v>0.0099</v>
      </c>
      <c r="E72" s="1" t="n">
        <v>0.0092</v>
      </c>
      <c r="F72" s="1" t="n">
        <v>0.0076</v>
      </c>
      <c r="H72" s="1" t="n">
        <v>0.0198</v>
      </c>
    </row>
    <row r="73" customFormat="false" ht="13.8" hidden="false" customHeight="false" outlineLevel="0" collapsed="false">
      <c r="A73" s="1" t="s">
        <v>17</v>
      </c>
    </row>
    <row r="74" customFormat="false" ht="13.8" hidden="false" customHeight="false" outlineLevel="0" collapsed="false">
      <c r="A74" s="1" t="s">
        <v>17</v>
      </c>
    </row>
    <row r="75" customFormat="false" ht="13.8" hidden="false" customHeight="false" outlineLevel="0" collapsed="false">
      <c r="A75" s="1" t="s">
        <v>17</v>
      </c>
    </row>
    <row r="76" customFormat="false" ht="13.8" hidden="false" customHeight="false" outlineLevel="0" collapsed="false">
      <c r="A76" s="1" t="s">
        <v>68</v>
      </c>
    </row>
    <row r="77" customFormat="false" ht="13.8" hidden="false" customHeight="false" outlineLevel="0" collapsed="false">
      <c r="A77" s="1" t="s">
        <v>69</v>
      </c>
    </row>
    <row r="78" customFormat="false" ht="13.8" hidden="false" customHeight="false" outlineLevel="0" collapsed="false">
      <c r="A78" s="1" t="s">
        <v>70</v>
      </c>
    </row>
    <row r="79" customFormat="false" ht="13.8" hidden="false" customHeight="false" outlineLevel="0" collapsed="false">
      <c r="A79" s="1" t="s">
        <v>17</v>
      </c>
    </row>
    <row r="82" customFormat="false" ht="13.8" hidden="false" customHeight="false" outlineLevel="0" collapsed="false">
      <c r="A82" s="1" t="s">
        <v>67</v>
      </c>
      <c r="B82" s="4" t="n">
        <v>0.01</v>
      </c>
      <c r="C82" s="4" t="n">
        <v>0.01</v>
      </c>
      <c r="D82" s="4" t="n">
        <v>0.01</v>
      </c>
      <c r="E82" s="4" t="n">
        <v>0.01</v>
      </c>
      <c r="F82" s="4" t="n">
        <v>0.01</v>
      </c>
      <c r="G82" s="1" t="n">
        <v>0.2</v>
      </c>
      <c r="H82" s="4" t="n">
        <v>0.01</v>
      </c>
    </row>
    <row r="91" customFormat="false" ht="13.8" hidden="false" customHeight="false" outlineLevel="0" collapsed="false">
      <c r="H91" s="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32" colorId="64" zoomScale="95" zoomScaleNormal="95" zoomScalePageLayoutView="100" workbookViewId="0">
      <selection pane="topLeft" activeCell="A80" activeCellId="0" sqref="A8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6" width="14.79"/>
    <col collapsed="false" customWidth="true" hidden="false" outlineLevel="0" max="2" min="2" style="6" width="8.68"/>
    <col collapsed="false" customWidth="true" hidden="false" outlineLevel="0" max="3" min="3" style="6" width="10.33"/>
    <col collapsed="false" customWidth="true" hidden="false" outlineLevel="0" max="4" min="4" style="6" width="9.33"/>
    <col collapsed="false" customWidth="true" hidden="false" outlineLevel="0" max="5" min="5" style="6" width="10.33"/>
    <col collapsed="false" customWidth="true" hidden="false" outlineLevel="0" max="6" min="6" style="6" width="8.68"/>
  </cols>
  <sheetData>
    <row r="1" customFormat="false" ht="13.8" hidden="false" customHeight="false" outlineLevel="0" collapsed="false">
      <c r="A1" s="6" t="s">
        <v>83</v>
      </c>
      <c r="B1" s="6" t="s">
        <v>76</v>
      </c>
      <c r="C1" s="6" t="s">
        <v>77</v>
      </c>
      <c r="D1" s="6" t="s">
        <v>78</v>
      </c>
      <c r="E1" s="6" t="s">
        <v>79</v>
      </c>
      <c r="F1" s="6" t="s">
        <v>80</v>
      </c>
    </row>
    <row r="2" customFormat="false" ht="13.8" hidden="false" customHeight="false" outlineLevel="0" collapsed="false">
      <c r="A2" s="6" t="s">
        <v>17</v>
      </c>
    </row>
    <row r="3" customFormat="false" ht="13.8" hidden="false" customHeight="false" outlineLevel="0" collapsed="false">
      <c r="A3" s="6" t="s">
        <v>19</v>
      </c>
      <c r="B3" s="6" t="n">
        <v>20.6446</v>
      </c>
      <c r="C3" s="6" t="n">
        <v>0.7464</v>
      </c>
      <c r="D3" s="6" t="n">
        <v>7.5846</v>
      </c>
      <c r="E3" s="6" t="n">
        <v>7.833</v>
      </c>
      <c r="F3" s="6" t="n">
        <v>20.7231</v>
      </c>
    </row>
    <row r="4" customFormat="false" ht="13.8" hidden="false" customHeight="false" outlineLevel="0" collapsed="false">
      <c r="A4" s="6" t="s">
        <v>17</v>
      </c>
    </row>
    <row r="5" customFormat="false" ht="13.8" hidden="false" customHeight="false" outlineLevel="0" collapsed="false">
      <c r="A5" s="6" t="s">
        <v>17</v>
      </c>
    </row>
    <row r="6" customFormat="false" ht="13.8" hidden="false" customHeight="false" outlineLevel="0" collapsed="false">
      <c r="A6" s="6" t="s">
        <v>20</v>
      </c>
      <c r="B6" s="6" t="n">
        <v>2.4997</v>
      </c>
      <c r="C6" s="6" t="n">
        <v>0.0905</v>
      </c>
      <c r="D6" s="6" t="n">
        <v>0.9541</v>
      </c>
      <c r="E6" s="6" t="n">
        <v>0.9145</v>
      </c>
      <c r="F6" s="6" t="n">
        <v>2.4828</v>
      </c>
    </row>
    <row r="7" customFormat="false" ht="13.8" hidden="false" customHeight="false" outlineLevel="0" collapsed="false">
      <c r="A7" s="6" t="s">
        <v>21</v>
      </c>
      <c r="B7" s="6" t="n">
        <v>5.023</v>
      </c>
      <c r="C7" s="6" t="n">
        <v>0.1814</v>
      </c>
      <c r="D7" s="6" t="n">
        <v>1.8693</v>
      </c>
      <c r="E7" s="6" t="n">
        <v>1.879</v>
      </c>
      <c r="F7" s="6" t="n">
        <v>4.9656</v>
      </c>
    </row>
    <row r="8" customFormat="false" ht="13.8" hidden="false" customHeight="false" outlineLevel="0" collapsed="false">
      <c r="A8" s="6" t="s">
        <v>22</v>
      </c>
      <c r="B8" s="6" t="n">
        <v>10.0717</v>
      </c>
      <c r="C8" s="6" t="n">
        <v>0.3553</v>
      </c>
      <c r="D8" s="6" t="n">
        <v>3.7205</v>
      </c>
      <c r="E8" s="6" t="n">
        <v>3.7952</v>
      </c>
      <c r="F8" s="6" t="n">
        <v>10.006</v>
      </c>
    </row>
    <row r="9" customFormat="false" ht="13.8" hidden="false" customHeight="false" outlineLevel="0" collapsed="false">
      <c r="A9" s="6" t="s">
        <v>23</v>
      </c>
      <c r="B9" s="6" t="n">
        <v>19.8899</v>
      </c>
      <c r="C9" s="6" t="n">
        <v>0.7282</v>
      </c>
      <c r="D9" s="6" t="n">
        <v>7.3949</v>
      </c>
      <c r="E9" s="6" t="n">
        <v>7.4324</v>
      </c>
      <c r="F9" s="6" t="n">
        <v>19.7473</v>
      </c>
    </row>
    <row r="10" customFormat="false" ht="13.8" hidden="false" customHeight="false" outlineLevel="0" collapsed="false">
      <c r="A10" s="6" t="s">
        <v>25</v>
      </c>
      <c r="B10" s="6" t="n">
        <v>40.1221</v>
      </c>
      <c r="E10" s="6" t="n">
        <v>14.9663</v>
      </c>
      <c r="F10" s="6" t="n">
        <v>40.1206</v>
      </c>
    </row>
    <row r="11" customFormat="false" ht="13.8" hidden="false" customHeight="false" outlineLevel="0" collapsed="false">
      <c r="A11" s="6" t="s">
        <v>17</v>
      </c>
      <c r="F11" s="6" t="n">
        <v>0.0164</v>
      </c>
    </row>
    <row r="12" customFormat="false" ht="13.8" hidden="false" customHeight="false" outlineLevel="0" collapsed="false">
      <c r="A12" s="6" t="s">
        <v>30</v>
      </c>
      <c r="B12" s="6" t="n">
        <v>2.4876</v>
      </c>
      <c r="C12" s="6" t="n">
        <v>0.0975</v>
      </c>
      <c r="D12" s="6" t="n">
        <v>0.9563</v>
      </c>
      <c r="E12" s="6" t="n">
        <v>0.9249</v>
      </c>
      <c r="F12" s="6" t="n">
        <v>2.5007</v>
      </c>
    </row>
    <row r="13" customFormat="false" ht="13.8" hidden="false" customHeight="false" outlineLevel="0" collapsed="false">
      <c r="A13" s="6" t="s">
        <v>31</v>
      </c>
      <c r="B13" s="6" t="n">
        <v>10.0224</v>
      </c>
      <c r="C13" s="6" t="n">
        <v>0.3545</v>
      </c>
      <c r="D13" s="6" t="n">
        <v>3.7152</v>
      </c>
      <c r="E13" s="6" t="n">
        <v>3.77</v>
      </c>
      <c r="F13" s="6" t="n">
        <v>9.9409</v>
      </c>
    </row>
    <row r="14" customFormat="false" ht="13.8" hidden="false" customHeight="false" outlineLevel="0" collapsed="false">
      <c r="A14" s="6" t="s">
        <v>32</v>
      </c>
      <c r="B14" s="6" t="n">
        <v>40.8953</v>
      </c>
      <c r="E14" s="6" t="n">
        <v>15.3083</v>
      </c>
      <c r="F14" s="6" t="n">
        <v>41.014</v>
      </c>
    </row>
    <row r="15" customFormat="false" ht="13.8" hidden="false" customHeight="false" outlineLevel="0" collapsed="false">
      <c r="A15" s="6" t="s">
        <v>17</v>
      </c>
    </row>
    <row r="16" customFormat="false" ht="13.8" hidden="false" customHeight="false" outlineLevel="0" collapsed="false">
      <c r="A16" s="6" t="s">
        <v>34</v>
      </c>
      <c r="B16" s="6" t="n">
        <v>0.2818</v>
      </c>
      <c r="C16" s="6" t="n">
        <v>0.0039</v>
      </c>
      <c r="D16" s="6" t="n">
        <v>0.0328</v>
      </c>
      <c r="E16" s="6" t="n">
        <v>0.0095</v>
      </c>
      <c r="F16" s="6" t="n">
        <v>0.1335</v>
      </c>
    </row>
    <row r="17" customFormat="false" ht="13.8" hidden="false" customHeight="false" outlineLevel="0" collapsed="false">
      <c r="A17" s="6" t="s">
        <v>35</v>
      </c>
      <c r="B17" s="6" t="n">
        <v>0.3128</v>
      </c>
      <c r="C17" s="6" t="n">
        <v>0.0066</v>
      </c>
      <c r="D17" s="6" t="n">
        <v>0.0333</v>
      </c>
      <c r="E17" s="6" t="n">
        <v>0.0162</v>
      </c>
      <c r="F17" s="6" t="n">
        <v>0.1293</v>
      </c>
    </row>
    <row r="18" customFormat="false" ht="13.8" hidden="false" customHeight="false" outlineLevel="0" collapsed="false">
      <c r="A18" s="6" t="s">
        <v>36</v>
      </c>
      <c r="B18" s="6" t="n">
        <v>2.1322</v>
      </c>
      <c r="C18" s="6" t="n">
        <v>0.0047</v>
      </c>
      <c r="D18" s="6" t="n">
        <v>0.2392</v>
      </c>
      <c r="E18" s="6" t="n">
        <v>0.015</v>
      </c>
      <c r="F18" s="6" t="n">
        <v>0.1448</v>
      </c>
    </row>
    <row r="19" customFormat="false" ht="13.8" hidden="false" customHeight="false" outlineLevel="0" collapsed="false">
      <c r="A19" s="6" t="s">
        <v>37</v>
      </c>
      <c r="B19" s="6" t="n">
        <v>0.2622</v>
      </c>
      <c r="C19" s="6" t="n">
        <v>0.0009</v>
      </c>
      <c r="D19" s="6" t="n">
        <v>0.03</v>
      </c>
      <c r="E19" s="6" t="n">
        <v>0.0254</v>
      </c>
      <c r="F19" s="6" t="n">
        <v>0.1784</v>
      </c>
    </row>
    <row r="20" customFormat="false" ht="13.8" hidden="false" customHeight="false" outlineLevel="0" collapsed="false">
      <c r="A20" s="6" t="s">
        <v>38</v>
      </c>
      <c r="B20" s="6" t="n">
        <v>0.372</v>
      </c>
      <c r="C20" s="6" t="n">
        <v>0.0019</v>
      </c>
      <c r="D20" s="6" t="n">
        <v>0.031</v>
      </c>
      <c r="E20" s="6" t="n">
        <v>0.0145</v>
      </c>
      <c r="F20" s="6" t="n">
        <v>0.2481</v>
      </c>
    </row>
    <row r="21" customFormat="false" ht="13.8" hidden="false" customHeight="false" outlineLevel="0" collapsed="false">
      <c r="A21" s="6" t="s">
        <v>39</v>
      </c>
      <c r="B21" s="6" t="n">
        <v>0.4483</v>
      </c>
      <c r="C21" s="6" t="n">
        <v>0.0008</v>
      </c>
      <c r="D21" s="6" t="n">
        <v>0.0633</v>
      </c>
      <c r="E21" s="6" t="n">
        <v>0.0092</v>
      </c>
      <c r="F21" s="6" t="n">
        <v>0.1541</v>
      </c>
    </row>
    <row r="22" customFormat="false" ht="13.8" hidden="false" customHeight="false" outlineLevel="0" collapsed="false">
      <c r="A22" s="6" t="s">
        <v>40</v>
      </c>
      <c r="B22" s="6" t="n">
        <v>0.2483</v>
      </c>
      <c r="C22" s="6" t="n">
        <v>0.0018</v>
      </c>
      <c r="D22" s="6" t="n">
        <v>0.0255</v>
      </c>
      <c r="E22" s="6" t="n">
        <v>0.0275</v>
      </c>
      <c r="F22" s="6" t="n">
        <v>0.1893</v>
      </c>
    </row>
    <row r="23" customFormat="false" ht="13.8" hidden="false" customHeight="false" outlineLevel="0" collapsed="false">
      <c r="A23" s="6" t="s">
        <v>41</v>
      </c>
      <c r="B23" s="6" t="n">
        <v>0.7288</v>
      </c>
      <c r="C23" s="6" t="n">
        <v>0.0004</v>
      </c>
      <c r="D23" s="6" t="n">
        <v>0.0495</v>
      </c>
      <c r="E23" s="6" t="n">
        <v>0.0159</v>
      </c>
      <c r="F23" s="6" t="n">
        <v>0.0949</v>
      </c>
    </row>
    <row r="24" customFormat="false" ht="13.8" hidden="false" customHeight="false" outlineLevel="0" collapsed="false">
      <c r="A24" s="6" t="s">
        <v>42</v>
      </c>
      <c r="B24" s="6" t="n">
        <v>2.2</v>
      </c>
      <c r="C24" s="6" t="n">
        <v>0.0005</v>
      </c>
      <c r="D24" s="6" t="n">
        <v>0.1901</v>
      </c>
      <c r="E24" s="6" t="n">
        <v>0.0087</v>
      </c>
      <c r="F24" s="6" t="n">
        <v>0.0627</v>
      </c>
    </row>
    <row r="25" customFormat="false" ht="13.8" hidden="false" customHeight="false" outlineLevel="0" collapsed="false">
      <c r="A25" s="6" t="s">
        <v>17</v>
      </c>
    </row>
    <row r="26" customFormat="false" ht="13.8" hidden="false" customHeight="false" outlineLevel="0" collapsed="false">
      <c r="A26" s="6" t="s">
        <v>43</v>
      </c>
      <c r="B26" s="6" t="n">
        <v>2.7647</v>
      </c>
      <c r="C26" s="6" t="n">
        <v>0.1069</v>
      </c>
      <c r="D26" s="6" t="n">
        <v>0.5986</v>
      </c>
      <c r="E26" s="6" t="n">
        <v>0.0515</v>
      </c>
      <c r="F26" s="6" t="n">
        <v>0.2846</v>
      </c>
    </row>
    <row r="27" customFormat="false" ht="13.8" hidden="false" customHeight="false" outlineLevel="0" collapsed="false">
      <c r="A27" s="6" t="s">
        <v>44</v>
      </c>
      <c r="B27" s="6" t="n">
        <v>0.6098</v>
      </c>
      <c r="C27" s="6" t="n">
        <v>0.0998</v>
      </c>
      <c r="D27" s="6" t="n">
        <v>0.3166</v>
      </c>
      <c r="E27" s="6" t="n">
        <v>0.0736</v>
      </c>
      <c r="F27" s="6" t="n">
        <v>0.4529</v>
      </c>
    </row>
    <row r="28" customFormat="false" ht="13.8" hidden="false" customHeight="false" outlineLevel="0" collapsed="false">
      <c r="A28" s="6" t="s">
        <v>45</v>
      </c>
      <c r="B28" s="6" t="n">
        <v>0.3648</v>
      </c>
      <c r="C28" s="6" t="n">
        <v>0.0464</v>
      </c>
      <c r="D28" s="6" t="n">
        <v>0.1154</v>
      </c>
      <c r="E28" s="6" t="n">
        <v>0.0486</v>
      </c>
      <c r="F28" s="6" t="n">
        <v>0.3138</v>
      </c>
    </row>
    <row r="29" customFormat="false" ht="13.8" hidden="false" customHeight="false" outlineLevel="0" collapsed="false">
      <c r="A29" s="6" t="s">
        <v>46</v>
      </c>
      <c r="B29" s="6" t="n">
        <v>0.4125</v>
      </c>
      <c r="C29" s="6" t="n">
        <v>0.0862</v>
      </c>
      <c r="D29" s="6" t="n">
        <v>0.1142</v>
      </c>
      <c r="E29" s="6" t="n">
        <v>0.0462</v>
      </c>
      <c r="F29" s="6" t="n">
        <v>0.1999</v>
      </c>
    </row>
    <row r="30" customFormat="false" ht="13.8" hidden="false" customHeight="false" outlineLevel="0" collapsed="false">
      <c r="A30" s="6" t="s">
        <v>47</v>
      </c>
      <c r="B30" s="6" t="n">
        <v>0.5426</v>
      </c>
      <c r="C30" s="6" t="n">
        <v>0.1341</v>
      </c>
      <c r="D30" s="6" t="n">
        <v>3.1607</v>
      </c>
      <c r="E30" s="6" t="n">
        <v>0.0973</v>
      </c>
      <c r="F30" s="6" t="n">
        <v>0.4105</v>
      </c>
    </row>
    <row r="31" customFormat="false" ht="13.8" hidden="false" customHeight="false" outlineLevel="0" collapsed="false">
      <c r="A31" s="6" t="s">
        <v>17</v>
      </c>
    </row>
    <row r="32" customFormat="false" ht="13.8" hidden="false" customHeight="false" outlineLevel="0" collapsed="false">
      <c r="A32" s="6" t="s">
        <v>102</v>
      </c>
      <c r="B32" s="6" t="n">
        <v>3.1021</v>
      </c>
      <c r="C32" s="6" t="n">
        <v>0.0014</v>
      </c>
      <c r="D32" s="6" t="n">
        <v>1.0132</v>
      </c>
      <c r="E32" s="6" t="n">
        <v>1.1809</v>
      </c>
      <c r="F32" s="6" t="n">
        <v>4.7763</v>
      </c>
    </row>
    <row r="33" customFormat="false" ht="13.8" hidden="false" customHeight="false" outlineLevel="0" collapsed="false">
      <c r="A33" s="6" t="s">
        <v>103</v>
      </c>
      <c r="B33" s="6" t="n">
        <v>3.1062</v>
      </c>
      <c r="C33" s="6" t="n">
        <v>0.0023</v>
      </c>
      <c r="D33" s="6" t="n">
        <v>0.5255</v>
      </c>
      <c r="E33" s="6" t="n">
        <v>0.3364</v>
      </c>
      <c r="F33" s="6" t="n">
        <v>1.6806</v>
      </c>
    </row>
    <row r="34" customFormat="false" ht="13.8" hidden="false" customHeight="false" outlineLevel="0" collapsed="false">
      <c r="A34" s="6" t="s">
        <v>17</v>
      </c>
    </row>
    <row r="35" customFormat="false" ht="13.8" hidden="false" customHeight="false" outlineLevel="0" collapsed="false">
      <c r="A35" s="6" t="s">
        <v>30</v>
      </c>
      <c r="B35" s="6" t="n">
        <v>2.5862</v>
      </c>
      <c r="C35" s="6" t="n">
        <v>0.0913</v>
      </c>
      <c r="D35" s="6" t="n">
        <v>0.9756</v>
      </c>
      <c r="E35" s="6" t="n">
        <v>0.9595</v>
      </c>
      <c r="F35" s="6" t="n">
        <v>2.5994</v>
      </c>
    </row>
    <row r="36" customFormat="false" ht="13.8" hidden="false" customHeight="false" outlineLevel="0" collapsed="false">
      <c r="A36" s="6" t="s">
        <v>31</v>
      </c>
      <c r="B36" s="6" t="n">
        <v>10.3828</v>
      </c>
      <c r="C36" s="6" t="n">
        <v>0.3652</v>
      </c>
      <c r="D36" s="6" t="n">
        <v>3.8129</v>
      </c>
      <c r="E36" s="6" t="n">
        <v>3.9307</v>
      </c>
      <c r="F36" s="6" t="n">
        <v>10.3584</v>
      </c>
    </row>
    <row r="37" customFormat="false" ht="13.8" hidden="false" customHeight="false" outlineLevel="0" collapsed="false">
      <c r="A37" s="6" t="s">
        <v>32</v>
      </c>
      <c r="B37" s="6" t="n">
        <v>41.6699</v>
      </c>
      <c r="E37" s="6" t="n">
        <v>15.6266</v>
      </c>
      <c r="F37" s="6" t="n">
        <v>41.9082</v>
      </c>
    </row>
    <row r="38" customFormat="false" ht="13.8" hidden="false" customHeight="false" outlineLevel="0" collapsed="false">
      <c r="A38" s="6" t="s">
        <v>17</v>
      </c>
    </row>
    <row r="39" customFormat="false" ht="13.8" hidden="false" customHeight="false" outlineLevel="0" collapsed="false">
      <c r="A39" s="6" t="s">
        <v>17</v>
      </c>
    </row>
    <row r="40" customFormat="false" ht="13.8" hidden="false" customHeight="false" outlineLevel="0" collapsed="false">
      <c r="A40" s="6" t="s">
        <v>86</v>
      </c>
      <c r="B40" s="6" t="n">
        <v>0.8044</v>
      </c>
      <c r="C40" s="6" t="n">
        <v>0.0029</v>
      </c>
      <c r="D40" s="6" t="n">
        <v>0.9113</v>
      </c>
      <c r="E40" s="6" t="n">
        <v>1.3898</v>
      </c>
      <c r="F40" s="6" t="n">
        <v>6.2387</v>
      </c>
    </row>
    <row r="41" customFormat="false" ht="13.8" hidden="false" customHeight="false" outlineLevel="0" collapsed="false">
      <c r="A41" s="6" t="s">
        <v>104</v>
      </c>
      <c r="B41" s="6" t="n">
        <v>1.9135</v>
      </c>
      <c r="C41" s="6" t="n">
        <v>0.0095</v>
      </c>
      <c r="D41" s="6" t="n">
        <v>1.3551</v>
      </c>
      <c r="E41" s="6" t="n">
        <v>1.1319</v>
      </c>
      <c r="F41" s="6" t="n">
        <v>4.8063</v>
      </c>
    </row>
    <row r="42" customFormat="false" ht="13.8" hidden="false" customHeight="false" outlineLevel="0" collapsed="false">
      <c r="A42" s="6" t="s">
        <v>105</v>
      </c>
      <c r="B42" s="6" t="n">
        <v>0.9948</v>
      </c>
      <c r="C42" s="6" t="n">
        <v>0.0091</v>
      </c>
      <c r="D42" s="6" t="n">
        <v>0.9795</v>
      </c>
      <c r="E42" s="6" t="n">
        <v>0.864</v>
      </c>
      <c r="F42" s="6" t="n">
        <v>5.0048</v>
      </c>
    </row>
    <row r="43" customFormat="false" ht="13.8" hidden="false" customHeight="false" outlineLevel="0" collapsed="false">
      <c r="A43" s="6" t="s">
        <v>106</v>
      </c>
      <c r="B43" s="6" t="n">
        <v>0.7616</v>
      </c>
      <c r="C43" s="6" t="n">
        <v>0.0032</v>
      </c>
      <c r="D43" s="6" t="n">
        <v>1.022</v>
      </c>
      <c r="E43" s="6" t="n">
        <v>1.305</v>
      </c>
      <c r="F43" s="6" t="n">
        <v>6.0828</v>
      </c>
    </row>
    <row r="44" customFormat="false" ht="13.8" hidden="false" customHeight="false" outlineLevel="0" collapsed="false">
      <c r="A44" s="6" t="s">
        <v>17</v>
      </c>
    </row>
    <row r="45" customFormat="false" ht="13.8" hidden="false" customHeight="false" outlineLevel="0" collapsed="false">
      <c r="A45" s="6" t="s">
        <v>107</v>
      </c>
      <c r="B45" s="6" t="n">
        <v>11.9366</v>
      </c>
      <c r="C45" s="6" t="n">
        <v>0.0106</v>
      </c>
      <c r="D45" s="6" t="n">
        <v>1.0549</v>
      </c>
      <c r="E45" s="6" t="n">
        <v>1.3395</v>
      </c>
      <c r="F45" s="6" t="n">
        <v>5.7458</v>
      </c>
    </row>
    <row r="46" customFormat="false" ht="13.8" hidden="false" customHeight="false" outlineLevel="0" collapsed="false">
      <c r="A46" s="6" t="s">
        <v>108</v>
      </c>
      <c r="B46" s="6" t="n">
        <v>10.7215</v>
      </c>
      <c r="C46" s="6" t="n">
        <v>0.0066</v>
      </c>
      <c r="D46" s="6" t="n">
        <v>0.5751</v>
      </c>
      <c r="E46" s="6" t="n">
        <v>0.4094</v>
      </c>
      <c r="F46" s="6" t="n">
        <v>2.3459</v>
      </c>
    </row>
    <row r="47" customFormat="false" ht="13.8" hidden="false" customHeight="false" outlineLevel="0" collapsed="false">
      <c r="A47" s="6" t="s">
        <v>109</v>
      </c>
      <c r="B47" s="6" t="n">
        <v>3.7757</v>
      </c>
      <c r="C47" s="6" t="n">
        <v>0.0019</v>
      </c>
      <c r="D47" s="6" t="n">
        <v>1.3629</v>
      </c>
      <c r="E47" s="6" t="n">
        <v>1.7253</v>
      </c>
      <c r="F47" s="6" t="n">
        <v>7.3876</v>
      </c>
    </row>
    <row r="48" customFormat="false" ht="13.8" hidden="false" customHeight="false" outlineLevel="0" collapsed="false">
      <c r="A48" s="6" t="s">
        <v>110</v>
      </c>
      <c r="B48" s="6" t="n">
        <v>11.0965</v>
      </c>
      <c r="C48" s="6" t="n">
        <v>0.0132</v>
      </c>
      <c r="D48" s="6" t="n">
        <v>1.0847</v>
      </c>
      <c r="E48" s="6" t="n">
        <v>0.8703</v>
      </c>
      <c r="F48" s="6" t="n">
        <v>3.6539</v>
      </c>
    </row>
    <row r="49" customFormat="false" ht="13.8" hidden="false" customHeight="false" outlineLevel="0" collapsed="false">
      <c r="A49" s="6" t="s">
        <v>111</v>
      </c>
      <c r="B49" s="6" t="n">
        <v>9.2411</v>
      </c>
      <c r="C49" s="6" t="n">
        <v>0.0154</v>
      </c>
      <c r="D49" s="6" t="n">
        <v>1.3302</v>
      </c>
      <c r="E49" s="6" t="n">
        <v>1.0025</v>
      </c>
      <c r="F49" s="6" t="n">
        <v>5.9951</v>
      </c>
    </row>
    <row r="50" customFormat="false" ht="13.8" hidden="false" customHeight="false" outlineLevel="0" collapsed="false">
      <c r="A50" s="6" t="s">
        <v>112</v>
      </c>
      <c r="B50" s="6" t="n">
        <v>1.0041</v>
      </c>
      <c r="C50" s="6" t="n">
        <v>0.0032</v>
      </c>
      <c r="D50" s="6" t="n">
        <v>1.2323</v>
      </c>
      <c r="E50" s="6" t="n">
        <v>1.7194</v>
      </c>
      <c r="F50" s="6" t="n">
        <v>7.9558</v>
      </c>
    </row>
    <row r="51" customFormat="false" ht="13.8" hidden="false" customHeight="false" outlineLevel="0" collapsed="false">
      <c r="A51" s="6" t="s">
        <v>17</v>
      </c>
    </row>
    <row r="52" customFormat="false" ht="13.8" hidden="false" customHeight="false" outlineLevel="0" collapsed="false">
      <c r="A52" s="6" t="s">
        <v>113</v>
      </c>
      <c r="B52" s="6" t="n">
        <v>9.6033</v>
      </c>
      <c r="C52" s="6" t="n">
        <v>0.087</v>
      </c>
      <c r="D52" s="6" t="n">
        <v>1.1343</v>
      </c>
      <c r="E52" s="6" t="n">
        <v>1.1988</v>
      </c>
      <c r="F52" s="6" t="n">
        <v>5.2937</v>
      </c>
    </row>
    <row r="53" customFormat="false" ht="13.8" hidden="false" customHeight="false" outlineLevel="0" collapsed="false">
      <c r="A53" s="6" t="s">
        <v>114</v>
      </c>
      <c r="B53" s="6" t="n">
        <v>4.3649</v>
      </c>
      <c r="C53" s="6" t="n">
        <v>0.0114</v>
      </c>
      <c r="D53" s="6" t="n">
        <v>0.77</v>
      </c>
      <c r="E53" s="6" t="n">
        <v>0.5932</v>
      </c>
      <c r="F53" s="6" t="n">
        <v>3.0684</v>
      </c>
    </row>
    <row r="54" customFormat="false" ht="13.8" hidden="false" customHeight="false" outlineLevel="0" collapsed="false">
      <c r="A54" s="6" t="s">
        <v>115</v>
      </c>
      <c r="B54" s="6" t="n">
        <v>12.0779</v>
      </c>
      <c r="C54" s="6" t="n">
        <v>0.0094</v>
      </c>
      <c r="D54" s="6" t="n">
        <v>1.4411</v>
      </c>
      <c r="E54" s="6" t="n">
        <v>1.5675</v>
      </c>
    </row>
    <row r="55" customFormat="false" ht="13.8" hidden="false" customHeight="false" outlineLevel="0" collapsed="false">
      <c r="A55" s="6" t="s">
        <v>116</v>
      </c>
      <c r="B55" s="6" t="n">
        <v>6.957</v>
      </c>
      <c r="C55" s="6" t="n">
        <v>0.0059</v>
      </c>
      <c r="D55" s="6" t="n">
        <v>1.2974</v>
      </c>
      <c r="E55" s="6" t="n">
        <v>1.5581</v>
      </c>
      <c r="F55" s="6" t="n">
        <v>6.4902</v>
      </c>
    </row>
    <row r="56" customFormat="false" ht="13.8" hidden="false" customHeight="false" outlineLevel="0" collapsed="false">
      <c r="A56" s="6" t="s">
        <v>117</v>
      </c>
      <c r="B56" s="6" t="n">
        <v>9.0378</v>
      </c>
      <c r="C56" s="6" t="n">
        <v>0.0187</v>
      </c>
      <c r="D56" s="6" t="n">
        <v>1.1797</v>
      </c>
      <c r="E56" s="6" t="n">
        <v>0.6561</v>
      </c>
      <c r="F56" s="6" t="n">
        <v>3.7646</v>
      </c>
    </row>
    <row r="57" customFormat="false" ht="13.8" hidden="false" customHeight="false" outlineLevel="0" collapsed="false">
      <c r="A57" s="6" t="s">
        <v>118</v>
      </c>
      <c r="B57" s="6" t="n">
        <v>8.3079</v>
      </c>
      <c r="C57" s="6" t="n">
        <v>0.0194</v>
      </c>
      <c r="D57" s="6" t="n">
        <v>1.8124</v>
      </c>
      <c r="E57" s="6" t="n">
        <v>1.8918</v>
      </c>
      <c r="F57" s="6" t="n">
        <v>8.1021</v>
      </c>
    </row>
    <row r="58" customFormat="false" ht="13.8" hidden="false" customHeight="false" outlineLevel="0" collapsed="false">
      <c r="A58" s="6" t="s">
        <v>17</v>
      </c>
    </row>
    <row r="59" customFormat="false" ht="13.8" hidden="false" customHeight="false" outlineLevel="0" collapsed="false">
      <c r="A59" s="6" t="s">
        <v>30</v>
      </c>
      <c r="B59" s="6" t="n">
        <v>2.6057</v>
      </c>
      <c r="C59" s="6" t="n">
        <v>0.0929</v>
      </c>
      <c r="D59" s="6" t="n">
        <v>0.9956</v>
      </c>
      <c r="E59" s="6" t="n">
        <v>0.9693</v>
      </c>
      <c r="F59" s="6" t="n">
        <v>2.6322</v>
      </c>
    </row>
    <row r="60" customFormat="false" ht="13.8" hidden="false" customHeight="false" outlineLevel="0" collapsed="false">
      <c r="A60" s="6" t="s">
        <v>31</v>
      </c>
      <c r="B60" s="6" t="n">
        <v>10.7808</v>
      </c>
      <c r="C60" s="6" t="n">
        <v>0.3451</v>
      </c>
      <c r="D60" s="6" t="n">
        <v>3.9278</v>
      </c>
      <c r="E60" s="6" t="n">
        <v>4.066</v>
      </c>
      <c r="F60" s="6" t="n">
        <v>10.7339</v>
      </c>
    </row>
    <row r="61" customFormat="false" ht="13.8" hidden="false" customHeight="false" outlineLevel="0" collapsed="false">
      <c r="A61" s="6" t="s">
        <v>32</v>
      </c>
      <c r="B61" s="6" t="n">
        <v>42.9026</v>
      </c>
      <c r="E61" s="6" t="n">
        <v>16.0692</v>
      </c>
      <c r="F61" s="6" t="n">
        <v>43.0666</v>
      </c>
    </row>
    <row r="62" customFormat="false" ht="13.8" hidden="false" customHeight="false" outlineLevel="0" collapsed="false">
      <c r="A62" s="6" t="s">
        <v>17</v>
      </c>
    </row>
    <row r="63" customFormat="false" ht="13.8" hidden="false" customHeight="false" outlineLevel="0" collapsed="false">
      <c r="A63" s="6" t="s">
        <v>17</v>
      </c>
    </row>
    <row r="64" customFormat="false" ht="13.8" hidden="false" customHeight="false" outlineLevel="0" collapsed="false">
      <c r="A64" s="6" t="s">
        <v>17</v>
      </c>
    </row>
    <row r="65" customFormat="false" ht="13.8" hidden="false" customHeight="false" outlineLevel="0" collapsed="false">
      <c r="A65" s="6" t="s">
        <v>81</v>
      </c>
      <c r="B65" s="6" t="n">
        <v>0.2516</v>
      </c>
      <c r="C65" s="6" t="n">
        <v>0.0081</v>
      </c>
      <c r="D65" s="6" t="n">
        <v>0.0951</v>
      </c>
      <c r="E65" s="6" t="n">
        <v>0.0962</v>
      </c>
      <c r="F65" s="6" t="n">
        <v>0.27</v>
      </c>
    </row>
    <row r="66" customFormat="false" ht="13.8" hidden="false" customHeight="false" outlineLevel="0" collapsed="false">
      <c r="A66" s="6" t="s">
        <v>81</v>
      </c>
      <c r="B66" s="6" t="n">
        <v>0.2479</v>
      </c>
      <c r="C66" s="6" t="n">
        <v>0.0082</v>
      </c>
      <c r="D66" s="6" t="n">
        <v>0.0945</v>
      </c>
      <c r="E66" s="6" t="n">
        <v>0.0952</v>
      </c>
      <c r="F66" s="6" t="n">
        <v>0.268</v>
      </c>
    </row>
    <row r="67" customFormat="false" ht="13.8" hidden="false" customHeight="false" outlineLevel="0" collapsed="false">
      <c r="A67" s="6" t="s">
        <v>81</v>
      </c>
      <c r="B67" s="6" t="n">
        <v>0.2455</v>
      </c>
      <c r="C67" s="6" t="n">
        <v>0.0078</v>
      </c>
      <c r="D67" s="6" t="n">
        <v>0.0934</v>
      </c>
      <c r="E67" s="6" t="n">
        <v>0.0949</v>
      </c>
      <c r="F67" s="6" t="n">
        <v>0.2668</v>
      </c>
    </row>
    <row r="68" customFormat="false" ht="13.8" hidden="false" customHeight="false" outlineLevel="0" collapsed="false">
      <c r="A68" s="6" t="s">
        <v>81</v>
      </c>
      <c r="B68" s="6" t="n">
        <v>0.2514</v>
      </c>
      <c r="C68" s="6" t="n">
        <v>0.0083</v>
      </c>
      <c r="D68" s="6" t="n">
        <v>0.0955</v>
      </c>
      <c r="E68" s="6" t="n">
        <v>0.0969</v>
      </c>
      <c r="F68" s="6" t="n">
        <v>0.2706</v>
      </c>
    </row>
    <row r="69" customFormat="false" ht="13.8" hidden="false" customHeight="false" outlineLevel="0" collapsed="false">
      <c r="A69" s="6" t="s">
        <v>81</v>
      </c>
      <c r="B69" s="6" t="n">
        <v>0.2498</v>
      </c>
      <c r="C69" s="6" t="n">
        <v>0.0079</v>
      </c>
      <c r="D69" s="6" t="n">
        <v>0.0941</v>
      </c>
      <c r="E69" s="6" t="n">
        <v>0.0955</v>
      </c>
      <c r="F69" s="6" t="n">
        <v>0.267</v>
      </c>
    </row>
    <row r="70" customFormat="false" ht="13.8" hidden="false" customHeight="false" outlineLevel="0" collapsed="false">
      <c r="A70" s="6" t="s">
        <v>81</v>
      </c>
      <c r="B70" s="6" t="n">
        <v>0.2545</v>
      </c>
      <c r="C70" s="6" t="n">
        <v>0.0082</v>
      </c>
      <c r="D70" s="6" t="n">
        <v>0.0958</v>
      </c>
      <c r="E70" s="6" t="n">
        <v>0.0975</v>
      </c>
      <c r="F70" s="6" t="n">
        <v>0.2763</v>
      </c>
    </row>
    <row r="71" customFormat="false" ht="13.8" hidden="false" customHeight="false" outlineLevel="0" collapsed="false">
      <c r="A71" s="6" t="s">
        <v>81</v>
      </c>
      <c r="B71" s="6" t="n">
        <v>0.2564</v>
      </c>
      <c r="C71" s="6" t="n">
        <v>0.0081</v>
      </c>
      <c r="D71" s="6" t="n">
        <v>0.0968</v>
      </c>
      <c r="E71" s="6" t="n">
        <v>0.0992</v>
      </c>
      <c r="F71" s="6" t="n">
        <v>0.2829</v>
      </c>
    </row>
    <row r="72" customFormat="false" ht="13.8" hidden="false" customHeight="false" outlineLevel="0" collapsed="false">
      <c r="A72" s="6" t="s">
        <v>17</v>
      </c>
    </row>
    <row r="73" customFormat="false" ht="13.8" hidden="false" customHeight="false" outlineLevel="0" collapsed="false">
      <c r="A73" s="6" t="s">
        <v>17</v>
      </c>
    </row>
    <row r="74" customFormat="false" ht="13.8" hidden="false" customHeight="false" outlineLevel="0" collapsed="false">
      <c r="A74" s="6" t="s">
        <v>30</v>
      </c>
      <c r="B74" s="6" t="n">
        <v>2.5648</v>
      </c>
      <c r="C74" s="6" t="n">
        <v>0.0909</v>
      </c>
      <c r="D74" s="6" t="n">
        <v>0.9767</v>
      </c>
      <c r="E74" s="6" t="n">
        <v>0.9586</v>
      </c>
      <c r="F74" s="6" t="n">
        <v>2.5956</v>
      </c>
    </row>
    <row r="75" customFormat="false" ht="13.8" hidden="false" customHeight="false" outlineLevel="0" collapsed="false">
      <c r="A75" s="6" t="s">
        <v>31</v>
      </c>
      <c r="B75" s="6" t="n">
        <v>10.6333</v>
      </c>
      <c r="C75" s="6" t="n">
        <v>0.3383</v>
      </c>
      <c r="D75" s="6" t="n">
        <v>3.8815</v>
      </c>
      <c r="E75" s="6" t="n">
        <v>4.0044</v>
      </c>
      <c r="F75" s="6" t="n">
        <v>10.5487</v>
      </c>
    </row>
    <row r="76" customFormat="false" ht="13.8" hidden="false" customHeight="false" outlineLevel="0" collapsed="false">
      <c r="A76" s="6" t="s">
        <v>32</v>
      </c>
      <c r="B76" s="6" t="n">
        <v>42.388</v>
      </c>
      <c r="E76" s="6" t="n">
        <v>15.8322</v>
      </c>
      <c r="F76" s="6" t="n">
        <v>42.4259</v>
      </c>
    </row>
    <row r="77" customFormat="false" ht="13.8" hidden="false" customHeight="false" outlineLevel="0" collapsed="false">
      <c r="A77" s="6" t="s">
        <v>17</v>
      </c>
    </row>
    <row r="78" customFormat="false" ht="13.8" hidden="false" customHeight="false" outlineLevel="0" collapsed="false">
      <c r="A78" s="6" t="s">
        <v>17</v>
      </c>
    </row>
    <row r="79" customFormat="false" ht="13.8" hidden="false" customHeight="false" outlineLevel="0" collapsed="false">
      <c r="A79" s="6" t="s">
        <v>17</v>
      </c>
    </row>
    <row r="84" customFormat="false" ht="13.8" hidden="false" customHeight="false" outlineLevel="0" collapsed="false">
      <c r="B84" s="11"/>
      <c r="C84" s="11"/>
      <c r="D84" s="11"/>
      <c r="E84" s="11"/>
      <c r="F84" s="1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LibreOffice/24.8.4.2$Linux_X86_64 LibreOffice_project/480$Build-2</Application>
  <AppVersion>15.0000</AppVersion>
  <Company>University of Wyoming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2022-06-03T19:38:53Z</dcterms:created>
  <dc:creator>Lab User</dc:creator>
  <dc:description/>
  <dc:language>en-US</dc:language>
  <cp:lastModifiedBy/>
  <dcterms:modified xsi:type="dcterms:W3CDTF">2025-01-31T13:21:57Z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