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homework_graded/"/>
    </mc:Choice>
  </mc:AlternateContent>
  <xr:revisionPtr revIDLastSave="0" documentId="13_ncr:1_{F4D01278-4226-0741-8A2E-16260BC298A8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<sst xmlns="http://schemas.openxmlformats.org/spreadsheetml/2006/main" count="67" uniqueCount="43">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</sst>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2" fillId="8" borderId="1" xfId="0" applyFont="1" applyFill="1" applyBorder="1"/>
    <xf numFmtId="0" fontId="3" fillId="8" borderId="1" xfId="0" applyFont="1" applyFill="1" applyBorder="1"/>
    <xf numFmtId="0" fontId="2" fillId="2" borderId="1" xfId="0" applyFont="1" applyFill="1" applyBorder="1"/>
    <xf numFmtId="0" fontId="0" fillId="8" borderId="1" xfId="0" applyFont="1" applyFill="1" applyBorder="1"/>
    <xf numFmtId="0" fontId="0" fillId="2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E17"/>
  <sheetViews>
    <sheetView tabSelected="1" zoomScale="140" zoomScaleNormal="140" workbookViewId="0">
      <pane xSplit="1" topLeftCell="F1" activePane="topRight" state="frozen"/>
      <selection pane="topRight" activeCell="N6" sqref="N6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20" bestFit="1" customWidth="1"/>
  </cols>
  <sheetData>
    <row r="1" spans="1:31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4" t="s">
        <v>31</v>
      </c>
      <c r="P1" s="25"/>
      <c r="Q1" s="25"/>
      <c r="R1" s="25"/>
      <c r="S1" s="25"/>
      <c r="T1" s="25"/>
      <c r="U1" s="25"/>
      <c r="V1" s="25"/>
      <c r="W1" s="25"/>
      <c r="X1" s="26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7" t="s">
        <v>41</v>
      </c>
    </row>
    <row r="2" spans="1:31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6">
        <v>95</v>
      </c>
      <c r="O2" s="8">
        <f>LARGE(C2:N2,1)</f>
        <v>110</v>
      </c>
      <c r="P2" s="8">
        <f>LARGE(C2:N2,2)</f>
        <v>109</v>
      </c>
      <c r="Q2" s="8">
        <f>LARGE(C2:N2,3)</f>
        <v>100</v>
      </c>
      <c r="R2" s="8">
        <f>LARGE(C2:N2,4)</f>
        <v>100</v>
      </c>
      <c r="S2" s="8">
        <f>LARGE(C2:N2,5)</f>
        <v>99</v>
      </c>
      <c r="T2" s="8">
        <f>LARGE(C2:N2,6)</f>
        <v>99</v>
      </c>
      <c r="U2" s="8">
        <f>LARGE(C2:N2,7)</f>
        <v>99</v>
      </c>
      <c r="V2" s="8">
        <f>LARGE(C2:N2,8)</f>
        <v>99</v>
      </c>
      <c r="W2" s="8">
        <f>LARGE(C2:N2,9)</f>
        <v>99</v>
      </c>
      <c r="X2" s="8">
        <f>LARGE(C2:N2,10)</f>
        <v>97</v>
      </c>
      <c r="Y2" s="21">
        <f>IF(ROUND(AVERAGE(O2:X2),0)&gt;100,100,ROUND(AVERAGE(O2:X2),0))</f>
        <v>100</v>
      </c>
      <c r="Z2" s="19">
        <v>100</v>
      </c>
      <c r="AA2" s="14">
        <v>88</v>
      </c>
      <c r="AB2" s="14">
        <v>100</v>
      </c>
      <c r="AC2" s="10">
        <f xml:space="preserve"> Y2*0.7 + Z2*0.1 + AA2*0.1 + AB2*0.1</f>
        <v>98.8</v>
      </c>
      <c r="AD2" s="12"/>
      <c r="AE2" s="16" t="s">
        <v>38</v>
      </c>
    </row>
    <row r="3" spans="1:31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ref="O3:O16" si="0">LARGE(C3:N3,1)</f>
        <v>100</v>
      </c>
      <c r="P3" s="8">
        <f t="shared" ref="P3:P16" si="1">LARGE(C3:N3,2)</f>
        <v>99</v>
      </c>
      <c r="Q3" s="8">
        <f t="shared" ref="Q3:Q16" si="2">LARGE(C3:N3,3)</f>
        <v>99</v>
      </c>
      <c r="R3" s="8">
        <f t="shared" ref="R3:R16" si="3">LARGE(C3:N3,4)</f>
        <v>98</v>
      </c>
      <c r="S3" s="8">
        <f t="shared" ref="S3:S16" si="4">LARGE(C3:N3,5)</f>
        <v>98</v>
      </c>
      <c r="T3" s="8">
        <f t="shared" ref="T3:T16" si="5">LARGE(C3:N3,6)</f>
        <v>98</v>
      </c>
      <c r="U3" s="8">
        <f t="shared" ref="U3:U16" si="6">LARGE(C3:N3,7)</f>
        <v>98</v>
      </c>
      <c r="V3" s="8">
        <f t="shared" ref="V3:V16" si="7">LARGE(C3:N3,8)</f>
        <v>98</v>
      </c>
      <c r="W3" s="8">
        <f t="shared" ref="W3:W16" si="8">LARGE(C3:N3,9)</f>
        <v>97</v>
      </c>
      <c r="X3" s="8">
        <f t="shared" ref="X3:X16" si="9">LARGE(C3:N3,10)</f>
        <v>97</v>
      </c>
      <c r="Y3" s="21">
        <f t="shared" ref="Y3:Y16" si="10">IF(ROUND(AVERAGE(O3:X3),0)&gt;100,100,ROUND(AVERAGE(O3:X3),0))</f>
        <v>98</v>
      </c>
      <c r="Z3" s="19">
        <v>99</v>
      </c>
      <c r="AA3" s="14">
        <v>66</v>
      </c>
      <c r="AB3" s="14">
        <v>100</v>
      </c>
      <c r="AC3" s="10">
        <f t="shared" ref="AC3:AC16" si="11" xml:space="preserve"> Y3*0.7 + Z3*0.1 + AA3*0.1 + AB3*0.1</f>
        <v>95.1</v>
      </c>
      <c r="AD3" s="12"/>
      <c r="AE3" s="16" t="s">
        <v>39</v>
      </c>
    </row>
    <row r="4" spans="1:31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21">
        <f t="shared" si="10"/>
        <v>99</v>
      </c>
      <c r="Z4" s="19">
        <v>100</v>
      </c>
      <c r="AA4" s="14">
        <v>86</v>
      </c>
      <c r="AB4" s="14">
        <v>100</v>
      </c>
      <c r="AC4" s="10">
        <f t="shared" si="11"/>
        <v>97.899999999999991</v>
      </c>
      <c r="AD4" s="12"/>
      <c r="AE4" s="16" t="s">
        <v>38</v>
      </c>
    </row>
    <row r="5" spans="1:31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21">
        <f t="shared" si="10"/>
        <v>97</v>
      </c>
      <c r="Z5" s="19">
        <v>87</v>
      </c>
      <c r="AA5" s="14">
        <v>71</v>
      </c>
      <c r="AB5" s="14">
        <v>100</v>
      </c>
      <c r="AC5" s="10">
        <f t="shared" si="11"/>
        <v>93.699999999999989</v>
      </c>
      <c r="AD5" s="12"/>
      <c r="AE5" s="16" t="s">
        <v>40</v>
      </c>
    </row>
    <row r="6" spans="1:31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6">
        <v>86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86</v>
      </c>
      <c r="X6" s="8">
        <f t="shared" si="9"/>
        <v>85</v>
      </c>
      <c r="Y6" s="21">
        <f t="shared" si="10"/>
        <v>94</v>
      </c>
      <c r="Z6" s="19"/>
      <c r="AA6" s="14">
        <v>63</v>
      </c>
      <c r="AB6" s="14">
        <v>100</v>
      </c>
      <c r="AC6" s="10">
        <f t="shared" si="11"/>
        <v>82.1</v>
      </c>
      <c r="AD6" s="12"/>
      <c r="AE6" s="16" t="s">
        <v>40</v>
      </c>
    </row>
    <row r="7" spans="1:31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21">
        <f t="shared" si="10"/>
        <v>100</v>
      </c>
      <c r="Z7" s="19">
        <v>100</v>
      </c>
      <c r="AA7" s="14">
        <v>73</v>
      </c>
      <c r="AB7" s="14">
        <v>100</v>
      </c>
      <c r="AC7" s="10">
        <f t="shared" si="11"/>
        <v>97.3</v>
      </c>
      <c r="AD7" s="12"/>
      <c r="AE7" s="16" t="s">
        <v>38</v>
      </c>
    </row>
    <row r="8" spans="1:31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21">
        <f t="shared" si="10"/>
        <v>99</v>
      </c>
      <c r="Z8" s="19">
        <v>93</v>
      </c>
      <c r="AA8" s="14">
        <v>93</v>
      </c>
      <c r="AB8" s="14">
        <v>100</v>
      </c>
      <c r="AC8" s="10">
        <f t="shared" si="11"/>
        <v>97.899999999999991</v>
      </c>
      <c r="AD8" s="12"/>
      <c r="AE8" s="16" t="s">
        <v>38</v>
      </c>
    </row>
    <row r="9" spans="1:31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21">
        <f t="shared" si="10"/>
        <v>100</v>
      </c>
      <c r="Z9" s="19">
        <v>98</v>
      </c>
      <c r="AA9" s="14">
        <v>91</v>
      </c>
      <c r="AB9" s="14">
        <v>100</v>
      </c>
      <c r="AC9" s="10">
        <f t="shared" si="11"/>
        <v>98.899999999999991</v>
      </c>
      <c r="AD9" s="12"/>
      <c r="AE9" s="16" t="s">
        <v>38</v>
      </c>
    </row>
    <row r="10" spans="1:31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21">
        <f t="shared" si="10"/>
        <v>100</v>
      </c>
      <c r="Z10" s="20"/>
      <c r="AA10" s="5"/>
      <c r="AB10" s="5">
        <v>100</v>
      </c>
      <c r="AC10" s="5">
        <f t="shared" si="11"/>
        <v>80</v>
      </c>
      <c r="AD10" s="5"/>
      <c r="AE10" s="18" t="s">
        <v>38</v>
      </c>
    </row>
    <row r="11" spans="1:31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21">
        <f t="shared" si="10"/>
        <v>100</v>
      </c>
      <c r="Z11" s="19">
        <v>100</v>
      </c>
      <c r="AA11" s="14">
        <v>74</v>
      </c>
      <c r="AB11" s="14">
        <v>100</v>
      </c>
      <c r="AC11" s="10">
        <f t="shared" si="11"/>
        <v>97.4</v>
      </c>
      <c r="AD11" s="12"/>
      <c r="AE11" s="16" t="s">
        <v>38</v>
      </c>
    </row>
    <row r="12" spans="1:31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21">
        <f t="shared" si="10"/>
        <v>100</v>
      </c>
      <c r="Z12" s="19">
        <v>98</v>
      </c>
      <c r="AA12" s="14">
        <v>73</v>
      </c>
      <c r="AB12" s="14">
        <v>100</v>
      </c>
      <c r="AC12" s="10">
        <f t="shared" si="11"/>
        <v>97.1</v>
      </c>
      <c r="AD12" s="12"/>
      <c r="AE12" s="16" t="s">
        <v>38</v>
      </c>
    </row>
    <row r="13" spans="1:31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21">
        <f t="shared" si="10"/>
        <v>96</v>
      </c>
      <c r="Z13" s="20"/>
      <c r="AA13" s="5"/>
      <c r="AB13" s="5">
        <v>100</v>
      </c>
      <c r="AC13" s="5">
        <f t="shared" si="11"/>
        <v>77.199999999999989</v>
      </c>
      <c r="AD13" s="5"/>
      <c r="AE13" s="18" t="s">
        <v>40</v>
      </c>
    </row>
    <row r="14" spans="1:31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21">
        <f t="shared" si="10"/>
        <v>100</v>
      </c>
      <c r="Z14" s="19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16" t="s">
        <v>38</v>
      </c>
    </row>
    <row r="15" spans="1:31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21">
        <f t="shared" si="10"/>
        <v>98</v>
      </c>
      <c r="Z15" s="19">
        <v>98</v>
      </c>
      <c r="AA15" s="14">
        <v>79</v>
      </c>
      <c r="AB15" s="14">
        <v>100</v>
      </c>
      <c r="AC15" s="10">
        <f t="shared" si="11"/>
        <v>96.3</v>
      </c>
      <c r="AD15" s="12"/>
      <c r="AE15" s="16" t="s">
        <v>39</v>
      </c>
    </row>
    <row r="16" spans="1:31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21">
        <f t="shared" si="10"/>
        <v>100</v>
      </c>
      <c r="Z16" s="19">
        <v>100</v>
      </c>
      <c r="AA16" s="14">
        <v>70</v>
      </c>
      <c r="AB16" s="14">
        <v>100</v>
      </c>
      <c r="AC16" s="10">
        <f t="shared" si="11"/>
        <v>97</v>
      </c>
      <c r="AD16" s="12"/>
      <c r="AE16" s="16" t="s">
        <v>39</v>
      </c>
    </row>
    <row r="17" spans="1:29" s="15" customFormat="1" x14ac:dyDescent="0.2">
      <c r="A17" s="15" t="s">
        <v>37</v>
      </c>
      <c r="Y17" s="22">
        <v>0.7</v>
      </c>
      <c r="Z17" s="22">
        <v>0.1</v>
      </c>
      <c r="AA17" s="23">
        <v>0.1</v>
      </c>
      <c r="AB17" s="23">
        <v>0.1</v>
      </c>
      <c r="AC17" s="23">
        <f>SUM(Y17:AB17)</f>
        <v>0.99999999999999989</v>
      </c>
    </row>
  </sheetData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2021-12-22T23:49:33Z</dcterms:modified>
</cp:coreProperties>
</file>