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g1/code/kriscgun/xdasi-bio-2021/homework_graded/"/>
    </mc:Choice>
  </mc:AlternateContent>
  <xr:revisionPtr revIDLastSave="0" documentId="13_ncr:1_{7D89EF12-D1C3-B644-84DF-777791725880}" xr6:coauthVersionLast="47" xr6:coauthVersionMax="47" xr10:uidLastSave="{00000000-0000-0000-0000-000000000000}"/>
  <bookViews>
    <workbookView xWindow="1400" yWindow="1640" windowWidth="33780" windowHeight="19680" xr2:uid="{B933EA44-64D6-EE45-9B5A-B25C9609ED6C}"/>
  </bookViews>
  <sheets>
    <sheet name="Sheet1" sheetId="1" r:id="rId1"/>
  </sheets>
  <definedNames>
    <definedName name="_xlchart.v1.0" hidden="1">Sheet1!$AA$2:$AA$16</definedName>
    <definedName name="_xlchart.v1.1" hidden="1">Sheet1!$AA$2:$AA$16</definedName>
    <definedName name="_xlchart.v1.2" hidden="1">Sheet1!$AA$2:$AA$16</definedName>
    <definedName name="_xlchart.v1.3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1" l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C17" i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</calcChain>
</file>

<file path=xl/sharedStrings.xml><?xml version="1.0" encoding="utf-8"?>
<sst xmlns="http://schemas.openxmlformats.org/spreadsheetml/2006/main" count="67" uniqueCount="43">
  <si>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</si>
  <si>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</si>
  <si>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</si>
  <si>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</si>
  <si>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</si>
  <si>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</si>
  <si>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</si>
  <si>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</si>
  <si>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</si>
  <si>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</si>
  <si>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</si>
  <si>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</si>
  <si>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</si>
  <si>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</si>
  <si>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</si>
  <si>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</si>
  <si>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</si>
  <si>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</si>
  <si>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</si>
  <si>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</si>
  <si>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</si>
  <si>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</si>
  <si>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</si>
  <si>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</si>
  <si>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</si>
  <si>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</si>
  <si>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</si>
  <si>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</si>
  <si>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</si>
  <si>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</si>
  <si>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</si>
  <si>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</si>
  <si>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top10_avg_capped_to_100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</si>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</sst>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0" fillId="0" borderId="5" xfId="0" applyFont="1" applyFill="1" applyBorder="1"/>
    <xf numFmtId="0" fontId="0" fillId="0" borderId="0" xfId="0" applyFont="1" applyFill="1" applyBorder="1"/>
    <xf numFmtId="0" fontId="0" fillId="8" borderId="1" xfId="0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3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Sheet1!$AA$2:$AA$16</c:f>
              <c:numCache>
                <c:formatCode>General</c:formatCode>
                <c:ptCount val="15"/>
                <c:pt idx="0">
                  <c:v>88</c:v>
                </c:pt>
                <c:pt idx="1">
                  <c:v>66</c:v>
                </c:pt>
                <c:pt idx="2">
                  <c:v>86</c:v>
                </c:pt>
                <c:pt idx="3">
                  <c:v>71</c:v>
                </c:pt>
                <c:pt idx="4">
                  <c:v>63</c:v>
                </c:pt>
                <c:pt idx="5">
                  <c:v>73</c:v>
                </c:pt>
                <c:pt idx="6">
                  <c:v>93</c:v>
                </c:pt>
                <c:pt idx="7">
                  <c:v>91</c:v>
                </c:pt>
                <c:pt idx="9">
                  <c:v>74</c:v>
                </c:pt>
                <c:pt idx="10">
                  <c:v>73</c:v>
                </c:pt>
                <c:pt idx="12">
                  <c:v>85</c:v>
                </c:pt>
                <c:pt idx="13">
                  <c:v>79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1-FA4F-956D-B9888F11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726560"/>
        <c:axId val="985712544"/>
      </c:barChart>
      <c:catAx>
        <c:axId val="98572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12544"/>
        <c:crosses val="autoZero"/>
        <c:auto val="1"/>
        <c:lblAlgn val="ctr"/>
        <c:lblOffset val="100"/>
        <c:noMultiLvlLbl val="0"/>
      </c:catAx>
      <c:valAx>
        <c:axId val="985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984251</xdr:colOff>
      <xdr:row>18</xdr:row>
      <xdr:rowOff>70758</xdr:rowOff>
    </xdr:from>
    <xdr:to>
      <xdr:col>11</xdr:col>
      <xdr:colOff>49894</xdr:colOff>
      <xdr:row>32</xdr:row>
      <xdr:rowOff>19958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08D4F-F4DE-684E-B866-00EB0F657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9822" y="3681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E17"/>
  <sheetViews>
    <sheetView tabSelected="1" zoomScale="140" zoomScaleNormal="140" workbookViewId="0">
      <pane xSplit="1" topLeftCell="O1" activePane="topRight" state="frozen"/>
      <selection pane="topRight" activeCell="AB19" sqref="AB19"/>
    </sheetView>
  </sheetViews>
  <sheetFormatPr baseColWidth="10" defaultRowHeight="16" x14ac:dyDescent="0.2"/>
  <cols>
    <col min="1" max="1" width="16.83203125" style="3" bestFit="1" customWidth="1"/>
    <col min="2" max="2" width="12.6640625" bestFit="1" customWidth="1"/>
    <col min="3" max="10" width="4.6640625" bestFit="1" customWidth="1"/>
    <col min="11" max="14" width="5.6640625" bestFit="1" customWidth="1"/>
    <col min="15" max="24" width="4.1640625" bestFit="1" customWidth="1"/>
    <col min="25" max="25" width="8.5" customWidth="1"/>
  </cols>
  <sheetData>
    <row r="1" spans="1:31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9" t="s">
        <v>31</v>
      </c>
      <c r="P1" s="10"/>
      <c r="Q1" s="10"/>
      <c r="R1" s="10"/>
      <c r="S1" s="10"/>
      <c r="T1" s="10"/>
      <c r="U1" s="10"/>
      <c r="V1" s="10"/>
      <c r="W1" s="10"/>
      <c r="X1" s="11"/>
      <c r="Y1" s="16" t="s">
        <v>32</v>
      </c>
      <c r="Z1" s="16" t="s">
        <v>33</v>
      </c>
      <c r="AA1" s="16" t="s">
        <v>34</v>
      </c>
      <c r="AB1" s="16" t="s">
        <v>35</v>
      </c>
      <c r="AC1" s="12" t="s">
        <v>36</v>
      </c>
      <c r="AD1" s="14" t="s">
        <v>37</v>
      </c>
      <c r="AE1" s="24" t="s">
        <v>42</v>
      </c>
    </row>
    <row r="2" spans="1:31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5">
        <v>0</v>
      </c>
      <c r="O2" s="8">
        <f>LARGE(C2:N2,1)</f>
        <v>110</v>
      </c>
      <c r="P2" s="8">
        <f>LARGE(C2:N2,2)</f>
        <v>109</v>
      </c>
      <c r="Q2" s="8">
        <f>LARGE(C2:N2,3)</f>
        <v>100</v>
      </c>
      <c r="R2" s="8">
        <f>LARGE(C2:N2,4)</f>
        <v>100</v>
      </c>
      <c r="S2" s="8">
        <f>LARGE(C2:N2,5)</f>
        <v>99</v>
      </c>
      <c r="T2" s="8">
        <f>LARGE(C2:N2,6)</f>
        <v>99</v>
      </c>
      <c r="U2" s="8">
        <f>LARGE(C2:N2,7)</f>
        <v>99</v>
      </c>
      <c r="V2" s="8">
        <f>LARGE(C2:N2,8)</f>
        <v>99</v>
      </c>
      <c r="W2" s="8">
        <f>LARGE(C2:N2,9)</f>
        <v>99</v>
      </c>
      <c r="X2" s="8">
        <f>LARGE(C2:N2,10)</f>
        <v>97</v>
      </c>
      <c r="Y2" s="16">
        <f>IF(ROUND(AVERAGE(O2:X2),0)&gt;100,100,ROUND(AVERAGE(O2:X2),0))</f>
        <v>100</v>
      </c>
      <c r="Z2" s="22">
        <f>IF(ROUND(AVERAGE(P2:Y2),0)&gt;100,100,ROUND(AVERAGE(P2:Y2),0))</f>
        <v>100</v>
      </c>
      <c r="AA2" s="17">
        <v>88</v>
      </c>
      <c r="AB2" s="17">
        <v>100</v>
      </c>
      <c r="AC2" s="13">
        <f xml:space="preserve"> Y2*0.7 + Z2*0.1 + AA2*0.1 + AB2*0.1</f>
        <v>98.8</v>
      </c>
      <c r="AD2" s="15"/>
      <c r="AE2" s="22" t="s">
        <v>39</v>
      </c>
    </row>
    <row r="3" spans="1:31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ref="O3:O16" si="0">LARGE(C3:N3,1)</f>
        <v>100</v>
      </c>
      <c r="P3" s="8">
        <f t="shared" ref="P3:P16" si="1">LARGE(C3:N3,2)</f>
        <v>99</v>
      </c>
      <c r="Q3" s="8">
        <f t="shared" ref="Q3:Q16" si="2">LARGE(C3:N3,3)</f>
        <v>99</v>
      </c>
      <c r="R3" s="8">
        <f t="shared" ref="R3:R16" si="3">LARGE(C3:N3,4)</f>
        <v>98</v>
      </c>
      <c r="S3" s="8">
        <f t="shared" ref="S3:S16" si="4">LARGE(C3:N3,5)</f>
        <v>98</v>
      </c>
      <c r="T3" s="8">
        <f t="shared" ref="T3:T16" si="5">LARGE(C3:N3,6)</f>
        <v>98</v>
      </c>
      <c r="U3" s="8">
        <f t="shared" ref="U3:U16" si="6">LARGE(C3:N3,7)</f>
        <v>98</v>
      </c>
      <c r="V3" s="8">
        <f t="shared" ref="V3:V16" si="7">LARGE(C3:N3,8)</f>
        <v>98</v>
      </c>
      <c r="W3" s="8">
        <f t="shared" ref="W3:W16" si="8">LARGE(C3:N3,9)</f>
        <v>97</v>
      </c>
      <c r="X3" s="8">
        <f t="shared" ref="X3:X16" si="9">LARGE(C3:N3,10)</f>
        <v>97</v>
      </c>
      <c r="Y3" s="16">
        <f t="shared" ref="Y3:Z16" si="10">IF(ROUND(AVERAGE(O3:X3),0)&gt;100,100,ROUND(AVERAGE(O3:X3),0))</f>
        <v>98</v>
      </c>
      <c r="Z3" s="22">
        <f t="shared" si="10"/>
        <v>98</v>
      </c>
      <c r="AA3" s="17">
        <v>66</v>
      </c>
      <c r="AB3" s="17">
        <v>100</v>
      </c>
      <c r="AC3" s="13">
        <f t="shared" ref="AC3:AC16" si="11" xml:space="preserve"> Y3*0.7 + Z3*0.1 + AA3*0.1 + AB3*0.1</f>
        <v>94.999999999999986</v>
      </c>
      <c r="AD3" s="15"/>
      <c r="AE3" s="22" t="s">
        <v>40</v>
      </c>
    </row>
    <row r="4" spans="1:31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16">
        <f t="shared" si="10"/>
        <v>99</v>
      </c>
      <c r="Z4" s="22">
        <f t="shared" si="10"/>
        <v>99</v>
      </c>
      <c r="AA4" s="17">
        <v>86</v>
      </c>
      <c r="AB4" s="17">
        <v>100</v>
      </c>
      <c r="AC4" s="13">
        <f t="shared" si="11"/>
        <v>97.8</v>
      </c>
      <c r="AD4" s="15"/>
      <c r="AE4" s="22" t="s">
        <v>39</v>
      </c>
    </row>
    <row r="5" spans="1:31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16">
        <f t="shared" si="10"/>
        <v>97</v>
      </c>
      <c r="Z5" s="22">
        <f t="shared" si="10"/>
        <v>96</v>
      </c>
      <c r="AA5" s="17">
        <v>71</v>
      </c>
      <c r="AB5" s="17">
        <v>100</v>
      </c>
      <c r="AC5" s="13">
        <f t="shared" si="11"/>
        <v>94.6</v>
      </c>
      <c r="AD5" s="15"/>
      <c r="AE5" s="22" t="s">
        <v>41</v>
      </c>
    </row>
    <row r="6" spans="1:31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5">
        <v>0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85</v>
      </c>
      <c r="X6" s="8">
        <f t="shared" si="9"/>
        <v>79</v>
      </c>
      <c r="Y6" s="16">
        <f t="shared" si="10"/>
        <v>93</v>
      </c>
      <c r="Z6" s="22">
        <f t="shared" si="10"/>
        <v>92</v>
      </c>
      <c r="AA6" s="17">
        <v>63</v>
      </c>
      <c r="AB6" s="17">
        <v>100</v>
      </c>
      <c r="AC6" s="13">
        <f t="shared" si="11"/>
        <v>90.6</v>
      </c>
      <c r="AD6" s="15"/>
      <c r="AE6" s="22" t="s">
        <v>41</v>
      </c>
    </row>
    <row r="7" spans="1:31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16">
        <f t="shared" si="10"/>
        <v>100</v>
      </c>
      <c r="Z7" s="22">
        <f t="shared" si="10"/>
        <v>100</v>
      </c>
      <c r="AA7" s="17">
        <v>73</v>
      </c>
      <c r="AB7" s="17">
        <v>100</v>
      </c>
      <c r="AC7" s="13">
        <f t="shared" si="11"/>
        <v>97.3</v>
      </c>
      <c r="AD7" s="15"/>
      <c r="AE7" s="22" t="s">
        <v>39</v>
      </c>
    </row>
    <row r="8" spans="1:31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16">
        <f t="shared" si="10"/>
        <v>99</v>
      </c>
      <c r="Z8" s="22">
        <f t="shared" si="10"/>
        <v>99</v>
      </c>
      <c r="AA8" s="17">
        <v>93</v>
      </c>
      <c r="AB8" s="17">
        <v>100</v>
      </c>
      <c r="AC8" s="13">
        <f t="shared" si="11"/>
        <v>98.5</v>
      </c>
      <c r="AD8" s="15"/>
      <c r="AE8" s="22" t="s">
        <v>39</v>
      </c>
    </row>
    <row r="9" spans="1:31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16">
        <f t="shared" si="10"/>
        <v>100</v>
      </c>
      <c r="Z9" s="22">
        <f t="shared" si="10"/>
        <v>100</v>
      </c>
      <c r="AA9" s="17">
        <v>91</v>
      </c>
      <c r="AB9" s="17">
        <v>100</v>
      </c>
      <c r="AC9" s="13">
        <f t="shared" si="11"/>
        <v>99.1</v>
      </c>
      <c r="AD9" s="15"/>
      <c r="AE9" s="22" t="s">
        <v>39</v>
      </c>
    </row>
    <row r="10" spans="1:31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16">
        <f t="shared" si="10"/>
        <v>100</v>
      </c>
      <c r="Z10" s="23">
        <f t="shared" si="10"/>
        <v>100</v>
      </c>
      <c r="AA10" s="21"/>
      <c r="AB10" s="17">
        <v>100</v>
      </c>
      <c r="AC10" s="21">
        <f t="shared" si="11"/>
        <v>90</v>
      </c>
      <c r="AD10" s="15"/>
      <c r="AE10" s="22" t="s">
        <v>39</v>
      </c>
    </row>
    <row r="11" spans="1:31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16">
        <f t="shared" si="10"/>
        <v>100</v>
      </c>
      <c r="Z11" s="22">
        <f t="shared" si="10"/>
        <v>100</v>
      </c>
      <c r="AA11" s="17">
        <v>74</v>
      </c>
      <c r="AB11" s="17">
        <v>100</v>
      </c>
      <c r="AC11" s="13">
        <f t="shared" si="11"/>
        <v>97.4</v>
      </c>
      <c r="AD11" s="15"/>
      <c r="AE11" s="22" t="s">
        <v>39</v>
      </c>
    </row>
    <row r="12" spans="1:31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16">
        <f t="shared" si="10"/>
        <v>100</v>
      </c>
      <c r="Z12" s="22">
        <f t="shared" si="10"/>
        <v>99</v>
      </c>
      <c r="AA12" s="17">
        <v>73</v>
      </c>
      <c r="AB12" s="17">
        <v>100</v>
      </c>
      <c r="AC12" s="13">
        <f t="shared" si="11"/>
        <v>97.2</v>
      </c>
      <c r="AD12" s="15"/>
      <c r="AE12" s="22" t="s">
        <v>39</v>
      </c>
    </row>
    <row r="13" spans="1:31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16">
        <f t="shared" si="10"/>
        <v>96</v>
      </c>
      <c r="Z13" s="23">
        <f t="shared" si="10"/>
        <v>95</v>
      </c>
      <c r="AA13" s="21"/>
      <c r="AB13" s="17">
        <v>100</v>
      </c>
      <c r="AC13" s="21">
        <f t="shared" si="11"/>
        <v>86.699999999999989</v>
      </c>
      <c r="AD13" s="15"/>
      <c r="AE13" s="22" t="s">
        <v>41</v>
      </c>
    </row>
    <row r="14" spans="1:31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16">
        <f t="shared" si="10"/>
        <v>100</v>
      </c>
      <c r="Z14" s="22">
        <f t="shared" si="10"/>
        <v>100</v>
      </c>
      <c r="AA14" s="17">
        <v>85</v>
      </c>
      <c r="AB14" s="17">
        <v>100</v>
      </c>
      <c r="AC14" s="13">
        <f t="shared" si="11"/>
        <v>98.5</v>
      </c>
      <c r="AD14" s="15"/>
      <c r="AE14" s="22" t="s">
        <v>39</v>
      </c>
    </row>
    <row r="15" spans="1:31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16">
        <f t="shared" si="10"/>
        <v>98</v>
      </c>
      <c r="Z15" s="22">
        <f t="shared" si="10"/>
        <v>97</v>
      </c>
      <c r="AA15" s="17">
        <v>79</v>
      </c>
      <c r="AB15" s="17">
        <v>100</v>
      </c>
      <c r="AC15" s="13">
        <f t="shared" si="11"/>
        <v>96.2</v>
      </c>
      <c r="AD15" s="15"/>
      <c r="AE15" s="22" t="s">
        <v>40</v>
      </c>
    </row>
    <row r="16" spans="1:31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16">
        <f t="shared" si="10"/>
        <v>100</v>
      </c>
      <c r="Z16" s="22">
        <f t="shared" si="10"/>
        <v>100</v>
      </c>
      <c r="AA16" s="17">
        <v>70</v>
      </c>
      <c r="AB16" s="17">
        <v>100</v>
      </c>
      <c r="AC16" s="13">
        <f t="shared" si="11"/>
        <v>97</v>
      </c>
      <c r="AD16" s="15"/>
      <c r="AE16" s="22" t="s">
        <v>40</v>
      </c>
    </row>
    <row r="17" spans="1:29" s="18" customFormat="1" x14ac:dyDescent="0.2">
      <c r="A17" s="18" t="s">
        <v>38</v>
      </c>
      <c r="Y17" s="18">
        <v>0.7</v>
      </c>
      <c r="Z17" s="18">
        <v>0.1</v>
      </c>
      <c r="AA17" s="19">
        <v>0.1</v>
      </c>
      <c r="AB17" s="20">
        <v>0.1</v>
      </c>
      <c r="AC17" s="19">
        <f>SUM(Y17:AB17)</f>
        <v>0.99999999999999989</v>
      </c>
    </row>
  </sheetData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2021-12-20T22:21:06Z</dcterms:modified>
</cp:coreProperties>
</file>