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AC\Relatórios Santander\Carteira Custódia\2024\072024\BA\0507\"/>
    </mc:Choice>
  </mc:AlternateContent>
  <xr:revisionPtr revIDLastSave="0" documentId="13_ncr:1_{86425BA4-92DB-475C-861C-5CF6F1BBC7C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CDBA" sheetId="4" r:id="rId2"/>
  </sheets>
  <definedNames>
    <definedName name="_xlnm.Print_Titles" localSheetId="0">Sheet1!$1:$7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4" l="1"/>
  <c r="F35" i="4"/>
</calcChain>
</file>

<file path=xl/sharedStrings.xml><?xml version="1.0" encoding="utf-8"?>
<sst xmlns="http://schemas.openxmlformats.org/spreadsheetml/2006/main" count="133" uniqueCount="114">
  <si>
    <t>Carteira Diária</t>
  </si>
  <si>
    <t>Data de Emissão</t>
  </si>
  <si>
    <t>: 09/07/2024 13:57:43</t>
  </si>
  <si>
    <t>Data da Posição</t>
  </si>
  <si>
    <t>: 05/07/2024</t>
  </si>
  <si>
    <t>Cliente</t>
  </si>
  <si>
    <t>: CUST0207 - NÉOS PREV. COMPLEMENTAR - PLANO CD BA</t>
  </si>
  <si>
    <t>FUNDOS DE INVESTIMENTO</t>
  </si>
  <si>
    <t>Código</t>
  </si>
  <si>
    <t>Fundo</t>
  </si>
  <si>
    <t>Instituição</t>
  </si>
  <si>
    <t>Quantidade Cotas</t>
  </si>
  <si>
    <t>Quantidade Bloqueada</t>
  </si>
  <si>
    <t>Valor Cota</t>
  </si>
  <si>
    <t>Aplic. / Resg.</t>
  </si>
  <si>
    <t>Valor Atual</t>
  </si>
  <si>
    <t>Impostos</t>
  </si>
  <si>
    <t>Valor Líquido</t>
  </si>
  <si>
    <t>% S/ FI</t>
  </si>
  <si>
    <t>% S/ Total</t>
  </si>
  <si>
    <t>CUST0970</t>
  </si>
  <si>
    <t>SULAM NEOS FIM CP</t>
  </si>
  <si>
    <t xml:space="preserve">SANT    </t>
  </si>
  <si>
    <t>CUST1190</t>
  </si>
  <si>
    <t>FEF VOTO FIRF CDI CD</t>
  </si>
  <si>
    <t>CUST1192</t>
  </si>
  <si>
    <t>NORONHA CD FIM</t>
  </si>
  <si>
    <t>CUST2315</t>
  </si>
  <si>
    <t>ITAU FEF CD FICFIA</t>
  </si>
  <si>
    <t>CUST3075</t>
  </si>
  <si>
    <t>NEOS FIC FIA</t>
  </si>
  <si>
    <t>CUST3081</t>
  </si>
  <si>
    <t>NEOS FIC FIM</t>
  </si>
  <si>
    <t>TCUS0349</t>
  </si>
  <si>
    <t>LACAN FLO FIP MULTIE</t>
  </si>
  <si>
    <t xml:space="preserve">BPLURAL </t>
  </si>
  <si>
    <t>TCUS0646</t>
  </si>
  <si>
    <t>LACAN FL II FIP</t>
  </si>
  <si>
    <t>TFBR0308</t>
  </si>
  <si>
    <t>SCHR SUST ACOE G FIA</t>
  </si>
  <si>
    <t xml:space="preserve">BEMD    </t>
  </si>
  <si>
    <t>TFBT0875</t>
  </si>
  <si>
    <t>SPEC IV INST FIP MUT</t>
  </si>
  <si>
    <t>BTGPACTU</t>
  </si>
  <si>
    <t>TFGE0014</t>
  </si>
  <si>
    <t>LACAN FL II FIP S3</t>
  </si>
  <si>
    <t>GENIALCO</t>
  </si>
  <si>
    <t>TFML2226</t>
  </si>
  <si>
    <t>PIMCO INCOME FIM IE</t>
  </si>
  <si>
    <t>BNYMELLO</t>
  </si>
  <si>
    <t>Total</t>
  </si>
  <si>
    <t/>
  </si>
  <si>
    <t>CONTAS A PAGAR / RECEBER</t>
  </si>
  <si>
    <t>Descrição</t>
  </si>
  <si>
    <t>Valor</t>
  </si>
  <si>
    <t>% S/ CPR</t>
  </si>
  <si>
    <t>CRÉDITO REF. MASSA FALIDA CDB BANCO SANTOS ( FEF UNIBANCO CD )</t>
  </si>
  <si>
    <t>Despesa de Custo CETIP com pagamento 07/08/24</t>
  </si>
  <si>
    <t>Resgate do Fundo ITAU FEF CD FICFIA [CUST2315]</t>
  </si>
  <si>
    <t>Taxa de Custódia Apropriada</t>
  </si>
  <si>
    <t>TESOURARIA</t>
  </si>
  <si>
    <t>% S/ TES</t>
  </si>
  <si>
    <t>Saldo em Tesouraria</t>
  </si>
  <si>
    <t>Saldo em Tesouraria - RESERVA</t>
  </si>
  <si>
    <t>PATRIMÔNIO</t>
  </si>
  <si>
    <t>100,00</t>
  </si>
  <si>
    <t>RENTABILIDADE ACUMULADA</t>
  </si>
  <si>
    <t>Indexador</t>
  </si>
  <si>
    <t>Benchmark %</t>
  </si>
  <si>
    <t>Rent. Real %</t>
  </si>
  <si>
    <t>Variação Diária %</t>
  </si>
  <si>
    <t>Variação Mensal %</t>
  </si>
  <si>
    <t>Variação Anual %</t>
  </si>
  <si>
    <t>Últimos 6 Meses %</t>
  </si>
  <si>
    <t>Últimos 12 Meses %</t>
  </si>
  <si>
    <t>CDI%</t>
  </si>
  <si>
    <t>COTA</t>
  </si>
  <si>
    <t>IBOVESPA%</t>
  </si>
  <si>
    <t>IGPM-IND%</t>
  </si>
  <si>
    <t>INPC%</t>
  </si>
  <si>
    <t>Valor da cota bruta de performance</t>
  </si>
  <si>
    <t>Valor da cota unitária (Bruta)</t>
  </si>
  <si>
    <t>Quantidade de cotas (Bruta)</t>
  </si>
  <si>
    <t>Valor da cota unitária</t>
  </si>
  <si>
    <t>Quantidade de Cotas</t>
  </si>
  <si>
    <t>Página 1 de 1</t>
  </si>
  <si>
    <t>ITAU CD FIA</t>
  </si>
  <si>
    <t>Renda Variável</t>
  </si>
  <si>
    <t>SULAMERICA NEOS FUNDO DE INVESTIMENTO MULTIMERCADO CREDITO PRIVADO</t>
  </si>
  <si>
    <t>FUNDO NORONHA</t>
  </si>
  <si>
    <t>FEF VOTORANTIM CDI CD</t>
  </si>
  <si>
    <t>Renda Fixa</t>
  </si>
  <si>
    <t>SCHRODER SUST. IE</t>
  </si>
  <si>
    <t>FUNDO PIMCO INCOME FIM IE</t>
  </si>
  <si>
    <t>Investimentos no Exterior</t>
  </si>
  <si>
    <t>SPECTRA IV INSTITUCIONAL MULTIESTRATÉGIA FIP</t>
  </si>
  <si>
    <t>NÉOS FUNDO DE INVESTIMENTO EM COTAS FIM</t>
  </si>
  <si>
    <t>LACAN FLORESTAL MULTIESTRATÉGIA FIP</t>
  </si>
  <si>
    <t>LACAN FLORESTAL II MULTIESTRATÉGIA FIP</t>
  </si>
  <si>
    <t>Investimentos Estruturados</t>
  </si>
  <si>
    <t>CD BA</t>
  </si>
  <si>
    <t>%Mes</t>
  </si>
  <si>
    <t>%Cart</t>
  </si>
  <si>
    <t>Ajuste</t>
  </si>
  <si>
    <t>Líquido</t>
  </si>
  <si>
    <t>Variação Mês</t>
  </si>
  <si>
    <t>Rendimento</t>
  </si>
  <si>
    <t>Principal</t>
  </si>
  <si>
    <t>Saldo</t>
  </si>
  <si>
    <t>Quantidade</t>
  </si>
  <si>
    <t>Posição Contábil</t>
  </si>
  <si>
    <t>05/07/2024</t>
  </si>
  <si>
    <t>Referência: 05/07/2024</t>
  </si>
  <si>
    <t>Emissão:  10/07/2024  14:55:31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</si>
</sst>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416]#,##0.00000000;\(#,##0.00000000\)"/>
    <numFmt numFmtId="165" formatCode="[$-10416]0.00000000;\(0.00000000\)"/>
    <numFmt numFmtId="166" formatCode="[$-10416]#,##0.00;\(#,##0.00\)"/>
    <numFmt numFmtId="167" formatCode="[$-10416]#,##0.0000;\(#,##0.0000\);&quot;-&quot;"/>
    <numFmt numFmtId="168" formatCode="[$-10416]#,##0.0000000;\(#,##0.0000000\);&quot;-&quot;"/>
  </numFmts>
  <fonts count="14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2"/>
      <color rgb="FF000000"/>
      <name val="Arial"/>
    </font>
    <font>
      <b/>
      <sz val="7"/>
      <color rgb="FF000000"/>
      <name val="Arial"/>
    </font>
    <font>
      <b/>
      <sz val="6.5"/>
      <color rgb="FF000000"/>
      <name val="Arial"/>
    </font>
    <font>
      <sz val="6.5"/>
      <color rgb="FF000000"/>
      <name val="Arial"/>
    </font>
    <font>
      <sz val="6.5"/>
      <color rgb="FFFF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9.75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5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59">
    <xf numFmtId="0" fontId="1" fillId="0" borderId="0" xfId="0" applyFont="1"/>
    <xf numFmtId="0" fontId="4" fillId="0" borderId="1" xfId="0" applyFont="1" applyBorder="1" applyAlignment="1">
      <alignment horizontal="center" vertical="top" wrapText="1" readingOrder="1"/>
    </xf>
    <xf numFmtId="0" fontId="5" fillId="0" borderId="0" xfId="0" applyFont="1" applyAlignment="1">
      <alignment vertical="top" wrapText="1" readingOrder="1"/>
    </xf>
    <xf numFmtId="166" fontId="5" fillId="0" borderId="0" xfId="0" applyNumberFormat="1" applyFont="1" applyAlignment="1">
      <alignment vertical="top" wrapText="1" readingOrder="1"/>
    </xf>
    <xf numFmtId="0" fontId="5" fillId="0" borderId="1" xfId="0" applyFont="1" applyBorder="1" applyAlignment="1">
      <alignment vertical="top" wrapText="1" readingOrder="1"/>
    </xf>
    <xf numFmtId="0" fontId="5" fillId="0" borderId="2" xfId="0" applyFont="1" applyBorder="1" applyAlignment="1">
      <alignment vertical="top" wrapText="1" readingOrder="1"/>
    </xf>
    <xf numFmtId="0" fontId="1" fillId="0" borderId="0" xfId="0" applyFont="1"/>
    <xf numFmtId="164" fontId="5" fillId="0" borderId="3" xfId="0" applyNumberFormat="1" applyFont="1" applyBorder="1" applyAlignment="1">
      <alignment vertical="top" wrapText="1" readingOrder="1"/>
    </xf>
    <xf numFmtId="0" fontId="1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 readingOrder="1"/>
    </xf>
    <xf numFmtId="0" fontId="1" fillId="0" borderId="7" xfId="0" applyFont="1" applyBorder="1" applyAlignment="1">
      <alignment vertical="top" wrapText="1"/>
    </xf>
    <xf numFmtId="164" fontId="5" fillId="0" borderId="1" xfId="0" applyNumberFormat="1" applyFont="1" applyBorder="1" applyAlignment="1">
      <alignment vertical="top" wrapText="1" readingOrder="1"/>
    </xf>
    <xf numFmtId="0" fontId="1" fillId="0" borderId="8" xfId="0" applyFont="1" applyBorder="1" applyAlignment="1">
      <alignment vertical="top" wrapText="1"/>
    </xf>
    <xf numFmtId="167" fontId="5" fillId="0" borderId="0" xfId="0" applyNumberFormat="1" applyFont="1" applyAlignment="1">
      <alignment horizontal="right" vertical="top" wrapText="1" readingOrder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68" fontId="5" fillId="0" borderId="0" xfId="0" applyNumberFormat="1" applyFont="1" applyAlignment="1">
      <alignment horizontal="right" vertical="top" wrapText="1" readingOrder="1"/>
    </xf>
    <xf numFmtId="167" fontId="6" fillId="0" borderId="0" xfId="0" applyNumberFormat="1" applyFont="1" applyAlignment="1">
      <alignment horizontal="right" vertical="top" wrapText="1" readingOrder="1"/>
    </xf>
    <xf numFmtId="0" fontId="3" fillId="0" borderId="1" xfId="0" applyFont="1" applyBorder="1" applyAlignment="1">
      <alignment vertical="top" wrapText="1" readingOrder="1"/>
    </xf>
    <xf numFmtId="0" fontId="1" fillId="0" borderId="1" xfId="0" applyFont="1" applyBorder="1" applyAlignment="1">
      <alignment vertical="top" wrapText="1"/>
    </xf>
    <xf numFmtId="166" fontId="3" fillId="0" borderId="1" xfId="0" applyNumberFormat="1" applyFont="1" applyBorder="1" applyAlignment="1">
      <alignment horizontal="right" vertical="top" wrapText="1" readingOrder="1"/>
    </xf>
    <xf numFmtId="0" fontId="3" fillId="0" borderId="1" xfId="0" applyFont="1" applyBorder="1" applyAlignment="1">
      <alignment horizontal="right" vertical="top" wrapText="1" readingOrder="1"/>
    </xf>
    <xf numFmtId="0" fontId="3" fillId="2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 readingOrder="1"/>
    </xf>
    <xf numFmtId="0" fontId="5" fillId="0" borderId="0" xfId="0" applyFont="1" applyAlignment="1">
      <alignment vertical="top" wrapText="1" readingOrder="1"/>
    </xf>
    <xf numFmtId="166" fontId="5" fillId="0" borderId="0" xfId="0" applyNumberFormat="1" applyFont="1" applyAlignment="1">
      <alignment horizontal="right" vertical="top" wrapText="1" readingOrder="1"/>
    </xf>
    <xf numFmtId="0" fontId="4" fillId="0" borderId="1" xfId="0" applyFont="1" applyBorder="1" applyAlignment="1">
      <alignment vertical="top" wrapText="1" readingOrder="1"/>
    </xf>
    <xf numFmtId="166" fontId="4" fillId="0" borderId="1" xfId="0" applyNumberFormat="1" applyFont="1" applyBorder="1" applyAlignment="1">
      <alignment horizontal="right" vertical="top" wrapText="1" readingOrder="1"/>
    </xf>
    <xf numFmtId="0" fontId="4" fillId="0" borderId="1" xfId="0" applyFont="1" applyBorder="1" applyAlignment="1">
      <alignment horizontal="right" vertical="top" wrapText="1" readingOrder="1"/>
    </xf>
    <xf numFmtId="0" fontId="3" fillId="2" borderId="1" xfId="0" applyFont="1" applyFill="1" applyBorder="1" applyAlignment="1">
      <alignment vertical="top" wrapText="1" readingOrder="1"/>
    </xf>
    <xf numFmtId="166" fontId="6" fillId="0" borderId="0" xfId="0" applyNumberFormat="1" applyFont="1" applyAlignment="1">
      <alignment horizontal="right" vertical="top" wrapText="1" readingOrder="1"/>
    </xf>
    <xf numFmtId="166" fontId="5" fillId="0" borderId="1" xfId="0" applyNumberFormat="1" applyFont="1" applyBorder="1" applyAlignment="1">
      <alignment vertical="top" wrapText="1" readingOrder="1"/>
    </xf>
    <xf numFmtId="0" fontId="5" fillId="0" borderId="1" xfId="0" applyFont="1" applyBorder="1" applyAlignment="1">
      <alignment vertical="top" wrapText="1" readingOrder="1"/>
    </xf>
    <xf numFmtId="166" fontId="5" fillId="0" borderId="0" xfId="0" applyNumberFormat="1" applyFont="1" applyAlignment="1">
      <alignment vertical="top" wrapText="1" readingOrder="1"/>
    </xf>
    <xf numFmtId="164" fontId="5" fillId="0" borderId="0" xfId="0" applyNumberFormat="1" applyFont="1" applyAlignment="1">
      <alignment vertical="top" wrapText="1" readingOrder="1"/>
    </xf>
    <xf numFmtId="165" fontId="5" fillId="0" borderId="0" xfId="0" applyNumberFormat="1" applyFont="1" applyAlignment="1">
      <alignment vertical="top" wrapText="1" readingOrder="1"/>
    </xf>
    <xf numFmtId="0" fontId="3" fillId="0" borderId="0" xfId="0" applyFont="1" applyAlignment="1">
      <alignment horizontal="left" vertical="top" wrapText="1" readingOrder="1"/>
    </xf>
    <xf numFmtId="0" fontId="3" fillId="0" borderId="0" xfId="0" applyFont="1" applyAlignment="1">
      <alignment vertical="top" wrapText="1" readingOrder="1"/>
    </xf>
    <xf numFmtId="0" fontId="2" fillId="0" borderId="0" xfId="0" applyFont="1" applyAlignment="1">
      <alignment horizontal="left" vertical="top" wrapText="1" readingOrder="1"/>
    </xf>
    <xf numFmtId="0" fontId="8" fillId="0" borderId="0" xfId="2"/>
    <xf numFmtId="0" fontId="9" fillId="0" borderId="0" xfId="2" applyFont="1" applyAlignment="1">
      <alignment horizontal="right" vertical="center" wrapText="1"/>
    </xf>
    <xf numFmtId="0" fontId="9" fillId="0" borderId="0" xfId="2" applyFont="1" applyAlignment="1">
      <alignment horizontal="left" vertical="center" wrapText="1"/>
    </xf>
    <xf numFmtId="4" fontId="10" fillId="0" borderId="0" xfId="2" applyNumberFormat="1" applyFont="1" applyAlignment="1">
      <alignment horizontal="right" vertical="top" wrapText="1"/>
    </xf>
    <xf numFmtId="4" fontId="10" fillId="0" borderId="0" xfId="2" applyNumberFormat="1" applyFont="1" applyAlignment="1">
      <alignment horizontal="right" vertical="top" wrapText="1"/>
    </xf>
    <xf numFmtId="1" fontId="10" fillId="0" borderId="0" xfId="2" applyNumberFormat="1" applyFont="1" applyAlignment="1">
      <alignment horizontal="left" vertical="top" wrapText="1"/>
    </xf>
    <xf numFmtId="1" fontId="10" fillId="0" borderId="0" xfId="2" applyNumberFormat="1" applyFont="1" applyAlignment="1">
      <alignment horizontal="left" vertical="center" wrapText="1"/>
    </xf>
    <xf numFmtId="4" fontId="11" fillId="0" borderId="0" xfId="2" applyNumberFormat="1" applyFont="1" applyAlignment="1">
      <alignment horizontal="right" vertical="top" wrapText="1"/>
    </xf>
    <xf numFmtId="4" fontId="11" fillId="0" borderId="0" xfId="2" applyNumberFormat="1" applyFont="1" applyAlignment="1">
      <alignment horizontal="right" vertical="top" wrapText="1"/>
    </xf>
    <xf numFmtId="22" fontId="11" fillId="0" borderId="0" xfId="2" applyNumberFormat="1" applyFont="1" applyAlignment="1">
      <alignment horizontal="left" vertical="top" wrapText="1"/>
    </xf>
    <xf numFmtId="20" fontId="10" fillId="0" borderId="0" xfId="2" applyNumberFormat="1" applyFont="1" applyAlignment="1">
      <alignment horizontal="left" vertical="center" wrapText="1"/>
    </xf>
    <xf numFmtId="22" fontId="10" fillId="0" borderId="0" xfId="2" applyNumberFormat="1" applyFont="1" applyAlignment="1">
      <alignment horizontal="left" vertical="center" wrapText="1"/>
    </xf>
    <xf numFmtId="0" fontId="10" fillId="0" borderId="0" xfId="2" applyFont="1" applyAlignment="1">
      <alignment horizontal="right" vertical="top" wrapText="1"/>
    </xf>
    <xf numFmtId="0" fontId="10" fillId="0" borderId="0" xfId="2" applyFont="1" applyAlignment="1">
      <alignment horizontal="right" vertical="top" wrapText="1"/>
    </xf>
    <xf numFmtId="0" fontId="10" fillId="0" borderId="0" xfId="2" applyFont="1" applyAlignment="1">
      <alignment horizontal="left" vertical="top" wrapText="1"/>
    </xf>
    <xf numFmtId="0" fontId="12" fillId="0" borderId="0" xfId="2" applyFont="1" applyAlignment="1">
      <alignment horizontal="right" vertical="top" wrapText="1"/>
    </xf>
    <xf numFmtId="0" fontId="12" fillId="0" borderId="0" xfId="2" applyFont="1" applyAlignment="1">
      <alignment horizontal="left" vertical="top" wrapText="1"/>
    </xf>
    <xf numFmtId="0" fontId="13" fillId="0" borderId="0" xfId="2" applyFont="1" applyAlignment="1">
      <alignment horizontal="center" vertical="top" wrapText="1"/>
    </xf>
    <xf numFmtId="0" fontId="12" fillId="0" borderId="0" xfId="2" applyFont="1" applyAlignment="1">
      <alignment horizontal="center" vertical="top" wrapText="1"/>
    </xf>
    <xf numFmtId="4" fontId="8" fillId="0" borderId="0" xfId="2" applyNumberFormat="1"/>
  </cellXfs>
  <cellStyles count="3">
    <cellStyle name="Normal" xfId="0" builtinId="0"/>
    <cellStyle name="Normal 2" xfId="1" xr:uid="{B33770C0-9F68-40AF-ADB3-DF20C406EAFB}"/>
    <cellStyle name="Normal 3" xfId="2" xr:uid="{8E38BF1D-D458-4298-8692-FA093F0507E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32</xdr:col>
      <xdr:colOff>329869</xdr:colOff>
      <xdr:row>3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7"/>
  <sheetViews>
    <sheetView showGridLines="0" workbookViewId="0">
      <pane ySplit="7" topLeftCell="A8" activePane="bottomLeft" state="frozen"/>
      <selection pane="bottomLeft" activeCell="K10" sqref="K10:L10"/>
    </sheetView>
  </sheetViews>
  <sheetFormatPr defaultRowHeight="15" x14ac:dyDescent="0.25"/>
  <cols>
    <col min="1" max="1" width="13.42578125" customWidth="1"/>
    <col min="2" max="2" width="1.7109375" customWidth="1"/>
    <col min="3" max="3" width="0.5703125" customWidth="1"/>
    <col min="4" max="4" width="8.5703125" customWidth="1"/>
    <col min="5" max="5" width="2.7109375" customWidth="1"/>
    <col min="6" max="6" width="9.140625" customWidth="1"/>
    <col min="7" max="7" width="4.28515625" customWidth="1"/>
    <col min="8" max="8" width="4" customWidth="1"/>
    <col min="9" max="9" width="9.42578125" customWidth="1"/>
    <col min="10" max="10" width="6" customWidth="1"/>
    <col min="11" max="11" width="7.5703125" customWidth="1"/>
    <col min="12" max="12" width="19.5703125" customWidth="1"/>
    <col min="13" max="13" width="8.28515625" customWidth="1"/>
    <col min="14" max="14" width="0.28515625" customWidth="1"/>
    <col min="15" max="15" width="0" hidden="1" customWidth="1"/>
    <col min="16" max="16" width="2.140625" customWidth="1"/>
    <col min="17" max="17" width="11.28515625" customWidth="1"/>
    <col min="18" max="18" width="0.5703125" customWidth="1"/>
    <col min="19" max="19" width="10.85546875" customWidth="1"/>
    <col min="20" max="20" width="2.140625" customWidth="1"/>
    <col min="21" max="21" width="0" hidden="1" customWidth="1"/>
    <col min="22" max="22" width="5.42578125" customWidth="1"/>
    <col min="23" max="23" width="0.140625" customWidth="1"/>
    <col min="24" max="24" width="3.140625" customWidth="1"/>
    <col min="25" max="25" width="10.28515625" customWidth="1"/>
    <col min="26" max="27" width="0.28515625" customWidth="1"/>
    <col min="28" max="28" width="7.85546875" customWidth="1"/>
    <col min="29" max="29" width="2.85546875" customWidth="1"/>
    <col min="30" max="30" width="2.140625" customWidth="1"/>
    <col min="31" max="31" width="0.42578125" customWidth="1"/>
    <col min="32" max="32" width="5.5703125" customWidth="1"/>
    <col min="33" max="33" width="7.5703125" customWidth="1"/>
    <col min="34" max="34" width="0.42578125" customWidth="1"/>
    <col min="35" max="35" width="0.140625" customWidth="1"/>
    <col min="36" max="36" width="0.42578125" customWidth="1"/>
  </cols>
  <sheetData>
    <row r="1" spans="1:35" ht="17.100000000000001" customHeight="1" x14ac:dyDescent="0.25">
      <c r="A1" s="38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C1" s="6"/>
      <c r="AD1" s="6"/>
      <c r="AE1" s="6"/>
      <c r="AF1" s="6"/>
      <c r="AG1" s="6"/>
      <c r="AH1" s="6"/>
    </row>
    <row r="2" spans="1:35" ht="11.25" customHeight="1" x14ac:dyDescent="0.25">
      <c r="A2" s="36" t="s">
        <v>1</v>
      </c>
      <c r="B2" s="6"/>
      <c r="D2" s="37" t="s">
        <v>2</v>
      </c>
      <c r="E2" s="6"/>
      <c r="F2" s="6"/>
      <c r="G2" s="6"/>
      <c r="H2" s="6"/>
      <c r="I2" s="6"/>
      <c r="J2" s="6"/>
      <c r="K2" s="6"/>
      <c r="L2" s="6"/>
      <c r="M2" s="6"/>
      <c r="AC2" s="6"/>
      <c r="AD2" s="6"/>
      <c r="AE2" s="6"/>
      <c r="AF2" s="6"/>
      <c r="AG2" s="6"/>
      <c r="AH2" s="6"/>
    </row>
    <row r="3" spans="1:35" ht="0.95" customHeight="1" x14ac:dyDescent="0.25">
      <c r="AC3" s="6"/>
      <c r="AD3" s="6"/>
      <c r="AE3" s="6"/>
      <c r="AF3" s="6"/>
      <c r="AG3" s="6"/>
      <c r="AH3" s="6"/>
    </row>
    <row r="4" spans="1:35" ht="7.7" customHeight="1" x14ac:dyDescent="0.25">
      <c r="A4" s="36" t="s">
        <v>3</v>
      </c>
      <c r="B4" s="6"/>
      <c r="D4" s="37" t="s">
        <v>4</v>
      </c>
      <c r="E4" s="6"/>
      <c r="F4" s="6"/>
      <c r="G4" s="6"/>
      <c r="H4" s="6"/>
      <c r="I4" s="6"/>
      <c r="J4" s="6"/>
      <c r="K4" s="6"/>
      <c r="L4" s="6"/>
      <c r="M4" s="6"/>
      <c r="AC4" s="6"/>
      <c r="AD4" s="6"/>
      <c r="AE4" s="6"/>
      <c r="AF4" s="6"/>
      <c r="AG4" s="6"/>
      <c r="AH4" s="6"/>
    </row>
    <row r="5" spans="1:35" x14ac:dyDescent="0.25">
      <c r="A5" s="6"/>
      <c r="B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35" ht="11.25" customHeight="1" x14ac:dyDescent="0.25">
      <c r="A6" s="36" t="s">
        <v>5</v>
      </c>
      <c r="B6" s="6"/>
      <c r="D6" s="37" t="s">
        <v>6</v>
      </c>
      <c r="E6" s="6"/>
      <c r="F6" s="6"/>
      <c r="G6" s="6"/>
      <c r="H6" s="6"/>
      <c r="I6" s="6"/>
      <c r="J6" s="6"/>
      <c r="K6" s="6"/>
      <c r="L6" s="6"/>
      <c r="M6" s="6"/>
    </row>
    <row r="7" spans="1:35" ht="14.85" customHeight="1" x14ac:dyDescent="0.25"/>
    <row r="8" spans="1:35" ht="19.350000000000001" customHeight="1" x14ac:dyDescent="0.25"/>
    <row r="9" spans="1:35" ht="11.45" customHeight="1" x14ac:dyDescent="0.25">
      <c r="A9" s="29" t="s">
        <v>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 spans="1:35" x14ac:dyDescent="0.25">
      <c r="A10" s="1" t="s">
        <v>8</v>
      </c>
      <c r="B10" s="23" t="s">
        <v>9</v>
      </c>
      <c r="C10" s="19"/>
      <c r="D10" s="19"/>
      <c r="E10" s="19"/>
      <c r="F10" s="19"/>
      <c r="G10" s="23" t="s">
        <v>10</v>
      </c>
      <c r="H10" s="19"/>
      <c r="I10" s="19"/>
      <c r="J10" s="19"/>
      <c r="K10" s="23" t="s">
        <v>11</v>
      </c>
      <c r="L10" s="19"/>
      <c r="M10" s="23" t="s">
        <v>12</v>
      </c>
      <c r="N10" s="19"/>
      <c r="O10" s="19"/>
      <c r="P10" s="19"/>
      <c r="Q10" s="23" t="s">
        <v>13</v>
      </c>
      <c r="R10" s="19"/>
      <c r="S10" s="1" t="s">
        <v>14</v>
      </c>
      <c r="T10" s="23" t="s">
        <v>15</v>
      </c>
      <c r="U10" s="19"/>
      <c r="V10" s="19"/>
      <c r="W10" s="19"/>
      <c r="X10" s="19"/>
      <c r="Y10" s="23" t="s">
        <v>16</v>
      </c>
      <c r="Z10" s="19"/>
      <c r="AA10" s="19"/>
      <c r="AB10" s="23" t="s">
        <v>17</v>
      </c>
      <c r="AC10" s="19"/>
      <c r="AD10" s="23" t="s">
        <v>18</v>
      </c>
      <c r="AE10" s="19"/>
      <c r="AF10" s="19"/>
      <c r="AG10" s="23" t="s">
        <v>19</v>
      </c>
      <c r="AH10" s="19"/>
      <c r="AI10" s="19"/>
    </row>
    <row r="11" spans="1:35" ht="11.25" customHeight="1" x14ac:dyDescent="0.25">
      <c r="A11" s="2" t="s">
        <v>20</v>
      </c>
      <c r="B11" s="24" t="s">
        <v>21</v>
      </c>
      <c r="C11" s="6"/>
      <c r="D11" s="6"/>
      <c r="E11" s="6"/>
      <c r="F11" s="6"/>
      <c r="G11" s="24" t="s">
        <v>22</v>
      </c>
      <c r="H11" s="6"/>
      <c r="I11" s="6"/>
      <c r="J11" s="6"/>
      <c r="K11" s="34">
        <v>7028168.0195415998</v>
      </c>
      <c r="L11" s="6"/>
      <c r="M11" s="34">
        <v>0</v>
      </c>
      <c r="N11" s="6"/>
      <c r="O11" s="6"/>
      <c r="P11" s="6"/>
      <c r="Q11" s="35">
        <v>25.494765610000002</v>
      </c>
      <c r="R11" s="6"/>
      <c r="S11" s="3">
        <v>0</v>
      </c>
      <c r="T11" s="33">
        <v>179181496.33000001</v>
      </c>
      <c r="U11" s="6"/>
      <c r="V11" s="6"/>
      <c r="W11" s="6"/>
      <c r="X11" s="6"/>
      <c r="Y11" s="33">
        <v>0</v>
      </c>
      <c r="Z11" s="6"/>
      <c r="AA11" s="6"/>
      <c r="AB11" s="33">
        <v>179181496.33000001</v>
      </c>
      <c r="AC11" s="6"/>
      <c r="AD11" s="33">
        <v>20.260000000000002</v>
      </c>
      <c r="AE11" s="6"/>
      <c r="AF11" s="6"/>
      <c r="AG11" s="33">
        <v>20.22</v>
      </c>
      <c r="AH11" s="6"/>
      <c r="AI11" s="6"/>
    </row>
    <row r="12" spans="1:35" ht="11.45" customHeight="1" x14ac:dyDescent="0.25">
      <c r="A12" s="2" t="s">
        <v>23</v>
      </c>
      <c r="B12" s="24" t="s">
        <v>24</v>
      </c>
      <c r="C12" s="6"/>
      <c r="D12" s="6"/>
      <c r="E12" s="6"/>
      <c r="F12" s="6"/>
      <c r="G12" s="24" t="s">
        <v>22</v>
      </c>
      <c r="H12" s="6"/>
      <c r="I12" s="6"/>
      <c r="J12" s="6"/>
      <c r="K12" s="34">
        <v>148416287.577975</v>
      </c>
      <c r="L12" s="6"/>
      <c r="M12" s="34">
        <v>0</v>
      </c>
      <c r="N12" s="6"/>
      <c r="O12" s="6"/>
      <c r="P12" s="6"/>
      <c r="Q12" s="35">
        <v>2.2080301100000002</v>
      </c>
      <c r="R12" s="6"/>
      <c r="S12" s="3">
        <v>0</v>
      </c>
      <c r="T12" s="33">
        <v>327707631.79000002</v>
      </c>
      <c r="U12" s="6"/>
      <c r="V12" s="6"/>
      <c r="W12" s="6"/>
      <c r="X12" s="6"/>
      <c r="Y12" s="33">
        <v>0</v>
      </c>
      <c r="Z12" s="6"/>
      <c r="AA12" s="6"/>
      <c r="AB12" s="33">
        <v>327707631.79000002</v>
      </c>
      <c r="AC12" s="6"/>
      <c r="AD12" s="33">
        <v>37.04</v>
      </c>
      <c r="AE12" s="6"/>
      <c r="AF12" s="6"/>
      <c r="AG12" s="33">
        <v>36.979999999999997</v>
      </c>
      <c r="AH12" s="6"/>
      <c r="AI12" s="6"/>
    </row>
    <row r="13" spans="1:35" ht="11.45" customHeight="1" x14ac:dyDescent="0.25">
      <c r="A13" s="2" t="s">
        <v>25</v>
      </c>
      <c r="B13" s="24" t="s">
        <v>26</v>
      </c>
      <c r="C13" s="6"/>
      <c r="D13" s="6"/>
      <c r="E13" s="6"/>
      <c r="F13" s="6"/>
      <c r="G13" s="24" t="s">
        <v>22</v>
      </c>
      <c r="H13" s="6"/>
      <c r="I13" s="6"/>
      <c r="J13" s="6"/>
      <c r="K13" s="34">
        <v>42314229.240879297</v>
      </c>
      <c r="L13" s="6"/>
      <c r="M13" s="34">
        <v>0</v>
      </c>
      <c r="N13" s="6"/>
      <c r="O13" s="6"/>
      <c r="P13" s="6"/>
      <c r="Q13" s="35">
        <v>2.2845876500000002</v>
      </c>
      <c r="R13" s="6"/>
      <c r="S13" s="3">
        <v>0</v>
      </c>
      <c r="T13" s="33">
        <v>96670565.540000007</v>
      </c>
      <c r="U13" s="6"/>
      <c r="V13" s="6"/>
      <c r="W13" s="6"/>
      <c r="X13" s="6"/>
      <c r="Y13" s="33">
        <v>0</v>
      </c>
      <c r="Z13" s="6"/>
      <c r="AA13" s="6"/>
      <c r="AB13" s="33">
        <v>96670565.540000007</v>
      </c>
      <c r="AC13" s="6"/>
      <c r="AD13" s="33">
        <v>10.93</v>
      </c>
      <c r="AE13" s="6"/>
      <c r="AF13" s="6"/>
      <c r="AG13" s="33">
        <v>10.91</v>
      </c>
      <c r="AH13" s="6"/>
      <c r="AI13" s="6"/>
    </row>
    <row r="14" spans="1:35" ht="11.45" customHeight="1" x14ac:dyDescent="0.25">
      <c r="A14" s="2" t="s">
        <v>27</v>
      </c>
      <c r="B14" s="24" t="s">
        <v>28</v>
      </c>
      <c r="C14" s="6"/>
      <c r="D14" s="6"/>
      <c r="E14" s="6"/>
      <c r="F14" s="6"/>
      <c r="G14" s="24" t="s">
        <v>22</v>
      </c>
      <c r="H14" s="6"/>
      <c r="I14" s="6"/>
      <c r="J14" s="6"/>
      <c r="K14" s="34">
        <v>24434421.653128501</v>
      </c>
      <c r="L14" s="6"/>
      <c r="M14" s="34">
        <v>0</v>
      </c>
      <c r="N14" s="6"/>
      <c r="O14" s="6"/>
      <c r="P14" s="6"/>
      <c r="Q14" s="35">
        <v>1.0470642999999999</v>
      </c>
      <c r="R14" s="6"/>
      <c r="S14" s="3">
        <v>-65700.710000000006</v>
      </c>
      <c r="T14" s="33">
        <v>25584410.600000001</v>
      </c>
      <c r="U14" s="6"/>
      <c r="V14" s="6"/>
      <c r="W14" s="6"/>
      <c r="X14" s="6"/>
      <c r="Y14" s="33">
        <v>0</v>
      </c>
      <c r="Z14" s="6"/>
      <c r="AA14" s="6"/>
      <c r="AB14" s="33">
        <v>25584410.600000001</v>
      </c>
      <c r="AC14" s="6"/>
      <c r="AD14" s="33">
        <v>2.89</v>
      </c>
      <c r="AE14" s="6"/>
      <c r="AF14" s="6"/>
      <c r="AG14" s="33">
        <v>2.89</v>
      </c>
      <c r="AH14" s="6"/>
      <c r="AI14" s="6"/>
    </row>
    <row r="15" spans="1:35" ht="11.25" customHeight="1" x14ac:dyDescent="0.25">
      <c r="A15" s="2" t="s">
        <v>29</v>
      </c>
      <c r="B15" s="24" t="s">
        <v>30</v>
      </c>
      <c r="C15" s="6"/>
      <c r="D15" s="6"/>
      <c r="E15" s="6"/>
      <c r="F15" s="6"/>
      <c r="G15" s="24" t="s">
        <v>22</v>
      </c>
      <c r="H15" s="6"/>
      <c r="I15" s="6"/>
      <c r="J15" s="6"/>
      <c r="K15" s="34">
        <v>73961661.225421295</v>
      </c>
      <c r="L15" s="6"/>
      <c r="M15" s="34">
        <v>0</v>
      </c>
      <c r="N15" s="6"/>
      <c r="O15" s="6"/>
      <c r="P15" s="6"/>
      <c r="Q15" s="35">
        <v>1.14718388</v>
      </c>
      <c r="R15" s="6"/>
      <c r="S15" s="3">
        <v>0</v>
      </c>
      <c r="T15" s="33">
        <v>84847625.5</v>
      </c>
      <c r="U15" s="6"/>
      <c r="V15" s="6"/>
      <c r="W15" s="6"/>
      <c r="X15" s="6"/>
      <c r="Y15" s="33">
        <v>0</v>
      </c>
      <c r="Z15" s="6"/>
      <c r="AA15" s="6"/>
      <c r="AB15" s="33">
        <v>84847625.5</v>
      </c>
      <c r="AC15" s="6"/>
      <c r="AD15" s="33">
        <v>9.59</v>
      </c>
      <c r="AE15" s="6"/>
      <c r="AF15" s="6"/>
      <c r="AG15" s="33">
        <v>9.57</v>
      </c>
      <c r="AH15" s="6"/>
      <c r="AI15" s="6"/>
    </row>
    <row r="16" spans="1:35" ht="11.45" customHeight="1" x14ac:dyDescent="0.25">
      <c r="A16" s="2" t="s">
        <v>31</v>
      </c>
      <c r="B16" s="24" t="s">
        <v>32</v>
      </c>
      <c r="C16" s="6"/>
      <c r="D16" s="6"/>
      <c r="E16" s="6"/>
      <c r="F16" s="6"/>
      <c r="G16" s="24" t="s">
        <v>22</v>
      </c>
      <c r="H16" s="6"/>
      <c r="I16" s="6"/>
      <c r="J16" s="6"/>
      <c r="K16" s="34">
        <v>72716409.246497393</v>
      </c>
      <c r="L16" s="6"/>
      <c r="M16" s="34">
        <v>0</v>
      </c>
      <c r="N16" s="6"/>
      <c r="O16" s="6"/>
      <c r="P16" s="6"/>
      <c r="Q16" s="35">
        <v>1.1036447599999999</v>
      </c>
      <c r="R16" s="6"/>
      <c r="S16" s="3">
        <v>0</v>
      </c>
      <c r="T16" s="33">
        <v>80253084.030000001</v>
      </c>
      <c r="U16" s="6"/>
      <c r="V16" s="6"/>
      <c r="W16" s="6"/>
      <c r="X16" s="6"/>
      <c r="Y16" s="33">
        <v>0</v>
      </c>
      <c r="Z16" s="6"/>
      <c r="AA16" s="6"/>
      <c r="AB16" s="33">
        <v>80253084.030000001</v>
      </c>
      <c r="AC16" s="6"/>
      <c r="AD16" s="33">
        <v>9.07</v>
      </c>
      <c r="AE16" s="6"/>
      <c r="AF16" s="6"/>
      <c r="AG16" s="33">
        <v>9.06</v>
      </c>
      <c r="AH16" s="6"/>
      <c r="AI16" s="6"/>
    </row>
    <row r="17" spans="1:35" ht="11.45" customHeight="1" x14ac:dyDescent="0.25">
      <c r="A17" s="2" t="s">
        <v>33</v>
      </c>
      <c r="B17" s="24" t="s">
        <v>34</v>
      </c>
      <c r="C17" s="6"/>
      <c r="D17" s="6"/>
      <c r="E17" s="6"/>
      <c r="F17" s="6"/>
      <c r="G17" s="24" t="s">
        <v>35</v>
      </c>
      <c r="H17" s="6"/>
      <c r="I17" s="6"/>
      <c r="J17" s="6"/>
      <c r="K17" s="34">
        <v>223.67755270000001</v>
      </c>
      <c r="L17" s="6"/>
      <c r="M17" s="34">
        <v>0</v>
      </c>
      <c r="N17" s="6"/>
      <c r="O17" s="6"/>
      <c r="P17" s="6"/>
      <c r="Q17" s="35">
        <v>13283.243878519999</v>
      </c>
      <c r="R17" s="6"/>
      <c r="S17" s="3">
        <v>0</v>
      </c>
      <c r="T17" s="33">
        <v>2971163.48</v>
      </c>
      <c r="U17" s="6"/>
      <c r="V17" s="6"/>
      <c r="W17" s="6"/>
      <c r="X17" s="6"/>
      <c r="Y17" s="33">
        <v>0</v>
      </c>
      <c r="Z17" s="6"/>
      <c r="AA17" s="6"/>
      <c r="AB17" s="33">
        <v>2971163.48</v>
      </c>
      <c r="AC17" s="6"/>
      <c r="AD17" s="33">
        <v>0.34</v>
      </c>
      <c r="AE17" s="6"/>
      <c r="AF17" s="6"/>
      <c r="AG17" s="33">
        <v>0.34</v>
      </c>
      <c r="AH17" s="6"/>
      <c r="AI17" s="6"/>
    </row>
    <row r="18" spans="1:35" ht="11.45" customHeight="1" x14ac:dyDescent="0.25">
      <c r="A18" s="2" t="s">
        <v>36</v>
      </c>
      <c r="B18" s="24" t="s">
        <v>37</v>
      </c>
      <c r="C18" s="6"/>
      <c r="D18" s="6"/>
      <c r="E18" s="6"/>
      <c r="F18" s="6"/>
      <c r="G18" s="24" t="s">
        <v>35</v>
      </c>
      <c r="H18" s="6"/>
      <c r="I18" s="6"/>
      <c r="J18" s="6"/>
      <c r="K18" s="34">
        <v>243.13447753</v>
      </c>
      <c r="L18" s="6"/>
      <c r="M18" s="34">
        <v>0</v>
      </c>
      <c r="N18" s="6"/>
      <c r="O18" s="6"/>
      <c r="P18" s="6"/>
      <c r="Q18" s="35">
        <v>16876.160131619999</v>
      </c>
      <c r="R18" s="6"/>
      <c r="S18" s="3">
        <v>0</v>
      </c>
      <c r="T18" s="33">
        <v>4103176.38</v>
      </c>
      <c r="U18" s="6"/>
      <c r="V18" s="6"/>
      <c r="W18" s="6"/>
      <c r="X18" s="6"/>
      <c r="Y18" s="33">
        <v>0</v>
      </c>
      <c r="Z18" s="6"/>
      <c r="AA18" s="6"/>
      <c r="AB18" s="33">
        <v>4103176.38</v>
      </c>
      <c r="AC18" s="6"/>
      <c r="AD18" s="33">
        <v>0.46</v>
      </c>
      <c r="AE18" s="6"/>
      <c r="AF18" s="6"/>
      <c r="AG18" s="33">
        <v>0.46</v>
      </c>
      <c r="AH18" s="6"/>
      <c r="AI18" s="6"/>
    </row>
    <row r="19" spans="1:35" ht="11.25" customHeight="1" x14ac:dyDescent="0.25">
      <c r="A19" s="2" t="s">
        <v>38</v>
      </c>
      <c r="B19" s="24" t="s">
        <v>39</v>
      </c>
      <c r="C19" s="6"/>
      <c r="D19" s="6"/>
      <c r="E19" s="6"/>
      <c r="F19" s="6"/>
      <c r="G19" s="24" t="s">
        <v>40</v>
      </c>
      <c r="H19" s="6"/>
      <c r="I19" s="6"/>
      <c r="J19" s="6"/>
      <c r="K19" s="34">
        <v>7274663.3907841202</v>
      </c>
      <c r="L19" s="6"/>
      <c r="M19" s="34">
        <v>0</v>
      </c>
      <c r="N19" s="6"/>
      <c r="O19" s="6"/>
      <c r="P19" s="6"/>
      <c r="Q19" s="35">
        <v>1.5979896</v>
      </c>
      <c r="R19" s="6"/>
      <c r="S19" s="3">
        <v>0</v>
      </c>
      <c r="T19" s="33">
        <v>11624836.439999999</v>
      </c>
      <c r="U19" s="6"/>
      <c r="V19" s="6"/>
      <c r="W19" s="6"/>
      <c r="X19" s="6"/>
      <c r="Y19" s="33">
        <v>0</v>
      </c>
      <c r="Z19" s="6"/>
      <c r="AA19" s="6"/>
      <c r="AB19" s="33">
        <v>11624836.439999999</v>
      </c>
      <c r="AC19" s="6"/>
      <c r="AD19" s="33">
        <v>1.31</v>
      </c>
      <c r="AE19" s="6"/>
      <c r="AF19" s="6"/>
      <c r="AG19" s="33">
        <v>1.31</v>
      </c>
      <c r="AH19" s="6"/>
      <c r="AI19" s="6"/>
    </row>
    <row r="20" spans="1:35" ht="11.45" customHeight="1" x14ac:dyDescent="0.25">
      <c r="A20" s="2" t="s">
        <v>41</v>
      </c>
      <c r="B20" s="24" t="s">
        <v>42</v>
      </c>
      <c r="C20" s="6"/>
      <c r="D20" s="6"/>
      <c r="E20" s="6"/>
      <c r="F20" s="6"/>
      <c r="G20" s="24" t="s">
        <v>43</v>
      </c>
      <c r="H20" s="6"/>
      <c r="I20" s="6"/>
      <c r="J20" s="6"/>
      <c r="K20" s="34">
        <v>7756702.3415292799</v>
      </c>
      <c r="L20" s="6"/>
      <c r="M20" s="34">
        <v>0</v>
      </c>
      <c r="N20" s="6"/>
      <c r="O20" s="6"/>
      <c r="P20" s="6"/>
      <c r="Q20" s="35">
        <v>1.2974289000000001</v>
      </c>
      <c r="R20" s="6"/>
      <c r="S20" s="3">
        <v>0</v>
      </c>
      <c r="T20" s="33">
        <v>10063769.789999999</v>
      </c>
      <c r="U20" s="6"/>
      <c r="V20" s="6"/>
      <c r="W20" s="6"/>
      <c r="X20" s="6"/>
      <c r="Y20" s="33">
        <v>0</v>
      </c>
      <c r="Z20" s="6"/>
      <c r="AA20" s="6"/>
      <c r="AB20" s="33">
        <v>10063769.789999999</v>
      </c>
      <c r="AC20" s="6"/>
      <c r="AD20" s="33">
        <v>1.1399999999999999</v>
      </c>
      <c r="AE20" s="6"/>
      <c r="AF20" s="6"/>
      <c r="AG20" s="33">
        <v>1.1399999999999999</v>
      </c>
      <c r="AH20" s="6"/>
      <c r="AI20" s="6"/>
    </row>
    <row r="21" spans="1:35" ht="11.45" customHeight="1" x14ac:dyDescent="0.25">
      <c r="A21" s="2" t="s">
        <v>44</v>
      </c>
      <c r="B21" s="24" t="s">
        <v>45</v>
      </c>
      <c r="C21" s="6"/>
      <c r="D21" s="6"/>
      <c r="E21" s="6"/>
      <c r="F21" s="6"/>
      <c r="G21" s="24" t="s">
        <v>46</v>
      </c>
      <c r="H21" s="6"/>
      <c r="I21" s="6"/>
      <c r="J21" s="6"/>
      <c r="K21" s="34">
        <v>522.04050064</v>
      </c>
      <c r="L21" s="6"/>
      <c r="M21" s="34">
        <v>0</v>
      </c>
      <c r="N21" s="6"/>
      <c r="O21" s="6"/>
      <c r="P21" s="6"/>
      <c r="Q21" s="35">
        <v>16876.160131619999</v>
      </c>
      <c r="R21" s="6"/>
      <c r="S21" s="3">
        <v>0</v>
      </c>
      <c r="T21" s="33">
        <v>8810039.0800000001</v>
      </c>
      <c r="U21" s="6"/>
      <c r="V21" s="6"/>
      <c r="W21" s="6"/>
      <c r="X21" s="6"/>
      <c r="Y21" s="33">
        <v>0</v>
      </c>
      <c r="Z21" s="6"/>
      <c r="AA21" s="6"/>
      <c r="AB21" s="33">
        <v>8810039.0800000001</v>
      </c>
      <c r="AC21" s="6"/>
      <c r="AD21" s="33">
        <v>1</v>
      </c>
      <c r="AE21" s="6"/>
      <c r="AF21" s="6"/>
      <c r="AG21" s="33">
        <v>0.99</v>
      </c>
      <c r="AH21" s="6"/>
      <c r="AI21" s="6"/>
    </row>
    <row r="22" spans="1:35" ht="11.45" customHeight="1" x14ac:dyDescent="0.25">
      <c r="A22" s="2" t="s">
        <v>47</v>
      </c>
      <c r="B22" s="24" t="s">
        <v>48</v>
      </c>
      <c r="C22" s="6"/>
      <c r="D22" s="6"/>
      <c r="E22" s="6"/>
      <c r="F22" s="6"/>
      <c r="G22" s="24" t="s">
        <v>49</v>
      </c>
      <c r="H22" s="6"/>
      <c r="I22" s="6"/>
      <c r="J22" s="6"/>
      <c r="K22" s="34">
        <v>23988246.260379098</v>
      </c>
      <c r="L22" s="6"/>
      <c r="M22" s="34">
        <v>0</v>
      </c>
      <c r="N22" s="6"/>
      <c r="O22" s="6"/>
      <c r="P22" s="6"/>
      <c r="Q22" s="35">
        <v>2.20135865</v>
      </c>
      <c r="R22" s="6"/>
      <c r="S22" s="3">
        <v>0</v>
      </c>
      <c r="T22" s="33">
        <v>52806733.399999999</v>
      </c>
      <c r="U22" s="6"/>
      <c r="V22" s="6"/>
      <c r="W22" s="6"/>
      <c r="X22" s="6"/>
      <c r="Y22" s="33">
        <v>0</v>
      </c>
      <c r="Z22" s="6"/>
      <c r="AA22" s="6"/>
      <c r="AB22" s="33">
        <v>52806733.399999999</v>
      </c>
      <c r="AC22" s="6"/>
      <c r="AD22" s="33">
        <v>5.97</v>
      </c>
      <c r="AE22" s="6"/>
      <c r="AF22" s="6"/>
      <c r="AG22" s="33">
        <v>5.96</v>
      </c>
      <c r="AH22" s="6"/>
      <c r="AI22" s="6"/>
    </row>
    <row r="23" spans="1:35" x14ac:dyDescent="0.25">
      <c r="A23" s="26" t="s">
        <v>50</v>
      </c>
      <c r="B23" s="19"/>
      <c r="C23" s="19"/>
      <c r="D23" s="19"/>
      <c r="E23" s="19"/>
      <c r="F23" s="19"/>
      <c r="G23" s="32" t="s">
        <v>51</v>
      </c>
      <c r="H23" s="19"/>
      <c r="I23" s="19"/>
      <c r="J23" s="19"/>
      <c r="K23" s="11">
        <v>407891777.80866647</v>
      </c>
      <c r="L23" s="19"/>
      <c r="M23" s="32" t="s">
        <v>51</v>
      </c>
      <c r="N23" s="19"/>
      <c r="O23" s="19"/>
      <c r="P23" s="19"/>
      <c r="Q23" s="32" t="s">
        <v>51</v>
      </c>
      <c r="R23" s="19"/>
      <c r="S23" s="4" t="s">
        <v>51</v>
      </c>
      <c r="T23" s="31">
        <v>884624532.36000001</v>
      </c>
      <c r="U23" s="19"/>
      <c r="V23" s="19"/>
      <c r="W23" s="19"/>
      <c r="X23" s="19"/>
      <c r="Y23" s="31">
        <v>0</v>
      </c>
      <c r="Z23" s="19"/>
      <c r="AA23" s="19"/>
      <c r="AB23" s="31">
        <v>884624532.36000001</v>
      </c>
      <c r="AC23" s="19"/>
      <c r="AD23" s="31">
        <v>100</v>
      </c>
      <c r="AE23" s="19"/>
      <c r="AF23" s="19"/>
      <c r="AG23" s="31">
        <v>99.83</v>
      </c>
      <c r="AH23" s="19"/>
      <c r="AI23" s="19"/>
    </row>
    <row r="24" spans="1:35" ht="0" hidden="1" customHeight="1" x14ac:dyDescent="0.25"/>
    <row r="25" spans="1:35" ht="23.85" customHeight="1" x14ac:dyDescent="0.25"/>
    <row r="26" spans="1:35" ht="11.45" customHeight="1" x14ac:dyDescent="0.25">
      <c r="A26" s="29" t="s">
        <v>52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ht="11.45" customHeight="1" x14ac:dyDescent="0.25">
      <c r="A27" s="26" t="s">
        <v>53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28" t="s">
        <v>54</v>
      </c>
      <c r="Y27" s="19"/>
      <c r="Z27" s="19"/>
      <c r="AA27" s="28" t="s">
        <v>55</v>
      </c>
      <c r="AB27" s="19"/>
      <c r="AC27" s="19"/>
      <c r="AD27" s="19"/>
      <c r="AE27" s="19"/>
      <c r="AF27" s="28" t="s">
        <v>19</v>
      </c>
      <c r="AG27" s="19"/>
      <c r="AH27" s="19"/>
      <c r="AI27" s="19"/>
    </row>
    <row r="28" spans="1:35" ht="11.25" customHeight="1" x14ac:dyDescent="0.25">
      <c r="A28" s="24" t="s">
        <v>56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25">
        <v>966381.6</v>
      </c>
      <c r="Y28" s="6"/>
      <c r="Z28" s="6"/>
      <c r="AA28" s="25">
        <v>63.749157490000002</v>
      </c>
      <c r="AB28" s="6"/>
      <c r="AC28" s="6"/>
      <c r="AD28" s="6"/>
      <c r="AE28" s="6"/>
      <c r="AF28" s="25">
        <v>0.11</v>
      </c>
      <c r="AG28" s="6"/>
      <c r="AH28" s="6"/>
      <c r="AI28" s="6"/>
    </row>
    <row r="29" spans="1:35" ht="11.45" customHeight="1" x14ac:dyDescent="0.25">
      <c r="A29" s="24" t="s">
        <v>57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30">
        <v>-218.49</v>
      </c>
      <c r="Y29" s="6"/>
      <c r="Z29" s="6"/>
      <c r="AA29" s="30">
        <v>-1.44131E-2</v>
      </c>
      <c r="AB29" s="6"/>
      <c r="AC29" s="6"/>
      <c r="AD29" s="6"/>
      <c r="AE29" s="6"/>
      <c r="AF29" s="25">
        <v>0</v>
      </c>
      <c r="AG29" s="6"/>
      <c r="AH29" s="6"/>
      <c r="AI29" s="6"/>
    </row>
    <row r="30" spans="1:35" ht="11.45" customHeight="1" x14ac:dyDescent="0.25">
      <c r="A30" s="24" t="s">
        <v>58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25">
        <v>550002.67000000004</v>
      </c>
      <c r="Y30" s="6"/>
      <c r="Z30" s="6"/>
      <c r="AA30" s="25">
        <v>36.281947860000002</v>
      </c>
      <c r="AB30" s="6"/>
      <c r="AC30" s="6"/>
      <c r="AD30" s="6"/>
      <c r="AE30" s="6"/>
      <c r="AF30" s="25">
        <v>0.06</v>
      </c>
      <c r="AG30" s="6"/>
      <c r="AH30" s="6"/>
      <c r="AI30" s="6"/>
    </row>
    <row r="31" spans="1:35" ht="11.45" customHeight="1" x14ac:dyDescent="0.25">
      <c r="A31" s="24" t="s">
        <v>59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30">
        <v>-253.04</v>
      </c>
      <c r="Y31" s="6"/>
      <c r="Z31" s="6"/>
      <c r="AA31" s="30">
        <v>-1.6692249999999999E-2</v>
      </c>
      <c r="AB31" s="6"/>
      <c r="AC31" s="6"/>
      <c r="AD31" s="6"/>
      <c r="AE31" s="6"/>
      <c r="AF31" s="25">
        <v>0</v>
      </c>
      <c r="AG31" s="6"/>
      <c r="AH31" s="6"/>
      <c r="AI31" s="6"/>
    </row>
    <row r="32" spans="1:35" ht="11.25" customHeight="1" x14ac:dyDescent="0.25">
      <c r="A32" s="26" t="s">
        <v>50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27">
        <v>1515912.74</v>
      </c>
      <c r="Y32" s="19"/>
      <c r="Z32" s="19"/>
      <c r="AA32" s="27">
        <v>100</v>
      </c>
      <c r="AB32" s="19"/>
      <c r="AC32" s="19"/>
      <c r="AD32" s="19"/>
      <c r="AE32" s="19"/>
      <c r="AF32" s="27">
        <v>0.17</v>
      </c>
      <c r="AG32" s="19"/>
      <c r="AH32" s="19"/>
      <c r="AI32" s="19"/>
    </row>
    <row r="33" spans="1:33" ht="3" customHeight="1" x14ac:dyDescent="0.25"/>
    <row r="34" spans="1:33" ht="11.45" customHeight="1" x14ac:dyDescent="0.25">
      <c r="A34" s="29" t="s">
        <v>60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1.45" customHeight="1" x14ac:dyDescent="0.25">
      <c r="A35" s="26" t="s">
        <v>53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8" t="s">
        <v>54</v>
      </c>
      <c r="X35" s="19"/>
      <c r="Y35" s="19"/>
      <c r="Z35" s="28" t="s">
        <v>61</v>
      </c>
      <c r="AA35" s="19"/>
      <c r="AB35" s="19"/>
      <c r="AC35" s="19"/>
      <c r="AD35" s="19"/>
      <c r="AE35" s="28" t="s">
        <v>19</v>
      </c>
      <c r="AF35" s="19"/>
      <c r="AG35" s="19"/>
    </row>
    <row r="36" spans="1:33" ht="11.25" customHeight="1" x14ac:dyDescent="0.25">
      <c r="A36" s="24" t="s">
        <v>62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25">
        <v>316.48</v>
      </c>
      <c r="X36" s="6"/>
      <c r="Y36" s="6"/>
      <c r="Z36" s="25">
        <v>100</v>
      </c>
      <c r="AA36" s="6"/>
      <c r="AB36" s="6"/>
      <c r="AC36" s="6"/>
      <c r="AD36" s="6"/>
      <c r="AE36" s="25">
        <v>0</v>
      </c>
      <c r="AF36" s="6"/>
      <c r="AG36" s="6"/>
    </row>
    <row r="37" spans="1:33" ht="11.45" customHeight="1" x14ac:dyDescent="0.25">
      <c r="A37" s="24" t="s">
        <v>63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25">
        <v>0</v>
      </c>
      <c r="X37" s="6"/>
      <c r="Y37" s="6"/>
      <c r="Z37" s="25">
        <v>0</v>
      </c>
      <c r="AA37" s="6"/>
      <c r="AB37" s="6"/>
      <c r="AC37" s="6"/>
      <c r="AD37" s="6"/>
      <c r="AE37" s="25">
        <v>0</v>
      </c>
      <c r="AF37" s="6"/>
      <c r="AG37" s="6"/>
    </row>
    <row r="38" spans="1:33" ht="11.25" customHeight="1" x14ac:dyDescent="0.25">
      <c r="A38" s="26" t="s">
        <v>50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7">
        <v>316.48</v>
      </c>
      <c r="X38" s="19"/>
      <c r="Y38" s="19"/>
      <c r="Z38" s="27">
        <v>100</v>
      </c>
      <c r="AA38" s="19"/>
      <c r="AB38" s="19"/>
      <c r="AC38" s="19"/>
      <c r="AD38" s="19"/>
      <c r="AE38" s="27">
        <v>0</v>
      </c>
      <c r="AF38" s="19"/>
      <c r="AG38" s="19"/>
    </row>
    <row r="39" spans="1:33" ht="0" hidden="1" customHeight="1" x14ac:dyDescent="0.25"/>
    <row r="40" spans="1:33" ht="2.65" customHeight="1" x14ac:dyDescent="0.25"/>
    <row r="41" spans="1:33" ht="11.25" customHeight="1" x14ac:dyDescent="0.25">
      <c r="A41" s="18" t="s">
        <v>64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20">
        <v>886140761.58000004</v>
      </c>
      <c r="AA41" s="19"/>
      <c r="AB41" s="19"/>
      <c r="AC41" s="19"/>
      <c r="AD41" s="19"/>
      <c r="AE41" s="21" t="s">
        <v>65</v>
      </c>
      <c r="AF41" s="19"/>
      <c r="AG41" s="19"/>
    </row>
    <row r="42" spans="1:33" ht="0" hidden="1" customHeight="1" x14ac:dyDescent="0.25"/>
    <row r="43" spans="1:33" ht="1.1499999999999999" customHeight="1" x14ac:dyDescent="0.25"/>
    <row r="44" spans="1:33" ht="11.45" customHeight="1" x14ac:dyDescent="0.25">
      <c r="A44" s="22" t="s">
        <v>66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33" x14ac:dyDescent="0.25">
      <c r="A45" s="1" t="s">
        <v>67</v>
      </c>
      <c r="B45" s="23" t="s">
        <v>68</v>
      </c>
      <c r="C45" s="19"/>
      <c r="D45" s="19"/>
      <c r="E45" s="19"/>
      <c r="F45" s="23" t="s">
        <v>69</v>
      </c>
      <c r="G45" s="19"/>
      <c r="H45" s="23" t="s">
        <v>70</v>
      </c>
      <c r="I45" s="19"/>
      <c r="J45" s="23" t="s">
        <v>71</v>
      </c>
      <c r="K45" s="19"/>
      <c r="L45" s="23" t="s">
        <v>72</v>
      </c>
      <c r="M45" s="19"/>
      <c r="N45" s="19"/>
      <c r="P45" s="23" t="s">
        <v>73</v>
      </c>
      <c r="Q45" s="19"/>
      <c r="R45" s="23" t="s">
        <v>74</v>
      </c>
      <c r="S45" s="19"/>
      <c r="T45" s="19"/>
    </row>
    <row r="46" spans="1:33" ht="11.25" customHeight="1" x14ac:dyDescent="0.25">
      <c r="A46" s="2" t="s">
        <v>75</v>
      </c>
      <c r="B46" s="13">
        <v>327.12472842</v>
      </c>
      <c r="C46" s="6"/>
      <c r="D46" s="6"/>
      <c r="E46" s="6"/>
      <c r="F46" s="13">
        <v>8.9155899999999996E-2</v>
      </c>
      <c r="G46" s="6"/>
      <c r="H46" s="16">
        <v>3.9269600000000002E-2</v>
      </c>
      <c r="I46" s="6"/>
      <c r="J46" s="13">
        <v>0.19650219999999999</v>
      </c>
      <c r="K46" s="6"/>
      <c r="L46" s="13">
        <v>5.4280182999999997</v>
      </c>
      <c r="M46" s="6"/>
      <c r="N46" s="6"/>
      <c r="P46" s="13">
        <v>4.4186082000000004</v>
      </c>
      <c r="Q46" s="6"/>
      <c r="R46" s="13">
        <v>10.724134299999999</v>
      </c>
      <c r="S46" s="6"/>
      <c r="T46" s="6"/>
    </row>
    <row r="47" spans="1:33" ht="11.45" customHeight="1" x14ac:dyDescent="0.25">
      <c r="A47" s="2" t="s">
        <v>76</v>
      </c>
      <c r="B47" s="13">
        <v>0</v>
      </c>
      <c r="C47" s="6"/>
      <c r="D47" s="6"/>
      <c r="E47" s="6"/>
      <c r="F47" s="13">
        <v>0</v>
      </c>
      <c r="G47" s="6"/>
      <c r="H47" s="16">
        <v>0.12846050000000001</v>
      </c>
      <c r="I47" s="6"/>
      <c r="J47" s="13">
        <v>0.75055000000000005</v>
      </c>
      <c r="K47" s="6"/>
      <c r="L47" s="13">
        <v>3.3132076000000001</v>
      </c>
      <c r="M47" s="6"/>
      <c r="N47" s="6"/>
      <c r="P47" s="13">
        <v>3.2882831000000001</v>
      </c>
      <c r="Q47" s="6"/>
      <c r="R47" s="13">
        <v>8.7557714999999998</v>
      </c>
      <c r="S47" s="6"/>
      <c r="T47" s="6"/>
    </row>
    <row r="48" spans="1:33" ht="11.45" customHeight="1" x14ac:dyDescent="0.25">
      <c r="A48" s="2" t="s">
        <v>77</v>
      </c>
      <c r="B48" s="13">
        <v>157.24356316000001</v>
      </c>
      <c r="C48" s="6"/>
      <c r="D48" s="6"/>
      <c r="E48" s="6"/>
      <c r="F48" s="13">
        <v>4.6727100000000001E-2</v>
      </c>
      <c r="G48" s="6"/>
      <c r="H48" s="16">
        <v>8.1695299999999998E-2</v>
      </c>
      <c r="I48" s="6"/>
      <c r="J48" s="13">
        <v>1.9050647000000001</v>
      </c>
      <c r="K48" s="6"/>
      <c r="L48" s="17">
        <v>-5.9009326</v>
      </c>
      <c r="M48" s="6"/>
      <c r="N48" s="6"/>
      <c r="P48" s="17">
        <v>-1.1625859000000001</v>
      </c>
      <c r="Q48" s="6"/>
      <c r="R48" s="13">
        <v>3.5459770000000002</v>
      </c>
      <c r="S48" s="6"/>
      <c r="T48" s="6"/>
    </row>
    <row r="49" spans="1:20" ht="11.45" customHeight="1" x14ac:dyDescent="0.25">
      <c r="A49" s="2" t="s">
        <v>78</v>
      </c>
      <c r="B49" s="13">
        <v>348.52536504</v>
      </c>
      <c r="C49" s="6"/>
      <c r="D49" s="6"/>
      <c r="E49" s="6"/>
      <c r="F49" s="13">
        <v>9.1568499999999997E-2</v>
      </c>
      <c r="G49" s="6"/>
      <c r="H49" s="16">
        <v>3.6858299999999997E-2</v>
      </c>
      <c r="I49" s="6"/>
      <c r="J49" s="13">
        <v>0.18442739999999999</v>
      </c>
      <c r="K49" s="6"/>
      <c r="L49" s="13">
        <v>1.2405936</v>
      </c>
      <c r="M49" s="6"/>
      <c r="N49" s="6"/>
      <c r="P49" s="13">
        <v>1.0378851</v>
      </c>
      <c r="Q49" s="6"/>
      <c r="R49" s="13">
        <v>3.0444382999999999</v>
      </c>
      <c r="S49" s="6"/>
      <c r="T49" s="6"/>
    </row>
    <row r="50" spans="1:20" ht="11.25" customHeight="1" x14ac:dyDescent="0.25">
      <c r="A50" s="2" t="s">
        <v>79</v>
      </c>
      <c r="B50" s="13">
        <v>615.66193977</v>
      </c>
      <c r="C50" s="6"/>
      <c r="D50" s="6"/>
      <c r="E50" s="6"/>
      <c r="F50" s="13">
        <v>0.10757269999999999</v>
      </c>
      <c r="G50" s="6"/>
      <c r="H50" s="16">
        <v>2.0865399999999999E-2</v>
      </c>
      <c r="I50" s="6"/>
      <c r="J50" s="13">
        <v>0.1043707</v>
      </c>
      <c r="K50" s="6"/>
      <c r="L50" s="13">
        <v>3.0008271</v>
      </c>
      <c r="M50" s="6"/>
      <c r="N50" s="6"/>
      <c r="P50" s="13">
        <v>2.3932430999999998</v>
      </c>
      <c r="Q50" s="6"/>
      <c r="R50" s="13">
        <v>3.9881123999999999</v>
      </c>
      <c r="S50" s="6"/>
      <c r="T50" s="6"/>
    </row>
    <row r="51" spans="1:20" ht="1.7" customHeight="1" x14ac:dyDescent="0.25"/>
    <row r="52" spans="1:20" ht="11.45" customHeight="1" x14ac:dyDescent="0.25">
      <c r="A52" s="5" t="s">
        <v>80</v>
      </c>
      <c r="B52" s="14"/>
      <c r="C52" s="14"/>
      <c r="D52" s="14"/>
      <c r="E52" s="7">
        <v>900.18188399999997</v>
      </c>
      <c r="F52" s="14"/>
      <c r="G52" s="14"/>
      <c r="H52" s="15"/>
    </row>
    <row r="53" spans="1:20" ht="11.45" customHeight="1" x14ac:dyDescent="0.25">
      <c r="A53" s="5" t="s">
        <v>81</v>
      </c>
      <c r="B53" s="6"/>
      <c r="C53" s="6"/>
      <c r="D53" s="6"/>
      <c r="E53" s="7">
        <v>900.18188399999997</v>
      </c>
      <c r="F53" s="6"/>
      <c r="G53" s="6"/>
      <c r="H53" s="8"/>
    </row>
    <row r="54" spans="1:20" ht="11.25" customHeight="1" x14ac:dyDescent="0.25">
      <c r="A54" s="5" t="s">
        <v>82</v>
      </c>
      <c r="B54" s="6"/>
      <c r="C54" s="6"/>
      <c r="D54" s="6"/>
      <c r="E54" s="7">
        <v>984401.90489000001</v>
      </c>
      <c r="F54" s="6"/>
      <c r="G54" s="6"/>
      <c r="H54" s="8"/>
    </row>
    <row r="55" spans="1:20" ht="11.45" customHeight="1" x14ac:dyDescent="0.25">
      <c r="A55" s="5" t="s">
        <v>83</v>
      </c>
      <c r="B55" s="6"/>
      <c r="C55" s="6"/>
      <c r="D55" s="6"/>
      <c r="E55" s="7">
        <v>900.18188399999997</v>
      </c>
      <c r="F55" s="6"/>
      <c r="G55" s="6"/>
      <c r="H55" s="8"/>
    </row>
    <row r="56" spans="1:20" ht="11.25" customHeight="1" x14ac:dyDescent="0.25">
      <c r="A56" s="9" t="s">
        <v>84</v>
      </c>
      <c r="B56" s="10"/>
      <c r="C56" s="10"/>
      <c r="D56" s="10"/>
      <c r="E56" s="11">
        <v>984401.90489000001</v>
      </c>
      <c r="F56" s="10"/>
      <c r="G56" s="10"/>
      <c r="H56" s="12"/>
    </row>
    <row r="57" spans="1:20" ht="0" hidden="1" customHeight="1" x14ac:dyDescent="0.25"/>
  </sheetData>
  <mergeCells count="247">
    <mergeCell ref="A1:N1"/>
    <mergeCell ref="AC1:AH4"/>
    <mergeCell ref="A2:B2"/>
    <mergeCell ref="D2:M2"/>
    <mergeCell ref="A4:B5"/>
    <mergeCell ref="D4:M5"/>
    <mergeCell ref="A6:B6"/>
    <mergeCell ref="D6:M6"/>
    <mergeCell ref="A9:AI9"/>
    <mergeCell ref="B10:F10"/>
    <mergeCell ref="G10:J10"/>
    <mergeCell ref="K10:L10"/>
    <mergeCell ref="M10:P10"/>
    <mergeCell ref="Q10:R10"/>
    <mergeCell ref="T10:X10"/>
    <mergeCell ref="Y10:AA10"/>
    <mergeCell ref="AB10:AC10"/>
    <mergeCell ref="AD10:AF10"/>
    <mergeCell ref="AG10:AI10"/>
    <mergeCell ref="T11:X11"/>
    <mergeCell ref="Y11:AA11"/>
    <mergeCell ref="AB11:AC11"/>
    <mergeCell ref="AD11:AF11"/>
    <mergeCell ref="AG11:AI11"/>
    <mergeCell ref="B11:F11"/>
    <mergeCell ref="G11:J11"/>
    <mergeCell ref="K11:L11"/>
    <mergeCell ref="M11:P11"/>
    <mergeCell ref="Q11:R11"/>
    <mergeCell ref="T12:X12"/>
    <mergeCell ref="Y12:AA12"/>
    <mergeCell ref="AB12:AC12"/>
    <mergeCell ref="AD12:AF12"/>
    <mergeCell ref="AG12:AI12"/>
    <mergeCell ref="B12:F12"/>
    <mergeCell ref="G12:J12"/>
    <mergeCell ref="K12:L12"/>
    <mergeCell ref="M12:P12"/>
    <mergeCell ref="Q12:R12"/>
    <mergeCell ref="T13:X13"/>
    <mergeCell ref="Y13:AA13"/>
    <mergeCell ref="AB13:AC13"/>
    <mergeCell ref="AD13:AF13"/>
    <mergeCell ref="AG13:AI13"/>
    <mergeCell ref="B13:F13"/>
    <mergeCell ref="G13:J13"/>
    <mergeCell ref="K13:L13"/>
    <mergeCell ref="M13:P13"/>
    <mergeCell ref="Q13:R13"/>
    <mergeCell ref="T14:X14"/>
    <mergeCell ref="Y14:AA14"/>
    <mergeCell ref="AB14:AC14"/>
    <mergeCell ref="AD14:AF14"/>
    <mergeCell ref="AG14:AI14"/>
    <mergeCell ref="B14:F14"/>
    <mergeCell ref="G14:J14"/>
    <mergeCell ref="K14:L14"/>
    <mergeCell ref="M14:P14"/>
    <mergeCell ref="Q14:R14"/>
    <mergeCell ref="T15:X15"/>
    <mergeCell ref="Y15:AA15"/>
    <mergeCell ref="AB15:AC15"/>
    <mergeCell ref="AD15:AF15"/>
    <mergeCell ref="AG15:AI15"/>
    <mergeCell ref="B15:F15"/>
    <mergeCell ref="G15:J15"/>
    <mergeCell ref="K15:L15"/>
    <mergeCell ref="M15:P15"/>
    <mergeCell ref="Q15:R15"/>
    <mergeCell ref="T16:X16"/>
    <mergeCell ref="Y16:AA16"/>
    <mergeCell ref="AB16:AC16"/>
    <mergeCell ref="AD16:AF16"/>
    <mergeCell ref="AG16:AI16"/>
    <mergeCell ref="B16:F16"/>
    <mergeCell ref="G16:J16"/>
    <mergeCell ref="K16:L16"/>
    <mergeCell ref="M16:P16"/>
    <mergeCell ref="Q16:R16"/>
    <mergeCell ref="T17:X17"/>
    <mergeCell ref="Y17:AA17"/>
    <mergeCell ref="AB17:AC17"/>
    <mergeCell ref="AD17:AF17"/>
    <mergeCell ref="AG17:AI17"/>
    <mergeCell ref="B17:F17"/>
    <mergeCell ref="G17:J17"/>
    <mergeCell ref="K17:L17"/>
    <mergeCell ref="M17:P17"/>
    <mergeCell ref="Q17:R17"/>
    <mergeCell ref="T18:X18"/>
    <mergeCell ref="Y18:AA18"/>
    <mergeCell ref="AB18:AC18"/>
    <mergeCell ref="AD18:AF18"/>
    <mergeCell ref="AG18:AI18"/>
    <mergeCell ref="B18:F18"/>
    <mergeCell ref="G18:J18"/>
    <mergeCell ref="K18:L18"/>
    <mergeCell ref="M18:P18"/>
    <mergeCell ref="Q18:R18"/>
    <mergeCell ref="T19:X19"/>
    <mergeCell ref="Y19:AA19"/>
    <mergeCell ref="AB19:AC19"/>
    <mergeCell ref="AD19:AF19"/>
    <mergeCell ref="AG19:AI19"/>
    <mergeCell ref="B19:F19"/>
    <mergeCell ref="G19:J19"/>
    <mergeCell ref="K19:L19"/>
    <mergeCell ref="M19:P19"/>
    <mergeCell ref="Q19:R19"/>
    <mergeCell ref="T20:X20"/>
    <mergeCell ref="Y20:AA20"/>
    <mergeCell ref="AB20:AC20"/>
    <mergeCell ref="AD20:AF20"/>
    <mergeCell ref="AG20:AI20"/>
    <mergeCell ref="B20:F20"/>
    <mergeCell ref="G20:J20"/>
    <mergeCell ref="K20:L20"/>
    <mergeCell ref="M20:P20"/>
    <mergeCell ref="Q20:R20"/>
    <mergeCell ref="T21:X21"/>
    <mergeCell ref="Y21:AA21"/>
    <mergeCell ref="AB21:AC21"/>
    <mergeCell ref="AD21:AF21"/>
    <mergeCell ref="AG21:AI21"/>
    <mergeCell ref="B21:F21"/>
    <mergeCell ref="G21:J21"/>
    <mergeCell ref="K21:L21"/>
    <mergeCell ref="M21:P21"/>
    <mergeCell ref="Q21:R21"/>
    <mergeCell ref="T22:X22"/>
    <mergeCell ref="Y22:AA22"/>
    <mergeCell ref="AB22:AC22"/>
    <mergeCell ref="AD22:AF22"/>
    <mergeCell ref="AG22:AI22"/>
    <mergeCell ref="B22:F22"/>
    <mergeCell ref="G22:J22"/>
    <mergeCell ref="K22:L22"/>
    <mergeCell ref="M22:P22"/>
    <mergeCell ref="Q22:R22"/>
    <mergeCell ref="T23:X23"/>
    <mergeCell ref="Y23:AA23"/>
    <mergeCell ref="AB23:AC23"/>
    <mergeCell ref="AD23:AF23"/>
    <mergeCell ref="AG23:AI23"/>
    <mergeCell ref="A23:F23"/>
    <mergeCell ref="G23:J23"/>
    <mergeCell ref="K23:L23"/>
    <mergeCell ref="M23:P23"/>
    <mergeCell ref="Q23:R23"/>
    <mergeCell ref="A28:W28"/>
    <mergeCell ref="X28:Z28"/>
    <mergeCell ref="AA28:AE28"/>
    <mergeCell ref="AF28:AI28"/>
    <mergeCell ref="A29:W29"/>
    <mergeCell ref="X29:Z29"/>
    <mergeCell ref="AA29:AE29"/>
    <mergeCell ref="AF29:AI29"/>
    <mergeCell ref="A26:AI26"/>
    <mergeCell ref="A27:W27"/>
    <mergeCell ref="X27:Z27"/>
    <mergeCell ref="AA27:AE27"/>
    <mergeCell ref="AF27:AI27"/>
    <mergeCell ref="A32:W32"/>
    <mergeCell ref="X32:Z32"/>
    <mergeCell ref="AA32:AE32"/>
    <mergeCell ref="AF32:AI32"/>
    <mergeCell ref="A34:AG34"/>
    <mergeCell ref="A30:W30"/>
    <mergeCell ref="X30:Z30"/>
    <mergeCell ref="AA30:AE30"/>
    <mergeCell ref="AF30:AI30"/>
    <mergeCell ref="A31:W31"/>
    <mergeCell ref="X31:Z31"/>
    <mergeCell ref="AA31:AE31"/>
    <mergeCell ref="AF31:AI31"/>
    <mergeCell ref="A37:V37"/>
    <mergeCell ref="W37:Y37"/>
    <mergeCell ref="Z37:AD37"/>
    <mergeCell ref="AE37:AG37"/>
    <mergeCell ref="A38:V38"/>
    <mergeCell ref="W38:Y38"/>
    <mergeCell ref="Z38:AD38"/>
    <mergeCell ref="AE38:AG38"/>
    <mergeCell ref="A35:V35"/>
    <mergeCell ref="W35:Y35"/>
    <mergeCell ref="Z35:AD35"/>
    <mergeCell ref="AE35:AG35"/>
    <mergeCell ref="A36:V36"/>
    <mergeCell ref="W36:Y36"/>
    <mergeCell ref="Z36:AD36"/>
    <mergeCell ref="AE36:AG36"/>
    <mergeCell ref="A41:Y41"/>
    <mergeCell ref="Z41:AD41"/>
    <mergeCell ref="AE41:AG41"/>
    <mergeCell ref="A44:T44"/>
    <mergeCell ref="B45:E45"/>
    <mergeCell ref="F45:G45"/>
    <mergeCell ref="H45:I45"/>
    <mergeCell ref="J45:K45"/>
    <mergeCell ref="L45:N45"/>
    <mergeCell ref="P45:Q45"/>
    <mergeCell ref="R45:T45"/>
    <mergeCell ref="P46:Q46"/>
    <mergeCell ref="R46:T46"/>
    <mergeCell ref="B47:E47"/>
    <mergeCell ref="F47:G47"/>
    <mergeCell ref="H47:I47"/>
    <mergeCell ref="J47:K47"/>
    <mergeCell ref="L47:N47"/>
    <mergeCell ref="P47:Q47"/>
    <mergeCell ref="R47:T47"/>
    <mergeCell ref="B46:E46"/>
    <mergeCell ref="F46:G46"/>
    <mergeCell ref="H46:I46"/>
    <mergeCell ref="J46:K46"/>
    <mergeCell ref="L46:N46"/>
    <mergeCell ref="P48:Q48"/>
    <mergeCell ref="R48:T48"/>
    <mergeCell ref="B49:E49"/>
    <mergeCell ref="F49:G49"/>
    <mergeCell ref="H49:I49"/>
    <mergeCell ref="J49:K49"/>
    <mergeCell ref="L49:N49"/>
    <mergeCell ref="P49:Q49"/>
    <mergeCell ref="R49:T49"/>
    <mergeCell ref="B48:E48"/>
    <mergeCell ref="F48:G48"/>
    <mergeCell ref="H48:I48"/>
    <mergeCell ref="J48:K48"/>
    <mergeCell ref="L48:N48"/>
    <mergeCell ref="A54:D54"/>
    <mergeCell ref="E54:H54"/>
    <mergeCell ref="A55:D55"/>
    <mergeCell ref="E55:H55"/>
    <mergeCell ref="A56:D56"/>
    <mergeCell ref="E56:H56"/>
    <mergeCell ref="P50:Q50"/>
    <mergeCell ref="R50:T50"/>
    <mergeCell ref="A52:D52"/>
    <mergeCell ref="E52:H52"/>
    <mergeCell ref="A53:D53"/>
    <mergeCell ref="E53:H53"/>
    <mergeCell ref="B50:E50"/>
    <mergeCell ref="F50:G50"/>
    <mergeCell ref="H50:I50"/>
    <mergeCell ref="J50:K50"/>
    <mergeCell ref="L50:N50"/>
  </mergeCells>
  <pageMargins left="0.196850393700787" right="0.196850393700787" top="0.196850393700787" bottom="0.35141338582677201" header="0.196850393700787" footer="0.196850393700787"/>
  <pageSetup paperSize="9" orientation="landscape" horizontalDpi="300" verticalDpi="300"/>
  <headerFooter alignWithMargins="0">
    <oddFooter>&amp;R&amp;"Arial,Bold"&amp;7&amp;P/&amp;N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7C5D-FAED-416C-B41E-89E7DF4A07F7}">
  <dimension ref="A1:P35"/>
  <sheetViews>
    <sheetView tabSelected="1" topLeftCell="A20" workbookViewId="0">
      <selection activeCell="H33" sqref="H33"/>
    </sheetView>
  </sheetViews>
  <sheetFormatPr defaultRowHeight="15" x14ac:dyDescent="0.25"/>
  <cols>
    <col min="1" max="1" width="3" style="39" customWidth="1"/>
    <col min="2" max="2" width="1.42578125" style="39" customWidth="1"/>
    <col min="3" max="3" width="20" style="39" customWidth="1"/>
    <col min="4" max="4" width="10.5703125" style="39" customWidth="1"/>
    <col min="5" max="5" width="0.7109375" style="39" customWidth="1"/>
    <col min="6" max="6" width="25.42578125" style="39" customWidth="1"/>
    <col min="7" max="7" width="15" style="39" customWidth="1"/>
    <col min="8" max="8" width="12.42578125" style="39" customWidth="1"/>
    <col min="9" max="9" width="13.42578125" style="39" customWidth="1"/>
    <col min="10" max="10" width="12.28515625" style="39" customWidth="1"/>
    <col min="11" max="11" width="1" style="39" customWidth="1"/>
    <col min="12" max="12" width="11.42578125" style="39" customWidth="1"/>
    <col min="13" max="13" width="1" style="39" customWidth="1"/>
    <col min="14" max="14" width="9.7109375" style="39" customWidth="1"/>
    <col min="15" max="15" width="6.85546875" style="39" customWidth="1"/>
    <col min="16" max="16" width="9.7109375" style="39" customWidth="1"/>
    <col min="17" max="16384" width="9.140625" style="39"/>
  </cols>
  <sheetData>
    <row r="1" spans="1:16" ht="24" customHeight="1" x14ac:dyDescent="0.25">
      <c r="F1" s="57" t="s">
        <v>110</v>
      </c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39" customHeight="1" x14ac:dyDescent="0.25">
      <c r="F2" s="56" t="s">
        <v>112</v>
      </c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16" ht="0.75" customHeight="1" x14ac:dyDescent="0.25">
      <c r="L3" s="54" t="s">
        <v>111</v>
      </c>
      <c r="M3" s="54"/>
      <c r="N3" s="54"/>
      <c r="O3" s="54"/>
      <c r="P3" s="54"/>
    </row>
    <row r="4" spans="1:16" ht="27.75" customHeight="1" x14ac:dyDescent="0.25">
      <c r="A4" s="55" t="s">
        <v>110</v>
      </c>
      <c r="B4" s="55"/>
      <c r="C4" s="55"/>
      <c r="D4" s="55"/>
      <c r="E4" s="55"/>
      <c r="F4" s="55"/>
      <c r="G4" s="55"/>
      <c r="H4" s="55"/>
      <c r="I4" s="55"/>
      <c r="J4" s="55"/>
      <c r="L4" s="54"/>
      <c r="M4" s="54"/>
      <c r="N4" s="54"/>
      <c r="O4" s="54"/>
      <c r="P4" s="54"/>
    </row>
    <row r="5" spans="1:16" ht="18.75" customHeight="1" x14ac:dyDescent="0.25">
      <c r="A5" s="53" t="s">
        <v>9</v>
      </c>
      <c r="B5" s="53"/>
      <c r="C5" s="53"/>
      <c r="D5" s="51" t="s">
        <v>13</v>
      </c>
      <c r="E5" s="52" t="s">
        <v>109</v>
      </c>
      <c r="F5" s="52"/>
      <c r="G5" s="51" t="s">
        <v>108</v>
      </c>
      <c r="H5" s="51" t="s">
        <v>107</v>
      </c>
      <c r="I5" s="51" t="s">
        <v>106</v>
      </c>
      <c r="J5" s="51" t="s">
        <v>105</v>
      </c>
      <c r="K5" s="52" t="s">
        <v>104</v>
      </c>
      <c r="L5" s="52"/>
      <c r="N5" s="51" t="s">
        <v>103</v>
      </c>
      <c r="O5" s="51" t="s">
        <v>102</v>
      </c>
      <c r="P5" s="51" t="s">
        <v>101</v>
      </c>
    </row>
    <row r="6" spans="1:16" ht="20.25" customHeight="1" x14ac:dyDescent="0.25">
      <c r="B6" s="50" t="s">
        <v>100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21" customHeight="1" x14ac:dyDescent="0.25">
      <c r="C7" s="49" t="s">
        <v>99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</row>
    <row r="8" spans="1:16" ht="19.5" customHeight="1" x14ac:dyDescent="0.25">
      <c r="A8" s="48" t="s">
        <v>98</v>
      </c>
      <c r="B8" s="48"/>
      <c r="C8" s="48"/>
      <c r="D8" s="46">
        <v>16876.160131619999</v>
      </c>
      <c r="E8" s="47">
        <v>765.17497813</v>
      </c>
      <c r="F8" s="47"/>
      <c r="G8" s="46">
        <v>12913215.460000001</v>
      </c>
      <c r="H8" s="46">
        <v>9326842.6999999993</v>
      </c>
      <c r="I8" s="46">
        <v>3586372.76</v>
      </c>
      <c r="J8" s="46">
        <v>0</v>
      </c>
      <c r="K8" s="47">
        <v>12913215.460000001</v>
      </c>
      <c r="L8" s="47"/>
      <c r="N8" s="46">
        <v>0</v>
      </c>
      <c r="O8" s="46">
        <v>1.46</v>
      </c>
      <c r="P8" s="46">
        <v>0</v>
      </c>
    </row>
    <row r="9" spans="1:16" ht="19.5" customHeight="1" x14ac:dyDescent="0.25">
      <c r="A9" s="48" t="s">
        <v>97</v>
      </c>
      <c r="B9" s="48"/>
      <c r="C9" s="48"/>
      <c r="D9" s="46">
        <v>13283.243878519999</v>
      </c>
      <c r="E9" s="47">
        <v>223.67755285000001</v>
      </c>
      <c r="F9" s="47"/>
      <c r="G9" s="46">
        <v>2971163.48</v>
      </c>
      <c r="H9" s="46">
        <v>3349120.01</v>
      </c>
      <c r="I9" s="46">
        <v>-377956.53</v>
      </c>
      <c r="J9" s="46">
        <v>-595.16</v>
      </c>
      <c r="K9" s="47">
        <v>2971163.48</v>
      </c>
      <c r="L9" s="47"/>
      <c r="N9" s="46">
        <v>0</v>
      </c>
      <c r="O9" s="46">
        <v>0.34</v>
      </c>
      <c r="P9" s="46">
        <v>-2.0027198440314791E-2</v>
      </c>
    </row>
    <row r="10" spans="1:16" ht="19.5" customHeight="1" x14ac:dyDescent="0.25">
      <c r="A10" s="48" t="s">
        <v>96</v>
      </c>
      <c r="B10" s="48"/>
      <c r="C10" s="48"/>
      <c r="D10" s="46">
        <v>1.1036447599999999</v>
      </c>
      <c r="E10" s="47">
        <v>72716409.245598897</v>
      </c>
      <c r="F10" s="47"/>
      <c r="G10" s="46">
        <v>80253084.030000001</v>
      </c>
      <c r="H10" s="46">
        <v>73041429.780000001</v>
      </c>
      <c r="I10" s="46">
        <v>7211654.25</v>
      </c>
      <c r="J10" s="46">
        <v>615981.43000000005</v>
      </c>
      <c r="K10" s="47">
        <v>80253084.030000001</v>
      </c>
      <c r="L10" s="47"/>
      <c r="N10" s="46">
        <v>0</v>
      </c>
      <c r="O10" s="46">
        <v>9.07</v>
      </c>
      <c r="P10" s="46">
        <v>0.77348548589712252</v>
      </c>
    </row>
    <row r="11" spans="1:16" ht="17.25" customHeight="1" x14ac:dyDescent="0.25">
      <c r="A11" s="48" t="s">
        <v>95</v>
      </c>
      <c r="B11" s="48"/>
      <c r="C11" s="48"/>
      <c r="D11" s="46">
        <v>1.2974289000000001</v>
      </c>
      <c r="E11" s="47">
        <v>7756702.3476618277</v>
      </c>
      <c r="F11" s="47"/>
      <c r="G11" s="46">
        <v>10063769.789999999</v>
      </c>
      <c r="H11" s="46">
        <v>9967594.5600000005</v>
      </c>
      <c r="I11" s="46">
        <v>96175.23</v>
      </c>
      <c r="J11" s="46">
        <v>0</v>
      </c>
      <c r="K11" s="47">
        <v>10063769.789999999</v>
      </c>
      <c r="L11" s="47"/>
      <c r="N11" s="46">
        <v>0</v>
      </c>
      <c r="O11" s="46">
        <v>1.1399999999999999</v>
      </c>
      <c r="P11" s="46">
        <v>0</v>
      </c>
    </row>
    <row r="12" spans="1:16" ht="2.25" customHeight="1" x14ac:dyDescent="0.25">
      <c r="C12" s="45">
        <v>4</v>
      </c>
    </row>
    <row r="13" spans="1:16" ht="19.5" customHeight="1" x14ac:dyDescent="0.25">
      <c r="C13" s="45"/>
      <c r="E13" s="43">
        <v>80474100.445791706</v>
      </c>
      <c r="F13" s="43"/>
      <c r="G13" s="42">
        <v>106201232.76000001</v>
      </c>
      <c r="H13" s="42">
        <v>95684987.049999997</v>
      </c>
      <c r="I13" s="42">
        <v>10516245.710000001</v>
      </c>
      <c r="J13" s="42">
        <v>615386.27</v>
      </c>
      <c r="K13" s="43">
        <v>106201232.76000001</v>
      </c>
      <c r="L13" s="43"/>
      <c r="N13" s="42">
        <v>0</v>
      </c>
      <c r="O13" s="42">
        <v>12.01</v>
      </c>
    </row>
    <row r="14" spans="1:16" ht="21.75" customHeight="1" x14ac:dyDescent="0.25">
      <c r="C14" s="49" t="s">
        <v>94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</row>
    <row r="15" spans="1:16" ht="19.5" customHeight="1" x14ac:dyDescent="0.25">
      <c r="A15" s="48" t="s">
        <v>93</v>
      </c>
      <c r="B15" s="48"/>
      <c r="C15" s="48"/>
      <c r="D15" s="46">
        <v>2.20135865</v>
      </c>
      <c r="E15" s="47">
        <v>23988246.26128111</v>
      </c>
      <c r="F15" s="47"/>
      <c r="G15" s="46">
        <v>52806733.409999996</v>
      </c>
      <c r="H15" s="46">
        <v>46487604.299999997</v>
      </c>
      <c r="I15" s="46">
        <v>6319129.1100000003</v>
      </c>
      <c r="J15" s="46">
        <v>363754.17</v>
      </c>
      <c r="K15" s="47">
        <v>52806733.409999996</v>
      </c>
      <c r="L15" s="47"/>
      <c r="N15" s="46">
        <v>0</v>
      </c>
      <c r="O15" s="46">
        <v>5.97</v>
      </c>
      <c r="P15" s="46">
        <v>0.69361843143067015</v>
      </c>
    </row>
    <row r="16" spans="1:16" ht="17.25" customHeight="1" x14ac:dyDescent="0.25">
      <c r="A16" s="48" t="s">
        <v>92</v>
      </c>
      <c r="B16" s="48"/>
      <c r="C16" s="48"/>
      <c r="D16" s="46">
        <v>1.5979896</v>
      </c>
      <c r="E16" s="47">
        <v>7274663.39916173</v>
      </c>
      <c r="F16" s="47"/>
      <c r="G16" s="46">
        <v>11624836.460000001</v>
      </c>
      <c r="H16" s="46">
        <v>9357833.2400000002</v>
      </c>
      <c r="I16" s="46">
        <v>2267003.2200000002</v>
      </c>
      <c r="J16" s="46">
        <v>-57501.120000000003</v>
      </c>
      <c r="K16" s="47">
        <v>11624836.460000001</v>
      </c>
      <c r="L16" s="47"/>
      <c r="N16" s="46">
        <v>0</v>
      </c>
      <c r="O16" s="46">
        <v>1.31</v>
      </c>
      <c r="P16" s="46">
        <v>-0.49220560188605678</v>
      </c>
    </row>
    <row r="17" spans="1:16" ht="2.25" customHeight="1" x14ac:dyDescent="0.25">
      <c r="C17" s="45">
        <v>2</v>
      </c>
    </row>
    <row r="18" spans="1:16" ht="19.5" customHeight="1" x14ac:dyDescent="0.25">
      <c r="C18" s="45"/>
      <c r="E18" s="43">
        <v>31262909.66044284</v>
      </c>
      <c r="F18" s="43"/>
      <c r="G18" s="42">
        <v>64431569.869999997</v>
      </c>
      <c r="H18" s="42">
        <v>55845437.539999999</v>
      </c>
      <c r="I18" s="42">
        <v>8586132.3300000001</v>
      </c>
      <c r="J18" s="42">
        <v>306253.05</v>
      </c>
      <c r="K18" s="43">
        <v>64431569.869999997</v>
      </c>
      <c r="L18" s="43"/>
      <c r="N18" s="42">
        <v>0</v>
      </c>
      <c r="O18" s="42">
        <v>7.28</v>
      </c>
    </row>
    <row r="19" spans="1:16" ht="21.75" customHeight="1" x14ac:dyDescent="0.25">
      <c r="C19" s="49" t="s">
        <v>91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  <row r="20" spans="1:16" ht="19.5" customHeight="1" x14ac:dyDescent="0.25">
      <c r="A20" s="48" t="s">
        <v>90</v>
      </c>
      <c r="B20" s="48"/>
      <c r="C20" s="48"/>
      <c r="D20" s="46">
        <v>2.2080301100000002</v>
      </c>
      <c r="E20" s="47">
        <v>148416287.56675941</v>
      </c>
      <c r="F20" s="47"/>
      <c r="G20" s="46">
        <v>327707631.77999997</v>
      </c>
      <c r="H20" s="46">
        <v>285583258.94</v>
      </c>
      <c r="I20" s="46">
        <v>42124372.840000004</v>
      </c>
      <c r="J20" s="46">
        <v>650221.93999999994</v>
      </c>
      <c r="K20" s="47">
        <v>327707631.77999997</v>
      </c>
      <c r="L20" s="47"/>
      <c r="N20" s="46">
        <v>0</v>
      </c>
      <c r="O20" s="46">
        <v>37.04</v>
      </c>
      <c r="P20" s="46">
        <v>0.19880972588821502</v>
      </c>
    </row>
    <row r="21" spans="1:16" ht="19.5" customHeight="1" x14ac:dyDescent="0.25">
      <c r="A21" s="48" t="s">
        <v>89</v>
      </c>
      <c r="B21" s="48"/>
      <c r="C21" s="48"/>
      <c r="D21" s="46">
        <v>2.2845876500000002</v>
      </c>
      <c r="E21" s="47">
        <v>42314231.293259062</v>
      </c>
      <c r="F21" s="47"/>
      <c r="G21" s="46">
        <v>96670570.230000004</v>
      </c>
      <c r="H21" s="46">
        <v>84749479.010000005</v>
      </c>
      <c r="I21" s="46">
        <v>11921091.220000001</v>
      </c>
      <c r="J21" s="46">
        <v>972664.54</v>
      </c>
      <c r="K21" s="47">
        <v>96670570.230000004</v>
      </c>
      <c r="L21" s="47"/>
      <c r="N21" s="46">
        <v>0</v>
      </c>
      <c r="O21" s="46">
        <v>10.93</v>
      </c>
      <c r="P21" s="46">
        <v>1.0163906231666249</v>
      </c>
    </row>
    <row r="22" spans="1:16" ht="17.25" customHeight="1" x14ac:dyDescent="0.25">
      <c r="A22" s="48" t="s">
        <v>88</v>
      </c>
      <c r="B22" s="48"/>
      <c r="C22" s="48"/>
      <c r="D22" s="46">
        <v>25.494765610000002</v>
      </c>
      <c r="E22" s="47">
        <v>7028168.0195603203</v>
      </c>
      <c r="F22" s="47"/>
      <c r="G22" s="46">
        <v>179181496.33000001</v>
      </c>
      <c r="H22" s="46">
        <v>136810347.97999999</v>
      </c>
      <c r="I22" s="46">
        <v>42371148.350000001</v>
      </c>
      <c r="J22" s="46">
        <v>412846.4</v>
      </c>
      <c r="K22" s="47">
        <v>179181496.33000001</v>
      </c>
      <c r="L22" s="47"/>
      <c r="N22" s="46">
        <v>0</v>
      </c>
      <c r="O22" s="46">
        <v>20.260000000000002</v>
      </c>
      <c r="P22" s="46">
        <v>0.23093892590320353</v>
      </c>
    </row>
    <row r="23" spans="1:16" ht="2.25" customHeight="1" x14ac:dyDescent="0.25">
      <c r="C23" s="45">
        <v>3</v>
      </c>
    </row>
    <row r="24" spans="1:16" ht="19.5" customHeight="1" x14ac:dyDescent="0.25">
      <c r="C24" s="45"/>
      <c r="E24" s="43">
        <v>197758686.87957877</v>
      </c>
      <c r="F24" s="43"/>
      <c r="G24" s="42">
        <v>603559698.34000003</v>
      </c>
      <c r="H24" s="42">
        <v>507143085.93000001</v>
      </c>
      <c r="I24" s="42">
        <v>96416612.409999996</v>
      </c>
      <c r="J24" s="42">
        <v>2035732.88</v>
      </c>
      <c r="K24" s="43">
        <v>603559698.34000003</v>
      </c>
      <c r="L24" s="43"/>
      <c r="N24" s="42">
        <v>0</v>
      </c>
      <c r="O24" s="42">
        <v>68.23</v>
      </c>
    </row>
    <row r="25" spans="1:16" ht="21.75" customHeight="1" x14ac:dyDescent="0.25">
      <c r="C25" s="49" t="s">
        <v>87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ht="19.5" customHeight="1" x14ac:dyDescent="0.25">
      <c r="A26" s="48" t="s">
        <v>86</v>
      </c>
      <c r="B26" s="48"/>
      <c r="C26" s="48"/>
      <c r="D26" s="46">
        <v>1.0470642999999999</v>
      </c>
      <c r="E26" s="47">
        <v>24434421.660334274</v>
      </c>
      <c r="F26" s="47"/>
      <c r="G26" s="46">
        <v>25584410.600000001</v>
      </c>
      <c r="H26" s="46">
        <v>22677663.539999999</v>
      </c>
      <c r="I26" s="46">
        <v>2906747.06</v>
      </c>
      <c r="J26" s="46">
        <v>488999.62</v>
      </c>
      <c r="K26" s="47">
        <v>25584410.600000001</v>
      </c>
      <c r="L26" s="47"/>
      <c r="N26" s="46">
        <v>0</v>
      </c>
      <c r="O26" s="46">
        <v>2.9</v>
      </c>
      <c r="P26" s="46">
        <v>1.9485619119356619</v>
      </c>
    </row>
    <row r="27" spans="1:16" ht="17.25" customHeight="1" x14ac:dyDescent="0.25">
      <c r="A27" s="48" t="s">
        <v>30</v>
      </c>
      <c r="B27" s="48"/>
      <c r="C27" s="48"/>
      <c r="D27" s="46">
        <v>1.14718388</v>
      </c>
      <c r="E27" s="47">
        <v>73961661.225144148</v>
      </c>
      <c r="F27" s="47"/>
      <c r="G27" s="46">
        <v>84847625.5</v>
      </c>
      <c r="H27" s="46">
        <v>72587355.680000007</v>
      </c>
      <c r="I27" s="46">
        <v>12260269.82</v>
      </c>
      <c r="J27" s="46">
        <v>3149989.16</v>
      </c>
      <c r="K27" s="47">
        <v>84847625.5</v>
      </c>
      <c r="L27" s="47"/>
      <c r="N27" s="46">
        <v>0</v>
      </c>
      <c r="O27" s="46">
        <v>9.58</v>
      </c>
      <c r="P27" s="46">
        <v>3.8556674355800586</v>
      </c>
    </row>
    <row r="28" spans="1:16" ht="2.25" customHeight="1" x14ac:dyDescent="0.25">
      <c r="C28" s="45">
        <v>2</v>
      </c>
    </row>
    <row r="29" spans="1:16" ht="19.5" customHeight="1" x14ac:dyDescent="0.25">
      <c r="C29" s="45"/>
      <c r="E29" s="43">
        <v>98396082.885478422</v>
      </c>
      <c r="F29" s="43"/>
      <c r="G29" s="42">
        <v>110432036.09999999</v>
      </c>
      <c r="H29" s="42">
        <v>95265019.219999999</v>
      </c>
      <c r="I29" s="42">
        <v>15167016.880000001</v>
      </c>
      <c r="J29" s="42">
        <v>3638988.78</v>
      </c>
      <c r="K29" s="43">
        <v>110432036.09999999</v>
      </c>
      <c r="L29" s="43"/>
      <c r="N29" s="42">
        <v>0</v>
      </c>
      <c r="O29" s="42">
        <v>12.48</v>
      </c>
    </row>
    <row r="30" spans="1:16" ht="2.25" customHeight="1" x14ac:dyDescent="0.25">
      <c r="B30" s="45">
        <v>11</v>
      </c>
      <c r="C30" s="45"/>
    </row>
    <row r="31" spans="1:16" ht="21.75" customHeight="1" x14ac:dyDescent="0.25">
      <c r="B31" s="45"/>
      <c r="C31" s="45"/>
      <c r="E31" s="43">
        <v>407891779.87129176</v>
      </c>
      <c r="F31" s="43"/>
      <c r="G31" s="42">
        <v>884624537.07000005</v>
      </c>
      <c r="H31" s="42">
        <v>753938529.74000001</v>
      </c>
      <c r="I31" s="42">
        <v>130686007.33</v>
      </c>
      <c r="J31" s="42">
        <v>6596360.9800000004</v>
      </c>
      <c r="K31" s="43">
        <v>884624537.07000005</v>
      </c>
      <c r="L31" s="43"/>
      <c r="N31" s="42">
        <v>0</v>
      </c>
      <c r="O31" s="42">
        <v>100</v>
      </c>
    </row>
    <row r="32" spans="1:16" ht="29.25" customHeight="1" x14ac:dyDescent="0.25">
      <c r="A32" s="44">
        <v>11</v>
      </c>
      <c r="B32" s="44"/>
      <c r="C32" s="44"/>
      <c r="D32" s="44"/>
      <c r="E32" s="43">
        <v>407891779.87129176</v>
      </c>
      <c r="F32" s="43"/>
      <c r="G32" s="42">
        <v>884624537.07000005</v>
      </c>
      <c r="H32" s="42">
        <v>753938529.74000001</v>
      </c>
      <c r="I32" s="42">
        <v>130686007.33</v>
      </c>
      <c r="J32" s="42">
        <v>6596360.9800000004</v>
      </c>
      <c r="K32" s="43">
        <v>884624537.07000005</v>
      </c>
      <c r="L32" s="43"/>
      <c r="N32" s="42">
        <v>0</v>
      </c>
      <c r="O32" s="42">
        <v>100</v>
      </c>
    </row>
    <row r="33" spans="1:16" ht="17.25" customHeight="1" x14ac:dyDescent="0.25">
      <c r="A33" s="41" t="s">
        <v>113</v>
      </c>
      <c r="B33" s="41"/>
      <c r="C33" s="41"/>
      <c r="D33" s="41"/>
      <c r="M33" s="40" t="s">
        <v>85</v>
      </c>
      <c r="N33" s="40"/>
      <c r="O33" s="40"/>
      <c r="P33" s="40"/>
    </row>
    <row r="35" spans="1:16" x14ac:dyDescent="0.25">
      <c r="F35" s="58">
        <f>E32-Sheet1!K23</f>
        <v>2.0626252889633179</v>
      </c>
      <c r="G35" s="58">
        <f>G32-Sheet1!T23</f>
        <v>4.7100000381469727</v>
      </c>
    </row>
  </sheetData>
  <mergeCells count="65">
    <mergeCell ref="A11:C11"/>
    <mergeCell ref="C28:C29"/>
    <mergeCell ref="E5:F5"/>
    <mergeCell ref="A15:C15"/>
    <mergeCell ref="A16:C16"/>
    <mergeCell ref="A20:C20"/>
    <mergeCell ref="A21:C21"/>
    <mergeCell ref="A22:C22"/>
    <mergeCell ref="A5:C5"/>
    <mergeCell ref="A8:C8"/>
    <mergeCell ref="A9:C9"/>
    <mergeCell ref="A27:C27"/>
    <mergeCell ref="A32:D32"/>
    <mergeCell ref="A4:J4"/>
    <mergeCell ref="A33:D33"/>
    <mergeCell ref="B6:P6"/>
    <mergeCell ref="B30:C31"/>
    <mergeCell ref="C7:P7"/>
    <mergeCell ref="C12:C13"/>
    <mergeCell ref="C14:P14"/>
    <mergeCell ref="C17:C18"/>
    <mergeCell ref="E8:F8"/>
    <mergeCell ref="E9:F9"/>
    <mergeCell ref="E10:F10"/>
    <mergeCell ref="E11:F11"/>
    <mergeCell ref="E13:F13"/>
    <mergeCell ref="A26:C26"/>
    <mergeCell ref="C19:P19"/>
    <mergeCell ref="C23:C24"/>
    <mergeCell ref="C25:P25"/>
    <mergeCell ref="A10:C10"/>
    <mergeCell ref="E26:F26"/>
    <mergeCell ref="E27:F27"/>
    <mergeCell ref="E29:F29"/>
    <mergeCell ref="E15:F15"/>
    <mergeCell ref="E16:F16"/>
    <mergeCell ref="E18:F18"/>
    <mergeCell ref="E20:F20"/>
    <mergeCell ref="E21:F21"/>
    <mergeCell ref="K18:L18"/>
    <mergeCell ref="K20:L20"/>
    <mergeCell ref="K21:L21"/>
    <mergeCell ref="K22:L22"/>
    <mergeCell ref="E22:F22"/>
    <mergeCell ref="E24:F24"/>
    <mergeCell ref="E31:F31"/>
    <mergeCell ref="E32:F32"/>
    <mergeCell ref="F1:P1"/>
    <mergeCell ref="F2:P2"/>
    <mergeCell ref="K5:L5"/>
    <mergeCell ref="K8:L8"/>
    <mergeCell ref="K9:L9"/>
    <mergeCell ref="K10:L10"/>
    <mergeCell ref="K11:L11"/>
    <mergeCell ref="K13:L13"/>
    <mergeCell ref="K32:L32"/>
    <mergeCell ref="L3:P4"/>
    <mergeCell ref="M33:P33"/>
    <mergeCell ref="K24:L24"/>
    <mergeCell ref="K26:L26"/>
    <mergeCell ref="K27:L27"/>
    <mergeCell ref="K29:L29"/>
    <mergeCell ref="K31:L31"/>
    <mergeCell ref="K15:L15"/>
    <mergeCell ref="K16:L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Sheet1</vt:lpstr>
      <vt:lpstr>CDBA</vt:lpstr>
      <vt:lpstr>Sheet1!Titulos_de_impressao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Jamile Santos</cp:lastModifiedBy>
  <dcterms:modified xsi:type="dcterms:W3CDTF">2024-07-10T17:56:20Z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