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IER\Desktop\"/>
    </mc:Choice>
  </mc:AlternateContent>
  <bookViews>
    <workbookView xWindow="0" yWindow="0" windowWidth="28770" windowHeight="14115"/>
  </bookViews>
  <sheets>
    <sheet name="VZH028CG" sheetId="1" r:id="rId1"/>
    <sheet name="VZH028CH" sheetId="10" r:id="rId2"/>
    <sheet name="VZH028CJ" sheetId="11" r:id="rId3"/>
    <sheet name="VZH035CG" sheetId="12" r:id="rId4"/>
    <sheet name="VZH035CH" sheetId="13" r:id="rId5"/>
    <sheet name="VZH035CJ" sheetId="14" r:id="rId6"/>
    <sheet name="VZH044CG" sheetId="15" r:id="rId7"/>
    <sheet name="VZH044CH" sheetId="16" r:id="rId8"/>
    <sheet name="VZH044CJ" sheetId="17" r:id="rId9"/>
    <sheet name="VZH052CG" sheetId="18" r:id="rId10"/>
    <sheet name="VZH052CGD" sheetId="19" r:id="rId11"/>
    <sheet name="VZH052CH" sheetId="21" r:id="rId12"/>
    <sheet name="VZH052CHD" sheetId="22" r:id="rId13"/>
    <sheet name="VZH052CJ" sheetId="23" r:id="rId14"/>
    <sheet name="VZH052CJD" sheetId="24" r:id="rId15"/>
    <sheet name="VZH065CG" sheetId="25" r:id="rId16"/>
    <sheet name="VZH065CGD" sheetId="26" r:id="rId17"/>
    <sheet name="VZH065CH" sheetId="27" r:id="rId18"/>
    <sheet name="VZH065CHD" sheetId="28" r:id="rId19"/>
    <sheet name="VZH065CJ" sheetId="29" r:id="rId20"/>
    <sheet name="VZH065CJH" sheetId="38" r:id="rId21"/>
    <sheet name="VZH088CGM" sheetId="30" r:id="rId22"/>
    <sheet name="VZH088CH" sheetId="31" r:id="rId23"/>
    <sheet name="VZH088CJ" sheetId="32" r:id="rId24"/>
    <sheet name="VZH117CGM" sheetId="33" r:id="rId25"/>
    <sheet name="VZH117CH" sheetId="34" r:id="rId26"/>
    <sheet name="VZH117CJ" sheetId="35" r:id="rId27"/>
    <sheet name="VZH170CG" sheetId="36" r:id="rId28"/>
    <sheet name="VZH170CGM" sheetId="37" r:id="rId29"/>
    <sheet name="VZH170CH" sheetId="39" r:id="rId30"/>
    <sheet name="VZH170CJ" sheetId="40" r:id="rId3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40" l="1"/>
  <c r="B1" i="39"/>
  <c r="B1" i="38"/>
  <c r="B1" i="37"/>
  <c r="B1" i="36"/>
  <c r="B1" i="35"/>
  <c r="B1" i="34"/>
  <c r="B1" i="33"/>
  <c r="B1" i="32"/>
  <c r="B1" i="31"/>
  <c r="B1" i="30"/>
  <c r="B1" i="29"/>
  <c r="B1" i="28"/>
  <c r="B1" i="27"/>
  <c r="B1" i="26"/>
  <c r="B1" i="25"/>
  <c r="B1" i="24"/>
  <c r="B1" i="23"/>
  <c r="B1" i="22"/>
  <c r="B1" i="21"/>
  <c r="B1" i="19"/>
  <c r="B1" i="18"/>
  <c r="B1" i="17"/>
  <c r="B1" i="16"/>
  <c r="B1" i="15"/>
  <c r="B1" i="14"/>
  <c r="B1" i="13"/>
  <c r="B1" i="12"/>
  <c r="B1" i="11"/>
  <c r="B1" i="10" l="1"/>
  <c r="B1" i="1"/>
</calcChain>
</file>

<file path=xl/sharedStrings.xml><?xml version="1.0" encoding="utf-8"?>
<sst xmlns="http://schemas.openxmlformats.org/spreadsheetml/2006/main" count="2611" uniqueCount="118">
  <si>
    <t>REF_types</t>
    <phoneticPr fontId="1" type="noConversion"/>
  </si>
  <si>
    <t>QC0</t>
    <phoneticPr fontId="1" type="noConversion"/>
  </si>
  <si>
    <t>QC1</t>
    <phoneticPr fontId="1" type="noConversion"/>
  </si>
  <si>
    <t>QC2</t>
    <phoneticPr fontId="1" type="noConversion"/>
  </si>
  <si>
    <t>QC3</t>
    <phoneticPr fontId="1" type="noConversion"/>
  </si>
  <si>
    <t>QC4</t>
  </si>
  <si>
    <t>QC5</t>
  </si>
  <si>
    <t>QC6</t>
  </si>
  <si>
    <t>QC7</t>
  </si>
  <si>
    <t>QC8</t>
  </si>
  <si>
    <t>QC9</t>
  </si>
  <si>
    <t>PC0</t>
    <phoneticPr fontId="1" type="noConversion"/>
  </si>
  <si>
    <t>PC1</t>
    <phoneticPr fontId="1" type="noConversion"/>
  </si>
  <si>
    <t>PC2</t>
  </si>
  <si>
    <t>PC3</t>
  </si>
  <si>
    <t>PC4</t>
  </si>
  <si>
    <t>PC5</t>
  </si>
  <si>
    <t>PC6</t>
  </si>
  <si>
    <t>PC7</t>
  </si>
  <si>
    <t>PC8</t>
  </si>
  <si>
    <t>PC9</t>
  </si>
  <si>
    <t>IC0</t>
    <phoneticPr fontId="1" type="noConversion"/>
  </si>
  <si>
    <t>IC1</t>
    <phoneticPr fontId="1" type="noConversion"/>
  </si>
  <si>
    <t>IC2</t>
  </si>
  <si>
    <t>IC3</t>
  </si>
  <si>
    <t>IC4</t>
  </si>
  <si>
    <t>IC5</t>
  </si>
  <si>
    <t>IC6</t>
  </si>
  <si>
    <t>IC7</t>
  </si>
  <si>
    <t>IC8</t>
  </si>
  <si>
    <t>IC9</t>
  </si>
  <si>
    <t>TC1</t>
  </si>
  <si>
    <t>TC2</t>
  </si>
  <si>
    <t>TC3</t>
  </si>
  <si>
    <t>TC4</t>
  </si>
  <si>
    <t>TC5</t>
  </si>
  <si>
    <t>TC6</t>
  </si>
  <si>
    <t>TC7</t>
  </si>
  <si>
    <t>TC8</t>
  </si>
  <si>
    <t>MC0</t>
    <phoneticPr fontId="1" type="noConversion"/>
  </si>
  <si>
    <t>MC1</t>
    <phoneticPr fontId="1" type="noConversion"/>
  </si>
  <si>
    <t>MC2</t>
  </si>
  <si>
    <t>MC3</t>
  </si>
  <si>
    <t>MC4</t>
  </si>
  <si>
    <t>MC5</t>
  </si>
  <si>
    <t>MC6</t>
  </si>
  <si>
    <t>MC7</t>
  </si>
  <si>
    <t>MC8</t>
  </si>
  <si>
    <t>MC9</t>
  </si>
  <si>
    <t>LIMIT1</t>
    <phoneticPr fontId="1" type="noConversion"/>
  </si>
  <si>
    <t>LIMIT2</t>
    <phoneticPr fontId="1" type="noConversion"/>
  </si>
  <si>
    <t>LIMIT3</t>
  </si>
  <si>
    <t>LIMIT4</t>
  </si>
  <si>
    <t>LIMIT5</t>
  </si>
  <si>
    <t>LIMIT6</t>
  </si>
  <si>
    <t>DSH</t>
    <phoneticPr fontId="1" type="noConversion"/>
  </si>
  <si>
    <t>TC0</t>
    <phoneticPr fontId="1" type="noConversion"/>
  </si>
  <si>
    <t>TC9</t>
    <phoneticPr fontId="1" type="noConversion"/>
  </si>
  <si>
    <t>weight [kg]</t>
    <phoneticPr fontId="1" type="noConversion"/>
  </si>
  <si>
    <t>suction [in]</t>
    <phoneticPr fontId="1" type="noConversion"/>
  </si>
  <si>
    <t>discharge [in]</t>
    <phoneticPr fontId="1" type="noConversion"/>
  </si>
  <si>
    <t>voltage_low [V]</t>
    <phoneticPr fontId="1" type="noConversion"/>
  </si>
  <si>
    <t>voltage_high [V]</t>
    <phoneticPr fontId="1" type="noConversion"/>
  </si>
  <si>
    <t>Oil</t>
    <phoneticPr fontId="1" type="noConversion"/>
  </si>
  <si>
    <t>RPM</t>
    <phoneticPr fontId="1" type="noConversion"/>
  </si>
  <si>
    <t>IP class</t>
    <phoneticPr fontId="1" type="noConversion"/>
  </si>
  <si>
    <t>volumetric flow [m3/h]</t>
    <phoneticPr fontId="1" type="noConversion"/>
  </si>
  <si>
    <t>LIMIT7</t>
    <phoneticPr fontId="1" type="noConversion"/>
  </si>
  <si>
    <t>LIMIT8</t>
    <phoneticPr fontId="1" type="noConversion"/>
  </si>
  <si>
    <t>LIMIT9</t>
    <phoneticPr fontId="1" type="noConversion"/>
  </si>
  <si>
    <t>LIMIT10</t>
    <phoneticPr fontId="1" type="noConversion"/>
  </si>
  <si>
    <t>R410A</t>
    <phoneticPr fontId="1" type="noConversion"/>
  </si>
  <si>
    <t>IP22</t>
    <phoneticPr fontId="1" type="noConversion"/>
  </si>
  <si>
    <t>160HV</t>
    <phoneticPr fontId="1" type="noConversion"/>
  </si>
  <si>
    <t>(-32, 5)</t>
    <phoneticPr fontId="1" type="noConversion"/>
  </si>
  <si>
    <t>(27, 33)</t>
    <phoneticPr fontId="1" type="noConversion"/>
  </si>
  <si>
    <t>(27, 60)</t>
    <phoneticPr fontId="1" type="noConversion"/>
  </si>
  <si>
    <t>(21, 65)</t>
    <phoneticPr fontId="1" type="noConversion"/>
  </si>
  <si>
    <t>(-8, 65)</t>
    <phoneticPr fontId="1" type="noConversion"/>
  </si>
  <si>
    <t>(-25, 47)</t>
    <phoneticPr fontId="1" type="noConversion"/>
  </si>
  <si>
    <t>(-32, 36)</t>
    <phoneticPr fontId="1" type="noConversion"/>
  </si>
  <si>
    <t>(-29, 10)</t>
    <phoneticPr fontId="1" type="noConversion"/>
  </si>
  <si>
    <t>(2, 65)</t>
    <phoneticPr fontId="1" type="noConversion"/>
  </si>
  <si>
    <t>(-29, 32)</t>
    <phoneticPr fontId="1" type="noConversion"/>
  </si>
  <si>
    <t>volumetric flow [m3/h]</t>
    <phoneticPr fontId="1" type="noConversion"/>
  </si>
  <si>
    <t>LIMIT RPM</t>
  </si>
  <si>
    <t>LIMIT RPM</t>
    <phoneticPr fontId="1" type="noConversion"/>
  </si>
  <si>
    <t>LIMIT RPM</t>
    <phoneticPr fontId="1" type="noConversion"/>
  </si>
  <si>
    <t>(-25, 10)</t>
    <phoneticPr fontId="1" type="noConversion"/>
  </si>
  <si>
    <t>(-5, 10)</t>
    <phoneticPr fontId="1" type="noConversion"/>
  </si>
  <si>
    <t>(6, 10)</t>
    <phoneticPr fontId="1" type="noConversion"/>
  </si>
  <si>
    <t>(6, 10)</t>
    <phoneticPr fontId="1" type="noConversion"/>
  </si>
  <si>
    <t>(6, 10)</t>
    <phoneticPr fontId="1" type="noConversion"/>
  </si>
  <si>
    <t>(6, 10)</t>
    <phoneticPr fontId="1" type="noConversion"/>
  </si>
  <si>
    <t>(6, 10)</t>
    <phoneticPr fontId="1" type="noConversion"/>
  </si>
  <si>
    <t>(2, 5)</t>
    <phoneticPr fontId="1" type="noConversion"/>
  </si>
  <si>
    <t>(2, 5)</t>
    <phoneticPr fontId="1" type="noConversion"/>
  </si>
  <si>
    <t>(2, 5)</t>
    <phoneticPr fontId="1" type="noConversion"/>
  </si>
  <si>
    <t>(2, 5)</t>
    <phoneticPr fontId="1" type="noConversion"/>
  </si>
  <si>
    <t>(25, 40)</t>
    <phoneticPr fontId="1" type="noConversion"/>
  </si>
  <si>
    <t>(25, 55)</t>
    <phoneticPr fontId="1" type="noConversion"/>
  </si>
  <si>
    <t>(15, 68.3)</t>
    <phoneticPr fontId="1" type="noConversion"/>
  </si>
  <si>
    <t>(-10, 60)</t>
    <phoneticPr fontId="1" type="noConversion"/>
  </si>
  <si>
    <t>(-20, 50)</t>
    <phoneticPr fontId="1" type="noConversion"/>
  </si>
  <si>
    <t>(-25, 42)</t>
    <phoneticPr fontId="1" type="noConversion"/>
  </si>
  <si>
    <t>(3, 68.3)</t>
    <phoneticPr fontId="1" type="noConversion"/>
  </si>
  <si>
    <t>R452B</t>
    <phoneticPr fontId="1" type="noConversion"/>
  </si>
  <si>
    <t>160SZ</t>
    <phoneticPr fontId="1" type="noConversion"/>
  </si>
  <si>
    <t>R454B</t>
    <phoneticPr fontId="1" type="noConversion"/>
  </si>
  <si>
    <t>(-20, 10)</t>
    <phoneticPr fontId="1" type="noConversion"/>
  </si>
  <si>
    <t>(21, 60)</t>
    <phoneticPr fontId="1" type="noConversion"/>
  </si>
  <si>
    <t>(-5, 60)</t>
    <phoneticPr fontId="1" type="noConversion"/>
  </si>
  <si>
    <t>(-20, 45)</t>
    <phoneticPr fontId="1" type="noConversion"/>
  </si>
  <si>
    <t>(25, 60)</t>
    <phoneticPr fontId="1" type="noConversion"/>
  </si>
  <si>
    <t>IP54(케이블 글랜드 포함)</t>
    <phoneticPr fontId="1" type="noConversion"/>
  </si>
  <si>
    <t>(25, 55)</t>
    <phoneticPr fontId="1" type="noConversion"/>
  </si>
  <si>
    <t>(15, 20)</t>
    <phoneticPr fontId="1" type="noConversion"/>
  </si>
  <si>
    <t>volumetric flow [m3/h]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</si>
</sst>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"/>
      <name val="Segoe UI"/>
      <family val="2"/>
    </font>
    <font>
      <sz val="9"/>
      <color indexed="8"/>
      <name val="Segoe U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NumberFormat="1" applyFont="1" applyFill="1" applyBorder="1" applyAlignment="1" applyProtection="1">
      <alignment horizontal="left" vertical="top"/>
    </xf>
    <xf numFmtId="11" fontId="2" fillId="0" borderId="0" xfId="0" applyNumberFormat="1" applyFont="1" applyFill="1" applyBorder="1" applyAlignment="1" applyProtection="1">
      <alignment horizontal="left" vertical="top"/>
    </xf>
    <xf numFmtId="0" fontId="0" fillId="0" borderId="0" xfId="0" applyAlignment="1">
      <alignment horizontal="right" vertical="center"/>
    </xf>
    <xf numFmtId="12" fontId="0" fillId="0" borderId="0" xfId="0" applyNumberFormat="1" applyAlignment="1">
      <alignment horizontal="right" vertical="center"/>
    </xf>
    <xf numFmtId="0" fontId="3" fillId="0" borderId="0" xfId="0" applyNumberFormat="1" applyFont="1" applyFill="1" applyBorder="1" applyAlignment="1" applyProtection="1">
      <alignment horizontal="left" vertical="top"/>
    </xf>
    <xf numFmtId="11" fontId="3" fillId="0" borderId="0" xfId="0" applyNumberFormat="1" applyFont="1" applyFill="1" applyBorder="1" applyAlignment="1" applyProtection="1">
      <alignment horizontal="left" vertical="top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3"/>
  <sheetViews>
    <sheetView tabSelected="1" workbookViewId="0"/>
  </sheetViews>
  <sheetFormatPr defaultRowHeight="16.5" x14ac:dyDescent="0.3"/>
  <cols>
    <col min="1" max="1" width="20.875" bestFit="1" customWidth="1"/>
    <col min="2" max="2" width="7.5" bestFit="1" customWidth="1"/>
    <col min="6" max="10" width="8.625" customWidth="1"/>
    <col min="54" max="54" width="10.875" bestFit="1" customWidth="1"/>
    <col min="55" max="55" width="10.25" bestFit="1" customWidth="1"/>
    <col min="56" max="56" width="8.5" bestFit="1" customWidth="1"/>
    <col min="57" max="58" width="10.5" bestFit="1" customWidth="1"/>
    <col min="60" max="60" width="11.375" bestFit="1" customWidth="1"/>
  </cols>
  <sheetData>
    <row r="1" spans="1:64" x14ac:dyDescent="0.3">
      <c r="A1" t="s">
        <v>66</v>
      </c>
      <c r="B1">
        <f>27.8*60*3600/10^6</f>
        <v>6.0048000000000004</v>
      </c>
    </row>
    <row r="2" spans="1:64" x14ac:dyDescent="0.3">
      <c r="A2" t="s">
        <v>58</v>
      </c>
      <c r="B2" s="3">
        <v>26</v>
      </c>
    </row>
    <row r="3" spans="1:64" x14ac:dyDescent="0.3">
      <c r="A3" t="s">
        <v>59</v>
      </c>
      <c r="B3" s="4">
        <v>0.75</v>
      </c>
    </row>
    <row r="4" spans="1:64" x14ac:dyDescent="0.3">
      <c r="A4" t="s">
        <v>60</v>
      </c>
      <c r="B4" s="4">
        <v>0.5</v>
      </c>
    </row>
    <row r="5" spans="1:64" x14ac:dyDescent="0.3">
      <c r="A5" t="s">
        <v>61</v>
      </c>
      <c r="B5" s="3">
        <v>380</v>
      </c>
    </row>
    <row r="6" spans="1:64" x14ac:dyDescent="0.3">
      <c r="A6" t="s">
        <v>62</v>
      </c>
      <c r="B6" s="3">
        <v>480</v>
      </c>
    </row>
    <row r="7" spans="1:64" x14ac:dyDescent="0.3">
      <c r="A7" t="s">
        <v>64</v>
      </c>
      <c r="B7" s="3">
        <v>3600</v>
      </c>
    </row>
    <row r="8" spans="1:64" x14ac:dyDescent="0.3">
      <c r="A8" t="s">
        <v>65</v>
      </c>
      <c r="B8" s="3" t="s">
        <v>72</v>
      </c>
    </row>
    <row r="10" spans="1:64" x14ac:dyDescent="0.3">
      <c r="A10" t="s">
        <v>0</v>
      </c>
      <c r="B10" t="s">
        <v>63</v>
      </c>
      <c r="C10" t="s">
        <v>55</v>
      </c>
      <c r="D10" t="s">
        <v>1</v>
      </c>
      <c r="E10" t="s">
        <v>2</v>
      </c>
      <c r="F10" t="s">
        <v>3</v>
      </c>
      <c r="G10" t="s">
        <v>4</v>
      </c>
      <c r="H10" t="s">
        <v>5</v>
      </c>
      <c r="I10" t="s">
        <v>6</v>
      </c>
      <c r="J10" t="s">
        <v>7</v>
      </c>
      <c r="K10" t="s">
        <v>8</v>
      </c>
      <c r="L10" t="s">
        <v>9</v>
      </c>
      <c r="M10" t="s">
        <v>10</v>
      </c>
      <c r="N10" t="s">
        <v>11</v>
      </c>
      <c r="O10" t="s">
        <v>12</v>
      </c>
      <c r="P10" t="s">
        <v>13</v>
      </c>
      <c r="Q10" t="s">
        <v>14</v>
      </c>
      <c r="R10" t="s">
        <v>15</v>
      </c>
      <c r="S10" t="s">
        <v>16</v>
      </c>
      <c r="T10" t="s">
        <v>17</v>
      </c>
      <c r="U10" t="s">
        <v>18</v>
      </c>
      <c r="V10" t="s">
        <v>19</v>
      </c>
      <c r="W10" t="s">
        <v>20</v>
      </c>
      <c r="X10" t="s">
        <v>21</v>
      </c>
      <c r="Y10" t="s">
        <v>22</v>
      </c>
      <c r="Z10" t="s">
        <v>23</v>
      </c>
      <c r="AA10" t="s">
        <v>24</v>
      </c>
      <c r="AB10" t="s">
        <v>25</v>
      </c>
      <c r="AC10" t="s">
        <v>26</v>
      </c>
      <c r="AD10" t="s">
        <v>27</v>
      </c>
      <c r="AE10" t="s">
        <v>28</v>
      </c>
      <c r="AF10" t="s">
        <v>29</v>
      </c>
      <c r="AG10" t="s">
        <v>30</v>
      </c>
      <c r="AH10" t="s">
        <v>56</v>
      </c>
      <c r="AI10" t="s">
        <v>31</v>
      </c>
      <c r="AJ10" t="s">
        <v>32</v>
      </c>
      <c r="AK10" t="s">
        <v>33</v>
      </c>
      <c r="AL10" t="s">
        <v>34</v>
      </c>
      <c r="AM10" t="s">
        <v>35</v>
      </c>
      <c r="AN10" t="s">
        <v>36</v>
      </c>
      <c r="AO10" t="s">
        <v>37</v>
      </c>
      <c r="AP10" t="s">
        <v>38</v>
      </c>
      <c r="AQ10" t="s">
        <v>57</v>
      </c>
      <c r="AR10" t="s">
        <v>39</v>
      </c>
      <c r="AS10" t="s">
        <v>40</v>
      </c>
      <c r="AT10" t="s">
        <v>41</v>
      </c>
      <c r="AU10" t="s">
        <v>42</v>
      </c>
      <c r="AV10" t="s">
        <v>43</v>
      </c>
      <c r="AW10" t="s">
        <v>44</v>
      </c>
      <c r="AX10" t="s">
        <v>45</v>
      </c>
      <c r="AY10" t="s">
        <v>46</v>
      </c>
      <c r="AZ10" t="s">
        <v>47</v>
      </c>
      <c r="BA10" t="s">
        <v>48</v>
      </c>
      <c r="BB10" t="s">
        <v>87</v>
      </c>
      <c r="BC10" t="s">
        <v>49</v>
      </c>
      <c r="BD10" t="s">
        <v>50</v>
      </c>
      <c r="BE10" t="s">
        <v>51</v>
      </c>
      <c r="BF10" t="s">
        <v>52</v>
      </c>
      <c r="BG10" t="s">
        <v>53</v>
      </c>
      <c r="BH10" t="s">
        <v>54</v>
      </c>
      <c r="BI10" t="s">
        <v>67</v>
      </c>
      <c r="BJ10" t="s">
        <v>68</v>
      </c>
      <c r="BK10" t="s">
        <v>69</v>
      </c>
      <c r="BL10" t="s">
        <v>70</v>
      </c>
    </row>
    <row r="11" spans="1:64" x14ac:dyDescent="0.3">
      <c r="A11" t="s">
        <v>71</v>
      </c>
      <c r="B11" s="3" t="s">
        <v>73</v>
      </c>
      <c r="C11">
        <v>10</v>
      </c>
      <c r="D11" s="1">
        <v>11393.2179158044</v>
      </c>
      <c r="E11" s="1">
        <v>407.95083600160098</v>
      </c>
      <c r="F11" s="1">
        <v>-78.161215739856999</v>
      </c>
      <c r="G11" s="1">
        <v>5.4233683327192601</v>
      </c>
      <c r="H11" s="1">
        <v>-2.5026417941232602</v>
      </c>
      <c r="I11" s="1">
        <v>-0.15226889472596999</v>
      </c>
      <c r="J11" s="1">
        <v>2.5629924199784701E-2</v>
      </c>
      <c r="K11" s="1">
        <v>-3.2452433697052099E-2</v>
      </c>
      <c r="L11" s="1">
        <v>-6.2236040545533902E-3</v>
      </c>
      <c r="M11" s="1">
        <v>-5.4264656051681399E-4</v>
      </c>
      <c r="N11" s="1">
        <v>22.2383382627992</v>
      </c>
      <c r="O11" s="1">
        <v>-79.221054156972599</v>
      </c>
      <c r="P11" s="1">
        <v>79.925719791058896</v>
      </c>
      <c r="Q11" s="1">
        <v>-2.21628076365218</v>
      </c>
      <c r="R11" s="1">
        <v>3.11821970645124</v>
      </c>
      <c r="S11" s="1">
        <v>-1.0017918396291301</v>
      </c>
      <c r="T11" s="1">
        <v>-1.9289899019346801E-2</v>
      </c>
      <c r="U11" s="1">
        <v>3.8764521008905997E-2</v>
      </c>
      <c r="V11" s="1">
        <v>-2.6469786018441601E-2</v>
      </c>
      <c r="W11" s="1">
        <v>9.4182048510800392E-3</v>
      </c>
      <c r="X11" s="1">
        <v>0.44658319874723701</v>
      </c>
      <c r="Y11" s="1">
        <v>-8.6676608692170004E-2</v>
      </c>
      <c r="Z11" s="1">
        <v>0.103614608322457</v>
      </c>
      <c r="AA11" s="1">
        <v>-2.4505971184401502E-3</v>
      </c>
      <c r="AB11" s="1">
        <v>3.2048429410141801E-3</v>
      </c>
      <c r="AC11" s="1">
        <v>-1.4888277335310699E-3</v>
      </c>
      <c r="AD11" s="2">
        <v>-2.5387238185503299E-5</v>
      </c>
      <c r="AE11" s="2">
        <v>4.2476183664699102E-5</v>
      </c>
      <c r="AF11" s="2">
        <v>-2.3638848474789098E-5</v>
      </c>
      <c r="AG11" s="2">
        <v>1.49857760922323E-5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BB11">
        <v>6000</v>
      </c>
      <c r="BC11" t="s">
        <v>74</v>
      </c>
      <c r="BD11" t="s">
        <v>96</v>
      </c>
      <c r="BE11" t="s">
        <v>75</v>
      </c>
      <c r="BF11" t="s">
        <v>76</v>
      </c>
      <c r="BG11" t="s">
        <v>77</v>
      </c>
      <c r="BH11" t="s">
        <v>78</v>
      </c>
      <c r="BI11" t="s">
        <v>79</v>
      </c>
      <c r="BJ11" t="s">
        <v>80</v>
      </c>
    </row>
    <row r="12" spans="1:64" x14ac:dyDescent="0.3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2"/>
      <c r="AE12" s="2"/>
      <c r="AF12" s="2"/>
      <c r="AG12" s="2"/>
      <c r="AH12" s="1"/>
      <c r="AI12" s="1"/>
      <c r="AJ12" s="1"/>
      <c r="AK12" s="1"/>
      <c r="AL12" s="1"/>
      <c r="AM12" s="1"/>
      <c r="AN12" s="1"/>
      <c r="AO12" s="1"/>
      <c r="AP12" s="1"/>
      <c r="AQ12" s="1"/>
    </row>
    <row r="13" spans="1:64" x14ac:dyDescent="0.3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2"/>
      <c r="AE13" s="2"/>
      <c r="AF13" s="2"/>
      <c r="AG13" s="2"/>
      <c r="AH13" s="1"/>
      <c r="AI13" s="1"/>
      <c r="AJ13" s="1"/>
      <c r="AK13" s="1"/>
      <c r="AL13" s="1"/>
      <c r="AM13" s="1"/>
      <c r="AN13" s="1"/>
      <c r="AO13" s="1"/>
      <c r="AP13" s="1"/>
      <c r="AQ13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3"/>
  <sheetViews>
    <sheetView topLeftCell="B1" workbookViewId="0">
      <selection activeCell="B1" sqref="B1"/>
    </sheetView>
  </sheetViews>
  <sheetFormatPr defaultRowHeight="16.5" x14ac:dyDescent="0.3"/>
  <cols>
    <col min="1" max="1" width="20.875" bestFit="1" customWidth="1"/>
    <col min="2" max="2" width="7.5" bestFit="1" customWidth="1"/>
    <col min="6" max="10" width="8.625" customWidth="1"/>
    <col min="54" max="54" width="10.875" bestFit="1" customWidth="1"/>
    <col min="55" max="55" width="10.25" bestFit="1" customWidth="1"/>
    <col min="56" max="56" width="8.5" bestFit="1" customWidth="1"/>
    <col min="57" max="58" width="10.5" bestFit="1" customWidth="1"/>
    <col min="60" max="60" width="11.375" bestFit="1" customWidth="1"/>
  </cols>
  <sheetData>
    <row r="1" spans="1:64" x14ac:dyDescent="0.3">
      <c r="A1" t="s">
        <v>84</v>
      </c>
      <c r="B1">
        <f>52.1*60*3600/10^6</f>
        <v>11.2536</v>
      </c>
    </row>
    <row r="2" spans="1:64" x14ac:dyDescent="0.3">
      <c r="A2" t="s">
        <v>58</v>
      </c>
      <c r="B2" s="3">
        <v>35</v>
      </c>
    </row>
    <row r="3" spans="1:64" x14ac:dyDescent="0.3">
      <c r="A3" t="s">
        <v>59</v>
      </c>
      <c r="B3" s="4">
        <v>0.875</v>
      </c>
    </row>
    <row r="4" spans="1:64" x14ac:dyDescent="0.3">
      <c r="A4" t="s">
        <v>60</v>
      </c>
      <c r="B4" s="4">
        <v>0.75</v>
      </c>
    </row>
    <row r="5" spans="1:64" x14ac:dyDescent="0.3">
      <c r="A5" t="s">
        <v>61</v>
      </c>
      <c r="B5" s="3">
        <v>380</v>
      </c>
    </row>
    <row r="6" spans="1:64" x14ac:dyDescent="0.3">
      <c r="A6" t="s">
        <v>62</v>
      </c>
      <c r="B6" s="3">
        <v>480</v>
      </c>
    </row>
    <row r="7" spans="1:64" x14ac:dyDescent="0.3">
      <c r="A7" t="s">
        <v>64</v>
      </c>
      <c r="B7" s="3">
        <v>3600</v>
      </c>
    </row>
    <row r="8" spans="1:64" x14ac:dyDescent="0.3">
      <c r="A8" t="s">
        <v>65</v>
      </c>
      <c r="B8" s="3" t="s">
        <v>72</v>
      </c>
    </row>
    <row r="10" spans="1:64" x14ac:dyDescent="0.3">
      <c r="A10" t="s">
        <v>0</v>
      </c>
      <c r="B10" t="s">
        <v>63</v>
      </c>
      <c r="C10" t="s">
        <v>55</v>
      </c>
      <c r="D10" t="s">
        <v>1</v>
      </c>
      <c r="E10" t="s">
        <v>2</v>
      </c>
      <c r="F10" t="s">
        <v>3</v>
      </c>
      <c r="G10" t="s">
        <v>4</v>
      </c>
      <c r="H10" t="s">
        <v>5</v>
      </c>
      <c r="I10" t="s">
        <v>6</v>
      </c>
      <c r="J10" t="s">
        <v>7</v>
      </c>
      <c r="K10" t="s">
        <v>8</v>
      </c>
      <c r="L10" t="s">
        <v>9</v>
      </c>
      <c r="M10" t="s">
        <v>10</v>
      </c>
      <c r="N10" t="s">
        <v>11</v>
      </c>
      <c r="O10" t="s">
        <v>12</v>
      </c>
      <c r="P10" t="s">
        <v>13</v>
      </c>
      <c r="Q10" t="s">
        <v>14</v>
      </c>
      <c r="R10" t="s">
        <v>15</v>
      </c>
      <c r="S10" t="s">
        <v>16</v>
      </c>
      <c r="T10" t="s">
        <v>17</v>
      </c>
      <c r="U10" t="s">
        <v>18</v>
      </c>
      <c r="V10" t="s">
        <v>19</v>
      </c>
      <c r="W10" t="s">
        <v>20</v>
      </c>
      <c r="X10" t="s">
        <v>21</v>
      </c>
      <c r="Y10" t="s">
        <v>22</v>
      </c>
      <c r="Z10" t="s">
        <v>23</v>
      </c>
      <c r="AA10" t="s">
        <v>24</v>
      </c>
      <c r="AB10" t="s">
        <v>25</v>
      </c>
      <c r="AC10" t="s">
        <v>26</v>
      </c>
      <c r="AD10" t="s">
        <v>27</v>
      </c>
      <c r="AE10" t="s">
        <v>28</v>
      </c>
      <c r="AF10" t="s">
        <v>29</v>
      </c>
      <c r="AG10" t="s">
        <v>30</v>
      </c>
      <c r="AH10" t="s">
        <v>56</v>
      </c>
      <c r="AI10" t="s">
        <v>31</v>
      </c>
      <c r="AJ10" t="s">
        <v>32</v>
      </c>
      <c r="AK10" t="s">
        <v>33</v>
      </c>
      <c r="AL10" t="s">
        <v>34</v>
      </c>
      <c r="AM10" t="s">
        <v>35</v>
      </c>
      <c r="AN10" t="s">
        <v>36</v>
      </c>
      <c r="AO10" t="s">
        <v>37</v>
      </c>
      <c r="AP10" t="s">
        <v>38</v>
      </c>
      <c r="AQ10" t="s">
        <v>57</v>
      </c>
      <c r="AR10" t="s">
        <v>39</v>
      </c>
      <c r="AS10" t="s">
        <v>40</v>
      </c>
      <c r="AT10" t="s">
        <v>41</v>
      </c>
      <c r="AU10" t="s">
        <v>42</v>
      </c>
      <c r="AV10" t="s">
        <v>43</v>
      </c>
      <c r="AW10" t="s">
        <v>44</v>
      </c>
      <c r="AX10" t="s">
        <v>45</v>
      </c>
      <c r="AY10" t="s">
        <v>46</v>
      </c>
      <c r="AZ10" t="s">
        <v>47</v>
      </c>
      <c r="BA10" t="s">
        <v>48</v>
      </c>
      <c r="BB10" t="s">
        <v>85</v>
      </c>
      <c r="BC10" t="s">
        <v>49</v>
      </c>
      <c r="BD10" t="s">
        <v>50</v>
      </c>
      <c r="BE10" t="s">
        <v>51</v>
      </c>
      <c r="BF10" t="s">
        <v>52</v>
      </c>
      <c r="BG10" t="s">
        <v>53</v>
      </c>
      <c r="BH10" t="s">
        <v>54</v>
      </c>
      <c r="BI10" t="s">
        <v>67</v>
      </c>
      <c r="BJ10" t="s">
        <v>68</v>
      </c>
      <c r="BK10" t="s">
        <v>69</v>
      </c>
      <c r="BL10" t="s">
        <v>70</v>
      </c>
    </row>
    <row r="11" spans="1:64" x14ac:dyDescent="0.3">
      <c r="A11" t="s">
        <v>71</v>
      </c>
      <c r="B11" s="3" t="s">
        <v>73</v>
      </c>
      <c r="C11">
        <v>10</v>
      </c>
      <c r="D11" s="1">
        <v>20183.553193</v>
      </c>
      <c r="E11" s="1">
        <v>629.75786364999999</v>
      </c>
      <c r="F11" s="1">
        <v>4.1764434454107002</v>
      </c>
      <c r="G11" s="1">
        <v>7.0689462104263097</v>
      </c>
      <c r="H11" s="1">
        <v>2.19224476424999</v>
      </c>
      <c r="I11" s="1">
        <v>-3.8851043531716698</v>
      </c>
      <c r="J11" s="1">
        <v>3.5770603450054901E-2</v>
      </c>
      <c r="K11" s="1">
        <v>-2.1611299409841699E-2</v>
      </c>
      <c r="L11" s="1">
        <v>-5.4523615808838598E-2</v>
      </c>
      <c r="M11" s="1">
        <v>1.3506652475013E-2</v>
      </c>
      <c r="N11" s="1">
        <v>-0.27101871304512298</v>
      </c>
      <c r="O11" s="1">
        <v>-152.21571613977699</v>
      </c>
      <c r="P11" s="1">
        <v>156.104529018401</v>
      </c>
      <c r="Q11" s="1">
        <v>-4.5491073124667096</v>
      </c>
      <c r="R11" s="1">
        <v>7.0338718480499196</v>
      </c>
      <c r="S11" s="1">
        <v>-2.61096007476544</v>
      </c>
      <c r="T11" s="1">
        <v>-4.2552172695991201E-2</v>
      </c>
      <c r="U11" s="1">
        <v>9.8093058610219094E-2</v>
      </c>
      <c r="V11" s="1">
        <v>-8.1502669405492306E-2</v>
      </c>
      <c r="W11" s="1">
        <v>2.84739968996633E-2</v>
      </c>
      <c r="X11" s="1">
        <v>1.73221367857195</v>
      </c>
      <c r="Y11" s="1">
        <v>-0.223775710530035</v>
      </c>
      <c r="Z11" s="1">
        <v>0.166735425800908</v>
      </c>
      <c r="AA11" s="1">
        <v>-6.9018805233542002E-3</v>
      </c>
      <c r="AB11" s="1">
        <v>9.9824884221260402E-3</v>
      </c>
      <c r="AC11" s="1">
        <v>-1.72720580564724E-3</v>
      </c>
      <c r="AD11" s="2">
        <v>-5.8861041471631702E-5</v>
      </c>
      <c r="AE11" s="1">
        <v>1.4803282952414299E-4</v>
      </c>
      <c r="AF11" s="1">
        <v>-1.2059885494204E-4</v>
      </c>
      <c r="AG11" s="2">
        <v>2.4977171664264101E-5</v>
      </c>
      <c r="AH11" s="1">
        <v>20.216263918945501</v>
      </c>
      <c r="AI11" s="1">
        <v>-1.3621037937410601</v>
      </c>
      <c r="AJ11" s="1">
        <v>1.5990566851230501</v>
      </c>
      <c r="AK11" s="1">
        <v>-6.3572237009948199E-2</v>
      </c>
      <c r="AL11" s="1">
        <v>8.6959399151491201E-2</v>
      </c>
      <c r="AM11" s="1">
        <v>-2.2172970901465999E-2</v>
      </c>
      <c r="AN11" s="1">
        <v>-1.81823989088962E-3</v>
      </c>
      <c r="AO11" s="1">
        <v>3.17295958446731E-3</v>
      </c>
      <c r="AP11" s="1">
        <v>-2.0149746583155298E-3</v>
      </c>
      <c r="AQ11" s="1">
        <v>4.0632988057909801E-4</v>
      </c>
      <c r="BB11">
        <v>3283</v>
      </c>
      <c r="BC11" t="s">
        <v>81</v>
      </c>
      <c r="BD11" t="s">
        <v>94</v>
      </c>
      <c r="BE11" t="s">
        <v>75</v>
      </c>
      <c r="BF11" t="s">
        <v>76</v>
      </c>
      <c r="BG11" t="s">
        <v>77</v>
      </c>
      <c r="BH11" t="s">
        <v>82</v>
      </c>
      <c r="BI11" t="s">
        <v>83</v>
      </c>
    </row>
    <row r="12" spans="1:64" x14ac:dyDescent="0.3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2"/>
      <c r="AE12" s="2"/>
      <c r="AF12" s="2"/>
      <c r="AG12" s="2"/>
      <c r="AH12" s="1"/>
      <c r="AI12" s="1"/>
      <c r="AJ12" s="1"/>
      <c r="AK12" s="1"/>
      <c r="AL12" s="1"/>
      <c r="AM12" s="1"/>
      <c r="AN12" s="1"/>
      <c r="AO12" s="1"/>
      <c r="AP12" s="1"/>
      <c r="AQ12" s="1"/>
    </row>
    <row r="13" spans="1:64" x14ac:dyDescent="0.3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2"/>
      <c r="AE13" s="2"/>
      <c r="AF13" s="2"/>
      <c r="AG13" s="2"/>
      <c r="AH13" s="1"/>
      <c r="AI13" s="1"/>
      <c r="AJ13" s="1"/>
      <c r="AK13" s="1"/>
      <c r="AL13" s="1"/>
      <c r="AM13" s="1"/>
      <c r="AN13" s="1"/>
      <c r="AO13" s="1"/>
      <c r="AP13" s="1"/>
      <c r="AQ13" s="1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3"/>
  <sheetViews>
    <sheetView topLeftCell="B1" workbookViewId="0">
      <selection activeCell="B1" sqref="B1"/>
    </sheetView>
  </sheetViews>
  <sheetFormatPr defaultRowHeight="16.5" x14ac:dyDescent="0.3"/>
  <cols>
    <col min="1" max="1" width="20.875" bestFit="1" customWidth="1"/>
    <col min="2" max="2" width="7.5" bestFit="1" customWidth="1"/>
    <col min="6" max="10" width="8.625" customWidth="1"/>
    <col min="54" max="54" width="10.875" bestFit="1" customWidth="1"/>
    <col min="55" max="55" width="10.25" bestFit="1" customWidth="1"/>
    <col min="56" max="56" width="8.5" bestFit="1" customWidth="1"/>
    <col min="57" max="58" width="10.5" bestFit="1" customWidth="1"/>
    <col min="60" max="60" width="11.375" bestFit="1" customWidth="1"/>
  </cols>
  <sheetData>
    <row r="1" spans="1:64" x14ac:dyDescent="0.3">
      <c r="A1" t="s">
        <v>84</v>
      </c>
      <c r="B1">
        <f>52.1*60*3600/10^6</f>
        <v>11.2536</v>
      </c>
    </row>
    <row r="2" spans="1:64" x14ac:dyDescent="0.3">
      <c r="A2" t="s">
        <v>58</v>
      </c>
      <c r="B2" s="3">
        <v>35</v>
      </c>
    </row>
    <row r="3" spans="1:64" x14ac:dyDescent="0.3">
      <c r="A3" t="s">
        <v>59</v>
      </c>
      <c r="B3" s="4">
        <v>0.875</v>
      </c>
    </row>
    <row r="4" spans="1:64" x14ac:dyDescent="0.3">
      <c r="A4" t="s">
        <v>60</v>
      </c>
      <c r="B4" s="4">
        <v>0.75</v>
      </c>
    </row>
    <row r="5" spans="1:64" x14ac:dyDescent="0.3">
      <c r="A5" t="s">
        <v>61</v>
      </c>
      <c r="B5" s="3">
        <v>380</v>
      </c>
    </row>
    <row r="6" spans="1:64" x14ac:dyDescent="0.3">
      <c r="A6" t="s">
        <v>62</v>
      </c>
      <c r="B6" s="3">
        <v>480</v>
      </c>
    </row>
    <row r="7" spans="1:64" x14ac:dyDescent="0.3">
      <c r="A7" t="s">
        <v>64</v>
      </c>
      <c r="B7" s="3">
        <v>3600</v>
      </c>
    </row>
    <row r="8" spans="1:64" x14ac:dyDescent="0.3">
      <c r="A8" t="s">
        <v>65</v>
      </c>
      <c r="B8" s="3" t="s">
        <v>72</v>
      </c>
    </row>
    <row r="10" spans="1:64" x14ac:dyDescent="0.3">
      <c r="A10" t="s">
        <v>0</v>
      </c>
      <c r="B10" t="s">
        <v>63</v>
      </c>
      <c r="C10" t="s">
        <v>55</v>
      </c>
      <c r="D10" t="s">
        <v>1</v>
      </c>
      <c r="E10" t="s">
        <v>2</v>
      </c>
      <c r="F10" t="s">
        <v>3</v>
      </c>
      <c r="G10" t="s">
        <v>4</v>
      </c>
      <c r="H10" t="s">
        <v>5</v>
      </c>
      <c r="I10" t="s">
        <v>6</v>
      </c>
      <c r="J10" t="s">
        <v>7</v>
      </c>
      <c r="K10" t="s">
        <v>8</v>
      </c>
      <c r="L10" t="s">
        <v>9</v>
      </c>
      <c r="M10" t="s">
        <v>10</v>
      </c>
      <c r="N10" t="s">
        <v>11</v>
      </c>
      <c r="O10" t="s">
        <v>12</v>
      </c>
      <c r="P10" t="s">
        <v>13</v>
      </c>
      <c r="Q10" t="s">
        <v>14</v>
      </c>
      <c r="R10" t="s">
        <v>15</v>
      </c>
      <c r="S10" t="s">
        <v>16</v>
      </c>
      <c r="T10" t="s">
        <v>17</v>
      </c>
      <c r="U10" t="s">
        <v>18</v>
      </c>
      <c r="V10" t="s">
        <v>19</v>
      </c>
      <c r="W10" t="s">
        <v>20</v>
      </c>
      <c r="X10" t="s">
        <v>21</v>
      </c>
      <c r="Y10" t="s">
        <v>22</v>
      </c>
      <c r="Z10" t="s">
        <v>23</v>
      </c>
      <c r="AA10" t="s">
        <v>24</v>
      </c>
      <c r="AB10" t="s">
        <v>25</v>
      </c>
      <c r="AC10" t="s">
        <v>26</v>
      </c>
      <c r="AD10" t="s">
        <v>27</v>
      </c>
      <c r="AE10" t="s">
        <v>28</v>
      </c>
      <c r="AF10" t="s">
        <v>29</v>
      </c>
      <c r="AG10" t="s">
        <v>30</v>
      </c>
      <c r="AH10" t="s">
        <v>56</v>
      </c>
      <c r="AI10" t="s">
        <v>31</v>
      </c>
      <c r="AJ10" t="s">
        <v>32</v>
      </c>
      <c r="AK10" t="s">
        <v>33</v>
      </c>
      <c r="AL10" t="s">
        <v>34</v>
      </c>
      <c r="AM10" t="s">
        <v>35</v>
      </c>
      <c r="AN10" t="s">
        <v>36</v>
      </c>
      <c r="AO10" t="s">
        <v>37</v>
      </c>
      <c r="AP10" t="s">
        <v>38</v>
      </c>
      <c r="AQ10" t="s">
        <v>57</v>
      </c>
      <c r="AR10" t="s">
        <v>39</v>
      </c>
      <c r="AS10" t="s">
        <v>40</v>
      </c>
      <c r="AT10" t="s">
        <v>41</v>
      </c>
      <c r="AU10" t="s">
        <v>42</v>
      </c>
      <c r="AV10" t="s">
        <v>43</v>
      </c>
      <c r="AW10" t="s">
        <v>44</v>
      </c>
      <c r="AX10" t="s">
        <v>45</v>
      </c>
      <c r="AY10" t="s">
        <v>46</v>
      </c>
      <c r="AZ10" t="s">
        <v>47</v>
      </c>
      <c r="BA10" t="s">
        <v>48</v>
      </c>
      <c r="BB10" t="s">
        <v>85</v>
      </c>
      <c r="BC10" t="s">
        <v>49</v>
      </c>
      <c r="BD10" t="s">
        <v>50</v>
      </c>
      <c r="BE10" t="s">
        <v>51</v>
      </c>
      <c r="BF10" t="s">
        <v>52</v>
      </c>
      <c r="BG10" t="s">
        <v>53</v>
      </c>
      <c r="BH10" t="s">
        <v>54</v>
      </c>
      <c r="BI10" t="s">
        <v>67</v>
      </c>
      <c r="BJ10" t="s">
        <v>68</v>
      </c>
      <c r="BK10" t="s">
        <v>69</v>
      </c>
      <c r="BL10" t="s">
        <v>70</v>
      </c>
    </row>
    <row r="11" spans="1:64" x14ac:dyDescent="0.3">
      <c r="A11" t="s">
        <v>71</v>
      </c>
      <c r="B11" s="3" t="s">
        <v>73</v>
      </c>
      <c r="C11">
        <v>10</v>
      </c>
      <c r="D11" s="1">
        <v>20183.553193</v>
      </c>
      <c r="E11" s="1">
        <v>629.75786364999999</v>
      </c>
      <c r="F11" s="1">
        <v>4.1764434454107002</v>
      </c>
      <c r="G11" s="1">
        <v>7.0689462104263097</v>
      </c>
      <c r="H11" s="1">
        <v>2.19224476424999</v>
      </c>
      <c r="I11" s="1">
        <v>-3.8851043531716698</v>
      </c>
      <c r="J11" s="1">
        <v>3.5770603450054901E-2</v>
      </c>
      <c r="K11" s="1">
        <v>-2.1611299409841699E-2</v>
      </c>
      <c r="L11" s="1">
        <v>-5.4523615808838598E-2</v>
      </c>
      <c r="M11" s="1">
        <v>1.3506652475013E-2</v>
      </c>
      <c r="N11" s="1">
        <v>-0.27101871304512298</v>
      </c>
      <c r="O11" s="1">
        <v>-152.21571613977699</v>
      </c>
      <c r="P11" s="1">
        <v>156.104529018401</v>
      </c>
      <c r="Q11" s="1">
        <v>-4.5491073124667096</v>
      </c>
      <c r="R11" s="1">
        <v>7.0338718480499196</v>
      </c>
      <c r="S11" s="1">
        <v>-2.61096007476544</v>
      </c>
      <c r="T11" s="1">
        <v>-4.2552172695991201E-2</v>
      </c>
      <c r="U11" s="1">
        <v>9.8093058610219094E-2</v>
      </c>
      <c r="V11" s="1">
        <v>-8.1502669405492306E-2</v>
      </c>
      <c r="W11" s="1">
        <v>2.84739968996633E-2</v>
      </c>
      <c r="X11" s="1">
        <v>1.73221367857195</v>
      </c>
      <c r="Y11" s="1">
        <v>-0.223775710530035</v>
      </c>
      <c r="Z11" s="1">
        <v>0.166735425800908</v>
      </c>
      <c r="AA11" s="1">
        <v>-6.9018805233542002E-3</v>
      </c>
      <c r="AB11" s="1">
        <v>9.9824884221260402E-3</v>
      </c>
      <c r="AC11" s="1">
        <v>-1.72720580564724E-3</v>
      </c>
      <c r="AD11" s="2">
        <v>-5.8861041471631702E-5</v>
      </c>
      <c r="AE11" s="1">
        <v>1.4803282952414299E-4</v>
      </c>
      <c r="AF11" s="1">
        <v>-1.2059885494204E-4</v>
      </c>
      <c r="AG11" s="2">
        <v>2.4977171664264101E-5</v>
      </c>
      <c r="AH11" s="1">
        <v>20.216263918945501</v>
      </c>
      <c r="AI11" s="1">
        <v>-1.3621037937410601</v>
      </c>
      <c r="AJ11" s="1">
        <v>1.5990566851230501</v>
      </c>
      <c r="AK11" s="1">
        <v>-6.3572237009948199E-2</v>
      </c>
      <c r="AL11" s="1">
        <v>8.6959399151491201E-2</v>
      </c>
      <c r="AM11" s="1">
        <v>-2.2172970901465999E-2</v>
      </c>
      <c r="AN11" s="1">
        <v>-1.81823989088962E-3</v>
      </c>
      <c r="AO11" s="1">
        <v>3.17295958446731E-3</v>
      </c>
      <c r="AP11" s="1">
        <v>-2.0149746583155298E-3</v>
      </c>
      <c r="AQ11" s="1">
        <v>4.0632988057909801E-4</v>
      </c>
      <c r="BB11">
        <v>3283</v>
      </c>
      <c r="BC11" t="s">
        <v>81</v>
      </c>
      <c r="BD11" t="s">
        <v>90</v>
      </c>
      <c r="BE11" t="s">
        <v>75</v>
      </c>
      <c r="BF11" t="s">
        <v>76</v>
      </c>
      <c r="BG11" t="s">
        <v>77</v>
      </c>
      <c r="BH11" t="s">
        <v>82</v>
      </c>
      <c r="BI11" t="s">
        <v>83</v>
      </c>
    </row>
    <row r="12" spans="1:64" x14ac:dyDescent="0.3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2"/>
      <c r="AE12" s="2"/>
      <c r="AF12" s="2"/>
      <c r="AG12" s="2"/>
      <c r="AH12" s="1"/>
      <c r="AI12" s="1"/>
      <c r="AJ12" s="1"/>
      <c r="AK12" s="1"/>
      <c r="AL12" s="1"/>
      <c r="AM12" s="1"/>
      <c r="AN12" s="1"/>
      <c r="AO12" s="1"/>
      <c r="AP12" s="1"/>
      <c r="AQ12" s="1"/>
    </row>
    <row r="13" spans="1:64" x14ac:dyDescent="0.3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2"/>
      <c r="AE13" s="2"/>
      <c r="AF13" s="2"/>
      <c r="AG13" s="2"/>
      <c r="AH13" s="1"/>
      <c r="AI13" s="1"/>
      <c r="AJ13" s="1"/>
      <c r="AK13" s="1"/>
      <c r="AL13" s="1"/>
      <c r="AM13" s="1"/>
      <c r="AN13" s="1"/>
      <c r="AO13" s="1"/>
      <c r="AP13" s="1"/>
      <c r="AQ13" s="1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3"/>
  <sheetViews>
    <sheetView workbookViewId="0"/>
  </sheetViews>
  <sheetFormatPr defaultRowHeight="16.5" x14ac:dyDescent="0.3"/>
  <cols>
    <col min="1" max="1" width="20.875" bestFit="1" customWidth="1"/>
    <col min="2" max="2" width="7.5" bestFit="1" customWidth="1"/>
    <col min="6" max="10" width="8.625" customWidth="1"/>
    <col min="54" max="54" width="10.875" bestFit="1" customWidth="1"/>
    <col min="55" max="55" width="10.25" bestFit="1" customWidth="1"/>
    <col min="56" max="56" width="8.5" bestFit="1" customWidth="1"/>
    <col min="57" max="58" width="10.5" bestFit="1" customWidth="1"/>
    <col min="60" max="60" width="11.375" bestFit="1" customWidth="1"/>
  </cols>
  <sheetData>
    <row r="1" spans="1:64" x14ac:dyDescent="0.3">
      <c r="A1" t="s">
        <v>84</v>
      </c>
      <c r="B1">
        <f>52.1*60*3600/10^6</f>
        <v>11.2536</v>
      </c>
    </row>
    <row r="2" spans="1:64" x14ac:dyDescent="0.3">
      <c r="A2" t="s">
        <v>58</v>
      </c>
      <c r="B2" s="3">
        <v>32.33</v>
      </c>
    </row>
    <row r="3" spans="1:64" x14ac:dyDescent="0.3">
      <c r="A3" t="s">
        <v>59</v>
      </c>
      <c r="B3" s="4">
        <v>0.875</v>
      </c>
    </row>
    <row r="4" spans="1:64" x14ac:dyDescent="0.3">
      <c r="A4" t="s">
        <v>60</v>
      </c>
      <c r="B4" s="4">
        <v>0.75</v>
      </c>
    </row>
    <row r="5" spans="1:64" x14ac:dyDescent="0.3">
      <c r="A5" t="s">
        <v>61</v>
      </c>
      <c r="B5" s="3">
        <v>525</v>
      </c>
    </row>
    <row r="6" spans="1:64" x14ac:dyDescent="0.3">
      <c r="A6" t="s">
        <v>62</v>
      </c>
      <c r="B6" s="3">
        <v>600</v>
      </c>
    </row>
    <row r="7" spans="1:64" x14ac:dyDescent="0.3">
      <c r="A7" t="s">
        <v>64</v>
      </c>
      <c r="B7" s="3">
        <v>3600</v>
      </c>
    </row>
    <row r="8" spans="1:64" x14ac:dyDescent="0.3">
      <c r="A8" t="s">
        <v>65</v>
      </c>
      <c r="B8" s="3" t="s">
        <v>72</v>
      </c>
    </row>
    <row r="10" spans="1:64" x14ac:dyDescent="0.3">
      <c r="A10" t="s">
        <v>0</v>
      </c>
      <c r="B10" t="s">
        <v>63</v>
      </c>
      <c r="C10" t="s">
        <v>55</v>
      </c>
      <c r="D10" t="s">
        <v>1</v>
      </c>
      <c r="E10" t="s">
        <v>2</v>
      </c>
      <c r="F10" t="s">
        <v>3</v>
      </c>
      <c r="G10" t="s">
        <v>4</v>
      </c>
      <c r="H10" t="s">
        <v>5</v>
      </c>
      <c r="I10" t="s">
        <v>6</v>
      </c>
      <c r="J10" t="s">
        <v>7</v>
      </c>
      <c r="K10" t="s">
        <v>8</v>
      </c>
      <c r="L10" t="s">
        <v>9</v>
      </c>
      <c r="M10" t="s">
        <v>10</v>
      </c>
      <c r="N10" t="s">
        <v>11</v>
      </c>
      <c r="O10" t="s">
        <v>12</v>
      </c>
      <c r="P10" t="s">
        <v>13</v>
      </c>
      <c r="Q10" t="s">
        <v>14</v>
      </c>
      <c r="R10" t="s">
        <v>15</v>
      </c>
      <c r="S10" t="s">
        <v>16</v>
      </c>
      <c r="T10" t="s">
        <v>17</v>
      </c>
      <c r="U10" t="s">
        <v>18</v>
      </c>
      <c r="V10" t="s">
        <v>19</v>
      </c>
      <c r="W10" t="s">
        <v>20</v>
      </c>
      <c r="X10" t="s">
        <v>21</v>
      </c>
      <c r="Y10" t="s">
        <v>22</v>
      </c>
      <c r="Z10" t="s">
        <v>23</v>
      </c>
      <c r="AA10" t="s">
        <v>24</v>
      </c>
      <c r="AB10" t="s">
        <v>25</v>
      </c>
      <c r="AC10" t="s">
        <v>26</v>
      </c>
      <c r="AD10" t="s">
        <v>27</v>
      </c>
      <c r="AE10" t="s">
        <v>28</v>
      </c>
      <c r="AF10" t="s">
        <v>29</v>
      </c>
      <c r="AG10" t="s">
        <v>30</v>
      </c>
      <c r="AH10" t="s">
        <v>56</v>
      </c>
      <c r="AI10" t="s">
        <v>31</v>
      </c>
      <c r="AJ10" t="s">
        <v>32</v>
      </c>
      <c r="AK10" t="s">
        <v>33</v>
      </c>
      <c r="AL10" t="s">
        <v>34</v>
      </c>
      <c r="AM10" t="s">
        <v>35</v>
      </c>
      <c r="AN10" t="s">
        <v>36</v>
      </c>
      <c r="AO10" t="s">
        <v>37</v>
      </c>
      <c r="AP10" t="s">
        <v>38</v>
      </c>
      <c r="AQ10" t="s">
        <v>57</v>
      </c>
      <c r="AR10" t="s">
        <v>39</v>
      </c>
      <c r="AS10" t="s">
        <v>40</v>
      </c>
      <c r="AT10" t="s">
        <v>41</v>
      </c>
      <c r="AU10" t="s">
        <v>42</v>
      </c>
      <c r="AV10" t="s">
        <v>43</v>
      </c>
      <c r="AW10" t="s">
        <v>44</v>
      </c>
      <c r="AX10" t="s">
        <v>45</v>
      </c>
      <c r="AY10" t="s">
        <v>46</v>
      </c>
      <c r="AZ10" t="s">
        <v>47</v>
      </c>
      <c r="BA10" t="s">
        <v>48</v>
      </c>
      <c r="BB10" t="s">
        <v>86</v>
      </c>
      <c r="BC10" t="s">
        <v>49</v>
      </c>
      <c r="BD10" t="s">
        <v>50</v>
      </c>
      <c r="BE10" t="s">
        <v>51</v>
      </c>
      <c r="BF10" t="s">
        <v>52</v>
      </c>
      <c r="BG10" t="s">
        <v>53</v>
      </c>
      <c r="BH10" t="s">
        <v>54</v>
      </c>
      <c r="BI10" t="s">
        <v>67</v>
      </c>
      <c r="BJ10" t="s">
        <v>68</v>
      </c>
      <c r="BK10" t="s">
        <v>69</v>
      </c>
      <c r="BL10" t="s">
        <v>70</v>
      </c>
    </row>
    <row r="11" spans="1:64" x14ac:dyDescent="0.3">
      <c r="A11" t="s">
        <v>71</v>
      </c>
      <c r="B11" s="3" t="s">
        <v>73</v>
      </c>
      <c r="C11">
        <v>10</v>
      </c>
      <c r="D11" s="1">
        <v>20183.553193</v>
      </c>
      <c r="E11" s="1">
        <v>629.75786364999999</v>
      </c>
      <c r="F11" s="1">
        <v>4.1764434454107002</v>
      </c>
      <c r="G11" s="1">
        <v>7.0689462104263097</v>
      </c>
      <c r="H11" s="1">
        <v>2.19224476424999</v>
      </c>
      <c r="I11" s="1">
        <v>-3.8851043531716698</v>
      </c>
      <c r="J11" s="1">
        <v>3.5770603450054901E-2</v>
      </c>
      <c r="K11" s="1">
        <v>-2.1611299409841699E-2</v>
      </c>
      <c r="L11" s="1">
        <v>-5.4523615808838598E-2</v>
      </c>
      <c r="M11" s="1">
        <v>1.3506652475013E-2</v>
      </c>
      <c r="N11" s="1">
        <v>-0.277769843768645</v>
      </c>
      <c r="O11" s="1">
        <v>-156.007440284165</v>
      </c>
      <c r="P11" s="1">
        <v>159.99312427477901</v>
      </c>
      <c r="Q11" s="1">
        <v>-4.6624264917835898</v>
      </c>
      <c r="R11" s="1">
        <v>7.2090870123650799</v>
      </c>
      <c r="S11" s="1">
        <v>-2.6759996160597801</v>
      </c>
      <c r="T11" s="1">
        <v>-4.3612155887604503E-2</v>
      </c>
      <c r="U11" s="1">
        <v>0.10053657645556199</v>
      </c>
      <c r="V11" s="1">
        <v>-8.3532917314539198E-2</v>
      </c>
      <c r="W11" s="1">
        <v>2.9183289896928699E-2</v>
      </c>
      <c r="X11" s="1">
        <v>1.38526812321211</v>
      </c>
      <c r="Y11" s="1">
        <v>-0.17895561175914301</v>
      </c>
      <c r="Z11" s="1">
        <v>0.13333994138795399</v>
      </c>
      <c r="AA11" s="1">
        <v>-5.5195009700553903E-3</v>
      </c>
      <c r="AB11" s="1">
        <v>7.9830930632677002E-3</v>
      </c>
      <c r="AC11" s="1">
        <v>-1.3812632785364699E-3</v>
      </c>
      <c r="AD11" s="2">
        <v>-4.7071747243641601E-5</v>
      </c>
      <c r="AE11" s="1">
        <v>1.18383293276927E-4</v>
      </c>
      <c r="AF11" s="2">
        <v>-9.6444077029120902E-5</v>
      </c>
      <c r="AG11" s="2">
        <v>1.9974487063874501E-5</v>
      </c>
      <c r="AH11" s="1">
        <v>20.325409914908601</v>
      </c>
      <c r="AI11" s="1">
        <v>-1.36945768344932</v>
      </c>
      <c r="AJ11" s="1">
        <v>1.6076898645868201</v>
      </c>
      <c r="AK11" s="1">
        <v>-6.39154584455148E-2</v>
      </c>
      <c r="AL11" s="1">
        <v>8.7428886009537701E-2</v>
      </c>
      <c r="AM11" s="1">
        <v>-2.22926810023138E-2</v>
      </c>
      <c r="AN11" s="1">
        <v>-1.8280564229940001E-3</v>
      </c>
      <c r="AO11" s="1">
        <v>3.1900901401123098E-3</v>
      </c>
      <c r="AP11" s="1">
        <v>-2.0258533457329498E-3</v>
      </c>
      <c r="AQ11" s="1">
        <v>4.0852362318570399E-4</v>
      </c>
      <c r="BB11">
        <v>3283</v>
      </c>
      <c r="BC11" t="s">
        <v>81</v>
      </c>
      <c r="BD11" t="s">
        <v>90</v>
      </c>
      <c r="BE11" t="s">
        <v>75</v>
      </c>
      <c r="BF11" t="s">
        <v>76</v>
      </c>
      <c r="BG11" t="s">
        <v>77</v>
      </c>
      <c r="BH11" t="s">
        <v>82</v>
      </c>
      <c r="BI11" t="s">
        <v>83</v>
      </c>
    </row>
    <row r="12" spans="1:64" x14ac:dyDescent="0.3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2"/>
      <c r="AE12" s="2"/>
      <c r="AF12" s="2"/>
      <c r="AG12" s="2"/>
      <c r="AH12" s="1"/>
      <c r="AI12" s="1"/>
      <c r="AJ12" s="1"/>
      <c r="AK12" s="1"/>
      <c r="AL12" s="1"/>
      <c r="AM12" s="1"/>
      <c r="AN12" s="1"/>
      <c r="AO12" s="1"/>
      <c r="AP12" s="1"/>
      <c r="AQ12" s="1"/>
    </row>
    <row r="13" spans="1:64" x14ac:dyDescent="0.3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2"/>
      <c r="AE13" s="2"/>
      <c r="AF13" s="2"/>
      <c r="AG13" s="2"/>
      <c r="AH13" s="1"/>
      <c r="AI13" s="1"/>
      <c r="AJ13" s="1"/>
      <c r="AK13" s="1"/>
      <c r="AL13" s="1"/>
      <c r="AM13" s="1"/>
      <c r="AN13" s="1"/>
      <c r="AO13" s="1"/>
      <c r="AP13" s="1"/>
      <c r="AQ13" s="1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3"/>
  <sheetViews>
    <sheetView workbookViewId="0"/>
  </sheetViews>
  <sheetFormatPr defaultRowHeight="16.5" x14ac:dyDescent="0.3"/>
  <cols>
    <col min="1" max="1" width="20.875" bestFit="1" customWidth="1"/>
    <col min="2" max="2" width="7.5" bestFit="1" customWidth="1"/>
    <col min="6" max="10" width="8.625" customWidth="1"/>
    <col min="54" max="54" width="10.875" bestFit="1" customWidth="1"/>
    <col min="55" max="55" width="10.25" bestFit="1" customWidth="1"/>
    <col min="56" max="56" width="8.5" bestFit="1" customWidth="1"/>
    <col min="57" max="58" width="10.5" bestFit="1" customWidth="1"/>
    <col min="60" max="60" width="11.375" bestFit="1" customWidth="1"/>
  </cols>
  <sheetData>
    <row r="1" spans="1:64" x14ac:dyDescent="0.3">
      <c r="A1" t="s">
        <v>84</v>
      </c>
      <c r="B1">
        <f>52.1*60*3600/10^6</f>
        <v>11.2536</v>
      </c>
    </row>
    <row r="2" spans="1:64" x14ac:dyDescent="0.3">
      <c r="A2" t="s">
        <v>58</v>
      </c>
      <c r="B2" s="3">
        <v>32.33</v>
      </c>
    </row>
    <row r="3" spans="1:64" x14ac:dyDescent="0.3">
      <c r="A3" t="s">
        <v>59</v>
      </c>
      <c r="B3" s="4">
        <v>0.875</v>
      </c>
    </row>
    <row r="4" spans="1:64" x14ac:dyDescent="0.3">
      <c r="A4" t="s">
        <v>60</v>
      </c>
      <c r="B4" s="4">
        <v>0.75</v>
      </c>
    </row>
    <row r="5" spans="1:64" x14ac:dyDescent="0.3">
      <c r="A5" t="s">
        <v>61</v>
      </c>
      <c r="B5" s="3">
        <v>525</v>
      </c>
    </row>
    <row r="6" spans="1:64" x14ac:dyDescent="0.3">
      <c r="A6" t="s">
        <v>62</v>
      </c>
      <c r="B6" s="3">
        <v>600</v>
      </c>
    </row>
    <row r="7" spans="1:64" x14ac:dyDescent="0.3">
      <c r="A7" t="s">
        <v>64</v>
      </c>
      <c r="B7" s="3">
        <v>3600</v>
      </c>
    </row>
    <row r="8" spans="1:64" x14ac:dyDescent="0.3">
      <c r="A8" t="s">
        <v>65</v>
      </c>
      <c r="B8" s="3" t="s">
        <v>72</v>
      </c>
    </row>
    <row r="10" spans="1:64" x14ac:dyDescent="0.3">
      <c r="A10" t="s">
        <v>0</v>
      </c>
      <c r="B10" t="s">
        <v>63</v>
      </c>
      <c r="C10" t="s">
        <v>55</v>
      </c>
      <c r="D10" t="s">
        <v>1</v>
      </c>
      <c r="E10" t="s">
        <v>2</v>
      </c>
      <c r="F10" t="s">
        <v>3</v>
      </c>
      <c r="G10" t="s">
        <v>4</v>
      </c>
      <c r="H10" t="s">
        <v>5</v>
      </c>
      <c r="I10" t="s">
        <v>6</v>
      </c>
      <c r="J10" t="s">
        <v>7</v>
      </c>
      <c r="K10" t="s">
        <v>8</v>
      </c>
      <c r="L10" t="s">
        <v>9</v>
      </c>
      <c r="M10" t="s">
        <v>10</v>
      </c>
      <c r="N10" t="s">
        <v>11</v>
      </c>
      <c r="O10" t="s">
        <v>12</v>
      </c>
      <c r="P10" t="s">
        <v>13</v>
      </c>
      <c r="Q10" t="s">
        <v>14</v>
      </c>
      <c r="R10" t="s">
        <v>15</v>
      </c>
      <c r="S10" t="s">
        <v>16</v>
      </c>
      <c r="T10" t="s">
        <v>17</v>
      </c>
      <c r="U10" t="s">
        <v>18</v>
      </c>
      <c r="V10" t="s">
        <v>19</v>
      </c>
      <c r="W10" t="s">
        <v>20</v>
      </c>
      <c r="X10" t="s">
        <v>21</v>
      </c>
      <c r="Y10" t="s">
        <v>22</v>
      </c>
      <c r="Z10" t="s">
        <v>23</v>
      </c>
      <c r="AA10" t="s">
        <v>24</v>
      </c>
      <c r="AB10" t="s">
        <v>25</v>
      </c>
      <c r="AC10" t="s">
        <v>26</v>
      </c>
      <c r="AD10" t="s">
        <v>27</v>
      </c>
      <c r="AE10" t="s">
        <v>28</v>
      </c>
      <c r="AF10" t="s">
        <v>29</v>
      </c>
      <c r="AG10" t="s">
        <v>30</v>
      </c>
      <c r="AH10" t="s">
        <v>56</v>
      </c>
      <c r="AI10" t="s">
        <v>31</v>
      </c>
      <c r="AJ10" t="s">
        <v>32</v>
      </c>
      <c r="AK10" t="s">
        <v>33</v>
      </c>
      <c r="AL10" t="s">
        <v>34</v>
      </c>
      <c r="AM10" t="s">
        <v>35</v>
      </c>
      <c r="AN10" t="s">
        <v>36</v>
      </c>
      <c r="AO10" t="s">
        <v>37</v>
      </c>
      <c r="AP10" t="s">
        <v>38</v>
      </c>
      <c r="AQ10" t="s">
        <v>57</v>
      </c>
      <c r="AR10" t="s">
        <v>39</v>
      </c>
      <c r="AS10" t="s">
        <v>40</v>
      </c>
      <c r="AT10" t="s">
        <v>41</v>
      </c>
      <c r="AU10" t="s">
        <v>42</v>
      </c>
      <c r="AV10" t="s">
        <v>43</v>
      </c>
      <c r="AW10" t="s">
        <v>44</v>
      </c>
      <c r="AX10" t="s">
        <v>45</v>
      </c>
      <c r="AY10" t="s">
        <v>46</v>
      </c>
      <c r="AZ10" t="s">
        <v>47</v>
      </c>
      <c r="BA10" t="s">
        <v>48</v>
      </c>
      <c r="BB10" t="s">
        <v>85</v>
      </c>
      <c r="BC10" t="s">
        <v>49</v>
      </c>
      <c r="BD10" t="s">
        <v>50</v>
      </c>
      <c r="BE10" t="s">
        <v>51</v>
      </c>
      <c r="BF10" t="s">
        <v>52</v>
      </c>
      <c r="BG10" t="s">
        <v>53</v>
      </c>
      <c r="BH10" t="s">
        <v>54</v>
      </c>
      <c r="BI10" t="s">
        <v>67</v>
      </c>
      <c r="BJ10" t="s">
        <v>68</v>
      </c>
      <c r="BK10" t="s">
        <v>69</v>
      </c>
      <c r="BL10" t="s">
        <v>70</v>
      </c>
    </row>
    <row r="11" spans="1:64" x14ac:dyDescent="0.3">
      <c r="A11" t="s">
        <v>71</v>
      </c>
      <c r="B11" s="3" t="s">
        <v>73</v>
      </c>
      <c r="C11">
        <v>10</v>
      </c>
      <c r="D11" s="1">
        <v>20183.553193</v>
      </c>
      <c r="E11" s="1">
        <v>629.75786364999999</v>
      </c>
      <c r="F11" s="1">
        <v>4.1764434454107002</v>
      </c>
      <c r="G11" s="1">
        <v>7.0689462104263097</v>
      </c>
      <c r="H11" s="1">
        <v>2.19224476424999</v>
      </c>
      <c r="I11" s="1">
        <v>-3.8851043531716698</v>
      </c>
      <c r="J11" s="1">
        <v>3.5770603450054901E-2</v>
      </c>
      <c r="K11" s="1">
        <v>-2.1611299409841699E-2</v>
      </c>
      <c r="L11" s="1">
        <v>-5.4523615808838598E-2</v>
      </c>
      <c r="M11" s="1">
        <v>1.3506652475013E-2</v>
      </c>
      <c r="N11" s="1">
        <v>-0.277769843768645</v>
      </c>
      <c r="O11" s="1">
        <v>-156.007440284165</v>
      </c>
      <c r="P11" s="1">
        <v>159.99312427477901</v>
      </c>
      <c r="Q11" s="1">
        <v>-4.6624264917835898</v>
      </c>
      <c r="R11" s="1">
        <v>7.2090870123650799</v>
      </c>
      <c r="S11" s="1">
        <v>-2.6759996160597801</v>
      </c>
      <c r="T11" s="1">
        <v>-4.3612155887604503E-2</v>
      </c>
      <c r="U11" s="1">
        <v>0.10053657645556199</v>
      </c>
      <c r="V11" s="1">
        <v>-8.3532917314539198E-2</v>
      </c>
      <c r="W11" s="1">
        <v>2.9183289896928699E-2</v>
      </c>
      <c r="X11" s="1">
        <v>1.38526812321211</v>
      </c>
      <c r="Y11" s="1">
        <v>-0.17895561175914301</v>
      </c>
      <c r="Z11" s="1">
        <v>0.13333994138795399</v>
      </c>
      <c r="AA11" s="1">
        <v>-5.5195009700553903E-3</v>
      </c>
      <c r="AB11" s="1">
        <v>7.9830930632677002E-3</v>
      </c>
      <c r="AC11" s="1">
        <v>-1.3812632785364699E-3</v>
      </c>
      <c r="AD11" s="2">
        <v>-4.7071747243641601E-5</v>
      </c>
      <c r="AE11" s="1">
        <v>1.18383293276927E-4</v>
      </c>
      <c r="AF11" s="2">
        <v>-9.6444077029120902E-5</v>
      </c>
      <c r="AG11" s="2">
        <v>1.9974487063874501E-5</v>
      </c>
      <c r="AH11" s="1">
        <v>20.325409914908601</v>
      </c>
      <c r="AI11" s="1">
        <v>-1.36945768344932</v>
      </c>
      <c r="AJ11" s="1">
        <v>1.6076898645868201</v>
      </c>
      <c r="AK11" s="1">
        <v>-6.39154584455148E-2</v>
      </c>
      <c r="AL11" s="1">
        <v>8.7428886009537701E-2</v>
      </c>
      <c r="AM11" s="1">
        <v>-2.22926810023138E-2</v>
      </c>
      <c r="AN11" s="1">
        <v>-1.8280564229940001E-3</v>
      </c>
      <c r="AO11" s="1">
        <v>3.1900901401123098E-3</v>
      </c>
      <c r="AP11" s="1">
        <v>-2.0258533457329498E-3</v>
      </c>
      <c r="AQ11" s="1">
        <v>4.0852362318570399E-4</v>
      </c>
      <c r="BB11">
        <v>3283</v>
      </c>
      <c r="BC11" t="s">
        <v>81</v>
      </c>
      <c r="BD11" t="s">
        <v>90</v>
      </c>
      <c r="BE11" t="s">
        <v>75</v>
      </c>
      <c r="BF11" t="s">
        <v>76</v>
      </c>
      <c r="BG11" t="s">
        <v>77</v>
      </c>
      <c r="BH11" t="s">
        <v>82</v>
      </c>
      <c r="BI11" t="s">
        <v>83</v>
      </c>
    </row>
    <row r="12" spans="1:64" x14ac:dyDescent="0.3"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6"/>
      <c r="AE12" s="5"/>
      <c r="AF12" s="6"/>
      <c r="AG12" s="6"/>
      <c r="AH12" s="5"/>
      <c r="AI12" s="5"/>
      <c r="AJ12" s="5"/>
      <c r="AK12" s="5"/>
      <c r="AL12" s="5"/>
      <c r="AM12" s="5"/>
      <c r="AN12" s="5"/>
      <c r="AO12" s="5"/>
      <c r="AP12" s="5"/>
      <c r="AQ12" s="5"/>
    </row>
    <row r="13" spans="1:64" x14ac:dyDescent="0.3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2"/>
      <c r="AE13" s="2"/>
      <c r="AF13" s="2"/>
      <c r="AG13" s="2"/>
      <c r="AH13" s="1"/>
      <c r="AI13" s="1"/>
      <c r="AJ13" s="1"/>
      <c r="AK13" s="1"/>
      <c r="AL13" s="1"/>
      <c r="AM13" s="1"/>
      <c r="AN13" s="1"/>
      <c r="AO13" s="1"/>
      <c r="AP13" s="1"/>
      <c r="AQ13" s="1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3"/>
  <sheetViews>
    <sheetView workbookViewId="0"/>
  </sheetViews>
  <sheetFormatPr defaultRowHeight="16.5" x14ac:dyDescent="0.3"/>
  <cols>
    <col min="1" max="1" width="20.875" bestFit="1" customWidth="1"/>
    <col min="2" max="2" width="7.5" bestFit="1" customWidth="1"/>
    <col min="6" max="10" width="8.625" customWidth="1"/>
    <col min="54" max="54" width="10.875" bestFit="1" customWidth="1"/>
    <col min="55" max="55" width="10.25" bestFit="1" customWidth="1"/>
    <col min="56" max="56" width="8.5" bestFit="1" customWidth="1"/>
    <col min="57" max="58" width="10.5" bestFit="1" customWidth="1"/>
    <col min="60" max="60" width="11.375" bestFit="1" customWidth="1"/>
  </cols>
  <sheetData>
    <row r="1" spans="1:64" x14ac:dyDescent="0.3">
      <c r="A1" t="s">
        <v>84</v>
      </c>
      <c r="B1">
        <f>52.1*60*3600/10^6</f>
        <v>11.2536</v>
      </c>
    </row>
    <row r="2" spans="1:64" x14ac:dyDescent="0.3">
      <c r="A2" t="s">
        <v>58</v>
      </c>
      <c r="B2" s="3">
        <v>35</v>
      </c>
    </row>
    <row r="3" spans="1:64" x14ac:dyDescent="0.3">
      <c r="A3" t="s">
        <v>59</v>
      </c>
      <c r="B3" s="4">
        <v>0.875</v>
      </c>
    </row>
    <row r="4" spans="1:64" x14ac:dyDescent="0.3">
      <c r="A4" t="s">
        <v>60</v>
      </c>
      <c r="B4" s="4">
        <v>0.75</v>
      </c>
    </row>
    <row r="5" spans="1:64" x14ac:dyDescent="0.3">
      <c r="A5" t="s">
        <v>61</v>
      </c>
      <c r="B5" s="3">
        <v>220</v>
      </c>
    </row>
    <row r="6" spans="1:64" x14ac:dyDescent="0.3">
      <c r="A6" t="s">
        <v>62</v>
      </c>
      <c r="B6" s="3">
        <v>240</v>
      </c>
    </row>
    <row r="7" spans="1:64" x14ac:dyDescent="0.3">
      <c r="A7" t="s">
        <v>64</v>
      </c>
      <c r="B7" s="3">
        <v>3600</v>
      </c>
    </row>
    <row r="8" spans="1:64" x14ac:dyDescent="0.3">
      <c r="A8" t="s">
        <v>65</v>
      </c>
      <c r="B8" s="3" t="s">
        <v>72</v>
      </c>
    </row>
    <row r="10" spans="1:64" x14ac:dyDescent="0.3">
      <c r="A10" t="s">
        <v>0</v>
      </c>
      <c r="B10" t="s">
        <v>63</v>
      </c>
      <c r="C10" t="s">
        <v>55</v>
      </c>
      <c r="D10" t="s">
        <v>1</v>
      </c>
      <c r="E10" t="s">
        <v>2</v>
      </c>
      <c r="F10" t="s">
        <v>3</v>
      </c>
      <c r="G10" t="s">
        <v>4</v>
      </c>
      <c r="H10" t="s">
        <v>5</v>
      </c>
      <c r="I10" t="s">
        <v>6</v>
      </c>
      <c r="J10" t="s">
        <v>7</v>
      </c>
      <c r="K10" t="s">
        <v>8</v>
      </c>
      <c r="L10" t="s">
        <v>9</v>
      </c>
      <c r="M10" t="s">
        <v>10</v>
      </c>
      <c r="N10" t="s">
        <v>11</v>
      </c>
      <c r="O10" t="s">
        <v>12</v>
      </c>
      <c r="P10" t="s">
        <v>13</v>
      </c>
      <c r="Q10" t="s">
        <v>14</v>
      </c>
      <c r="R10" t="s">
        <v>15</v>
      </c>
      <c r="S10" t="s">
        <v>16</v>
      </c>
      <c r="T10" t="s">
        <v>17</v>
      </c>
      <c r="U10" t="s">
        <v>18</v>
      </c>
      <c r="V10" t="s">
        <v>19</v>
      </c>
      <c r="W10" t="s">
        <v>20</v>
      </c>
      <c r="X10" t="s">
        <v>21</v>
      </c>
      <c r="Y10" t="s">
        <v>22</v>
      </c>
      <c r="Z10" t="s">
        <v>23</v>
      </c>
      <c r="AA10" t="s">
        <v>24</v>
      </c>
      <c r="AB10" t="s">
        <v>25</v>
      </c>
      <c r="AC10" t="s">
        <v>26</v>
      </c>
      <c r="AD10" t="s">
        <v>27</v>
      </c>
      <c r="AE10" t="s">
        <v>28</v>
      </c>
      <c r="AF10" t="s">
        <v>29</v>
      </c>
      <c r="AG10" t="s">
        <v>30</v>
      </c>
      <c r="AH10" t="s">
        <v>56</v>
      </c>
      <c r="AI10" t="s">
        <v>31</v>
      </c>
      <c r="AJ10" t="s">
        <v>32</v>
      </c>
      <c r="AK10" t="s">
        <v>33</v>
      </c>
      <c r="AL10" t="s">
        <v>34</v>
      </c>
      <c r="AM10" t="s">
        <v>35</v>
      </c>
      <c r="AN10" t="s">
        <v>36</v>
      </c>
      <c r="AO10" t="s">
        <v>37</v>
      </c>
      <c r="AP10" t="s">
        <v>38</v>
      </c>
      <c r="AQ10" t="s">
        <v>57</v>
      </c>
      <c r="AR10" t="s">
        <v>39</v>
      </c>
      <c r="AS10" t="s">
        <v>40</v>
      </c>
      <c r="AT10" t="s">
        <v>41</v>
      </c>
      <c r="AU10" t="s">
        <v>42</v>
      </c>
      <c r="AV10" t="s">
        <v>43</v>
      </c>
      <c r="AW10" t="s">
        <v>44</v>
      </c>
      <c r="AX10" t="s">
        <v>45</v>
      </c>
      <c r="AY10" t="s">
        <v>46</v>
      </c>
      <c r="AZ10" t="s">
        <v>47</v>
      </c>
      <c r="BA10" t="s">
        <v>48</v>
      </c>
      <c r="BB10" t="s">
        <v>86</v>
      </c>
      <c r="BC10" t="s">
        <v>49</v>
      </c>
      <c r="BD10" t="s">
        <v>50</v>
      </c>
      <c r="BE10" t="s">
        <v>51</v>
      </c>
      <c r="BF10" t="s">
        <v>52</v>
      </c>
      <c r="BG10" t="s">
        <v>53</v>
      </c>
      <c r="BH10" t="s">
        <v>54</v>
      </c>
      <c r="BI10" t="s">
        <v>67</v>
      </c>
      <c r="BJ10" t="s">
        <v>68</v>
      </c>
      <c r="BK10" t="s">
        <v>69</v>
      </c>
      <c r="BL10" t="s">
        <v>70</v>
      </c>
    </row>
    <row r="11" spans="1:64" x14ac:dyDescent="0.3">
      <c r="A11" t="s">
        <v>71</v>
      </c>
      <c r="B11" s="3" t="s">
        <v>73</v>
      </c>
      <c r="C11">
        <v>10</v>
      </c>
      <c r="D11" s="1">
        <v>20183.553193</v>
      </c>
      <c r="E11" s="1">
        <v>629.75786364999999</v>
      </c>
      <c r="F11" s="1">
        <v>4.1764434454107002</v>
      </c>
      <c r="G11" s="1">
        <v>7.0689462104263097</v>
      </c>
      <c r="H11" s="1">
        <v>2.19224476424999</v>
      </c>
      <c r="I11" s="1">
        <v>-3.8851043531716698</v>
      </c>
      <c r="J11" s="1">
        <v>3.5770603450054901E-2</v>
      </c>
      <c r="K11" s="1">
        <v>-2.1611299409841699E-2</v>
      </c>
      <c r="L11" s="1">
        <v>-5.4523615808838598E-2</v>
      </c>
      <c r="M11" s="1">
        <v>1.3506652475013E-2</v>
      </c>
      <c r="N11" s="1">
        <v>-0.27609584493348799</v>
      </c>
      <c r="O11" s="1">
        <v>-155.06725084614601</v>
      </c>
      <c r="P11" s="1">
        <v>159.028914841404</v>
      </c>
      <c r="Q11" s="1">
        <v>-4.6343280617655802</v>
      </c>
      <c r="R11" s="1">
        <v>7.1656409596996502</v>
      </c>
      <c r="S11" s="1">
        <v>-2.6598725225661699</v>
      </c>
      <c r="T11" s="1">
        <v>-4.33493242671378E-2</v>
      </c>
      <c r="U11" s="1">
        <v>9.99306859470971E-2</v>
      </c>
      <c r="V11" s="1">
        <v>-8.3029500513116306E-2</v>
      </c>
      <c r="W11" s="1">
        <v>2.9007414817652E-2</v>
      </c>
      <c r="X11" s="1">
        <v>3.00602344704286</v>
      </c>
      <c r="Y11" s="1">
        <v>-0.38833259490625799</v>
      </c>
      <c r="Z11" s="1">
        <v>0.28934686615764699</v>
      </c>
      <c r="AA11" s="1">
        <v>-1.19772837142097E-2</v>
      </c>
      <c r="AB11" s="1">
        <v>1.7323263652717E-2</v>
      </c>
      <c r="AC11" s="1">
        <v>-2.9973329583244598E-3</v>
      </c>
      <c r="AD11" s="1">
        <v>-1.0214540675314099E-4</v>
      </c>
      <c r="AE11" s="1">
        <v>2.56891030238558E-4</v>
      </c>
      <c r="AF11" s="1">
        <v>-2.09283063704451E-4</v>
      </c>
      <c r="AG11" s="2">
        <v>4.3344516090815297E-5</v>
      </c>
      <c r="AH11" s="1">
        <v>20.1637121431114</v>
      </c>
      <c r="AI11" s="1">
        <v>-1.35856303202968</v>
      </c>
      <c r="AJ11" s="1">
        <v>1.5948999690849399</v>
      </c>
      <c r="AK11" s="1">
        <v>-6.3406982244675406E-2</v>
      </c>
      <c r="AL11" s="1">
        <v>8.6733349923542896E-2</v>
      </c>
      <c r="AM11" s="1">
        <v>-2.2115332704761501E-2</v>
      </c>
      <c r="AN11" s="1">
        <v>-1.8135134124689901E-3</v>
      </c>
      <c r="AO11" s="1">
        <v>3.1647115391567602E-3</v>
      </c>
      <c r="AP11" s="1">
        <v>-2.0097367717812199E-3</v>
      </c>
      <c r="AQ11" s="1">
        <v>4.0527363413888002E-4</v>
      </c>
      <c r="BB11">
        <v>3283</v>
      </c>
      <c r="BC11" t="s">
        <v>81</v>
      </c>
      <c r="BD11" t="s">
        <v>93</v>
      </c>
      <c r="BE11" t="s">
        <v>75</v>
      </c>
      <c r="BF11" t="s">
        <v>76</v>
      </c>
      <c r="BG11" t="s">
        <v>77</v>
      </c>
      <c r="BH11" t="s">
        <v>82</v>
      </c>
      <c r="BI11" t="s">
        <v>83</v>
      </c>
    </row>
    <row r="12" spans="1:64" x14ac:dyDescent="0.3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2"/>
      <c r="AE12" s="2"/>
      <c r="AF12" s="2"/>
      <c r="AG12" s="2"/>
      <c r="AH12" s="1"/>
      <c r="AI12" s="1"/>
      <c r="AJ12" s="1"/>
      <c r="AK12" s="1"/>
      <c r="AL12" s="1"/>
      <c r="AM12" s="1"/>
      <c r="AN12" s="1"/>
      <c r="AO12" s="1"/>
      <c r="AP12" s="1"/>
      <c r="AQ12" s="1"/>
    </row>
    <row r="13" spans="1:64" x14ac:dyDescent="0.3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2"/>
      <c r="AE13" s="2"/>
      <c r="AF13" s="2"/>
      <c r="AG13" s="2"/>
      <c r="AH13" s="1"/>
      <c r="AI13" s="1"/>
      <c r="AJ13" s="1"/>
      <c r="AK13" s="1"/>
      <c r="AL13" s="1"/>
      <c r="AM13" s="1"/>
      <c r="AN13" s="1"/>
      <c r="AO13" s="1"/>
      <c r="AP13" s="1"/>
      <c r="AQ13" s="1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3"/>
  <sheetViews>
    <sheetView workbookViewId="0"/>
  </sheetViews>
  <sheetFormatPr defaultRowHeight="16.5" x14ac:dyDescent="0.3"/>
  <cols>
    <col min="1" max="1" width="20.875" bestFit="1" customWidth="1"/>
    <col min="2" max="2" width="7.5" bestFit="1" customWidth="1"/>
    <col min="6" max="10" width="8.625" customWidth="1"/>
    <col min="54" max="54" width="10.875" bestFit="1" customWidth="1"/>
    <col min="55" max="55" width="10.25" bestFit="1" customWidth="1"/>
    <col min="56" max="56" width="8.5" bestFit="1" customWidth="1"/>
    <col min="57" max="58" width="10.5" bestFit="1" customWidth="1"/>
    <col min="60" max="60" width="11.375" bestFit="1" customWidth="1"/>
  </cols>
  <sheetData>
    <row r="1" spans="1:64" x14ac:dyDescent="0.3">
      <c r="A1" t="s">
        <v>84</v>
      </c>
      <c r="B1">
        <f>52.1*60*3600/10^6</f>
        <v>11.2536</v>
      </c>
    </row>
    <row r="2" spans="1:64" x14ac:dyDescent="0.3">
      <c r="A2" t="s">
        <v>58</v>
      </c>
      <c r="B2" s="3">
        <v>32.33</v>
      </c>
    </row>
    <row r="3" spans="1:64" x14ac:dyDescent="0.3">
      <c r="A3" t="s">
        <v>59</v>
      </c>
      <c r="B3" s="4">
        <v>0.875</v>
      </c>
    </row>
    <row r="4" spans="1:64" x14ac:dyDescent="0.3">
      <c r="A4" t="s">
        <v>60</v>
      </c>
      <c r="B4" s="4">
        <v>0.75</v>
      </c>
    </row>
    <row r="5" spans="1:64" x14ac:dyDescent="0.3">
      <c r="A5" t="s">
        <v>61</v>
      </c>
      <c r="B5" s="3">
        <v>220</v>
      </c>
    </row>
    <row r="6" spans="1:64" x14ac:dyDescent="0.3">
      <c r="A6" t="s">
        <v>62</v>
      </c>
      <c r="B6" s="3">
        <v>240</v>
      </c>
    </row>
    <row r="7" spans="1:64" x14ac:dyDescent="0.3">
      <c r="A7" t="s">
        <v>64</v>
      </c>
      <c r="B7" s="3">
        <v>3600</v>
      </c>
    </row>
    <row r="8" spans="1:64" x14ac:dyDescent="0.3">
      <c r="A8" t="s">
        <v>65</v>
      </c>
      <c r="B8" s="3" t="s">
        <v>72</v>
      </c>
    </row>
    <row r="10" spans="1:64" x14ac:dyDescent="0.3">
      <c r="A10" t="s">
        <v>0</v>
      </c>
      <c r="B10" t="s">
        <v>63</v>
      </c>
      <c r="C10" t="s">
        <v>55</v>
      </c>
      <c r="D10" t="s">
        <v>1</v>
      </c>
      <c r="E10" t="s">
        <v>2</v>
      </c>
      <c r="F10" t="s">
        <v>3</v>
      </c>
      <c r="G10" t="s">
        <v>4</v>
      </c>
      <c r="H10" t="s">
        <v>5</v>
      </c>
      <c r="I10" t="s">
        <v>6</v>
      </c>
      <c r="J10" t="s">
        <v>7</v>
      </c>
      <c r="K10" t="s">
        <v>8</v>
      </c>
      <c r="L10" t="s">
        <v>9</v>
      </c>
      <c r="M10" t="s">
        <v>10</v>
      </c>
      <c r="N10" t="s">
        <v>11</v>
      </c>
      <c r="O10" t="s">
        <v>12</v>
      </c>
      <c r="P10" t="s">
        <v>13</v>
      </c>
      <c r="Q10" t="s">
        <v>14</v>
      </c>
      <c r="R10" t="s">
        <v>15</v>
      </c>
      <c r="S10" t="s">
        <v>16</v>
      </c>
      <c r="T10" t="s">
        <v>17</v>
      </c>
      <c r="U10" t="s">
        <v>18</v>
      </c>
      <c r="V10" t="s">
        <v>19</v>
      </c>
      <c r="W10" t="s">
        <v>20</v>
      </c>
      <c r="X10" t="s">
        <v>21</v>
      </c>
      <c r="Y10" t="s">
        <v>22</v>
      </c>
      <c r="Z10" t="s">
        <v>23</v>
      </c>
      <c r="AA10" t="s">
        <v>24</v>
      </c>
      <c r="AB10" t="s">
        <v>25</v>
      </c>
      <c r="AC10" t="s">
        <v>26</v>
      </c>
      <c r="AD10" t="s">
        <v>27</v>
      </c>
      <c r="AE10" t="s">
        <v>28</v>
      </c>
      <c r="AF10" t="s">
        <v>29</v>
      </c>
      <c r="AG10" t="s">
        <v>30</v>
      </c>
      <c r="AH10" t="s">
        <v>56</v>
      </c>
      <c r="AI10" t="s">
        <v>31</v>
      </c>
      <c r="AJ10" t="s">
        <v>32</v>
      </c>
      <c r="AK10" t="s">
        <v>33</v>
      </c>
      <c r="AL10" t="s">
        <v>34</v>
      </c>
      <c r="AM10" t="s">
        <v>35</v>
      </c>
      <c r="AN10" t="s">
        <v>36</v>
      </c>
      <c r="AO10" t="s">
        <v>37</v>
      </c>
      <c r="AP10" t="s">
        <v>38</v>
      </c>
      <c r="AQ10" t="s">
        <v>57</v>
      </c>
      <c r="AR10" t="s">
        <v>39</v>
      </c>
      <c r="AS10" t="s">
        <v>40</v>
      </c>
      <c r="AT10" t="s">
        <v>41</v>
      </c>
      <c r="AU10" t="s">
        <v>42</v>
      </c>
      <c r="AV10" t="s">
        <v>43</v>
      </c>
      <c r="AW10" t="s">
        <v>44</v>
      </c>
      <c r="AX10" t="s">
        <v>45</v>
      </c>
      <c r="AY10" t="s">
        <v>46</v>
      </c>
      <c r="AZ10" t="s">
        <v>47</v>
      </c>
      <c r="BA10" t="s">
        <v>48</v>
      </c>
      <c r="BB10" t="s">
        <v>86</v>
      </c>
      <c r="BC10" t="s">
        <v>49</v>
      </c>
      <c r="BD10" t="s">
        <v>50</v>
      </c>
      <c r="BE10" t="s">
        <v>51</v>
      </c>
      <c r="BF10" t="s">
        <v>52</v>
      </c>
      <c r="BG10" t="s">
        <v>53</v>
      </c>
      <c r="BH10" t="s">
        <v>54</v>
      </c>
      <c r="BI10" t="s">
        <v>67</v>
      </c>
      <c r="BJ10" t="s">
        <v>68</v>
      </c>
      <c r="BK10" t="s">
        <v>69</v>
      </c>
      <c r="BL10" t="s">
        <v>70</v>
      </c>
    </row>
    <row r="11" spans="1:64" x14ac:dyDescent="0.3">
      <c r="A11" t="s">
        <v>71</v>
      </c>
      <c r="B11" s="3" t="s">
        <v>73</v>
      </c>
      <c r="C11">
        <v>10</v>
      </c>
      <c r="D11" s="1">
        <v>20183.553193</v>
      </c>
      <c r="E11" s="1">
        <v>629.75786364999999</v>
      </c>
      <c r="F11" s="1">
        <v>4.1764434454107002</v>
      </c>
      <c r="G11" s="1">
        <v>7.0689462104263097</v>
      </c>
      <c r="H11" s="1">
        <v>2.19224476424999</v>
      </c>
      <c r="I11" s="1">
        <v>-3.8851043531716698</v>
      </c>
      <c r="J11" s="1">
        <v>3.5770603450054901E-2</v>
      </c>
      <c r="K11" s="1">
        <v>-2.1611299409841699E-2</v>
      </c>
      <c r="L11" s="1">
        <v>-5.4523615808838598E-2</v>
      </c>
      <c r="M11" s="1">
        <v>1.3506652475013E-2</v>
      </c>
      <c r="N11" s="1">
        <v>-0.27609584493348799</v>
      </c>
      <c r="O11" s="1">
        <v>-155.06725084614601</v>
      </c>
      <c r="P11" s="1">
        <v>159.028914841404</v>
      </c>
      <c r="Q11" s="1">
        <v>-4.6343280617655802</v>
      </c>
      <c r="R11" s="1">
        <v>7.1656409596996502</v>
      </c>
      <c r="S11" s="1">
        <v>-2.6598725225661699</v>
      </c>
      <c r="T11" s="1">
        <v>-4.33493242671378E-2</v>
      </c>
      <c r="U11" s="1">
        <v>9.99306859470971E-2</v>
      </c>
      <c r="V11" s="1">
        <v>-8.3029500513116306E-2</v>
      </c>
      <c r="W11" s="1">
        <v>2.9007414817652E-2</v>
      </c>
      <c r="X11" s="1">
        <v>3.00602344704286</v>
      </c>
      <c r="Y11" s="1">
        <v>-0.38833259490625799</v>
      </c>
      <c r="Z11" s="1">
        <v>0.28934686615764699</v>
      </c>
      <c r="AA11" s="1">
        <v>-1.19772837142097E-2</v>
      </c>
      <c r="AB11" s="1">
        <v>1.7323263652717E-2</v>
      </c>
      <c r="AC11" s="1">
        <v>-2.9973329583244598E-3</v>
      </c>
      <c r="AD11" s="1">
        <v>-1.0214540675314099E-4</v>
      </c>
      <c r="AE11" s="1">
        <v>2.56891030238558E-4</v>
      </c>
      <c r="AF11" s="1">
        <v>-2.09283063704451E-4</v>
      </c>
      <c r="AG11" s="2">
        <v>4.3344516090815297E-5</v>
      </c>
      <c r="AH11" s="1">
        <v>20.1637121431114</v>
      </c>
      <c r="AI11" s="1">
        <v>-1.35856303202968</v>
      </c>
      <c r="AJ11" s="1">
        <v>1.5948999690849399</v>
      </c>
      <c r="AK11" s="1">
        <v>-6.3406982244675406E-2</v>
      </c>
      <c r="AL11" s="1">
        <v>8.6733349923542896E-2</v>
      </c>
      <c r="AM11" s="1">
        <v>-2.2115332704761501E-2</v>
      </c>
      <c r="AN11" s="1">
        <v>-1.8135134124689901E-3</v>
      </c>
      <c r="AO11" s="1">
        <v>3.1647115391567602E-3</v>
      </c>
      <c r="AP11" s="1">
        <v>-2.0097367717812199E-3</v>
      </c>
      <c r="AQ11" s="1">
        <v>4.0527363413888002E-4</v>
      </c>
      <c r="BB11">
        <v>3283</v>
      </c>
      <c r="BC11" t="s">
        <v>81</v>
      </c>
      <c r="BD11" t="s">
        <v>90</v>
      </c>
      <c r="BE11" t="s">
        <v>75</v>
      </c>
      <c r="BF11" t="s">
        <v>76</v>
      </c>
      <c r="BG11" t="s">
        <v>77</v>
      </c>
      <c r="BH11" t="s">
        <v>82</v>
      </c>
      <c r="BI11" t="s">
        <v>83</v>
      </c>
    </row>
    <row r="12" spans="1:64" x14ac:dyDescent="0.3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2"/>
      <c r="AE12" s="2"/>
      <c r="AF12" s="2"/>
      <c r="AG12" s="2"/>
      <c r="AH12" s="1"/>
      <c r="AI12" s="1"/>
      <c r="AJ12" s="1"/>
      <c r="AK12" s="1"/>
      <c r="AL12" s="1"/>
      <c r="AM12" s="1"/>
      <c r="AN12" s="1"/>
      <c r="AO12" s="1"/>
      <c r="AP12" s="1"/>
      <c r="AQ12" s="1"/>
    </row>
    <row r="13" spans="1:64" x14ac:dyDescent="0.3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2"/>
      <c r="AE13" s="2"/>
      <c r="AF13" s="2"/>
      <c r="AG13" s="2"/>
      <c r="AH13" s="1"/>
      <c r="AI13" s="1"/>
      <c r="AJ13" s="1"/>
      <c r="AK13" s="1"/>
      <c r="AL13" s="1"/>
      <c r="AM13" s="1"/>
      <c r="AN13" s="1"/>
      <c r="AO13" s="1"/>
      <c r="AP13" s="1"/>
      <c r="AQ13" s="1"/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3"/>
  <sheetViews>
    <sheetView workbookViewId="0"/>
  </sheetViews>
  <sheetFormatPr defaultRowHeight="16.5" x14ac:dyDescent="0.3"/>
  <cols>
    <col min="1" max="1" width="20.875" bestFit="1" customWidth="1"/>
    <col min="2" max="2" width="7.5" bestFit="1" customWidth="1"/>
    <col min="6" max="10" width="8.625" customWidth="1"/>
    <col min="54" max="54" width="10.875" bestFit="1" customWidth="1"/>
    <col min="55" max="55" width="10.25" bestFit="1" customWidth="1"/>
    <col min="56" max="56" width="8.5" bestFit="1" customWidth="1"/>
    <col min="57" max="58" width="10.5" bestFit="1" customWidth="1"/>
    <col min="60" max="60" width="11.375" bestFit="1" customWidth="1"/>
  </cols>
  <sheetData>
    <row r="1" spans="1:64" x14ac:dyDescent="0.3">
      <c r="A1" t="s">
        <v>84</v>
      </c>
      <c r="B1">
        <f>65.1*60*3600/10^6</f>
        <v>14.061599999999999</v>
      </c>
    </row>
    <row r="2" spans="1:64" x14ac:dyDescent="0.3">
      <c r="A2" t="s">
        <v>58</v>
      </c>
      <c r="B2" s="3">
        <v>35</v>
      </c>
    </row>
    <row r="3" spans="1:64" x14ac:dyDescent="0.3">
      <c r="A3" t="s">
        <v>59</v>
      </c>
      <c r="B3" s="4">
        <v>0.875</v>
      </c>
    </row>
    <row r="4" spans="1:64" x14ac:dyDescent="0.3">
      <c r="A4" t="s">
        <v>60</v>
      </c>
      <c r="B4" s="4">
        <v>0.75</v>
      </c>
    </row>
    <row r="5" spans="1:64" x14ac:dyDescent="0.3">
      <c r="A5" t="s">
        <v>61</v>
      </c>
      <c r="B5" s="3">
        <v>380</v>
      </c>
    </row>
    <row r="6" spans="1:64" x14ac:dyDescent="0.3">
      <c r="A6" t="s">
        <v>62</v>
      </c>
      <c r="B6" s="3">
        <v>480</v>
      </c>
    </row>
    <row r="7" spans="1:64" x14ac:dyDescent="0.3">
      <c r="A7" t="s">
        <v>64</v>
      </c>
      <c r="B7" s="3">
        <v>3600</v>
      </c>
    </row>
    <row r="8" spans="1:64" x14ac:dyDescent="0.3">
      <c r="A8" t="s">
        <v>65</v>
      </c>
      <c r="B8" s="3" t="s">
        <v>72</v>
      </c>
    </row>
    <row r="10" spans="1:64" x14ac:dyDescent="0.3">
      <c r="A10" t="s">
        <v>0</v>
      </c>
      <c r="B10" t="s">
        <v>63</v>
      </c>
      <c r="C10" t="s">
        <v>55</v>
      </c>
      <c r="D10" t="s">
        <v>1</v>
      </c>
      <c r="E10" t="s">
        <v>2</v>
      </c>
      <c r="F10" t="s">
        <v>3</v>
      </c>
      <c r="G10" t="s">
        <v>4</v>
      </c>
      <c r="H10" t="s">
        <v>5</v>
      </c>
      <c r="I10" t="s">
        <v>6</v>
      </c>
      <c r="J10" t="s">
        <v>7</v>
      </c>
      <c r="K10" t="s">
        <v>8</v>
      </c>
      <c r="L10" t="s">
        <v>9</v>
      </c>
      <c r="M10" t="s">
        <v>10</v>
      </c>
      <c r="N10" t="s">
        <v>11</v>
      </c>
      <c r="O10" t="s">
        <v>12</v>
      </c>
      <c r="P10" t="s">
        <v>13</v>
      </c>
      <c r="Q10" t="s">
        <v>14</v>
      </c>
      <c r="R10" t="s">
        <v>15</v>
      </c>
      <c r="S10" t="s">
        <v>16</v>
      </c>
      <c r="T10" t="s">
        <v>17</v>
      </c>
      <c r="U10" t="s">
        <v>18</v>
      </c>
      <c r="V10" t="s">
        <v>19</v>
      </c>
      <c r="W10" t="s">
        <v>20</v>
      </c>
      <c r="X10" t="s">
        <v>21</v>
      </c>
      <c r="Y10" t="s">
        <v>22</v>
      </c>
      <c r="Z10" t="s">
        <v>23</v>
      </c>
      <c r="AA10" t="s">
        <v>24</v>
      </c>
      <c r="AB10" t="s">
        <v>25</v>
      </c>
      <c r="AC10" t="s">
        <v>26</v>
      </c>
      <c r="AD10" t="s">
        <v>27</v>
      </c>
      <c r="AE10" t="s">
        <v>28</v>
      </c>
      <c r="AF10" t="s">
        <v>29</v>
      </c>
      <c r="AG10" t="s">
        <v>30</v>
      </c>
      <c r="AH10" t="s">
        <v>56</v>
      </c>
      <c r="AI10" t="s">
        <v>31</v>
      </c>
      <c r="AJ10" t="s">
        <v>32</v>
      </c>
      <c r="AK10" t="s">
        <v>33</v>
      </c>
      <c r="AL10" t="s">
        <v>34</v>
      </c>
      <c r="AM10" t="s">
        <v>35</v>
      </c>
      <c r="AN10" t="s">
        <v>36</v>
      </c>
      <c r="AO10" t="s">
        <v>37</v>
      </c>
      <c r="AP10" t="s">
        <v>38</v>
      </c>
      <c r="AQ10" t="s">
        <v>57</v>
      </c>
      <c r="AR10" t="s">
        <v>39</v>
      </c>
      <c r="AS10" t="s">
        <v>40</v>
      </c>
      <c r="AT10" t="s">
        <v>41</v>
      </c>
      <c r="AU10" t="s">
        <v>42</v>
      </c>
      <c r="AV10" t="s">
        <v>43</v>
      </c>
      <c r="AW10" t="s">
        <v>44</v>
      </c>
      <c r="AX10" t="s">
        <v>45</v>
      </c>
      <c r="AY10" t="s">
        <v>46</v>
      </c>
      <c r="AZ10" t="s">
        <v>47</v>
      </c>
      <c r="BA10" t="s">
        <v>48</v>
      </c>
      <c r="BB10" t="s">
        <v>86</v>
      </c>
      <c r="BC10" t="s">
        <v>49</v>
      </c>
      <c r="BD10" t="s">
        <v>50</v>
      </c>
      <c r="BE10" t="s">
        <v>51</v>
      </c>
      <c r="BF10" t="s">
        <v>52</v>
      </c>
      <c r="BG10" t="s">
        <v>53</v>
      </c>
      <c r="BH10" t="s">
        <v>54</v>
      </c>
      <c r="BI10" t="s">
        <v>67</v>
      </c>
      <c r="BJ10" t="s">
        <v>68</v>
      </c>
      <c r="BK10" t="s">
        <v>69</v>
      </c>
      <c r="BL10" t="s">
        <v>70</v>
      </c>
    </row>
    <row r="11" spans="1:64" x14ac:dyDescent="0.3">
      <c r="A11" t="s">
        <v>71</v>
      </c>
      <c r="B11" s="3" t="s">
        <v>73</v>
      </c>
      <c r="C11">
        <v>10</v>
      </c>
      <c r="D11" s="1">
        <v>25222.985026999999</v>
      </c>
      <c r="E11" s="1">
        <v>842.48000153999999</v>
      </c>
      <c r="F11" s="1">
        <v>15.361376091052099</v>
      </c>
      <c r="G11" s="1">
        <v>10.5465135701091</v>
      </c>
      <c r="H11" s="1">
        <v>1.37741340559526</v>
      </c>
      <c r="I11" s="1">
        <v>-5.1190888580368803</v>
      </c>
      <c r="J11" s="1">
        <v>5.36393939621286E-2</v>
      </c>
      <c r="K11" s="1">
        <v>-4.7114230482599703E-2</v>
      </c>
      <c r="L11" s="1">
        <v>-7.4255295254048601E-2</v>
      </c>
      <c r="M11" s="1">
        <v>1.92849462293814E-2</v>
      </c>
      <c r="N11" s="1">
        <v>187.09435163469399</v>
      </c>
      <c r="O11" s="1">
        <v>-159.87587688721899</v>
      </c>
      <c r="P11" s="1">
        <v>173.71974823349899</v>
      </c>
      <c r="Q11" s="1">
        <v>-4.8256055413279304</v>
      </c>
      <c r="R11" s="1">
        <v>7.2904455525005503</v>
      </c>
      <c r="S11" s="1">
        <v>-2.7263448188478598</v>
      </c>
      <c r="T11" s="1">
        <v>-4.8638826281235198E-2</v>
      </c>
      <c r="U11" s="1">
        <v>0.10594220654954301</v>
      </c>
      <c r="V11" s="1">
        <v>-8.2970174285126E-2</v>
      </c>
      <c r="W11" s="1">
        <v>3.1543090963732999E-2</v>
      </c>
      <c r="X11" s="1">
        <v>3.4517339990154099</v>
      </c>
      <c r="Y11" s="1">
        <v>-0.24543853727050799</v>
      </c>
      <c r="Z11" s="1">
        <v>0.115554154639797</v>
      </c>
      <c r="AA11" s="1">
        <v>-9.5784924070111098E-3</v>
      </c>
      <c r="AB11" s="1">
        <v>1.3636287381420399E-2</v>
      </c>
      <c r="AC11" s="1">
        <v>-1.20178130926438E-3</v>
      </c>
      <c r="AD11" s="2">
        <v>-8.9227259160309198E-5</v>
      </c>
      <c r="AE11" s="1">
        <v>2.6511275665648499E-4</v>
      </c>
      <c r="AF11" s="1">
        <v>-2.0215547089633701E-4</v>
      </c>
      <c r="AG11" s="2">
        <v>3.3612707297557203E-5</v>
      </c>
      <c r="AH11" s="1">
        <v>12.362525044455801</v>
      </c>
      <c r="AI11" s="1">
        <v>-1.8487453287928799</v>
      </c>
      <c r="AJ11" s="1">
        <v>2.3905504760358101</v>
      </c>
      <c r="AK11" s="1">
        <v>-3.7372006450908699E-2</v>
      </c>
      <c r="AL11" s="1">
        <v>0.100388040095333</v>
      </c>
      <c r="AM11" s="1">
        <v>-4.4464030532256803E-2</v>
      </c>
      <c r="AN11" s="1">
        <v>-1.1733934167490901E-3</v>
      </c>
      <c r="AO11" s="1">
        <v>2.2140949004251201E-3</v>
      </c>
      <c r="AP11" s="1">
        <v>-2.0271592787927599E-3</v>
      </c>
      <c r="AQ11" s="1">
        <v>5.9399003566769902E-4</v>
      </c>
      <c r="BB11">
        <v>2627</v>
      </c>
      <c r="BC11" t="s">
        <v>81</v>
      </c>
      <c r="BD11" t="s">
        <v>90</v>
      </c>
      <c r="BE11" t="s">
        <v>75</v>
      </c>
      <c r="BF11" t="s">
        <v>76</v>
      </c>
      <c r="BG11" t="s">
        <v>77</v>
      </c>
      <c r="BH11" t="s">
        <v>82</v>
      </c>
      <c r="BI11" t="s">
        <v>83</v>
      </c>
    </row>
    <row r="12" spans="1:64" x14ac:dyDescent="0.3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2"/>
      <c r="AE12" s="2"/>
      <c r="AF12" s="2"/>
      <c r="AG12" s="2"/>
      <c r="AH12" s="1"/>
      <c r="AI12" s="1"/>
      <c r="AJ12" s="1"/>
      <c r="AK12" s="1"/>
      <c r="AL12" s="1"/>
      <c r="AM12" s="1"/>
      <c r="AN12" s="1"/>
      <c r="AO12" s="1"/>
      <c r="AP12" s="1"/>
      <c r="AQ12" s="1"/>
    </row>
    <row r="13" spans="1:64" x14ac:dyDescent="0.3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2"/>
      <c r="AE13" s="2"/>
      <c r="AF13" s="2"/>
      <c r="AG13" s="2"/>
      <c r="AH13" s="1"/>
      <c r="AI13" s="1"/>
      <c r="AJ13" s="1"/>
      <c r="AK13" s="1"/>
      <c r="AL13" s="1"/>
      <c r="AM13" s="1"/>
      <c r="AN13" s="1"/>
      <c r="AO13" s="1"/>
      <c r="AP13" s="1"/>
      <c r="AQ13" s="1"/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3"/>
  <sheetViews>
    <sheetView workbookViewId="0"/>
  </sheetViews>
  <sheetFormatPr defaultRowHeight="16.5" x14ac:dyDescent="0.3"/>
  <cols>
    <col min="1" max="1" width="20.875" bestFit="1" customWidth="1"/>
    <col min="2" max="2" width="7.5" bestFit="1" customWidth="1"/>
    <col min="6" max="10" width="8.625" customWidth="1"/>
    <col min="54" max="54" width="10.875" bestFit="1" customWidth="1"/>
    <col min="55" max="55" width="10.25" bestFit="1" customWidth="1"/>
    <col min="56" max="56" width="8.5" bestFit="1" customWidth="1"/>
    <col min="57" max="58" width="10.5" bestFit="1" customWidth="1"/>
    <col min="60" max="60" width="11.375" bestFit="1" customWidth="1"/>
  </cols>
  <sheetData>
    <row r="1" spans="1:64" x14ac:dyDescent="0.3">
      <c r="A1" t="s">
        <v>84</v>
      </c>
      <c r="B1">
        <f>65.1*60*3600/10^6</f>
        <v>14.061599999999999</v>
      </c>
    </row>
    <row r="2" spans="1:64" x14ac:dyDescent="0.3">
      <c r="A2" t="s">
        <v>58</v>
      </c>
      <c r="B2" s="3">
        <v>35</v>
      </c>
    </row>
    <row r="3" spans="1:64" x14ac:dyDescent="0.3">
      <c r="A3" t="s">
        <v>59</v>
      </c>
      <c r="B3" s="4">
        <v>0.875</v>
      </c>
    </row>
    <row r="4" spans="1:64" x14ac:dyDescent="0.3">
      <c r="A4" t="s">
        <v>60</v>
      </c>
      <c r="B4" s="4">
        <v>0.75</v>
      </c>
    </row>
    <row r="5" spans="1:64" x14ac:dyDescent="0.3">
      <c r="A5" t="s">
        <v>61</v>
      </c>
      <c r="B5" s="3">
        <v>380</v>
      </c>
    </row>
    <row r="6" spans="1:64" x14ac:dyDescent="0.3">
      <c r="A6" t="s">
        <v>62</v>
      </c>
      <c r="B6" s="3">
        <v>480</v>
      </c>
    </row>
    <row r="7" spans="1:64" x14ac:dyDescent="0.3">
      <c r="A7" t="s">
        <v>64</v>
      </c>
      <c r="B7" s="3">
        <v>3600</v>
      </c>
    </row>
    <row r="8" spans="1:64" x14ac:dyDescent="0.3">
      <c r="A8" t="s">
        <v>65</v>
      </c>
      <c r="B8" s="3" t="s">
        <v>72</v>
      </c>
    </row>
    <row r="10" spans="1:64" x14ac:dyDescent="0.3">
      <c r="A10" t="s">
        <v>0</v>
      </c>
      <c r="B10" t="s">
        <v>63</v>
      </c>
      <c r="C10" t="s">
        <v>55</v>
      </c>
      <c r="D10" t="s">
        <v>1</v>
      </c>
      <c r="E10" t="s">
        <v>2</v>
      </c>
      <c r="F10" t="s">
        <v>3</v>
      </c>
      <c r="G10" t="s">
        <v>4</v>
      </c>
      <c r="H10" t="s">
        <v>5</v>
      </c>
      <c r="I10" t="s">
        <v>6</v>
      </c>
      <c r="J10" t="s">
        <v>7</v>
      </c>
      <c r="K10" t="s">
        <v>8</v>
      </c>
      <c r="L10" t="s">
        <v>9</v>
      </c>
      <c r="M10" t="s">
        <v>10</v>
      </c>
      <c r="N10" t="s">
        <v>11</v>
      </c>
      <c r="O10" t="s">
        <v>12</v>
      </c>
      <c r="P10" t="s">
        <v>13</v>
      </c>
      <c r="Q10" t="s">
        <v>14</v>
      </c>
      <c r="R10" t="s">
        <v>15</v>
      </c>
      <c r="S10" t="s">
        <v>16</v>
      </c>
      <c r="T10" t="s">
        <v>17</v>
      </c>
      <c r="U10" t="s">
        <v>18</v>
      </c>
      <c r="V10" t="s">
        <v>19</v>
      </c>
      <c r="W10" t="s">
        <v>20</v>
      </c>
      <c r="X10" t="s">
        <v>21</v>
      </c>
      <c r="Y10" t="s">
        <v>22</v>
      </c>
      <c r="Z10" t="s">
        <v>23</v>
      </c>
      <c r="AA10" t="s">
        <v>24</v>
      </c>
      <c r="AB10" t="s">
        <v>25</v>
      </c>
      <c r="AC10" t="s">
        <v>26</v>
      </c>
      <c r="AD10" t="s">
        <v>27</v>
      </c>
      <c r="AE10" t="s">
        <v>28</v>
      </c>
      <c r="AF10" t="s">
        <v>29</v>
      </c>
      <c r="AG10" t="s">
        <v>30</v>
      </c>
      <c r="AH10" t="s">
        <v>56</v>
      </c>
      <c r="AI10" t="s">
        <v>31</v>
      </c>
      <c r="AJ10" t="s">
        <v>32</v>
      </c>
      <c r="AK10" t="s">
        <v>33</v>
      </c>
      <c r="AL10" t="s">
        <v>34</v>
      </c>
      <c r="AM10" t="s">
        <v>35</v>
      </c>
      <c r="AN10" t="s">
        <v>36</v>
      </c>
      <c r="AO10" t="s">
        <v>37</v>
      </c>
      <c r="AP10" t="s">
        <v>38</v>
      </c>
      <c r="AQ10" t="s">
        <v>57</v>
      </c>
      <c r="AR10" t="s">
        <v>39</v>
      </c>
      <c r="AS10" t="s">
        <v>40</v>
      </c>
      <c r="AT10" t="s">
        <v>41</v>
      </c>
      <c r="AU10" t="s">
        <v>42</v>
      </c>
      <c r="AV10" t="s">
        <v>43</v>
      </c>
      <c r="AW10" t="s">
        <v>44</v>
      </c>
      <c r="AX10" t="s">
        <v>45</v>
      </c>
      <c r="AY10" t="s">
        <v>46</v>
      </c>
      <c r="AZ10" t="s">
        <v>47</v>
      </c>
      <c r="BA10" t="s">
        <v>48</v>
      </c>
      <c r="BB10" t="s">
        <v>86</v>
      </c>
      <c r="BC10" t="s">
        <v>49</v>
      </c>
      <c r="BD10" t="s">
        <v>50</v>
      </c>
      <c r="BE10" t="s">
        <v>51</v>
      </c>
      <c r="BF10" t="s">
        <v>52</v>
      </c>
      <c r="BG10" t="s">
        <v>53</v>
      </c>
      <c r="BH10" t="s">
        <v>54</v>
      </c>
      <c r="BI10" t="s">
        <v>67</v>
      </c>
      <c r="BJ10" t="s">
        <v>68</v>
      </c>
      <c r="BK10" t="s">
        <v>69</v>
      </c>
      <c r="BL10" t="s">
        <v>70</v>
      </c>
    </row>
    <row r="11" spans="1:64" x14ac:dyDescent="0.3">
      <c r="A11" t="s">
        <v>71</v>
      </c>
      <c r="B11" s="3" t="s">
        <v>73</v>
      </c>
      <c r="C11">
        <v>10</v>
      </c>
      <c r="D11" s="1">
        <v>25222.985026999999</v>
      </c>
      <c r="E11" s="1">
        <v>842.48000153999999</v>
      </c>
      <c r="F11" s="1">
        <v>15.361376091052099</v>
      </c>
      <c r="G11" s="1">
        <v>10.5465135701091</v>
      </c>
      <c r="H11" s="1">
        <v>1.37741340559526</v>
      </c>
      <c r="I11" s="1">
        <v>-5.1190888580368803</v>
      </c>
      <c r="J11" s="1">
        <v>5.36393939621286E-2</v>
      </c>
      <c r="K11" s="1">
        <v>-4.7114230482599703E-2</v>
      </c>
      <c r="L11" s="1">
        <v>-7.4255295254048601E-2</v>
      </c>
      <c r="M11" s="1">
        <v>1.92849462293814E-2</v>
      </c>
      <c r="N11" s="1">
        <v>187.09435163469399</v>
      </c>
      <c r="O11" s="1">
        <v>-159.87587688721899</v>
      </c>
      <c r="P11" s="1">
        <v>173.71974823349899</v>
      </c>
      <c r="Q11" s="1">
        <v>-4.8256055413279304</v>
      </c>
      <c r="R11" s="1">
        <v>7.2904455525005503</v>
      </c>
      <c r="S11" s="1">
        <v>-2.7263448188478598</v>
      </c>
      <c r="T11" s="1">
        <v>-4.8638826281235198E-2</v>
      </c>
      <c r="U11" s="1">
        <v>0.10594220654954301</v>
      </c>
      <c r="V11" s="1">
        <v>-8.2970174285126E-2</v>
      </c>
      <c r="W11" s="1">
        <v>3.1543090963732999E-2</v>
      </c>
      <c r="X11" s="1">
        <v>3.4517339990154099</v>
      </c>
      <c r="Y11" s="1">
        <v>-0.24543853727050799</v>
      </c>
      <c r="Z11" s="1">
        <v>0.115554154639797</v>
      </c>
      <c r="AA11" s="1">
        <v>-9.5784924070111098E-3</v>
      </c>
      <c r="AB11" s="1">
        <v>1.3636287381420399E-2</v>
      </c>
      <c r="AC11" s="1">
        <v>-1.20178130926438E-3</v>
      </c>
      <c r="AD11" s="2">
        <v>-8.9227259160309198E-5</v>
      </c>
      <c r="AE11" s="1">
        <v>2.6511275665648499E-4</v>
      </c>
      <c r="AF11" s="1">
        <v>-2.0215547089633701E-4</v>
      </c>
      <c r="AG11" s="2">
        <v>3.3612707297557203E-5</v>
      </c>
      <c r="AH11" s="1">
        <v>12.362525044455801</v>
      </c>
      <c r="AI11" s="1">
        <v>-1.8487453287928799</v>
      </c>
      <c r="AJ11" s="1">
        <v>2.3905504760358101</v>
      </c>
      <c r="AK11" s="1">
        <v>-3.7372006450908699E-2</v>
      </c>
      <c r="AL11" s="1">
        <v>0.100388040095333</v>
      </c>
      <c r="AM11" s="1">
        <v>-4.4464030532256803E-2</v>
      </c>
      <c r="AN11" s="1">
        <v>-1.1733934167490901E-3</v>
      </c>
      <c r="AO11" s="1">
        <v>2.2140949004251201E-3</v>
      </c>
      <c r="AP11" s="1">
        <v>-2.0271592787927599E-3</v>
      </c>
      <c r="AQ11" s="1">
        <v>5.9399003566769902E-4</v>
      </c>
      <c r="BB11">
        <v>2627</v>
      </c>
      <c r="BC11" t="s">
        <v>81</v>
      </c>
      <c r="BD11" t="s">
        <v>92</v>
      </c>
      <c r="BE11" t="s">
        <v>75</v>
      </c>
      <c r="BF11" t="s">
        <v>76</v>
      </c>
      <c r="BG11" t="s">
        <v>77</v>
      </c>
      <c r="BH11" t="s">
        <v>82</v>
      </c>
      <c r="BI11" t="s">
        <v>83</v>
      </c>
    </row>
    <row r="12" spans="1:64" x14ac:dyDescent="0.3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2"/>
      <c r="AE12" s="2"/>
      <c r="AF12" s="2"/>
      <c r="AG12" s="2"/>
      <c r="AH12" s="1"/>
      <c r="AI12" s="1"/>
      <c r="AJ12" s="1"/>
      <c r="AK12" s="1"/>
      <c r="AL12" s="1"/>
      <c r="AM12" s="1"/>
      <c r="AN12" s="1"/>
      <c r="AO12" s="1"/>
      <c r="AP12" s="1"/>
      <c r="AQ12" s="1"/>
    </row>
    <row r="13" spans="1:64" x14ac:dyDescent="0.3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2"/>
      <c r="AE13" s="2"/>
      <c r="AF13" s="2"/>
      <c r="AG13" s="2"/>
      <c r="AH13" s="1"/>
      <c r="AI13" s="1"/>
      <c r="AJ13" s="1"/>
      <c r="AK13" s="1"/>
      <c r="AL13" s="1"/>
      <c r="AM13" s="1"/>
      <c r="AN13" s="1"/>
      <c r="AO13" s="1"/>
      <c r="AP13" s="1"/>
      <c r="AQ13" s="1"/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3"/>
  <sheetViews>
    <sheetView workbookViewId="0"/>
  </sheetViews>
  <sheetFormatPr defaultRowHeight="16.5" x14ac:dyDescent="0.3"/>
  <cols>
    <col min="1" max="1" width="20.875" bestFit="1" customWidth="1"/>
    <col min="2" max="2" width="7.5" bestFit="1" customWidth="1"/>
    <col min="6" max="10" width="8.625" customWidth="1"/>
    <col min="54" max="54" width="10.875" bestFit="1" customWidth="1"/>
    <col min="55" max="55" width="10.25" bestFit="1" customWidth="1"/>
    <col min="56" max="56" width="8.5" bestFit="1" customWidth="1"/>
    <col min="57" max="58" width="10.5" bestFit="1" customWidth="1"/>
    <col min="60" max="60" width="11.375" bestFit="1" customWidth="1"/>
  </cols>
  <sheetData>
    <row r="1" spans="1:64" x14ac:dyDescent="0.3">
      <c r="A1" t="s">
        <v>84</v>
      </c>
      <c r="B1">
        <f>65.1*60*3600/10^6</f>
        <v>14.061599999999999</v>
      </c>
    </row>
    <row r="2" spans="1:64" x14ac:dyDescent="0.3">
      <c r="A2" t="s">
        <v>58</v>
      </c>
      <c r="B2" s="3">
        <v>32.33</v>
      </c>
    </row>
    <row r="3" spans="1:64" x14ac:dyDescent="0.3">
      <c r="A3" t="s">
        <v>59</v>
      </c>
      <c r="B3" s="4">
        <v>0.875</v>
      </c>
    </row>
    <row r="4" spans="1:64" x14ac:dyDescent="0.3">
      <c r="A4" t="s">
        <v>60</v>
      </c>
      <c r="B4" s="4">
        <v>0.75</v>
      </c>
    </row>
    <row r="5" spans="1:64" x14ac:dyDescent="0.3">
      <c r="A5" t="s">
        <v>61</v>
      </c>
      <c r="B5" s="3">
        <v>525</v>
      </c>
    </row>
    <row r="6" spans="1:64" x14ac:dyDescent="0.3">
      <c r="A6" t="s">
        <v>62</v>
      </c>
      <c r="B6" s="3">
        <v>600</v>
      </c>
    </row>
    <row r="7" spans="1:64" x14ac:dyDescent="0.3">
      <c r="A7" t="s">
        <v>64</v>
      </c>
      <c r="B7" s="3">
        <v>3600</v>
      </c>
    </row>
    <row r="8" spans="1:64" x14ac:dyDescent="0.3">
      <c r="A8" t="s">
        <v>65</v>
      </c>
      <c r="B8" s="3" t="s">
        <v>72</v>
      </c>
    </row>
    <row r="10" spans="1:64" x14ac:dyDescent="0.3">
      <c r="A10" t="s">
        <v>0</v>
      </c>
      <c r="B10" t="s">
        <v>63</v>
      </c>
      <c r="C10" t="s">
        <v>55</v>
      </c>
      <c r="D10" t="s">
        <v>1</v>
      </c>
      <c r="E10" t="s">
        <v>2</v>
      </c>
      <c r="F10" t="s">
        <v>3</v>
      </c>
      <c r="G10" t="s">
        <v>4</v>
      </c>
      <c r="H10" t="s">
        <v>5</v>
      </c>
      <c r="I10" t="s">
        <v>6</v>
      </c>
      <c r="J10" t="s">
        <v>7</v>
      </c>
      <c r="K10" t="s">
        <v>8</v>
      </c>
      <c r="L10" t="s">
        <v>9</v>
      </c>
      <c r="M10" t="s">
        <v>10</v>
      </c>
      <c r="N10" t="s">
        <v>11</v>
      </c>
      <c r="O10" t="s">
        <v>12</v>
      </c>
      <c r="P10" t="s">
        <v>13</v>
      </c>
      <c r="Q10" t="s">
        <v>14</v>
      </c>
      <c r="R10" t="s">
        <v>15</v>
      </c>
      <c r="S10" t="s">
        <v>16</v>
      </c>
      <c r="T10" t="s">
        <v>17</v>
      </c>
      <c r="U10" t="s">
        <v>18</v>
      </c>
      <c r="V10" t="s">
        <v>19</v>
      </c>
      <c r="W10" t="s">
        <v>20</v>
      </c>
      <c r="X10" t="s">
        <v>21</v>
      </c>
      <c r="Y10" t="s">
        <v>22</v>
      </c>
      <c r="Z10" t="s">
        <v>23</v>
      </c>
      <c r="AA10" t="s">
        <v>24</v>
      </c>
      <c r="AB10" t="s">
        <v>25</v>
      </c>
      <c r="AC10" t="s">
        <v>26</v>
      </c>
      <c r="AD10" t="s">
        <v>27</v>
      </c>
      <c r="AE10" t="s">
        <v>28</v>
      </c>
      <c r="AF10" t="s">
        <v>29</v>
      </c>
      <c r="AG10" t="s">
        <v>30</v>
      </c>
      <c r="AH10" t="s">
        <v>56</v>
      </c>
      <c r="AI10" t="s">
        <v>31</v>
      </c>
      <c r="AJ10" t="s">
        <v>32</v>
      </c>
      <c r="AK10" t="s">
        <v>33</v>
      </c>
      <c r="AL10" t="s">
        <v>34</v>
      </c>
      <c r="AM10" t="s">
        <v>35</v>
      </c>
      <c r="AN10" t="s">
        <v>36</v>
      </c>
      <c r="AO10" t="s">
        <v>37</v>
      </c>
      <c r="AP10" t="s">
        <v>38</v>
      </c>
      <c r="AQ10" t="s">
        <v>57</v>
      </c>
      <c r="AR10" t="s">
        <v>39</v>
      </c>
      <c r="AS10" t="s">
        <v>40</v>
      </c>
      <c r="AT10" t="s">
        <v>41</v>
      </c>
      <c r="AU10" t="s">
        <v>42</v>
      </c>
      <c r="AV10" t="s">
        <v>43</v>
      </c>
      <c r="AW10" t="s">
        <v>44</v>
      </c>
      <c r="AX10" t="s">
        <v>45</v>
      </c>
      <c r="AY10" t="s">
        <v>46</v>
      </c>
      <c r="AZ10" t="s">
        <v>47</v>
      </c>
      <c r="BA10" t="s">
        <v>48</v>
      </c>
      <c r="BB10" t="s">
        <v>86</v>
      </c>
      <c r="BC10" t="s">
        <v>49</v>
      </c>
      <c r="BD10" t="s">
        <v>50</v>
      </c>
      <c r="BE10" t="s">
        <v>51</v>
      </c>
      <c r="BF10" t="s">
        <v>52</v>
      </c>
      <c r="BG10" t="s">
        <v>53</v>
      </c>
      <c r="BH10" t="s">
        <v>54</v>
      </c>
      <c r="BI10" t="s">
        <v>67</v>
      </c>
      <c r="BJ10" t="s">
        <v>68</v>
      </c>
      <c r="BK10" t="s">
        <v>69</v>
      </c>
      <c r="BL10" t="s">
        <v>70</v>
      </c>
    </row>
    <row r="11" spans="1:64" x14ac:dyDescent="0.3">
      <c r="A11" t="s">
        <v>71</v>
      </c>
      <c r="B11" s="3" t="s">
        <v>73</v>
      </c>
      <c r="C11">
        <v>10</v>
      </c>
      <c r="D11" s="1">
        <v>25222.985026999999</v>
      </c>
      <c r="E11" s="1">
        <v>842.48000153999999</v>
      </c>
      <c r="F11" s="1">
        <v>15.361376091052099</v>
      </c>
      <c r="G11" s="1">
        <v>10.5465135701091</v>
      </c>
      <c r="H11" s="1">
        <v>1.37741340559526</v>
      </c>
      <c r="I11" s="1">
        <v>-5.1190888580368803</v>
      </c>
      <c r="J11" s="1">
        <v>5.36393939621286E-2</v>
      </c>
      <c r="K11" s="1">
        <v>-4.7114230482599703E-2</v>
      </c>
      <c r="L11" s="1">
        <v>-7.4255295254048601E-2</v>
      </c>
      <c r="M11" s="1">
        <v>1.92849462293814E-2</v>
      </c>
      <c r="N11" s="1">
        <v>192.90581170062799</v>
      </c>
      <c r="O11" s="1">
        <v>-164.84188610084999</v>
      </c>
      <c r="P11" s="1">
        <v>179.11577099261601</v>
      </c>
      <c r="Q11" s="1">
        <v>-4.9754968322854101</v>
      </c>
      <c r="R11" s="1">
        <v>7.5168988517104998</v>
      </c>
      <c r="S11" s="1">
        <v>-2.8110295990257002</v>
      </c>
      <c r="T11" s="1">
        <v>-5.0149628687174201E-2</v>
      </c>
      <c r="U11" s="1">
        <v>0.109232946741752</v>
      </c>
      <c r="V11" s="1">
        <v>-8.5547365153309199E-2</v>
      </c>
      <c r="W11" s="1">
        <v>3.2522871549786003E-2</v>
      </c>
      <c r="X11" s="1">
        <v>2.7422707316670798</v>
      </c>
      <c r="Y11" s="1">
        <v>-0.194991536825282</v>
      </c>
      <c r="Z11" s="1">
        <v>9.1803359204862101E-2</v>
      </c>
      <c r="AA11" s="1">
        <v>-7.6097461127463501E-3</v>
      </c>
      <c r="AB11" s="1">
        <v>1.0833509124786801E-2</v>
      </c>
      <c r="AC11" s="1">
        <v>-9.5476931629155605E-4</v>
      </c>
      <c r="AD11" s="2">
        <v>-7.0887647000604501E-5</v>
      </c>
      <c r="AE11" s="1">
        <v>2.1062195214869699E-4</v>
      </c>
      <c r="AF11" s="1">
        <v>-1.6060479493597499E-4</v>
      </c>
      <c r="AG11" s="2">
        <v>2.67040112188471E-5</v>
      </c>
      <c r="AH11" s="1">
        <v>12.4071550987679</v>
      </c>
      <c r="AI11" s="1">
        <v>-1.85541949965495</v>
      </c>
      <c r="AJ11" s="1">
        <v>2.39918062215868</v>
      </c>
      <c r="AK11" s="1">
        <v>-3.7506923441706197E-2</v>
      </c>
      <c r="AL11" s="1">
        <v>0.100750451792428</v>
      </c>
      <c r="AM11" s="1">
        <v>-4.4624550498077203E-2</v>
      </c>
      <c r="AN11" s="1">
        <v>-1.1776294940658799E-3</v>
      </c>
      <c r="AO11" s="1">
        <v>2.22208802280933E-3</v>
      </c>
      <c r="AP11" s="1">
        <v>-2.0344775433371399E-3</v>
      </c>
      <c r="AQ11" s="1">
        <v>5.9613440402751002E-4</v>
      </c>
      <c r="BB11">
        <v>2627</v>
      </c>
      <c r="BC11" t="s">
        <v>81</v>
      </c>
      <c r="BD11" t="s">
        <v>90</v>
      </c>
      <c r="BE11" t="s">
        <v>75</v>
      </c>
      <c r="BF11" t="s">
        <v>76</v>
      </c>
      <c r="BG11" t="s">
        <v>77</v>
      </c>
      <c r="BH11" t="s">
        <v>82</v>
      </c>
      <c r="BI11" t="s">
        <v>83</v>
      </c>
    </row>
    <row r="12" spans="1:64" x14ac:dyDescent="0.3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2"/>
      <c r="AE12" s="2"/>
      <c r="AF12" s="2"/>
      <c r="AG12" s="2"/>
      <c r="AH12" s="1"/>
      <c r="AI12" s="1"/>
      <c r="AJ12" s="1"/>
      <c r="AK12" s="1"/>
      <c r="AL12" s="1"/>
      <c r="AM12" s="1"/>
      <c r="AN12" s="1"/>
      <c r="AO12" s="1"/>
      <c r="AP12" s="1"/>
      <c r="AQ12" s="1"/>
    </row>
    <row r="13" spans="1:64" x14ac:dyDescent="0.3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2"/>
      <c r="AE13" s="2"/>
      <c r="AF13" s="2"/>
      <c r="AG13" s="2"/>
      <c r="AH13" s="1"/>
      <c r="AI13" s="1"/>
      <c r="AJ13" s="1"/>
      <c r="AK13" s="1"/>
      <c r="AL13" s="1"/>
      <c r="AM13" s="1"/>
      <c r="AN13" s="1"/>
      <c r="AO13" s="1"/>
      <c r="AP13" s="1"/>
      <c r="AQ13" s="1"/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3"/>
  <sheetViews>
    <sheetView workbookViewId="0"/>
  </sheetViews>
  <sheetFormatPr defaultRowHeight="16.5" x14ac:dyDescent="0.3"/>
  <cols>
    <col min="1" max="1" width="20.875" bestFit="1" customWidth="1"/>
    <col min="2" max="2" width="7.5" bestFit="1" customWidth="1"/>
    <col min="6" max="10" width="8.625" customWidth="1"/>
    <col min="54" max="54" width="10.875" bestFit="1" customWidth="1"/>
    <col min="55" max="55" width="10.25" bestFit="1" customWidth="1"/>
    <col min="56" max="56" width="8.5" bestFit="1" customWidth="1"/>
    <col min="57" max="58" width="10.5" bestFit="1" customWidth="1"/>
    <col min="60" max="60" width="11.375" bestFit="1" customWidth="1"/>
  </cols>
  <sheetData>
    <row r="1" spans="1:64" x14ac:dyDescent="0.3">
      <c r="A1" t="s">
        <v>66</v>
      </c>
      <c r="B1">
        <f>65.1*60*3600/10^6</f>
        <v>14.061599999999999</v>
      </c>
    </row>
    <row r="2" spans="1:64" x14ac:dyDescent="0.3">
      <c r="A2" t="s">
        <v>58</v>
      </c>
      <c r="B2" s="3">
        <v>35</v>
      </c>
    </row>
    <row r="3" spans="1:64" x14ac:dyDescent="0.3">
      <c r="A3" t="s">
        <v>59</v>
      </c>
      <c r="B3" s="4">
        <v>0.875</v>
      </c>
    </row>
    <row r="4" spans="1:64" x14ac:dyDescent="0.3">
      <c r="A4" t="s">
        <v>60</v>
      </c>
      <c r="B4" s="4">
        <v>0.75</v>
      </c>
    </row>
    <row r="5" spans="1:64" x14ac:dyDescent="0.3">
      <c r="A5" t="s">
        <v>61</v>
      </c>
      <c r="B5" s="3">
        <v>525</v>
      </c>
    </row>
    <row r="6" spans="1:64" x14ac:dyDescent="0.3">
      <c r="A6" t="s">
        <v>62</v>
      </c>
      <c r="B6" s="3">
        <v>600</v>
      </c>
    </row>
    <row r="7" spans="1:64" x14ac:dyDescent="0.3">
      <c r="A7" t="s">
        <v>64</v>
      </c>
      <c r="B7" s="3">
        <v>3600</v>
      </c>
    </row>
    <row r="8" spans="1:64" x14ac:dyDescent="0.3">
      <c r="A8" t="s">
        <v>65</v>
      </c>
      <c r="B8" s="3" t="s">
        <v>72</v>
      </c>
    </row>
    <row r="10" spans="1:64" x14ac:dyDescent="0.3">
      <c r="A10" t="s">
        <v>0</v>
      </c>
      <c r="B10" t="s">
        <v>63</v>
      </c>
      <c r="C10" t="s">
        <v>55</v>
      </c>
      <c r="D10" t="s">
        <v>1</v>
      </c>
      <c r="E10" t="s">
        <v>2</v>
      </c>
      <c r="F10" t="s">
        <v>3</v>
      </c>
      <c r="G10" t="s">
        <v>4</v>
      </c>
      <c r="H10" t="s">
        <v>5</v>
      </c>
      <c r="I10" t="s">
        <v>6</v>
      </c>
      <c r="J10" t="s">
        <v>7</v>
      </c>
      <c r="K10" t="s">
        <v>8</v>
      </c>
      <c r="L10" t="s">
        <v>9</v>
      </c>
      <c r="M10" t="s">
        <v>10</v>
      </c>
      <c r="N10" t="s">
        <v>11</v>
      </c>
      <c r="O10" t="s">
        <v>12</v>
      </c>
      <c r="P10" t="s">
        <v>13</v>
      </c>
      <c r="Q10" t="s">
        <v>14</v>
      </c>
      <c r="R10" t="s">
        <v>15</v>
      </c>
      <c r="S10" t="s">
        <v>16</v>
      </c>
      <c r="T10" t="s">
        <v>17</v>
      </c>
      <c r="U10" t="s">
        <v>18</v>
      </c>
      <c r="V10" t="s">
        <v>19</v>
      </c>
      <c r="W10" t="s">
        <v>20</v>
      </c>
      <c r="X10" t="s">
        <v>21</v>
      </c>
      <c r="Y10" t="s">
        <v>22</v>
      </c>
      <c r="Z10" t="s">
        <v>23</v>
      </c>
      <c r="AA10" t="s">
        <v>24</v>
      </c>
      <c r="AB10" t="s">
        <v>25</v>
      </c>
      <c r="AC10" t="s">
        <v>26</v>
      </c>
      <c r="AD10" t="s">
        <v>27</v>
      </c>
      <c r="AE10" t="s">
        <v>28</v>
      </c>
      <c r="AF10" t="s">
        <v>29</v>
      </c>
      <c r="AG10" t="s">
        <v>30</v>
      </c>
      <c r="AH10" t="s">
        <v>56</v>
      </c>
      <c r="AI10" t="s">
        <v>31</v>
      </c>
      <c r="AJ10" t="s">
        <v>32</v>
      </c>
      <c r="AK10" t="s">
        <v>33</v>
      </c>
      <c r="AL10" t="s">
        <v>34</v>
      </c>
      <c r="AM10" t="s">
        <v>35</v>
      </c>
      <c r="AN10" t="s">
        <v>36</v>
      </c>
      <c r="AO10" t="s">
        <v>37</v>
      </c>
      <c r="AP10" t="s">
        <v>38</v>
      </c>
      <c r="AQ10" t="s">
        <v>57</v>
      </c>
      <c r="AR10" t="s">
        <v>39</v>
      </c>
      <c r="AS10" t="s">
        <v>40</v>
      </c>
      <c r="AT10" t="s">
        <v>41</v>
      </c>
      <c r="AU10" t="s">
        <v>42</v>
      </c>
      <c r="AV10" t="s">
        <v>43</v>
      </c>
      <c r="AW10" t="s">
        <v>44</v>
      </c>
      <c r="AX10" t="s">
        <v>45</v>
      </c>
      <c r="AY10" t="s">
        <v>46</v>
      </c>
      <c r="AZ10" t="s">
        <v>47</v>
      </c>
      <c r="BA10" t="s">
        <v>48</v>
      </c>
      <c r="BB10" t="s">
        <v>86</v>
      </c>
      <c r="BC10" t="s">
        <v>49</v>
      </c>
      <c r="BD10" t="s">
        <v>50</v>
      </c>
      <c r="BE10" t="s">
        <v>51</v>
      </c>
      <c r="BF10" t="s">
        <v>52</v>
      </c>
      <c r="BG10" t="s">
        <v>53</v>
      </c>
      <c r="BH10" t="s">
        <v>54</v>
      </c>
      <c r="BI10" t="s">
        <v>67</v>
      </c>
      <c r="BJ10" t="s">
        <v>68</v>
      </c>
      <c r="BK10" t="s">
        <v>69</v>
      </c>
      <c r="BL10" t="s">
        <v>70</v>
      </c>
    </row>
    <row r="11" spans="1:64" x14ac:dyDescent="0.3">
      <c r="A11" t="s">
        <v>71</v>
      </c>
      <c r="B11" s="3" t="s">
        <v>73</v>
      </c>
      <c r="C11">
        <v>10</v>
      </c>
      <c r="D11" s="1">
        <v>25222.985026999999</v>
      </c>
      <c r="E11" s="1">
        <v>842.48000153999999</v>
      </c>
      <c r="F11" s="1">
        <v>15.361376091052099</v>
      </c>
      <c r="G11" s="1">
        <v>10.5465135701091</v>
      </c>
      <c r="H11" s="1">
        <v>1.37741340559526</v>
      </c>
      <c r="I11" s="1">
        <v>-5.1190888580368803</v>
      </c>
      <c r="J11" s="1">
        <v>5.36393939621286E-2</v>
      </c>
      <c r="K11" s="1">
        <v>-4.7114230482599703E-2</v>
      </c>
      <c r="L11" s="1">
        <v>-7.4255295254048601E-2</v>
      </c>
      <c r="M11" s="1">
        <v>1.92849462293814E-2</v>
      </c>
      <c r="N11" s="1">
        <v>192.90581170062799</v>
      </c>
      <c r="O11" s="1">
        <v>-164.84188610084999</v>
      </c>
      <c r="P11" s="1">
        <v>179.11577099261601</v>
      </c>
      <c r="Q11" s="1">
        <v>-4.9754968322854101</v>
      </c>
      <c r="R11" s="1">
        <v>7.5168988517104998</v>
      </c>
      <c r="S11" s="1">
        <v>-2.8110295990257002</v>
      </c>
      <c r="T11" s="1">
        <v>-5.0149628687174201E-2</v>
      </c>
      <c r="U11" s="1">
        <v>0.109232946741752</v>
      </c>
      <c r="V11" s="1">
        <v>-8.5547365153309199E-2</v>
      </c>
      <c r="W11" s="1">
        <v>3.2522871549786003E-2</v>
      </c>
      <c r="X11" s="1">
        <v>2.7422707316670798</v>
      </c>
      <c r="Y11" s="1">
        <v>-0.194991536825282</v>
      </c>
      <c r="Z11" s="1">
        <v>9.1803359204862101E-2</v>
      </c>
      <c r="AA11" s="1">
        <v>-7.6097461127463501E-3</v>
      </c>
      <c r="AB11" s="1">
        <v>1.0833509124786801E-2</v>
      </c>
      <c r="AC11" s="1">
        <v>-9.5476931629155605E-4</v>
      </c>
      <c r="AD11" s="2">
        <v>-7.0887647000604501E-5</v>
      </c>
      <c r="AE11" s="1">
        <v>2.1062195214869699E-4</v>
      </c>
      <c r="AF11" s="1">
        <v>-1.6060479493597499E-4</v>
      </c>
      <c r="AG11" s="2">
        <v>2.67040112188471E-5</v>
      </c>
      <c r="AH11" s="1">
        <v>12.4071550987679</v>
      </c>
      <c r="AI11" s="1">
        <v>-1.85541949965495</v>
      </c>
      <c r="AJ11" s="1">
        <v>2.39918062215868</v>
      </c>
      <c r="AK11" s="1">
        <v>-3.7506923441706197E-2</v>
      </c>
      <c r="AL11" s="1">
        <v>0.100750451792428</v>
      </c>
      <c r="AM11" s="1">
        <v>-4.4624550498077203E-2</v>
      </c>
      <c r="AN11" s="1">
        <v>-1.1776294940658799E-3</v>
      </c>
      <c r="AO11" s="1">
        <v>2.22208802280933E-3</v>
      </c>
      <c r="AP11" s="1">
        <v>-2.0344775433371399E-3</v>
      </c>
      <c r="AQ11" s="1">
        <v>5.9613440402751002E-4</v>
      </c>
      <c r="BB11">
        <v>2627</v>
      </c>
      <c r="BC11" t="s">
        <v>81</v>
      </c>
      <c r="BD11" t="s">
        <v>91</v>
      </c>
      <c r="BE11" t="s">
        <v>75</v>
      </c>
      <c r="BF11" t="s">
        <v>76</v>
      </c>
      <c r="BG11" t="s">
        <v>77</v>
      </c>
      <c r="BH11" t="s">
        <v>82</v>
      </c>
      <c r="BI11" t="s">
        <v>83</v>
      </c>
    </row>
    <row r="12" spans="1:64" x14ac:dyDescent="0.3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2"/>
      <c r="AE12" s="2"/>
      <c r="AF12" s="2"/>
      <c r="AG12" s="2"/>
      <c r="AH12" s="1"/>
      <c r="AI12" s="1"/>
      <c r="AJ12" s="1"/>
      <c r="AK12" s="1"/>
      <c r="AL12" s="1"/>
      <c r="AM12" s="1"/>
      <c r="AN12" s="1"/>
      <c r="AO12" s="1"/>
      <c r="AP12" s="1"/>
      <c r="AQ12" s="1"/>
    </row>
    <row r="13" spans="1:64" x14ac:dyDescent="0.3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2"/>
      <c r="AE13" s="2"/>
      <c r="AF13" s="2"/>
      <c r="AG13" s="2"/>
      <c r="AH13" s="1"/>
      <c r="AI13" s="1"/>
      <c r="AJ13" s="1"/>
      <c r="AK13" s="1"/>
      <c r="AL13" s="1"/>
      <c r="AM13" s="1"/>
      <c r="AN13" s="1"/>
      <c r="AO13" s="1"/>
      <c r="AP13" s="1"/>
      <c r="AQ13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3"/>
  <sheetViews>
    <sheetView workbookViewId="0"/>
  </sheetViews>
  <sheetFormatPr defaultRowHeight="16.5" x14ac:dyDescent="0.3"/>
  <cols>
    <col min="1" max="1" width="20.875" bestFit="1" customWidth="1"/>
    <col min="2" max="2" width="7.5" bestFit="1" customWidth="1"/>
    <col min="6" max="10" width="8.625" customWidth="1"/>
    <col min="54" max="54" width="10.875" bestFit="1" customWidth="1"/>
    <col min="55" max="55" width="10.25" bestFit="1" customWidth="1"/>
    <col min="56" max="56" width="8.5" bestFit="1" customWidth="1"/>
    <col min="57" max="58" width="10.5" bestFit="1" customWidth="1"/>
    <col min="60" max="60" width="11.375" bestFit="1" customWidth="1"/>
  </cols>
  <sheetData>
    <row r="1" spans="1:64" x14ac:dyDescent="0.3">
      <c r="A1" t="s">
        <v>66</v>
      </c>
      <c r="B1">
        <f>27.8*60*3600/10^6</f>
        <v>6.0048000000000004</v>
      </c>
    </row>
    <row r="2" spans="1:64" x14ac:dyDescent="0.3">
      <c r="A2" t="s">
        <v>58</v>
      </c>
      <c r="B2" s="3">
        <v>26</v>
      </c>
    </row>
    <row r="3" spans="1:64" x14ac:dyDescent="0.3">
      <c r="A3" t="s">
        <v>59</v>
      </c>
      <c r="B3" s="4">
        <v>0.75</v>
      </c>
    </row>
    <row r="4" spans="1:64" x14ac:dyDescent="0.3">
      <c r="A4" t="s">
        <v>60</v>
      </c>
      <c r="B4" s="4">
        <v>0.5</v>
      </c>
    </row>
    <row r="5" spans="1:64" x14ac:dyDescent="0.3">
      <c r="A5" t="s">
        <v>61</v>
      </c>
      <c r="B5" s="3">
        <v>525</v>
      </c>
    </row>
    <row r="6" spans="1:64" x14ac:dyDescent="0.3">
      <c r="A6" t="s">
        <v>62</v>
      </c>
      <c r="B6" s="3">
        <v>600</v>
      </c>
    </row>
    <row r="7" spans="1:64" x14ac:dyDescent="0.3">
      <c r="A7" t="s">
        <v>64</v>
      </c>
      <c r="B7" s="3">
        <v>3600</v>
      </c>
    </row>
    <row r="8" spans="1:64" x14ac:dyDescent="0.3">
      <c r="A8" t="s">
        <v>65</v>
      </c>
      <c r="B8" s="3" t="s">
        <v>72</v>
      </c>
    </row>
    <row r="10" spans="1:64" x14ac:dyDescent="0.3">
      <c r="A10" t="s">
        <v>0</v>
      </c>
      <c r="B10" t="s">
        <v>63</v>
      </c>
      <c r="C10" t="s">
        <v>55</v>
      </c>
      <c r="D10" t="s">
        <v>1</v>
      </c>
      <c r="E10" t="s">
        <v>2</v>
      </c>
      <c r="F10" t="s">
        <v>3</v>
      </c>
      <c r="G10" t="s">
        <v>4</v>
      </c>
      <c r="H10" t="s">
        <v>5</v>
      </c>
      <c r="I10" t="s">
        <v>6</v>
      </c>
      <c r="J10" t="s">
        <v>7</v>
      </c>
      <c r="K10" t="s">
        <v>8</v>
      </c>
      <c r="L10" t="s">
        <v>9</v>
      </c>
      <c r="M10" t="s">
        <v>10</v>
      </c>
      <c r="N10" t="s">
        <v>11</v>
      </c>
      <c r="O10" t="s">
        <v>12</v>
      </c>
      <c r="P10" t="s">
        <v>13</v>
      </c>
      <c r="Q10" t="s">
        <v>14</v>
      </c>
      <c r="R10" t="s">
        <v>15</v>
      </c>
      <c r="S10" t="s">
        <v>16</v>
      </c>
      <c r="T10" t="s">
        <v>17</v>
      </c>
      <c r="U10" t="s">
        <v>18</v>
      </c>
      <c r="V10" t="s">
        <v>19</v>
      </c>
      <c r="W10" t="s">
        <v>20</v>
      </c>
      <c r="X10" t="s">
        <v>21</v>
      </c>
      <c r="Y10" t="s">
        <v>22</v>
      </c>
      <c r="Z10" t="s">
        <v>23</v>
      </c>
      <c r="AA10" t="s">
        <v>24</v>
      </c>
      <c r="AB10" t="s">
        <v>25</v>
      </c>
      <c r="AC10" t="s">
        <v>26</v>
      </c>
      <c r="AD10" t="s">
        <v>27</v>
      </c>
      <c r="AE10" t="s">
        <v>28</v>
      </c>
      <c r="AF10" t="s">
        <v>29</v>
      </c>
      <c r="AG10" t="s">
        <v>30</v>
      </c>
      <c r="AH10" t="s">
        <v>56</v>
      </c>
      <c r="AI10" t="s">
        <v>31</v>
      </c>
      <c r="AJ10" t="s">
        <v>32</v>
      </c>
      <c r="AK10" t="s">
        <v>33</v>
      </c>
      <c r="AL10" t="s">
        <v>34</v>
      </c>
      <c r="AM10" t="s">
        <v>35</v>
      </c>
      <c r="AN10" t="s">
        <v>36</v>
      </c>
      <c r="AO10" t="s">
        <v>37</v>
      </c>
      <c r="AP10" t="s">
        <v>38</v>
      </c>
      <c r="AQ10" t="s">
        <v>57</v>
      </c>
      <c r="AR10" t="s">
        <v>39</v>
      </c>
      <c r="AS10" t="s">
        <v>40</v>
      </c>
      <c r="AT10" t="s">
        <v>41</v>
      </c>
      <c r="AU10" t="s">
        <v>42</v>
      </c>
      <c r="AV10" t="s">
        <v>43</v>
      </c>
      <c r="AW10" t="s">
        <v>44</v>
      </c>
      <c r="AX10" t="s">
        <v>45</v>
      </c>
      <c r="AY10" t="s">
        <v>46</v>
      </c>
      <c r="AZ10" t="s">
        <v>47</v>
      </c>
      <c r="BA10" t="s">
        <v>48</v>
      </c>
      <c r="BB10" t="s">
        <v>85</v>
      </c>
      <c r="BC10" t="s">
        <v>49</v>
      </c>
      <c r="BD10" t="s">
        <v>50</v>
      </c>
      <c r="BE10" t="s">
        <v>51</v>
      </c>
      <c r="BF10" t="s">
        <v>52</v>
      </c>
      <c r="BG10" t="s">
        <v>53</v>
      </c>
      <c r="BH10" t="s">
        <v>54</v>
      </c>
      <c r="BI10" t="s">
        <v>67</v>
      </c>
      <c r="BJ10" t="s">
        <v>68</v>
      </c>
      <c r="BK10" t="s">
        <v>69</v>
      </c>
      <c r="BL10" t="s">
        <v>70</v>
      </c>
    </row>
    <row r="11" spans="1:64" x14ac:dyDescent="0.3">
      <c r="A11" t="s">
        <v>71</v>
      </c>
      <c r="B11" s="3" t="s">
        <v>73</v>
      </c>
      <c r="C11">
        <v>10</v>
      </c>
      <c r="D11" s="1">
        <v>11393.2179158044</v>
      </c>
      <c r="E11" s="1">
        <v>407.95083600160098</v>
      </c>
      <c r="F11" s="1">
        <v>-78.161215739856999</v>
      </c>
      <c r="G11" s="1">
        <v>5.4233683327192601</v>
      </c>
      <c r="H11" s="1">
        <v>-2.5026417941232602</v>
      </c>
      <c r="I11" s="1">
        <v>-0.15226889472596999</v>
      </c>
      <c r="J11" s="1">
        <v>2.5629924199784701E-2</v>
      </c>
      <c r="K11" s="1">
        <v>-3.2452433697052099E-2</v>
      </c>
      <c r="L11" s="1">
        <v>-6.2236040545533902E-3</v>
      </c>
      <c r="M11" s="1">
        <v>-5.4264656051681399E-4</v>
      </c>
      <c r="N11" s="1">
        <v>22.452476187671</v>
      </c>
      <c r="O11" s="1">
        <v>-79.983891377220701</v>
      </c>
      <c r="P11" s="1">
        <v>80.695342394046904</v>
      </c>
      <c r="Q11" s="1">
        <v>-2.2376218260127398</v>
      </c>
      <c r="R11" s="1">
        <v>3.1482457402916801</v>
      </c>
      <c r="S11" s="1">
        <v>-1.0114383169493599</v>
      </c>
      <c r="T11" s="1">
        <v>-1.9475645764367801E-2</v>
      </c>
      <c r="U11" s="1">
        <v>3.9137793237676001E-2</v>
      </c>
      <c r="V11" s="1">
        <v>-2.6724669498619201E-2</v>
      </c>
      <c r="W11" s="1">
        <v>9.5088948486416695E-3</v>
      </c>
      <c r="X11" s="1">
        <v>0.36509763878624801</v>
      </c>
      <c r="Y11" s="1">
        <v>-7.0861208527958894E-2</v>
      </c>
      <c r="Z11" s="1">
        <v>8.4708625287317096E-2</v>
      </c>
      <c r="AA11" s="1">
        <v>-2.0034502508574701E-3</v>
      </c>
      <c r="AB11" s="1">
        <v>2.6200730204973799E-3</v>
      </c>
      <c r="AC11" s="1">
        <v>-1.21716959257872E-3</v>
      </c>
      <c r="AD11" s="2">
        <v>-2.0754969606631901E-5</v>
      </c>
      <c r="AE11" s="2">
        <v>3.4725789962846402E-5</v>
      </c>
      <c r="AF11" s="2">
        <v>-1.9325598871569301E-5</v>
      </c>
      <c r="AG11" s="2">
        <v>1.2251404625166199E-5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BB11">
        <v>6000</v>
      </c>
      <c r="BC11" t="s">
        <v>74</v>
      </c>
      <c r="BD11" t="s">
        <v>96</v>
      </c>
      <c r="BE11" t="s">
        <v>75</v>
      </c>
      <c r="BF11" t="s">
        <v>76</v>
      </c>
      <c r="BG11" t="s">
        <v>77</v>
      </c>
      <c r="BH11" t="s">
        <v>78</v>
      </c>
      <c r="BI11" t="s">
        <v>79</v>
      </c>
      <c r="BJ11" t="s">
        <v>80</v>
      </c>
    </row>
    <row r="12" spans="1:64" x14ac:dyDescent="0.3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2"/>
      <c r="AE12" s="2"/>
      <c r="AF12" s="2"/>
      <c r="AG12" s="2"/>
      <c r="AH12" s="1"/>
      <c r="AI12" s="1"/>
      <c r="AJ12" s="1"/>
      <c r="AK12" s="1"/>
      <c r="AL12" s="1"/>
      <c r="AM12" s="1"/>
      <c r="AN12" s="1"/>
      <c r="AO12" s="1"/>
      <c r="AP12" s="1"/>
      <c r="AQ12" s="1"/>
    </row>
    <row r="13" spans="1:64" x14ac:dyDescent="0.3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2"/>
      <c r="AE13" s="2"/>
      <c r="AF13" s="2"/>
      <c r="AG13" s="2"/>
      <c r="AH13" s="1"/>
      <c r="AI13" s="1"/>
      <c r="AJ13" s="1"/>
      <c r="AK13" s="1"/>
      <c r="AL13" s="1"/>
      <c r="AM13" s="1"/>
      <c r="AN13" s="1"/>
      <c r="AO13" s="1"/>
      <c r="AP13" s="1"/>
      <c r="AQ13" s="1"/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3"/>
  <sheetViews>
    <sheetView workbookViewId="0">
      <selection activeCell="B8" sqref="A1:XFD1048576"/>
    </sheetView>
  </sheetViews>
  <sheetFormatPr defaultRowHeight="16.5" x14ac:dyDescent="0.3"/>
  <cols>
    <col min="1" max="1" width="20.875" bestFit="1" customWidth="1"/>
    <col min="2" max="2" width="7.5" bestFit="1" customWidth="1"/>
    <col min="6" max="10" width="8.625" customWidth="1"/>
    <col min="54" max="54" width="10.875" bestFit="1" customWidth="1"/>
    <col min="55" max="55" width="10.25" bestFit="1" customWidth="1"/>
    <col min="56" max="56" width="8.5" bestFit="1" customWidth="1"/>
    <col min="57" max="58" width="10.5" bestFit="1" customWidth="1"/>
    <col min="60" max="60" width="11.375" bestFit="1" customWidth="1"/>
  </cols>
  <sheetData>
    <row r="1" spans="1:64" x14ac:dyDescent="0.3">
      <c r="A1" t="s">
        <v>66</v>
      </c>
      <c r="B1">
        <f>65.1*60*3600/10^6</f>
        <v>14.061599999999999</v>
      </c>
    </row>
    <row r="2" spans="1:64" x14ac:dyDescent="0.3">
      <c r="A2" t="s">
        <v>58</v>
      </c>
      <c r="B2" s="3">
        <v>35</v>
      </c>
    </row>
    <row r="3" spans="1:64" x14ac:dyDescent="0.3">
      <c r="A3" t="s">
        <v>59</v>
      </c>
      <c r="B3" s="4">
        <v>0.875</v>
      </c>
    </row>
    <row r="4" spans="1:64" x14ac:dyDescent="0.3">
      <c r="A4" t="s">
        <v>60</v>
      </c>
      <c r="B4" s="4">
        <v>0.75</v>
      </c>
    </row>
    <row r="5" spans="1:64" x14ac:dyDescent="0.3">
      <c r="A5" t="s">
        <v>61</v>
      </c>
      <c r="B5" s="3">
        <v>220</v>
      </c>
    </row>
    <row r="6" spans="1:64" x14ac:dyDescent="0.3">
      <c r="A6" t="s">
        <v>62</v>
      </c>
      <c r="B6" s="3">
        <v>240</v>
      </c>
    </row>
    <row r="7" spans="1:64" x14ac:dyDescent="0.3">
      <c r="A7" t="s">
        <v>64</v>
      </c>
      <c r="B7" s="3">
        <v>3600</v>
      </c>
    </row>
    <row r="8" spans="1:64" x14ac:dyDescent="0.3">
      <c r="A8" t="s">
        <v>65</v>
      </c>
      <c r="B8" s="3" t="s">
        <v>72</v>
      </c>
    </row>
    <row r="10" spans="1:64" x14ac:dyDescent="0.3">
      <c r="A10" t="s">
        <v>0</v>
      </c>
      <c r="B10" t="s">
        <v>63</v>
      </c>
      <c r="C10" t="s">
        <v>55</v>
      </c>
      <c r="D10" t="s">
        <v>1</v>
      </c>
      <c r="E10" t="s">
        <v>2</v>
      </c>
      <c r="F10" t="s">
        <v>3</v>
      </c>
      <c r="G10" t="s">
        <v>4</v>
      </c>
      <c r="H10" t="s">
        <v>5</v>
      </c>
      <c r="I10" t="s">
        <v>6</v>
      </c>
      <c r="J10" t="s">
        <v>7</v>
      </c>
      <c r="K10" t="s">
        <v>8</v>
      </c>
      <c r="L10" t="s">
        <v>9</v>
      </c>
      <c r="M10" t="s">
        <v>10</v>
      </c>
      <c r="N10" t="s">
        <v>11</v>
      </c>
      <c r="O10" t="s">
        <v>12</v>
      </c>
      <c r="P10" t="s">
        <v>13</v>
      </c>
      <c r="Q10" t="s">
        <v>14</v>
      </c>
      <c r="R10" t="s">
        <v>15</v>
      </c>
      <c r="S10" t="s">
        <v>16</v>
      </c>
      <c r="T10" t="s">
        <v>17</v>
      </c>
      <c r="U10" t="s">
        <v>18</v>
      </c>
      <c r="V10" t="s">
        <v>19</v>
      </c>
      <c r="W10" t="s">
        <v>20</v>
      </c>
      <c r="X10" t="s">
        <v>21</v>
      </c>
      <c r="Y10" t="s">
        <v>22</v>
      </c>
      <c r="Z10" t="s">
        <v>23</v>
      </c>
      <c r="AA10" t="s">
        <v>24</v>
      </c>
      <c r="AB10" t="s">
        <v>25</v>
      </c>
      <c r="AC10" t="s">
        <v>26</v>
      </c>
      <c r="AD10" t="s">
        <v>27</v>
      </c>
      <c r="AE10" t="s">
        <v>28</v>
      </c>
      <c r="AF10" t="s">
        <v>29</v>
      </c>
      <c r="AG10" t="s">
        <v>30</v>
      </c>
      <c r="AH10" t="s">
        <v>56</v>
      </c>
      <c r="AI10" t="s">
        <v>31</v>
      </c>
      <c r="AJ10" t="s">
        <v>32</v>
      </c>
      <c r="AK10" t="s">
        <v>33</v>
      </c>
      <c r="AL10" t="s">
        <v>34</v>
      </c>
      <c r="AM10" t="s">
        <v>35</v>
      </c>
      <c r="AN10" t="s">
        <v>36</v>
      </c>
      <c r="AO10" t="s">
        <v>37</v>
      </c>
      <c r="AP10" t="s">
        <v>38</v>
      </c>
      <c r="AQ10" t="s">
        <v>57</v>
      </c>
      <c r="AR10" t="s">
        <v>39</v>
      </c>
      <c r="AS10" t="s">
        <v>40</v>
      </c>
      <c r="AT10" t="s">
        <v>41</v>
      </c>
      <c r="AU10" t="s">
        <v>42</v>
      </c>
      <c r="AV10" t="s">
        <v>43</v>
      </c>
      <c r="AW10" t="s">
        <v>44</v>
      </c>
      <c r="AX10" t="s">
        <v>45</v>
      </c>
      <c r="AY10" t="s">
        <v>46</v>
      </c>
      <c r="AZ10" t="s">
        <v>47</v>
      </c>
      <c r="BA10" t="s">
        <v>48</v>
      </c>
      <c r="BB10" t="s">
        <v>86</v>
      </c>
      <c r="BC10" t="s">
        <v>49</v>
      </c>
      <c r="BD10" t="s">
        <v>50</v>
      </c>
      <c r="BE10" t="s">
        <v>51</v>
      </c>
      <c r="BF10" t="s">
        <v>52</v>
      </c>
      <c r="BG10" t="s">
        <v>53</v>
      </c>
      <c r="BH10" t="s">
        <v>54</v>
      </c>
      <c r="BI10" t="s">
        <v>67</v>
      </c>
      <c r="BJ10" t="s">
        <v>68</v>
      </c>
      <c r="BK10" t="s">
        <v>69</v>
      </c>
      <c r="BL10" t="s">
        <v>70</v>
      </c>
    </row>
    <row r="11" spans="1:64" x14ac:dyDescent="0.3">
      <c r="A11" t="s">
        <v>71</v>
      </c>
      <c r="B11" s="3" t="s">
        <v>73</v>
      </c>
      <c r="C11">
        <v>10</v>
      </c>
      <c r="D11" s="1">
        <v>25222.985026999999</v>
      </c>
      <c r="E11" s="1">
        <v>842.48000153999999</v>
      </c>
      <c r="F11" s="1">
        <v>15.361376091052099</v>
      </c>
      <c r="G11" s="1">
        <v>10.5465135701091</v>
      </c>
      <c r="H11" s="1">
        <v>1.37741340559526</v>
      </c>
      <c r="I11" s="1">
        <v>-5.1190888580368803</v>
      </c>
      <c r="J11" s="1">
        <v>5.36393939621286E-2</v>
      </c>
      <c r="K11" s="1">
        <v>-4.7114230482599703E-2</v>
      </c>
      <c r="L11" s="1">
        <v>-7.4255295254048601E-2</v>
      </c>
      <c r="M11" s="1">
        <v>1.92849462293814E-2</v>
      </c>
      <c r="N11" s="1">
        <v>192.11478185494499</v>
      </c>
      <c r="O11" s="1">
        <v>-164.16593522837499</v>
      </c>
      <c r="P11" s="1">
        <v>178.38128860746301</v>
      </c>
      <c r="Q11" s="1">
        <v>-4.9550943029020598</v>
      </c>
      <c r="R11" s="1">
        <v>7.4860750455935898</v>
      </c>
      <c r="S11" s="1">
        <v>-2.7995026870559401</v>
      </c>
      <c r="T11" s="1">
        <v>-4.9943985048489799E-2</v>
      </c>
      <c r="U11" s="1">
        <v>0.10878502596506399</v>
      </c>
      <c r="V11" s="1">
        <v>-8.51965695061523E-2</v>
      </c>
      <c r="W11" s="1">
        <v>3.2389508216476397E-2</v>
      </c>
      <c r="X11" s="1">
        <v>6.0243797369711301</v>
      </c>
      <c r="Y11" s="1">
        <v>-0.42836874192103103</v>
      </c>
      <c r="Z11" s="1">
        <v>0.20167895554332699</v>
      </c>
      <c r="AA11" s="1">
        <v>-1.67175325746391E-2</v>
      </c>
      <c r="AB11" s="1">
        <v>2.3799682539725499E-2</v>
      </c>
      <c r="AC11" s="1">
        <v>-2.0974927297028501E-3</v>
      </c>
      <c r="AD11" s="1">
        <v>-1.5573010325365999E-4</v>
      </c>
      <c r="AE11" s="1">
        <v>4.6270654681660302E-4</v>
      </c>
      <c r="AF11" s="1">
        <v>-3.5282594861977699E-4</v>
      </c>
      <c r="AG11" s="2">
        <v>5.86649240080221E-5</v>
      </c>
      <c r="AH11" s="1">
        <v>12.3836003478809</v>
      </c>
      <c r="AI11" s="1">
        <v>-1.8518970205888601</v>
      </c>
      <c r="AJ11" s="1">
        <v>2.39462582281605</v>
      </c>
      <c r="AK11" s="1">
        <v>-3.7435717252118701E-2</v>
      </c>
      <c r="AL11" s="1">
        <v>0.10055917895229501</v>
      </c>
      <c r="AM11" s="1">
        <v>-4.4539831627227501E-2</v>
      </c>
      <c r="AN11" s="1">
        <v>-1.1753937865931301E-3</v>
      </c>
      <c r="AO11" s="1">
        <v>2.2178694304398798E-3</v>
      </c>
      <c r="AP11" s="1">
        <v>-2.0306151259387199E-3</v>
      </c>
      <c r="AQ11" s="1">
        <v>5.9500265405983198E-4</v>
      </c>
      <c r="BB11">
        <v>2627</v>
      </c>
      <c r="BC11" t="s">
        <v>81</v>
      </c>
      <c r="BD11" t="s">
        <v>90</v>
      </c>
      <c r="BE11" t="s">
        <v>75</v>
      </c>
      <c r="BF11" t="s">
        <v>76</v>
      </c>
      <c r="BG11" t="s">
        <v>77</v>
      </c>
      <c r="BH11" t="s">
        <v>82</v>
      </c>
      <c r="BI11" t="s">
        <v>83</v>
      </c>
    </row>
    <row r="12" spans="1:64" x14ac:dyDescent="0.3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2"/>
      <c r="AE12" s="2"/>
      <c r="AF12" s="2"/>
      <c r="AG12" s="2"/>
      <c r="AH12" s="1"/>
      <c r="AI12" s="1"/>
      <c r="AJ12" s="1"/>
      <c r="AK12" s="1"/>
      <c r="AL12" s="1"/>
      <c r="AM12" s="1"/>
      <c r="AN12" s="1"/>
      <c r="AO12" s="1"/>
      <c r="AP12" s="1"/>
      <c r="AQ12" s="1"/>
    </row>
    <row r="13" spans="1:64" x14ac:dyDescent="0.3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2"/>
      <c r="AE13" s="2"/>
      <c r="AF13" s="2"/>
      <c r="AG13" s="2"/>
      <c r="AH13" s="1"/>
      <c r="AI13" s="1"/>
      <c r="AJ13" s="1"/>
      <c r="AK13" s="1"/>
      <c r="AL13" s="1"/>
      <c r="AM13" s="1"/>
      <c r="AN13" s="1"/>
      <c r="AO13" s="1"/>
      <c r="AP13" s="1"/>
      <c r="AQ13" s="1"/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3"/>
  <sheetViews>
    <sheetView workbookViewId="0"/>
  </sheetViews>
  <sheetFormatPr defaultRowHeight="16.5" x14ac:dyDescent="0.3"/>
  <cols>
    <col min="1" max="1" width="20.875" bestFit="1" customWidth="1"/>
    <col min="2" max="2" width="7.5" bestFit="1" customWidth="1"/>
    <col min="6" max="10" width="8.625" customWidth="1"/>
    <col min="54" max="54" width="10.875" bestFit="1" customWidth="1"/>
    <col min="55" max="55" width="10.25" bestFit="1" customWidth="1"/>
    <col min="56" max="56" width="8.5" bestFit="1" customWidth="1"/>
    <col min="57" max="58" width="10.5" bestFit="1" customWidth="1"/>
    <col min="60" max="60" width="11.375" bestFit="1" customWidth="1"/>
  </cols>
  <sheetData>
    <row r="1" spans="1:64" x14ac:dyDescent="0.3">
      <c r="A1" t="s">
        <v>66</v>
      </c>
      <c r="B1">
        <f>65.1*60*3600/10^6</f>
        <v>14.061599999999999</v>
      </c>
    </row>
    <row r="2" spans="1:64" x14ac:dyDescent="0.3">
      <c r="A2" t="s">
        <v>58</v>
      </c>
      <c r="B2" s="3">
        <v>35</v>
      </c>
    </row>
    <row r="3" spans="1:64" x14ac:dyDescent="0.3">
      <c r="A3" t="s">
        <v>59</v>
      </c>
      <c r="B3" s="4">
        <v>0.875</v>
      </c>
    </row>
    <row r="4" spans="1:64" x14ac:dyDescent="0.3">
      <c r="A4" t="s">
        <v>60</v>
      </c>
      <c r="B4" s="4">
        <v>0.75</v>
      </c>
    </row>
    <row r="5" spans="1:64" x14ac:dyDescent="0.3">
      <c r="A5" t="s">
        <v>61</v>
      </c>
      <c r="B5" s="3">
        <v>220</v>
      </c>
    </row>
    <row r="6" spans="1:64" x14ac:dyDescent="0.3">
      <c r="A6" t="s">
        <v>62</v>
      </c>
      <c r="B6" s="3">
        <v>240</v>
      </c>
    </row>
    <row r="7" spans="1:64" x14ac:dyDescent="0.3">
      <c r="A7" t="s">
        <v>64</v>
      </c>
      <c r="B7" s="3">
        <v>3600</v>
      </c>
    </row>
    <row r="8" spans="1:64" x14ac:dyDescent="0.3">
      <c r="A8" t="s">
        <v>65</v>
      </c>
      <c r="B8" s="3" t="s">
        <v>72</v>
      </c>
    </row>
    <row r="10" spans="1:64" x14ac:dyDescent="0.3">
      <c r="A10" t="s">
        <v>0</v>
      </c>
      <c r="B10" t="s">
        <v>63</v>
      </c>
      <c r="C10" t="s">
        <v>55</v>
      </c>
      <c r="D10" t="s">
        <v>1</v>
      </c>
      <c r="E10" t="s">
        <v>2</v>
      </c>
      <c r="F10" t="s">
        <v>3</v>
      </c>
      <c r="G10" t="s">
        <v>4</v>
      </c>
      <c r="H10" t="s">
        <v>5</v>
      </c>
      <c r="I10" t="s">
        <v>6</v>
      </c>
      <c r="J10" t="s">
        <v>7</v>
      </c>
      <c r="K10" t="s">
        <v>8</v>
      </c>
      <c r="L10" t="s">
        <v>9</v>
      </c>
      <c r="M10" t="s">
        <v>10</v>
      </c>
      <c r="N10" t="s">
        <v>11</v>
      </c>
      <c r="O10" t="s">
        <v>12</v>
      </c>
      <c r="P10" t="s">
        <v>13</v>
      </c>
      <c r="Q10" t="s">
        <v>14</v>
      </c>
      <c r="R10" t="s">
        <v>15</v>
      </c>
      <c r="S10" t="s">
        <v>16</v>
      </c>
      <c r="T10" t="s">
        <v>17</v>
      </c>
      <c r="U10" t="s">
        <v>18</v>
      </c>
      <c r="V10" t="s">
        <v>19</v>
      </c>
      <c r="W10" t="s">
        <v>20</v>
      </c>
      <c r="X10" t="s">
        <v>21</v>
      </c>
      <c r="Y10" t="s">
        <v>22</v>
      </c>
      <c r="Z10" t="s">
        <v>23</v>
      </c>
      <c r="AA10" t="s">
        <v>24</v>
      </c>
      <c r="AB10" t="s">
        <v>25</v>
      </c>
      <c r="AC10" t="s">
        <v>26</v>
      </c>
      <c r="AD10" t="s">
        <v>27</v>
      </c>
      <c r="AE10" t="s">
        <v>28</v>
      </c>
      <c r="AF10" t="s">
        <v>29</v>
      </c>
      <c r="AG10" t="s">
        <v>30</v>
      </c>
      <c r="AH10" t="s">
        <v>56</v>
      </c>
      <c r="AI10" t="s">
        <v>31</v>
      </c>
      <c r="AJ10" t="s">
        <v>32</v>
      </c>
      <c r="AK10" t="s">
        <v>33</v>
      </c>
      <c r="AL10" t="s">
        <v>34</v>
      </c>
      <c r="AM10" t="s">
        <v>35</v>
      </c>
      <c r="AN10" t="s">
        <v>36</v>
      </c>
      <c r="AO10" t="s">
        <v>37</v>
      </c>
      <c r="AP10" t="s">
        <v>38</v>
      </c>
      <c r="AQ10" t="s">
        <v>57</v>
      </c>
      <c r="AR10" t="s">
        <v>39</v>
      </c>
      <c r="AS10" t="s">
        <v>40</v>
      </c>
      <c r="AT10" t="s">
        <v>41</v>
      </c>
      <c r="AU10" t="s">
        <v>42</v>
      </c>
      <c r="AV10" t="s">
        <v>43</v>
      </c>
      <c r="AW10" t="s">
        <v>44</v>
      </c>
      <c r="AX10" t="s">
        <v>45</v>
      </c>
      <c r="AY10" t="s">
        <v>46</v>
      </c>
      <c r="AZ10" t="s">
        <v>47</v>
      </c>
      <c r="BA10" t="s">
        <v>48</v>
      </c>
      <c r="BB10" t="s">
        <v>86</v>
      </c>
      <c r="BC10" t="s">
        <v>49</v>
      </c>
      <c r="BD10" t="s">
        <v>50</v>
      </c>
      <c r="BE10" t="s">
        <v>51</v>
      </c>
      <c r="BF10" t="s">
        <v>52</v>
      </c>
      <c r="BG10" t="s">
        <v>53</v>
      </c>
      <c r="BH10" t="s">
        <v>54</v>
      </c>
      <c r="BI10" t="s">
        <v>67</v>
      </c>
      <c r="BJ10" t="s">
        <v>68</v>
      </c>
      <c r="BK10" t="s">
        <v>69</v>
      </c>
      <c r="BL10" t="s">
        <v>70</v>
      </c>
    </row>
    <row r="11" spans="1:64" x14ac:dyDescent="0.3">
      <c r="A11" t="s">
        <v>71</v>
      </c>
      <c r="B11" s="3" t="s">
        <v>73</v>
      </c>
      <c r="C11">
        <v>10</v>
      </c>
      <c r="D11" s="1">
        <v>25222.985026999999</v>
      </c>
      <c r="E11" s="1">
        <v>842.48000153999999</v>
      </c>
      <c r="F11" s="1">
        <v>15.361376091052099</v>
      </c>
      <c r="G11" s="1">
        <v>10.5465135701091</v>
      </c>
      <c r="H11" s="1">
        <v>1.37741340559526</v>
      </c>
      <c r="I11" s="1">
        <v>-5.1190888580368803</v>
      </c>
      <c r="J11" s="1">
        <v>5.36393939621286E-2</v>
      </c>
      <c r="K11" s="1">
        <v>-4.7114230482599703E-2</v>
      </c>
      <c r="L11" s="1">
        <v>-7.4255295254048601E-2</v>
      </c>
      <c r="M11" s="1">
        <v>1.92849462293814E-2</v>
      </c>
      <c r="N11" s="1">
        <v>192.11478185494499</v>
      </c>
      <c r="O11" s="1">
        <v>-164.16593522837499</v>
      </c>
      <c r="P11" s="1">
        <v>178.38128860746301</v>
      </c>
      <c r="Q11" s="1">
        <v>-4.9550943029020598</v>
      </c>
      <c r="R11" s="1">
        <v>7.4860750455935898</v>
      </c>
      <c r="S11" s="1">
        <v>-2.7995026870559401</v>
      </c>
      <c r="T11" s="1">
        <v>-4.9943985048489799E-2</v>
      </c>
      <c r="U11" s="1">
        <v>0.10878502596506399</v>
      </c>
      <c r="V11" s="1">
        <v>-8.51965695061523E-2</v>
      </c>
      <c r="W11" s="1">
        <v>3.2389508216476397E-2</v>
      </c>
      <c r="X11" s="1">
        <v>6.0243797369711301</v>
      </c>
      <c r="Y11" s="1">
        <v>-0.42836874192103103</v>
      </c>
      <c r="Z11" s="1">
        <v>0.20167895554332699</v>
      </c>
      <c r="AA11" s="1">
        <v>-1.67175325746391E-2</v>
      </c>
      <c r="AB11" s="1">
        <v>2.3799682539725499E-2</v>
      </c>
      <c r="AC11" s="1">
        <v>-2.0974927297028501E-3</v>
      </c>
      <c r="AD11" s="1">
        <v>-1.5573010325365999E-4</v>
      </c>
      <c r="AE11" s="1">
        <v>4.6270654681660302E-4</v>
      </c>
      <c r="AF11" s="1">
        <v>-3.5282594861977699E-4</v>
      </c>
      <c r="AG11" s="2">
        <v>5.86649240080221E-5</v>
      </c>
      <c r="AH11" s="1">
        <v>12.3836003478809</v>
      </c>
      <c r="AI11" s="1">
        <v>-1.8518970205888601</v>
      </c>
      <c r="AJ11" s="1">
        <v>2.39462582281605</v>
      </c>
      <c r="AK11" s="1">
        <v>-3.7435717252118701E-2</v>
      </c>
      <c r="AL11" s="1">
        <v>0.10055917895229501</v>
      </c>
      <c r="AM11" s="1">
        <v>-4.4539831627227501E-2</v>
      </c>
      <c r="AN11" s="1">
        <v>-1.1753937865931301E-3</v>
      </c>
      <c r="AO11" s="1">
        <v>2.2178694304398798E-3</v>
      </c>
      <c r="AP11" s="1">
        <v>-2.0306151259387199E-3</v>
      </c>
      <c r="AQ11" s="1">
        <v>5.9500265405983198E-4</v>
      </c>
      <c r="BB11">
        <v>2627</v>
      </c>
      <c r="BC11" t="s">
        <v>81</v>
      </c>
      <c r="BD11" t="s">
        <v>90</v>
      </c>
      <c r="BE11" t="s">
        <v>75</v>
      </c>
      <c r="BF11" t="s">
        <v>76</v>
      </c>
      <c r="BG11" t="s">
        <v>77</v>
      </c>
      <c r="BH11" t="s">
        <v>82</v>
      </c>
      <c r="BI11" t="s">
        <v>83</v>
      </c>
    </row>
    <row r="12" spans="1:64" x14ac:dyDescent="0.3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2"/>
      <c r="AE12" s="2"/>
      <c r="AF12" s="2"/>
      <c r="AG12" s="2"/>
      <c r="AH12" s="1"/>
      <c r="AI12" s="1"/>
      <c r="AJ12" s="1"/>
      <c r="AK12" s="1"/>
      <c r="AL12" s="1"/>
      <c r="AM12" s="1"/>
      <c r="AN12" s="1"/>
      <c r="AO12" s="1"/>
      <c r="AP12" s="1"/>
      <c r="AQ12" s="1"/>
    </row>
    <row r="13" spans="1:64" x14ac:dyDescent="0.3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2"/>
      <c r="AE13" s="2"/>
      <c r="AF13" s="2"/>
      <c r="AG13" s="2"/>
      <c r="AH13" s="1"/>
      <c r="AI13" s="1"/>
      <c r="AJ13" s="1"/>
      <c r="AK13" s="1"/>
      <c r="AL13" s="1"/>
      <c r="AM13" s="1"/>
      <c r="AN13" s="1"/>
      <c r="AO13" s="1"/>
      <c r="AP13" s="1"/>
      <c r="AQ13" s="1"/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3"/>
  <sheetViews>
    <sheetView workbookViewId="0"/>
  </sheetViews>
  <sheetFormatPr defaultRowHeight="16.5" x14ac:dyDescent="0.3"/>
  <cols>
    <col min="1" max="1" width="20.875" bestFit="1" customWidth="1"/>
    <col min="2" max="2" width="24" bestFit="1" customWidth="1"/>
    <col min="6" max="10" width="8.625" customWidth="1"/>
    <col min="54" max="54" width="10.875" bestFit="1" customWidth="1"/>
    <col min="55" max="55" width="10.25" bestFit="1" customWidth="1"/>
    <col min="56" max="56" width="8.5" bestFit="1" customWidth="1"/>
    <col min="57" max="58" width="10.5" bestFit="1" customWidth="1"/>
    <col min="60" max="60" width="11.375" bestFit="1" customWidth="1"/>
  </cols>
  <sheetData>
    <row r="1" spans="1:64" x14ac:dyDescent="0.3">
      <c r="A1" t="s">
        <v>66</v>
      </c>
      <c r="B1">
        <f>88.4*60*3600/10^6</f>
        <v>19.0944</v>
      </c>
    </row>
    <row r="2" spans="1:64" x14ac:dyDescent="0.3">
      <c r="A2" t="s">
        <v>58</v>
      </c>
      <c r="B2" s="3">
        <v>59.02</v>
      </c>
    </row>
    <row r="3" spans="1:64" x14ac:dyDescent="0.3">
      <c r="A3" t="s">
        <v>59</v>
      </c>
      <c r="B3" s="4">
        <v>1.125</v>
      </c>
    </row>
    <row r="4" spans="1:64" x14ac:dyDescent="0.3">
      <c r="A4" t="s">
        <v>60</v>
      </c>
      <c r="B4" s="4">
        <v>0.875</v>
      </c>
    </row>
    <row r="5" spans="1:64" x14ac:dyDescent="0.3">
      <c r="A5" t="s">
        <v>61</v>
      </c>
      <c r="B5" s="3">
        <v>380</v>
      </c>
    </row>
    <row r="6" spans="1:64" x14ac:dyDescent="0.3">
      <c r="A6" t="s">
        <v>62</v>
      </c>
      <c r="B6" s="3">
        <v>480</v>
      </c>
    </row>
    <row r="7" spans="1:64" x14ac:dyDescent="0.3">
      <c r="A7" t="s">
        <v>64</v>
      </c>
      <c r="B7" s="3">
        <v>3600</v>
      </c>
    </row>
    <row r="8" spans="1:64" x14ac:dyDescent="0.3">
      <c r="A8" t="s">
        <v>65</v>
      </c>
      <c r="B8" s="3" t="s">
        <v>114</v>
      </c>
    </row>
    <row r="10" spans="1:64" x14ac:dyDescent="0.3">
      <c r="A10" t="s">
        <v>0</v>
      </c>
      <c r="B10" t="s">
        <v>63</v>
      </c>
      <c r="C10" t="s">
        <v>55</v>
      </c>
      <c r="D10" t="s">
        <v>1</v>
      </c>
      <c r="E10" t="s">
        <v>2</v>
      </c>
      <c r="F10" t="s">
        <v>3</v>
      </c>
      <c r="G10" t="s">
        <v>4</v>
      </c>
      <c r="H10" t="s">
        <v>5</v>
      </c>
      <c r="I10" t="s">
        <v>6</v>
      </c>
      <c r="J10" t="s">
        <v>7</v>
      </c>
      <c r="K10" t="s">
        <v>8</v>
      </c>
      <c r="L10" t="s">
        <v>9</v>
      </c>
      <c r="M10" t="s">
        <v>10</v>
      </c>
      <c r="N10" t="s">
        <v>11</v>
      </c>
      <c r="O10" t="s">
        <v>12</v>
      </c>
      <c r="P10" t="s">
        <v>13</v>
      </c>
      <c r="Q10" t="s">
        <v>14</v>
      </c>
      <c r="R10" t="s">
        <v>15</v>
      </c>
      <c r="S10" t="s">
        <v>16</v>
      </c>
      <c r="T10" t="s">
        <v>17</v>
      </c>
      <c r="U10" t="s">
        <v>18</v>
      </c>
      <c r="V10" t="s">
        <v>19</v>
      </c>
      <c r="W10" t="s">
        <v>20</v>
      </c>
      <c r="X10" t="s">
        <v>21</v>
      </c>
      <c r="Y10" t="s">
        <v>22</v>
      </c>
      <c r="Z10" t="s">
        <v>23</v>
      </c>
      <c r="AA10" t="s">
        <v>24</v>
      </c>
      <c r="AB10" t="s">
        <v>25</v>
      </c>
      <c r="AC10" t="s">
        <v>26</v>
      </c>
      <c r="AD10" t="s">
        <v>27</v>
      </c>
      <c r="AE10" t="s">
        <v>28</v>
      </c>
      <c r="AF10" t="s">
        <v>29</v>
      </c>
      <c r="AG10" t="s">
        <v>30</v>
      </c>
      <c r="AH10" t="s">
        <v>56</v>
      </c>
      <c r="AI10" t="s">
        <v>31</v>
      </c>
      <c r="AJ10" t="s">
        <v>32</v>
      </c>
      <c r="AK10" t="s">
        <v>33</v>
      </c>
      <c r="AL10" t="s">
        <v>34</v>
      </c>
      <c r="AM10" t="s">
        <v>35</v>
      </c>
      <c r="AN10" t="s">
        <v>36</v>
      </c>
      <c r="AO10" t="s">
        <v>37</v>
      </c>
      <c r="AP10" t="s">
        <v>38</v>
      </c>
      <c r="AQ10" t="s">
        <v>57</v>
      </c>
      <c r="AR10" t="s">
        <v>39</v>
      </c>
      <c r="AS10" t="s">
        <v>40</v>
      </c>
      <c r="AT10" t="s">
        <v>41</v>
      </c>
      <c r="AU10" t="s">
        <v>42</v>
      </c>
      <c r="AV10" t="s">
        <v>43</v>
      </c>
      <c r="AW10" t="s">
        <v>44</v>
      </c>
      <c r="AX10" t="s">
        <v>45</v>
      </c>
      <c r="AY10" t="s">
        <v>46</v>
      </c>
      <c r="AZ10" t="s">
        <v>47</v>
      </c>
      <c r="BA10" t="s">
        <v>48</v>
      </c>
      <c r="BB10" t="s">
        <v>86</v>
      </c>
      <c r="BC10" t="s">
        <v>49</v>
      </c>
      <c r="BD10" t="s">
        <v>50</v>
      </c>
      <c r="BE10" t="s">
        <v>51</v>
      </c>
      <c r="BF10" t="s">
        <v>52</v>
      </c>
      <c r="BG10" t="s">
        <v>53</v>
      </c>
      <c r="BH10" t="s">
        <v>54</v>
      </c>
      <c r="BI10" t="s">
        <v>67</v>
      </c>
      <c r="BJ10" t="s">
        <v>68</v>
      </c>
      <c r="BK10" t="s">
        <v>69</v>
      </c>
      <c r="BL10" t="s">
        <v>70</v>
      </c>
    </row>
    <row r="11" spans="1:64" x14ac:dyDescent="0.3">
      <c r="A11" t="s">
        <v>71</v>
      </c>
      <c r="B11" s="3" t="s">
        <v>107</v>
      </c>
      <c r="C11">
        <v>10</v>
      </c>
      <c r="D11" s="1">
        <v>33664.479486477299</v>
      </c>
      <c r="E11" s="1">
        <v>1204.54765452734</v>
      </c>
      <c r="F11" s="1">
        <v>-202.762088784615</v>
      </c>
      <c r="G11" s="1">
        <v>17.5472655440492</v>
      </c>
      <c r="H11" s="1">
        <v>-6.2858558966663596</v>
      </c>
      <c r="I11" s="1">
        <v>-0.52367049815029698</v>
      </c>
      <c r="J11" s="1">
        <v>9.1881315673243702E-2</v>
      </c>
      <c r="K11" s="1">
        <v>-0.12649377897920899</v>
      </c>
      <c r="L11" s="1">
        <v>-4.7630409712938297E-2</v>
      </c>
      <c r="M11" s="1">
        <v>-1.0770081062730899E-2</v>
      </c>
      <c r="N11" s="1">
        <v>1094.0689002336701</v>
      </c>
      <c r="O11" s="1">
        <v>-136.40560573248101</v>
      </c>
      <c r="P11" s="1">
        <v>161.070699159415</v>
      </c>
      <c r="Q11" s="1">
        <v>-3.2111844482995799</v>
      </c>
      <c r="R11" s="1">
        <v>4.2807866636298</v>
      </c>
      <c r="S11" s="1">
        <v>-1.3274619880093499</v>
      </c>
      <c r="T11" s="1">
        <v>-2.5375617678550701E-2</v>
      </c>
      <c r="U11" s="1">
        <v>4.69784542498317E-2</v>
      </c>
      <c r="V11" s="1">
        <v>-3.2078740139829601E-2</v>
      </c>
      <c r="W11" s="1">
        <v>1.98613153821025E-2</v>
      </c>
      <c r="X11" s="1">
        <v>-0.21526850305431</v>
      </c>
      <c r="Y11" s="1">
        <v>-0.29271334238819302</v>
      </c>
      <c r="Z11" s="1">
        <v>0.52677574125270499</v>
      </c>
      <c r="AA11" s="1">
        <v>-2.7836809168521799E-3</v>
      </c>
      <c r="AB11" s="1">
        <v>1.05417155358941E-2</v>
      </c>
      <c r="AC11" s="1">
        <v>-9.3289735082483297E-3</v>
      </c>
      <c r="AD11" s="2">
        <v>5.8452159958506897E-6</v>
      </c>
      <c r="AE11" s="2">
        <v>1.74393981725206E-5</v>
      </c>
      <c r="AF11" s="2">
        <v>-9.4169239516367202E-5</v>
      </c>
      <c r="AG11" s="2">
        <v>8.7052972849154295E-5</v>
      </c>
      <c r="AH11" s="1">
        <v>24.442401863603799</v>
      </c>
      <c r="AI11" s="1">
        <v>-0.91533629667600003</v>
      </c>
      <c r="AJ11" s="1">
        <v>1.2172430915121299</v>
      </c>
      <c r="AK11" s="1">
        <v>-1.2162054175128501E-2</v>
      </c>
      <c r="AL11" s="1">
        <v>2.36962189397266E-2</v>
      </c>
      <c r="AM11" s="1">
        <v>-2.0968067976152999E-3</v>
      </c>
      <c r="AN11" s="1">
        <v>-3.9942721288768301E-4</v>
      </c>
      <c r="AO11" s="1">
        <v>7.1889802680645705E-4</v>
      </c>
      <c r="AP11" s="1">
        <v>-5.7634117739026E-4</v>
      </c>
      <c r="AQ11" s="1">
        <v>1.10473761683644E-4</v>
      </c>
      <c r="BB11">
        <v>1899</v>
      </c>
      <c r="BC11" t="s">
        <v>88</v>
      </c>
      <c r="BD11" t="s">
        <v>89</v>
      </c>
      <c r="BE11" t="s">
        <v>99</v>
      </c>
      <c r="BF11" t="s">
        <v>100</v>
      </c>
      <c r="BG11" t="s">
        <v>101</v>
      </c>
      <c r="BH11" t="s">
        <v>105</v>
      </c>
      <c r="BI11" t="s">
        <v>102</v>
      </c>
      <c r="BJ11" t="s">
        <v>103</v>
      </c>
      <c r="BK11" t="s">
        <v>104</v>
      </c>
    </row>
    <row r="12" spans="1:64" x14ac:dyDescent="0.3">
      <c r="A12" t="s">
        <v>106</v>
      </c>
      <c r="B12" s="3" t="s">
        <v>107</v>
      </c>
      <c r="C12">
        <v>10</v>
      </c>
      <c r="D12" s="1">
        <v>30964.2197087852</v>
      </c>
      <c r="E12" s="1">
        <v>1120.8005477161701</v>
      </c>
      <c r="F12" s="1">
        <v>-175.657968797922</v>
      </c>
      <c r="G12" s="1">
        <v>16.0909386795948</v>
      </c>
      <c r="H12" s="1">
        <v>-5.1589678561516603</v>
      </c>
      <c r="I12" s="1">
        <v>-0.50606623363626102</v>
      </c>
      <c r="J12" s="1">
        <v>8.3957935157927099E-2</v>
      </c>
      <c r="K12" s="1">
        <v>-0.100228400697824</v>
      </c>
      <c r="L12" s="1">
        <v>-4.0717782038463803E-2</v>
      </c>
      <c r="M12" s="1">
        <v>-6.95864260507524E-3</v>
      </c>
      <c r="N12" s="1">
        <v>914.92530992931597</v>
      </c>
      <c r="O12" s="1">
        <v>-128.878878782263</v>
      </c>
      <c r="P12" s="1">
        <v>153.778883682725</v>
      </c>
      <c r="Q12" s="1">
        <v>-3.2809188858601601</v>
      </c>
      <c r="R12" s="1">
        <v>4.2943074120393598</v>
      </c>
      <c r="S12" s="1">
        <v>-1.2585502575934899</v>
      </c>
      <c r="T12" s="1">
        <v>-2.7037553221145101E-2</v>
      </c>
      <c r="U12" s="1">
        <v>5.01919236599482E-2</v>
      </c>
      <c r="V12" s="1">
        <v>-3.6060959067026901E-2</v>
      </c>
      <c r="W12" s="1">
        <v>1.8745798105655E-2</v>
      </c>
      <c r="X12" s="1">
        <v>4.0763233905837604</v>
      </c>
      <c r="Y12" s="1">
        <v>-0.20435047655996399</v>
      </c>
      <c r="Z12" s="1">
        <v>0.197219295349155</v>
      </c>
      <c r="AA12" s="1">
        <v>-1.00460404671602E-2</v>
      </c>
      <c r="AB12" s="1">
        <v>7.07816321180309E-3</v>
      </c>
      <c r="AC12" s="1">
        <v>-2.5787330078483897E-4</v>
      </c>
      <c r="AD12" s="1">
        <v>-1.2564736782389599E-4</v>
      </c>
      <c r="AE12" s="1">
        <v>1.7920661015034901E-4</v>
      </c>
      <c r="AF12" s="2">
        <v>-3.3340719929756099E-5</v>
      </c>
      <c r="AG12" s="2">
        <v>8.4049334225177507E-6</v>
      </c>
      <c r="AH12" s="1">
        <v>21.861625124957499</v>
      </c>
      <c r="AI12" s="1">
        <v>-0.83896028463361705</v>
      </c>
      <c r="AJ12" s="1">
        <v>1.4542964132224001</v>
      </c>
      <c r="AK12" s="1">
        <v>-6.7102159866305896E-4</v>
      </c>
      <c r="AL12" s="1">
        <v>-4.2215424594467901E-4</v>
      </c>
      <c r="AM12" s="1">
        <v>-1.5598364284942601E-4</v>
      </c>
      <c r="AN12" s="1">
        <v>0</v>
      </c>
      <c r="AO12" s="1">
        <v>0</v>
      </c>
      <c r="AP12" s="1">
        <v>0</v>
      </c>
      <c r="AQ12" s="1">
        <v>0</v>
      </c>
      <c r="BB12">
        <v>2090</v>
      </c>
      <c r="BC12" t="s">
        <v>88</v>
      </c>
      <c r="BD12" t="s">
        <v>89</v>
      </c>
      <c r="BE12" t="s">
        <v>99</v>
      </c>
      <c r="BF12" t="s">
        <v>100</v>
      </c>
      <c r="BG12" t="s">
        <v>101</v>
      </c>
      <c r="BH12" t="s">
        <v>105</v>
      </c>
      <c r="BI12" t="s">
        <v>102</v>
      </c>
      <c r="BJ12" t="s">
        <v>103</v>
      </c>
      <c r="BK12" t="s">
        <v>104</v>
      </c>
    </row>
    <row r="13" spans="1:64" x14ac:dyDescent="0.3">
      <c r="A13" t="s">
        <v>108</v>
      </c>
      <c r="B13" s="3" t="s">
        <v>107</v>
      </c>
      <c r="C13">
        <v>10</v>
      </c>
      <c r="D13" s="1">
        <v>31903.928360000002</v>
      </c>
      <c r="E13" s="1">
        <v>1175.208108</v>
      </c>
      <c r="F13" s="1">
        <v>-246.17416510000001</v>
      </c>
      <c r="G13" s="1">
        <v>16.760081580000001</v>
      </c>
      <c r="H13" s="1">
        <v>-8.1827150750000008</v>
      </c>
      <c r="I13" s="1">
        <v>1.1784566299999999</v>
      </c>
      <c r="J13" s="1">
        <v>8.3417943999999994E-2</v>
      </c>
      <c r="K13" s="1">
        <v>-0.12742768199999999</v>
      </c>
      <c r="L13" s="1">
        <v>-2.7938559999999999E-3</v>
      </c>
      <c r="M13" s="1">
        <v>-1.8361116E-2</v>
      </c>
      <c r="N13" s="1">
        <v>888.33806579999998</v>
      </c>
      <c r="O13" s="1">
        <v>-124.5315535</v>
      </c>
      <c r="P13" s="1">
        <v>152.7293263</v>
      </c>
      <c r="Q13" s="1">
        <v>-3.0536002990000002</v>
      </c>
      <c r="R13" s="1">
        <v>4.0109312350000002</v>
      </c>
      <c r="S13" s="1">
        <v>-1.1901975359999999</v>
      </c>
      <c r="T13" s="1">
        <v>-2.4912665000000001E-2</v>
      </c>
      <c r="U13" s="1">
        <v>4.5551344000000001E-2</v>
      </c>
      <c r="V13" s="1">
        <v>-3.1987810999999998E-2</v>
      </c>
      <c r="W13" s="1">
        <v>1.7887265999999999E-2</v>
      </c>
      <c r="X13" s="1">
        <v>4.2829638579999996</v>
      </c>
      <c r="Y13" s="1">
        <v>-0.144806344</v>
      </c>
      <c r="Z13" s="1">
        <v>0.114820588</v>
      </c>
      <c r="AA13" s="1">
        <v>-5.487769E-3</v>
      </c>
      <c r="AB13" s="1">
        <v>3.0835429999999998E-3</v>
      </c>
      <c r="AC13" s="1">
        <v>2.419863E-3</v>
      </c>
      <c r="AD13" s="2">
        <v>-3.79713E-5</v>
      </c>
      <c r="AE13" s="2">
        <v>9.76182E-5</v>
      </c>
      <c r="AF13" s="2">
        <v>-4.0387300000000004E-6</v>
      </c>
      <c r="AG13" s="2">
        <v>-1.21631E-5</v>
      </c>
      <c r="AH13" s="1">
        <v>21.921252169999999</v>
      </c>
      <c r="AI13" s="1">
        <v>-1.0375270720000001</v>
      </c>
      <c r="AJ13" s="1">
        <v>1.5075088889999999</v>
      </c>
      <c r="AK13" s="1">
        <v>-6.4680500000000004E-3</v>
      </c>
      <c r="AL13" s="1">
        <v>1.0083444E-2</v>
      </c>
      <c r="AM13" s="1">
        <v>-3.1186880000000001E-3</v>
      </c>
      <c r="AN13" s="1">
        <v>-5.8580735729999995E-4</v>
      </c>
      <c r="AO13" s="1">
        <v>1.05211630895626E-3</v>
      </c>
      <c r="AP13" s="1">
        <v>-5.1863247621724998E-4</v>
      </c>
      <c r="AQ13" s="1">
        <v>1.02454720871782E-4</v>
      </c>
      <c r="BB13">
        <v>2093</v>
      </c>
      <c r="BC13" t="s">
        <v>88</v>
      </c>
      <c r="BD13" t="s">
        <v>89</v>
      </c>
      <c r="BE13" t="s">
        <v>99</v>
      </c>
      <c r="BF13" t="s">
        <v>100</v>
      </c>
      <c r="BG13" t="s">
        <v>101</v>
      </c>
      <c r="BH13" t="s">
        <v>105</v>
      </c>
      <c r="BI13" t="s">
        <v>102</v>
      </c>
      <c r="BJ13" t="s">
        <v>103</v>
      </c>
      <c r="BK13" t="s">
        <v>104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3"/>
  <sheetViews>
    <sheetView workbookViewId="0"/>
  </sheetViews>
  <sheetFormatPr defaultRowHeight="16.5" x14ac:dyDescent="0.3"/>
  <cols>
    <col min="1" max="1" width="20.875" bestFit="1" customWidth="1"/>
    <col min="2" max="2" width="24" bestFit="1" customWidth="1"/>
    <col min="6" max="10" width="8.625" customWidth="1"/>
    <col min="54" max="54" width="10.875" bestFit="1" customWidth="1"/>
    <col min="55" max="55" width="10.25" bestFit="1" customWidth="1"/>
    <col min="56" max="56" width="8.5" bestFit="1" customWidth="1"/>
    <col min="57" max="58" width="10.5" bestFit="1" customWidth="1"/>
    <col min="60" max="60" width="11.375" bestFit="1" customWidth="1"/>
  </cols>
  <sheetData>
    <row r="1" spans="1:64" x14ac:dyDescent="0.3">
      <c r="A1" t="s">
        <v>66</v>
      </c>
      <c r="B1">
        <f>88.4*60*3600/10^6</f>
        <v>19.0944</v>
      </c>
    </row>
    <row r="2" spans="1:64" x14ac:dyDescent="0.3">
      <c r="A2" t="s">
        <v>58</v>
      </c>
      <c r="B2" s="3">
        <v>59.02</v>
      </c>
    </row>
    <row r="3" spans="1:64" x14ac:dyDescent="0.3">
      <c r="A3" t="s">
        <v>59</v>
      </c>
      <c r="B3" s="4">
        <v>1.125</v>
      </c>
    </row>
    <row r="4" spans="1:64" x14ac:dyDescent="0.3">
      <c r="A4" t="s">
        <v>60</v>
      </c>
      <c r="B4" s="4">
        <v>0.875</v>
      </c>
    </row>
    <row r="5" spans="1:64" x14ac:dyDescent="0.3">
      <c r="A5" t="s">
        <v>61</v>
      </c>
      <c r="B5" s="3">
        <v>525</v>
      </c>
    </row>
    <row r="6" spans="1:64" x14ac:dyDescent="0.3">
      <c r="A6" t="s">
        <v>62</v>
      </c>
      <c r="B6" s="3">
        <v>600</v>
      </c>
    </row>
    <row r="7" spans="1:64" x14ac:dyDescent="0.3">
      <c r="A7" t="s">
        <v>64</v>
      </c>
      <c r="B7" s="3">
        <v>3600</v>
      </c>
    </row>
    <row r="8" spans="1:64" x14ac:dyDescent="0.3">
      <c r="A8" t="s">
        <v>65</v>
      </c>
      <c r="B8" s="3" t="s">
        <v>114</v>
      </c>
    </row>
    <row r="10" spans="1:64" x14ac:dyDescent="0.3">
      <c r="A10" t="s">
        <v>0</v>
      </c>
      <c r="B10" t="s">
        <v>63</v>
      </c>
      <c r="C10" t="s">
        <v>55</v>
      </c>
      <c r="D10" t="s">
        <v>1</v>
      </c>
      <c r="E10" t="s">
        <v>2</v>
      </c>
      <c r="F10" t="s">
        <v>3</v>
      </c>
      <c r="G10" t="s">
        <v>4</v>
      </c>
      <c r="H10" t="s">
        <v>5</v>
      </c>
      <c r="I10" t="s">
        <v>6</v>
      </c>
      <c r="J10" t="s">
        <v>7</v>
      </c>
      <c r="K10" t="s">
        <v>8</v>
      </c>
      <c r="L10" t="s">
        <v>9</v>
      </c>
      <c r="M10" t="s">
        <v>10</v>
      </c>
      <c r="N10" t="s">
        <v>11</v>
      </c>
      <c r="O10" t="s">
        <v>12</v>
      </c>
      <c r="P10" t="s">
        <v>13</v>
      </c>
      <c r="Q10" t="s">
        <v>14</v>
      </c>
      <c r="R10" t="s">
        <v>15</v>
      </c>
      <c r="S10" t="s">
        <v>16</v>
      </c>
      <c r="T10" t="s">
        <v>17</v>
      </c>
      <c r="U10" t="s">
        <v>18</v>
      </c>
      <c r="V10" t="s">
        <v>19</v>
      </c>
      <c r="W10" t="s">
        <v>20</v>
      </c>
      <c r="X10" t="s">
        <v>21</v>
      </c>
      <c r="Y10" t="s">
        <v>22</v>
      </c>
      <c r="Z10" t="s">
        <v>23</v>
      </c>
      <c r="AA10" t="s">
        <v>24</v>
      </c>
      <c r="AB10" t="s">
        <v>25</v>
      </c>
      <c r="AC10" t="s">
        <v>26</v>
      </c>
      <c r="AD10" t="s">
        <v>27</v>
      </c>
      <c r="AE10" t="s">
        <v>28</v>
      </c>
      <c r="AF10" t="s">
        <v>29</v>
      </c>
      <c r="AG10" t="s">
        <v>30</v>
      </c>
      <c r="AH10" t="s">
        <v>56</v>
      </c>
      <c r="AI10" t="s">
        <v>31</v>
      </c>
      <c r="AJ10" t="s">
        <v>32</v>
      </c>
      <c r="AK10" t="s">
        <v>33</v>
      </c>
      <c r="AL10" t="s">
        <v>34</v>
      </c>
      <c r="AM10" t="s">
        <v>35</v>
      </c>
      <c r="AN10" t="s">
        <v>36</v>
      </c>
      <c r="AO10" t="s">
        <v>37</v>
      </c>
      <c r="AP10" t="s">
        <v>38</v>
      </c>
      <c r="AQ10" t="s">
        <v>57</v>
      </c>
      <c r="AR10" t="s">
        <v>39</v>
      </c>
      <c r="AS10" t="s">
        <v>40</v>
      </c>
      <c r="AT10" t="s">
        <v>41</v>
      </c>
      <c r="AU10" t="s">
        <v>42</v>
      </c>
      <c r="AV10" t="s">
        <v>43</v>
      </c>
      <c r="AW10" t="s">
        <v>44</v>
      </c>
      <c r="AX10" t="s">
        <v>45</v>
      </c>
      <c r="AY10" t="s">
        <v>46</v>
      </c>
      <c r="AZ10" t="s">
        <v>47</v>
      </c>
      <c r="BA10" t="s">
        <v>48</v>
      </c>
      <c r="BB10" t="s">
        <v>86</v>
      </c>
      <c r="BC10" t="s">
        <v>49</v>
      </c>
      <c r="BD10" t="s">
        <v>50</v>
      </c>
      <c r="BE10" t="s">
        <v>51</v>
      </c>
      <c r="BF10" t="s">
        <v>52</v>
      </c>
      <c r="BG10" t="s">
        <v>53</v>
      </c>
      <c r="BH10" t="s">
        <v>54</v>
      </c>
      <c r="BI10" t="s">
        <v>67</v>
      </c>
      <c r="BJ10" t="s">
        <v>68</v>
      </c>
      <c r="BK10" t="s">
        <v>69</v>
      </c>
      <c r="BL10" t="s">
        <v>70</v>
      </c>
    </row>
    <row r="11" spans="1:64" x14ac:dyDescent="0.3">
      <c r="A11" t="s">
        <v>71</v>
      </c>
      <c r="B11" s="3" t="s">
        <v>107</v>
      </c>
      <c r="C11">
        <v>10</v>
      </c>
      <c r="D11" s="1">
        <v>33664.479486477299</v>
      </c>
      <c r="E11" s="1">
        <v>1204.54765452734</v>
      </c>
      <c r="F11" s="1">
        <v>-202.762088784615</v>
      </c>
      <c r="G11" s="1">
        <v>17.5472655440492</v>
      </c>
      <c r="H11" s="1">
        <v>-6.2858558966663596</v>
      </c>
      <c r="I11" s="1">
        <v>-0.52367049815029698</v>
      </c>
      <c r="J11" s="1">
        <v>9.1881315673243702E-2</v>
      </c>
      <c r="K11" s="1">
        <v>-0.12649377897920899</v>
      </c>
      <c r="L11" s="1">
        <v>-4.7630409712938297E-2</v>
      </c>
      <c r="M11" s="1">
        <v>-1.0770081062730899E-2</v>
      </c>
      <c r="N11" s="1">
        <v>1119.9924132702499</v>
      </c>
      <c r="O11" s="1">
        <v>-139.637680511056</v>
      </c>
      <c r="P11" s="1">
        <v>164.887203191819</v>
      </c>
      <c r="Q11" s="1">
        <v>-3.2872721443218098</v>
      </c>
      <c r="R11" s="1">
        <v>4.38221814464322</v>
      </c>
      <c r="S11" s="1">
        <v>-1.35891565435922</v>
      </c>
      <c r="T11" s="1">
        <v>-2.5976882512566801E-2</v>
      </c>
      <c r="U11" s="1">
        <v>4.8091589419768301E-2</v>
      </c>
      <c r="V11" s="1">
        <v>-3.2838832706243201E-2</v>
      </c>
      <c r="W11" s="1">
        <v>2.0331921089038901E-2</v>
      </c>
      <c r="X11" s="1">
        <v>-0.16384564621247899</v>
      </c>
      <c r="Y11" s="1">
        <v>-0.22279063615037201</v>
      </c>
      <c r="Z11" s="1">
        <v>0.40094073452460399</v>
      </c>
      <c r="AA11" s="1">
        <v>-2.1187214673756699E-3</v>
      </c>
      <c r="AB11" s="1">
        <v>8.0235341894440496E-3</v>
      </c>
      <c r="AC11" s="1">
        <v>-7.10048925537618E-3</v>
      </c>
      <c r="AD11" s="2">
        <v>4.4489239182847602E-6</v>
      </c>
      <c r="AE11" s="2">
        <v>1.3273513879605901E-5</v>
      </c>
      <c r="AF11" s="2">
        <v>-7.1674302942517499E-5</v>
      </c>
      <c r="AG11" s="2">
        <v>6.6257954084386405E-5</v>
      </c>
      <c r="AH11" s="1">
        <v>24.442401863603799</v>
      </c>
      <c r="AI11" s="1">
        <v>-0.91533629667600003</v>
      </c>
      <c r="AJ11" s="1">
        <v>1.2172430915121299</v>
      </c>
      <c r="AK11" s="1">
        <v>-1.2162054175128501E-2</v>
      </c>
      <c r="AL11" s="1">
        <v>2.36962189397266E-2</v>
      </c>
      <c r="AM11" s="1">
        <v>-2.0968067976152999E-3</v>
      </c>
      <c r="AN11" s="1">
        <v>-3.9942721288768301E-4</v>
      </c>
      <c r="AO11" s="1">
        <v>7.1889802680645705E-4</v>
      </c>
      <c r="AP11" s="1">
        <v>-5.7634117739026E-4</v>
      </c>
      <c r="AQ11" s="1">
        <v>1.10473761683644E-4</v>
      </c>
      <c r="BB11">
        <v>1899</v>
      </c>
      <c r="BC11" t="s">
        <v>88</v>
      </c>
      <c r="BD11" t="s">
        <v>89</v>
      </c>
      <c r="BE11" t="s">
        <v>99</v>
      </c>
      <c r="BF11" t="s">
        <v>100</v>
      </c>
      <c r="BG11" t="s">
        <v>101</v>
      </c>
      <c r="BH11" t="s">
        <v>105</v>
      </c>
      <c r="BI11" t="s">
        <v>102</v>
      </c>
      <c r="BJ11" t="s">
        <v>103</v>
      </c>
      <c r="BK11" t="s">
        <v>104</v>
      </c>
    </row>
    <row r="12" spans="1:64" x14ac:dyDescent="0.3">
      <c r="B12" s="3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2"/>
      <c r="AG12" s="2"/>
      <c r="AH12" s="1"/>
      <c r="AI12" s="1"/>
      <c r="AJ12" s="1"/>
      <c r="AK12" s="1"/>
      <c r="AL12" s="1"/>
      <c r="AM12" s="1"/>
      <c r="AN12" s="1"/>
      <c r="AO12" s="1"/>
      <c r="AP12" s="1"/>
      <c r="AQ12" s="1"/>
    </row>
    <row r="13" spans="1:64" x14ac:dyDescent="0.3">
      <c r="B13" s="3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2"/>
      <c r="AE13" s="2"/>
      <c r="AF13" s="2"/>
      <c r="AG13" s="2"/>
      <c r="AH13" s="1"/>
      <c r="AI13" s="1"/>
      <c r="AJ13" s="1"/>
      <c r="AK13" s="1"/>
      <c r="AL13" s="1"/>
      <c r="AM13" s="1"/>
      <c r="AN13" s="1"/>
      <c r="AO13" s="1"/>
      <c r="AP13" s="1"/>
      <c r="AQ13" s="1"/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3"/>
  <sheetViews>
    <sheetView workbookViewId="0"/>
  </sheetViews>
  <sheetFormatPr defaultRowHeight="16.5" x14ac:dyDescent="0.3"/>
  <cols>
    <col min="1" max="1" width="20.875" bestFit="1" customWidth="1"/>
    <col min="2" max="2" width="24" bestFit="1" customWidth="1"/>
    <col min="6" max="10" width="8.625" customWidth="1"/>
    <col min="54" max="54" width="10.875" bestFit="1" customWidth="1"/>
    <col min="55" max="55" width="10.25" bestFit="1" customWidth="1"/>
    <col min="56" max="56" width="8.5" bestFit="1" customWidth="1"/>
    <col min="57" max="58" width="10.5" bestFit="1" customWidth="1"/>
    <col min="60" max="60" width="11.375" bestFit="1" customWidth="1"/>
  </cols>
  <sheetData>
    <row r="1" spans="1:64" x14ac:dyDescent="0.3">
      <c r="A1" t="s">
        <v>66</v>
      </c>
      <c r="B1">
        <f>88.4*60*3600/10^6</f>
        <v>19.0944</v>
      </c>
    </row>
    <row r="2" spans="1:64" x14ac:dyDescent="0.3">
      <c r="A2" t="s">
        <v>58</v>
      </c>
      <c r="B2" s="3">
        <v>59.02</v>
      </c>
    </row>
    <row r="3" spans="1:64" x14ac:dyDescent="0.3">
      <c r="A3" t="s">
        <v>59</v>
      </c>
      <c r="B3" s="4">
        <v>1.125</v>
      </c>
    </row>
    <row r="4" spans="1:64" x14ac:dyDescent="0.3">
      <c r="A4" t="s">
        <v>60</v>
      </c>
      <c r="B4" s="4">
        <v>0.875</v>
      </c>
    </row>
    <row r="5" spans="1:64" x14ac:dyDescent="0.3">
      <c r="A5" t="s">
        <v>61</v>
      </c>
      <c r="B5" s="3">
        <v>220</v>
      </c>
    </row>
    <row r="6" spans="1:64" x14ac:dyDescent="0.3">
      <c r="A6" t="s">
        <v>62</v>
      </c>
      <c r="B6" s="3">
        <v>240</v>
      </c>
    </row>
    <row r="7" spans="1:64" x14ac:dyDescent="0.3">
      <c r="A7" t="s">
        <v>64</v>
      </c>
      <c r="B7" s="3">
        <v>3600</v>
      </c>
    </row>
    <row r="8" spans="1:64" x14ac:dyDescent="0.3">
      <c r="A8" t="s">
        <v>65</v>
      </c>
      <c r="B8" s="3" t="s">
        <v>114</v>
      </c>
    </row>
    <row r="10" spans="1:64" x14ac:dyDescent="0.3">
      <c r="A10" t="s">
        <v>0</v>
      </c>
      <c r="B10" t="s">
        <v>63</v>
      </c>
      <c r="C10" t="s">
        <v>55</v>
      </c>
      <c r="D10" t="s">
        <v>1</v>
      </c>
      <c r="E10" t="s">
        <v>2</v>
      </c>
      <c r="F10" t="s">
        <v>3</v>
      </c>
      <c r="G10" t="s">
        <v>4</v>
      </c>
      <c r="H10" t="s">
        <v>5</v>
      </c>
      <c r="I10" t="s">
        <v>6</v>
      </c>
      <c r="J10" t="s">
        <v>7</v>
      </c>
      <c r="K10" t="s">
        <v>8</v>
      </c>
      <c r="L10" t="s">
        <v>9</v>
      </c>
      <c r="M10" t="s">
        <v>10</v>
      </c>
      <c r="N10" t="s">
        <v>11</v>
      </c>
      <c r="O10" t="s">
        <v>12</v>
      </c>
      <c r="P10" t="s">
        <v>13</v>
      </c>
      <c r="Q10" t="s">
        <v>14</v>
      </c>
      <c r="R10" t="s">
        <v>15</v>
      </c>
      <c r="S10" t="s">
        <v>16</v>
      </c>
      <c r="T10" t="s">
        <v>17</v>
      </c>
      <c r="U10" t="s">
        <v>18</v>
      </c>
      <c r="V10" t="s">
        <v>19</v>
      </c>
      <c r="W10" t="s">
        <v>20</v>
      </c>
      <c r="X10" t="s">
        <v>21</v>
      </c>
      <c r="Y10" t="s">
        <v>22</v>
      </c>
      <c r="Z10" t="s">
        <v>23</v>
      </c>
      <c r="AA10" t="s">
        <v>24</v>
      </c>
      <c r="AB10" t="s">
        <v>25</v>
      </c>
      <c r="AC10" t="s">
        <v>26</v>
      </c>
      <c r="AD10" t="s">
        <v>27</v>
      </c>
      <c r="AE10" t="s">
        <v>28</v>
      </c>
      <c r="AF10" t="s">
        <v>29</v>
      </c>
      <c r="AG10" t="s">
        <v>30</v>
      </c>
      <c r="AH10" t="s">
        <v>56</v>
      </c>
      <c r="AI10" t="s">
        <v>31</v>
      </c>
      <c r="AJ10" t="s">
        <v>32</v>
      </c>
      <c r="AK10" t="s">
        <v>33</v>
      </c>
      <c r="AL10" t="s">
        <v>34</v>
      </c>
      <c r="AM10" t="s">
        <v>35</v>
      </c>
      <c r="AN10" t="s">
        <v>36</v>
      </c>
      <c r="AO10" t="s">
        <v>37</v>
      </c>
      <c r="AP10" t="s">
        <v>38</v>
      </c>
      <c r="AQ10" t="s">
        <v>57</v>
      </c>
      <c r="AR10" t="s">
        <v>39</v>
      </c>
      <c r="AS10" t="s">
        <v>40</v>
      </c>
      <c r="AT10" t="s">
        <v>41</v>
      </c>
      <c r="AU10" t="s">
        <v>42</v>
      </c>
      <c r="AV10" t="s">
        <v>43</v>
      </c>
      <c r="AW10" t="s">
        <v>44</v>
      </c>
      <c r="AX10" t="s">
        <v>45</v>
      </c>
      <c r="AY10" t="s">
        <v>46</v>
      </c>
      <c r="AZ10" t="s">
        <v>47</v>
      </c>
      <c r="BA10" t="s">
        <v>48</v>
      </c>
      <c r="BB10" t="s">
        <v>86</v>
      </c>
      <c r="BC10" t="s">
        <v>49</v>
      </c>
      <c r="BD10" t="s">
        <v>50</v>
      </c>
      <c r="BE10" t="s">
        <v>51</v>
      </c>
      <c r="BF10" t="s">
        <v>52</v>
      </c>
      <c r="BG10" t="s">
        <v>53</v>
      </c>
      <c r="BH10" t="s">
        <v>54</v>
      </c>
      <c r="BI10" t="s">
        <v>67</v>
      </c>
      <c r="BJ10" t="s">
        <v>68</v>
      </c>
      <c r="BK10" t="s">
        <v>69</v>
      </c>
      <c r="BL10" t="s">
        <v>70</v>
      </c>
    </row>
    <row r="11" spans="1:64" x14ac:dyDescent="0.3">
      <c r="A11" t="s">
        <v>71</v>
      </c>
      <c r="B11" s="3" t="s">
        <v>107</v>
      </c>
      <c r="C11">
        <v>10</v>
      </c>
      <c r="D11" s="1">
        <v>33664.479486477299</v>
      </c>
      <c r="E11" s="1">
        <v>1204.54765452734</v>
      </c>
      <c r="F11" s="1">
        <v>-202.762088784615</v>
      </c>
      <c r="G11" s="1">
        <v>17.5472655440492</v>
      </c>
      <c r="H11" s="1">
        <v>-6.2858558966663596</v>
      </c>
      <c r="I11" s="1">
        <v>-0.52367049815029698</v>
      </c>
      <c r="J11" s="1">
        <v>9.1881315673243702E-2</v>
      </c>
      <c r="K11" s="1">
        <v>-0.12649377897920899</v>
      </c>
      <c r="L11" s="1">
        <v>-4.7630409712938297E-2</v>
      </c>
      <c r="M11" s="1">
        <v>-1.0770081062730899E-2</v>
      </c>
      <c r="N11" s="1">
        <v>1122.3754774653401</v>
      </c>
      <c r="O11" s="1">
        <v>-139.934794627873</v>
      </c>
      <c r="P11" s="1">
        <v>165.238041988135</v>
      </c>
      <c r="Q11" s="1">
        <v>-3.29426663861822</v>
      </c>
      <c r="R11" s="1">
        <v>4.3915424106220096</v>
      </c>
      <c r="S11" s="1">
        <v>-1.3618070875525901</v>
      </c>
      <c r="T11" s="1">
        <v>-2.6032154832166601E-2</v>
      </c>
      <c r="U11" s="1">
        <v>4.8193916313658901E-2</v>
      </c>
      <c r="V11" s="1">
        <v>-3.2908705542436897E-2</v>
      </c>
      <c r="W11" s="1">
        <v>2.03751823402675E-2</v>
      </c>
      <c r="X11" s="1">
        <v>-0.376655170374185</v>
      </c>
      <c r="Y11" s="1">
        <v>-0.51216035919665603</v>
      </c>
      <c r="Z11" s="1">
        <v>0.92169919777101605</v>
      </c>
      <c r="AA11" s="1">
        <v>-4.8706048266605999E-3</v>
      </c>
      <c r="AB11" s="1">
        <v>1.84448333354492E-2</v>
      </c>
      <c r="AC11" s="1">
        <v>-1.63228993387808E-2</v>
      </c>
      <c r="AD11" s="2">
        <v>1.0227370913782001E-5</v>
      </c>
      <c r="AE11" s="2">
        <v>3.0513704497851201E-5</v>
      </c>
      <c r="AF11" s="1">
        <v>-1.6476786176701399E-4</v>
      </c>
      <c r="AG11" s="1">
        <v>1.5231653425770901E-4</v>
      </c>
      <c r="AH11" s="1">
        <v>24.442401863603799</v>
      </c>
      <c r="AI11" s="1">
        <v>-0.91533629667600003</v>
      </c>
      <c r="AJ11" s="1">
        <v>1.2172430915121299</v>
      </c>
      <c r="AK11" s="1">
        <v>-1.2162054175128501E-2</v>
      </c>
      <c r="AL11" s="1">
        <v>2.36962189397266E-2</v>
      </c>
      <c r="AM11" s="1">
        <v>-2.0968067976152999E-3</v>
      </c>
      <c r="AN11" s="1">
        <v>-3.9942721288768301E-4</v>
      </c>
      <c r="AO11" s="1">
        <v>7.1889802680645705E-4</v>
      </c>
      <c r="AP11" s="1">
        <v>-5.7634117739026E-4</v>
      </c>
      <c r="AQ11" s="1">
        <v>1.10473761683644E-4</v>
      </c>
      <c r="BB11">
        <v>1899</v>
      </c>
      <c r="BC11" t="s">
        <v>88</v>
      </c>
      <c r="BD11" t="s">
        <v>89</v>
      </c>
      <c r="BE11" t="s">
        <v>99</v>
      </c>
      <c r="BF11" t="s">
        <v>100</v>
      </c>
      <c r="BG11" t="s">
        <v>101</v>
      </c>
      <c r="BH11" t="s">
        <v>105</v>
      </c>
      <c r="BI11" t="s">
        <v>102</v>
      </c>
      <c r="BJ11" t="s">
        <v>103</v>
      </c>
      <c r="BK11" t="s">
        <v>104</v>
      </c>
    </row>
    <row r="12" spans="1:64" x14ac:dyDescent="0.3">
      <c r="B12" s="3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2"/>
      <c r="AG12" s="2"/>
      <c r="AH12" s="1"/>
      <c r="AI12" s="1"/>
      <c r="AJ12" s="1"/>
      <c r="AK12" s="1"/>
      <c r="AL12" s="1"/>
      <c r="AM12" s="1"/>
      <c r="AN12" s="1"/>
      <c r="AO12" s="1"/>
      <c r="AP12" s="1"/>
      <c r="AQ12" s="1"/>
    </row>
    <row r="13" spans="1:64" x14ac:dyDescent="0.3">
      <c r="B13" s="3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2"/>
      <c r="AE13" s="2"/>
      <c r="AF13" s="2"/>
      <c r="AG13" s="2"/>
      <c r="AH13" s="1"/>
      <c r="AI13" s="1"/>
      <c r="AJ13" s="1"/>
      <c r="AK13" s="1"/>
      <c r="AL13" s="1"/>
      <c r="AM13" s="1"/>
      <c r="AN13" s="1"/>
      <c r="AO13" s="1"/>
      <c r="AP13" s="1"/>
      <c r="AQ13" s="1"/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3"/>
  <sheetViews>
    <sheetView topLeftCell="AY1" workbookViewId="0">
      <selection activeCell="BF11" sqref="BF11"/>
    </sheetView>
  </sheetViews>
  <sheetFormatPr defaultRowHeight="16.5" x14ac:dyDescent="0.3"/>
  <cols>
    <col min="1" max="1" width="20.875" bestFit="1" customWidth="1"/>
    <col min="2" max="2" width="24" bestFit="1" customWidth="1"/>
    <col min="6" max="10" width="8.625" customWidth="1"/>
    <col min="54" max="54" width="10.875" bestFit="1" customWidth="1"/>
    <col min="55" max="55" width="10.25" bestFit="1" customWidth="1"/>
    <col min="56" max="56" width="8.5" bestFit="1" customWidth="1"/>
    <col min="57" max="58" width="10.5" bestFit="1" customWidth="1"/>
    <col min="60" max="60" width="11.375" bestFit="1" customWidth="1"/>
  </cols>
  <sheetData>
    <row r="1" spans="1:64" x14ac:dyDescent="0.3">
      <c r="A1" t="s">
        <v>66</v>
      </c>
      <c r="B1">
        <f>116.9*60*3600/10^6</f>
        <v>25.250399999999999</v>
      </c>
    </row>
    <row r="2" spans="1:64" x14ac:dyDescent="0.3">
      <c r="A2" t="s">
        <v>58</v>
      </c>
      <c r="B2" s="3">
        <v>64.92</v>
      </c>
    </row>
    <row r="3" spans="1:64" x14ac:dyDescent="0.3">
      <c r="A3" t="s">
        <v>59</v>
      </c>
      <c r="B3" s="4">
        <v>1.375</v>
      </c>
    </row>
    <row r="4" spans="1:64" x14ac:dyDescent="0.3">
      <c r="A4" t="s">
        <v>60</v>
      </c>
      <c r="B4" s="4">
        <v>0.875</v>
      </c>
    </row>
    <row r="5" spans="1:64" x14ac:dyDescent="0.3">
      <c r="A5" t="s">
        <v>61</v>
      </c>
      <c r="B5" s="3">
        <v>380</v>
      </c>
    </row>
    <row r="6" spans="1:64" x14ac:dyDescent="0.3">
      <c r="A6" t="s">
        <v>62</v>
      </c>
      <c r="B6" s="3">
        <v>480</v>
      </c>
    </row>
    <row r="7" spans="1:64" x14ac:dyDescent="0.3">
      <c r="A7" t="s">
        <v>64</v>
      </c>
      <c r="B7" s="3">
        <v>3600</v>
      </c>
    </row>
    <row r="8" spans="1:64" x14ac:dyDescent="0.3">
      <c r="A8" t="s">
        <v>65</v>
      </c>
      <c r="B8" s="3" t="s">
        <v>114</v>
      </c>
    </row>
    <row r="10" spans="1:64" x14ac:dyDescent="0.3">
      <c r="A10" t="s">
        <v>0</v>
      </c>
      <c r="B10" t="s">
        <v>63</v>
      </c>
      <c r="C10" t="s">
        <v>55</v>
      </c>
      <c r="D10" t="s">
        <v>1</v>
      </c>
      <c r="E10" t="s">
        <v>2</v>
      </c>
      <c r="F10" t="s">
        <v>3</v>
      </c>
      <c r="G10" t="s">
        <v>4</v>
      </c>
      <c r="H10" t="s">
        <v>5</v>
      </c>
      <c r="I10" t="s">
        <v>6</v>
      </c>
      <c r="J10" t="s">
        <v>7</v>
      </c>
      <c r="K10" t="s">
        <v>8</v>
      </c>
      <c r="L10" t="s">
        <v>9</v>
      </c>
      <c r="M10" t="s">
        <v>10</v>
      </c>
      <c r="N10" t="s">
        <v>11</v>
      </c>
      <c r="O10" t="s">
        <v>12</v>
      </c>
      <c r="P10" t="s">
        <v>13</v>
      </c>
      <c r="Q10" t="s">
        <v>14</v>
      </c>
      <c r="R10" t="s">
        <v>15</v>
      </c>
      <c r="S10" t="s">
        <v>16</v>
      </c>
      <c r="T10" t="s">
        <v>17</v>
      </c>
      <c r="U10" t="s">
        <v>18</v>
      </c>
      <c r="V10" t="s">
        <v>19</v>
      </c>
      <c r="W10" t="s">
        <v>20</v>
      </c>
      <c r="X10" t="s">
        <v>21</v>
      </c>
      <c r="Y10" t="s">
        <v>22</v>
      </c>
      <c r="Z10" t="s">
        <v>23</v>
      </c>
      <c r="AA10" t="s">
        <v>24</v>
      </c>
      <c r="AB10" t="s">
        <v>25</v>
      </c>
      <c r="AC10" t="s">
        <v>26</v>
      </c>
      <c r="AD10" t="s">
        <v>27</v>
      </c>
      <c r="AE10" t="s">
        <v>28</v>
      </c>
      <c r="AF10" t="s">
        <v>29</v>
      </c>
      <c r="AG10" t="s">
        <v>30</v>
      </c>
      <c r="AH10" t="s">
        <v>56</v>
      </c>
      <c r="AI10" t="s">
        <v>31</v>
      </c>
      <c r="AJ10" t="s">
        <v>32</v>
      </c>
      <c r="AK10" t="s">
        <v>33</v>
      </c>
      <c r="AL10" t="s">
        <v>34</v>
      </c>
      <c r="AM10" t="s">
        <v>35</v>
      </c>
      <c r="AN10" t="s">
        <v>36</v>
      </c>
      <c r="AO10" t="s">
        <v>37</v>
      </c>
      <c r="AP10" t="s">
        <v>38</v>
      </c>
      <c r="AQ10" t="s">
        <v>57</v>
      </c>
      <c r="AR10" t="s">
        <v>39</v>
      </c>
      <c r="AS10" t="s">
        <v>40</v>
      </c>
      <c r="AT10" t="s">
        <v>41</v>
      </c>
      <c r="AU10" t="s">
        <v>42</v>
      </c>
      <c r="AV10" t="s">
        <v>43</v>
      </c>
      <c r="AW10" t="s">
        <v>44</v>
      </c>
      <c r="AX10" t="s">
        <v>45</v>
      </c>
      <c r="AY10" t="s">
        <v>46</v>
      </c>
      <c r="AZ10" t="s">
        <v>47</v>
      </c>
      <c r="BA10" t="s">
        <v>48</v>
      </c>
      <c r="BB10" t="s">
        <v>86</v>
      </c>
      <c r="BC10" t="s">
        <v>49</v>
      </c>
      <c r="BD10" t="s">
        <v>50</v>
      </c>
      <c r="BE10" t="s">
        <v>51</v>
      </c>
      <c r="BF10" t="s">
        <v>52</v>
      </c>
      <c r="BG10" t="s">
        <v>53</v>
      </c>
      <c r="BH10" t="s">
        <v>54</v>
      </c>
      <c r="BI10" t="s">
        <v>67</v>
      </c>
      <c r="BJ10" t="s">
        <v>68</v>
      </c>
      <c r="BK10" t="s">
        <v>69</v>
      </c>
      <c r="BL10" t="s">
        <v>70</v>
      </c>
    </row>
    <row r="11" spans="1:64" x14ac:dyDescent="0.3">
      <c r="A11" t="s">
        <v>71</v>
      </c>
      <c r="B11" s="3" t="s">
        <v>107</v>
      </c>
      <c r="C11">
        <v>10</v>
      </c>
      <c r="D11" s="1">
        <v>45595.5035392711</v>
      </c>
      <c r="E11" s="1">
        <v>1602.60771801798</v>
      </c>
      <c r="F11" s="1">
        <v>-297.27793287660103</v>
      </c>
      <c r="G11" s="1">
        <v>22.754419891195699</v>
      </c>
      <c r="H11" s="1">
        <v>-8.4672919774036401</v>
      </c>
      <c r="I11" s="1">
        <v>-0.33543586778332501</v>
      </c>
      <c r="J11" s="1">
        <v>0.11786672496913</v>
      </c>
      <c r="K11" s="1">
        <v>-0.16556901359835199</v>
      </c>
      <c r="L11" s="1">
        <v>-5.9726198958055997E-2</v>
      </c>
      <c r="M11" s="1">
        <v>-1.53385549046503E-2</v>
      </c>
      <c r="N11" s="1">
        <v>1505.4499866291501</v>
      </c>
      <c r="O11" s="1">
        <v>-169.417294300837</v>
      </c>
      <c r="P11" s="1">
        <v>212.00490635415201</v>
      </c>
      <c r="Q11" s="1">
        <v>-4.7073737841267196</v>
      </c>
      <c r="R11" s="1">
        <v>6.3268750840491297</v>
      </c>
      <c r="S11" s="1">
        <v>-1.8058753745698</v>
      </c>
      <c r="T11" s="1">
        <v>-4.3476774051057397E-2</v>
      </c>
      <c r="U11" s="1">
        <v>8.3663269040293697E-2</v>
      </c>
      <c r="V11" s="1">
        <v>-5.5929227860105499E-2</v>
      </c>
      <c r="W11" s="1">
        <v>2.58424310486919E-2</v>
      </c>
      <c r="X11" s="1">
        <v>4.7313790985790503</v>
      </c>
      <c r="Y11" s="1">
        <v>-0.189613386049131</v>
      </c>
      <c r="Z11" s="1">
        <v>0.24347071652482599</v>
      </c>
      <c r="AA11" s="1">
        <v>-5.9975336407369299E-3</v>
      </c>
      <c r="AB11" s="1">
        <v>7.6915241187982802E-3</v>
      </c>
      <c r="AC11" s="1">
        <v>-9.8140555110079399E-4</v>
      </c>
      <c r="AD11" s="1">
        <v>-1.3921339989794799E-4</v>
      </c>
      <c r="AE11" s="1">
        <v>1.0996679279953699E-4</v>
      </c>
      <c r="AF11" s="2">
        <v>-6.6569729037818998E-5</v>
      </c>
      <c r="AG11" s="2">
        <v>2.76775691643579E-5</v>
      </c>
      <c r="AH11" s="1">
        <v>19.148526079978701</v>
      </c>
      <c r="AI11" s="1">
        <v>-0.94875577902503805</v>
      </c>
      <c r="AJ11" s="1">
        <v>1.5632717411635</v>
      </c>
      <c r="AK11" s="1">
        <v>-7.9226108933889497E-3</v>
      </c>
      <c r="AL11" s="1">
        <v>1.9994224179688901E-2</v>
      </c>
      <c r="AM11" s="1">
        <v>-9.0139161193890493E-3</v>
      </c>
      <c r="AN11" s="1">
        <v>-5.3473470145126299E-4</v>
      </c>
      <c r="AO11" s="1">
        <v>7.8581491610056598E-4</v>
      </c>
      <c r="AP11" s="1">
        <v>-5.1361757788305202E-4</v>
      </c>
      <c r="AQ11" s="1">
        <v>1.3535741773661999E-4</v>
      </c>
      <c r="BB11">
        <v>1500</v>
      </c>
      <c r="BC11" t="s">
        <v>109</v>
      </c>
      <c r="BD11" t="s">
        <v>89</v>
      </c>
      <c r="BE11" t="s">
        <v>99</v>
      </c>
      <c r="BF11" t="s">
        <v>100</v>
      </c>
      <c r="BG11" t="s">
        <v>110</v>
      </c>
      <c r="BH11" t="s">
        <v>111</v>
      </c>
      <c r="BI11" t="s">
        <v>112</v>
      </c>
    </row>
    <row r="12" spans="1:64" x14ac:dyDescent="0.3">
      <c r="A12" t="s">
        <v>106</v>
      </c>
      <c r="B12" s="3" t="s">
        <v>107</v>
      </c>
      <c r="C12">
        <v>10</v>
      </c>
      <c r="D12" s="1">
        <v>41053.152843148797</v>
      </c>
      <c r="E12" s="1">
        <v>1431.4691855009701</v>
      </c>
      <c r="F12" s="1">
        <v>-193.14083630954201</v>
      </c>
      <c r="G12" s="1">
        <v>20.178434775651201</v>
      </c>
      <c r="H12" s="1">
        <v>-5.5658006556222803</v>
      </c>
      <c r="I12" s="1">
        <v>-1.0616847074089799</v>
      </c>
      <c r="J12" s="1">
        <v>0.106521470133821</v>
      </c>
      <c r="K12" s="1">
        <v>-0.125879590748013</v>
      </c>
      <c r="L12" s="1">
        <v>-5.9444541532664603E-2</v>
      </c>
      <c r="M12" s="1">
        <v>-9.3112027112978793E-3</v>
      </c>
      <c r="N12" s="1">
        <v>1253.0702336253</v>
      </c>
      <c r="O12" s="1">
        <v>-166.127601011162</v>
      </c>
      <c r="P12" s="1">
        <v>208.94353226919799</v>
      </c>
      <c r="Q12" s="1">
        <v>-4.4778391475950601</v>
      </c>
      <c r="R12" s="1">
        <v>6.1556659808090499</v>
      </c>
      <c r="S12" s="1">
        <v>-2.12996471699201</v>
      </c>
      <c r="T12" s="1">
        <v>-4.0055808440135697E-2</v>
      </c>
      <c r="U12" s="1">
        <v>7.4969264492904406E-2</v>
      </c>
      <c r="V12" s="1">
        <v>-5.2713248948894398E-2</v>
      </c>
      <c r="W12" s="1">
        <v>2.8837998441571901E-2</v>
      </c>
      <c r="X12" s="1">
        <v>-0.65342018184128003</v>
      </c>
      <c r="Y12" s="1">
        <v>-0.37231887474108799</v>
      </c>
      <c r="Z12" s="1">
        <v>0.75270676572556805</v>
      </c>
      <c r="AA12" s="1">
        <v>-1.07789261222051E-2</v>
      </c>
      <c r="AB12" s="1">
        <v>1.41316073807779E-2</v>
      </c>
      <c r="AC12" s="1">
        <v>-1.47739963095679E-2</v>
      </c>
      <c r="AD12" s="2">
        <v>-4.7109928203782803E-5</v>
      </c>
      <c r="AE12" s="1">
        <v>2.0039477670443301E-4</v>
      </c>
      <c r="AF12" s="1">
        <v>-1.3007933117581901E-4</v>
      </c>
      <c r="AG12" s="1">
        <v>1.3407420176279799E-4</v>
      </c>
      <c r="AH12" s="1">
        <v>17.301893886391401</v>
      </c>
      <c r="AI12" s="1">
        <v>-1.0237347946973001</v>
      </c>
      <c r="AJ12" s="1">
        <v>1.7675353398805</v>
      </c>
      <c r="AK12" s="1">
        <v>-8.4490927333568603E-4</v>
      </c>
      <c r="AL12" s="1">
        <v>1.3235542291188101E-2</v>
      </c>
      <c r="AM12" s="1">
        <v>-9.4338545663008293E-3</v>
      </c>
      <c r="AN12" s="1">
        <v>0</v>
      </c>
      <c r="AO12" s="1">
        <v>0</v>
      </c>
      <c r="AP12" s="1">
        <v>0</v>
      </c>
      <c r="AQ12" s="1">
        <v>0</v>
      </c>
      <c r="BB12">
        <v>1551</v>
      </c>
      <c r="BC12" t="s">
        <v>109</v>
      </c>
      <c r="BD12" t="s">
        <v>89</v>
      </c>
      <c r="BE12" t="s">
        <v>99</v>
      </c>
      <c r="BF12" t="s">
        <v>100</v>
      </c>
      <c r="BG12" t="s">
        <v>110</v>
      </c>
      <c r="BH12" t="s">
        <v>111</v>
      </c>
      <c r="BI12" t="s">
        <v>112</v>
      </c>
    </row>
    <row r="13" spans="1:64" x14ac:dyDescent="0.3">
      <c r="A13" t="s">
        <v>108</v>
      </c>
      <c r="B13" s="3" t="s">
        <v>107</v>
      </c>
      <c r="C13">
        <v>10</v>
      </c>
      <c r="D13" s="1">
        <v>41812.937984095501</v>
      </c>
      <c r="E13" s="1">
        <v>1484.2450416132101</v>
      </c>
      <c r="F13" s="1">
        <v>-255.98327560608499</v>
      </c>
      <c r="G13" s="1">
        <v>20.5685537377102</v>
      </c>
      <c r="H13" s="1">
        <v>-8.1065526297742601</v>
      </c>
      <c r="I13" s="1">
        <v>-8.0488794252433597E-3</v>
      </c>
      <c r="J13" s="1">
        <v>0.103209440836719</v>
      </c>
      <c r="K13" s="1">
        <v>-0.14897837632376301</v>
      </c>
      <c r="L13" s="1">
        <v>-3.4188459705579301E-2</v>
      </c>
      <c r="M13" s="1">
        <v>-1.2847647283397901E-2</v>
      </c>
      <c r="N13" s="1">
        <v>1255.94684266887</v>
      </c>
      <c r="O13" s="1">
        <v>-162.04941826836199</v>
      </c>
      <c r="P13" s="1">
        <v>196.68186167478899</v>
      </c>
      <c r="Q13" s="1">
        <v>-4.3175267203966099</v>
      </c>
      <c r="R13" s="1">
        <v>5.7566618413085902</v>
      </c>
      <c r="S13" s="1">
        <v>-1.6878703602297001</v>
      </c>
      <c r="T13" s="1">
        <v>-3.6284828088936301E-2</v>
      </c>
      <c r="U13" s="1">
        <v>6.9579112784900296E-2</v>
      </c>
      <c r="V13" s="1">
        <v>-4.5811068002264199E-2</v>
      </c>
      <c r="W13" s="1">
        <v>2.3661577024989E-2</v>
      </c>
      <c r="X13" s="1">
        <v>-0.80623588117646405</v>
      </c>
      <c r="Y13" s="1">
        <v>-0.32574419958609901</v>
      </c>
      <c r="Z13" s="1">
        <v>0.69463436791653299</v>
      </c>
      <c r="AA13" s="1">
        <v>-8.4327612424148508E-3</v>
      </c>
      <c r="AB13" s="1">
        <v>1.18114608572201E-2</v>
      </c>
      <c r="AC13" s="1">
        <v>-1.22229444009093E-2</v>
      </c>
      <c r="AD13" s="2">
        <v>-4.3870536039692402E-5</v>
      </c>
      <c r="AE13" s="1">
        <v>1.66919496342792E-4</v>
      </c>
      <c r="AF13" s="1">
        <v>-1.08669580919597E-4</v>
      </c>
      <c r="AG13" s="1">
        <v>1.0673085528692299E-4</v>
      </c>
      <c r="AH13" s="1">
        <v>16.831971762255399</v>
      </c>
      <c r="AI13" s="1">
        <v>-1.0907378045463401</v>
      </c>
      <c r="AJ13" s="1">
        <v>1.81886676839581</v>
      </c>
      <c r="AK13" s="1">
        <v>-3.7908268024743601E-3</v>
      </c>
      <c r="AL13" s="1">
        <v>1.8062596143148299E-2</v>
      </c>
      <c r="AM13" s="1">
        <v>-1.1258107139422199E-2</v>
      </c>
      <c r="AN13" s="1">
        <v>-5.5423973047000002E-4</v>
      </c>
      <c r="AO13" s="1">
        <v>8.2092110951904201E-4</v>
      </c>
      <c r="AP13" s="1">
        <v>-5.0788594590755901E-4</v>
      </c>
      <c r="AQ13" s="1">
        <v>1.50085423168914E-4</v>
      </c>
      <c r="BB13">
        <v>1583</v>
      </c>
      <c r="BC13" t="s">
        <v>109</v>
      </c>
      <c r="BD13" t="s">
        <v>89</v>
      </c>
      <c r="BE13" t="s">
        <v>99</v>
      </c>
      <c r="BF13" t="s">
        <v>100</v>
      </c>
      <c r="BG13" t="s">
        <v>110</v>
      </c>
      <c r="BH13" t="s">
        <v>111</v>
      </c>
      <c r="BI13" t="s">
        <v>112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3"/>
  <sheetViews>
    <sheetView workbookViewId="0"/>
  </sheetViews>
  <sheetFormatPr defaultRowHeight="16.5" x14ac:dyDescent="0.3"/>
  <cols>
    <col min="1" max="1" width="20.875" bestFit="1" customWidth="1"/>
    <col min="2" max="2" width="24" bestFit="1" customWidth="1"/>
    <col min="6" max="10" width="8.625" customWidth="1"/>
    <col min="54" max="54" width="10.875" bestFit="1" customWidth="1"/>
    <col min="55" max="55" width="10.25" bestFit="1" customWidth="1"/>
    <col min="56" max="56" width="8.5" bestFit="1" customWidth="1"/>
    <col min="57" max="58" width="10.5" bestFit="1" customWidth="1"/>
    <col min="60" max="60" width="11.375" bestFit="1" customWidth="1"/>
  </cols>
  <sheetData>
    <row r="1" spans="1:64" x14ac:dyDescent="0.3">
      <c r="A1" t="s">
        <v>66</v>
      </c>
      <c r="B1">
        <f>116.9*60*3600/10^6</f>
        <v>25.250399999999999</v>
      </c>
    </row>
    <row r="2" spans="1:64" x14ac:dyDescent="0.3">
      <c r="A2" t="s">
        <v>58</v>
      </c>
      <c r="B2" s="3">
        <v>64.92</v>
      </c>
    </row>
    <row r="3" spans="1:64" x14ac:dyDescent="0.3">
      <c r="A3" t="s">
        <v>59</v>
      </c>
      <c r="B3" s="4">
        <v>1.375</v>
      </c>
    </row>
    <row r="4" spans="1:64" x14ac:dyDescent="0.3">
      <c r="A4" t="s">
        <v>60</v>
      </c>
      <c r="B4" s="4">
        <v>0.875</v>
      </c>
    </row>
    <row r="5" spans="1:64" x14ac:dyDescent="0.3">
      <c r="A5" t="s">
        <v>61</v>
      </c>
      <c r="B5" s="3">
        <v>525</v>
      </c>
    </row>
    <row r="6" spans="1:64" x14ac:dyDescent="0.3">
      <c r="A6" t="s">
        <v>62</v>
      </c>
      <c r="B6" s="3">
        <v>600</v>
      </c>
    </row>
    <row r="7" spans="1:64" x14ac:dyDescent="0.3">
      <c r="A7" t="s">
        <v>64</v>
      </c>
      <c r="B7" s="3">
        <v>3600</v>
      </c>
    </row>
    <row r="8" spans="1:64" x14ac:dyDescent="0.3">
      <c r="A8" t="s">
        <v>65</v>
      </c>
      <c r="B8" s="3" t="s">
        <v>114</v>
      </c>
    </row>
    <row r="10" spans="1:64" x14ac:dyDescent="0.3">
      <c r="A10" t="s">
        <v>0</v>
      </c>
      <c r="B10" t="s">
        <v>63</v>
      </c>
      <c r="C10" t="s">
        <v>55</v>
      </c>
      <c r="D10" t="s">
        <v>1</v>
      </c>
      <c r="E10" t="s">
        <v>2</v>
      </c>
      <c r="F10" t="s">
        <v>3</v>
      </c>
      <c r="G10" t="s">
        <v>4</v>
      </c>
      <c r="H10" t="s">
        <v>5</v>
      </c>
      <c r="I10" t="s">
        <v>6</v>
      </c>
      <c r="J10" t="s">
        <v>7</v>
      </c>
      <c r="K10" t="s">
        <v>8</v>
      </c>
      <c r="L10" t="s">
        <v>9</v>
      </c>
      <c r="M10" t="s">
        <v>10</v>
      </c>
      <c r="N10" t="s">
        <v>11</v>
      </c>
      <c r="O10" t="s">
        <v>12</v>
      </c>
      <c r="P10" t="s">
        <v>13</v>
      </c>
      <c r="Q10" t="s">
        <v>14</v>
      </c>
      <c r="R10" t="s">
        <v>15</v>
      </c>
      <c r="S10" t="s">
        <v>16</v>
      </c>
      <c r="T10" t="s">
        <v>17</v>
      </c>
      <c r="U10" t="s">
        <v>18</v>
      </c>
      <c r="V10" t="s">
        <v>19</v>
      </c>
      <c r="W10" t="s">
        <v>20</v>
      </c>
      <c r="X10" t="s">
        <v>21</v>
      </c>
      <c r="Y10" t="s">
        <v>22</v>
      </c>
      <c r="Z10" t="s">
        <v>23</v>
      </c>
      <c r="AA10" t="s">
        <v>24</v>
      </c>
      <c r="AB10" t="s">
        <v>25</v>
      </c>
      <c r="AC10" t="s">
        <v>26</v>
      </c>
      <c r="AD10" t="s">
        <v>27</v>
      </c>
      <c r="AE10" t="s">
        <v>28</v>
      </c>
      <c r="AF10" t="s">
        <v>29</v>
      </c>
      <c r="AG10" t="s">
        <v>30</v>
      </c>
      <c r="AH10" t="s">
        <v>56</v>
      </c>
      <c r="AI10" t="s">
        <v>31</v>
      </c>
      <c r="AJ10" t="s">
        <v>32</v>
      </c>
      <c r="AK10" t="s">
        <v>33</v>
      </c>
      <c r="AL10" t="s">
        <v>34</v>
      </c>
      <c r="AM10" t="s">
        <v>35</v>
      </c>
      <c r="AN10" t="s">
        <v>36</v>
      </c>
      <c r="AO10" t="s">
        <v>37</v>
      </c>
      <c r="AP10" t="s">
        <v>38</v>
      </c>
      <c r="AQ10" t="s">
        <v>57</v>
      </c>
      <c r="AR10" t="s">
        <v>39</v>
      </c>
      <c r="AS10" t="s">
        <v>40</v>
      </c>
      <c r="AT10" t="s">
        <v>41</v>
      </c>
      <c r="AU10" t="s">
        <v>42</v>
      </c>
      <c r="AV10" t="s">
        <v>43</v>
      </c>
      <c r="AW10" t="s">
        <v>44</v>
      </c>
      <c r="AX10" t="s">
        <v>45</v>
      </c>
      <c r="AY10" t="s">
        <v>46</v>
      </c>
      <c r="AZ10" t="s">
        <v>47</v>
      </c>
      <c r="BA10" t="s">
        <v>48</v>
      </c>
      <c r="BB10" t="s">
        <v>86</v>
      </c>
      <c r="BC10" t="s">
        <v>49</v>
      </c>
      <c r="BD10" t="s">
        <v>50</v>
      </c>
      <c r="BE10" t="s">
        <v>51</v>
      </c>
      <c r="BF10" t="s">
        <v>52</v>
      </c>
      <c r="BG10" t="s">
        <v>53</v>
      </c>
      <c r="BH10" t="s">
        <v>54</v>
      </c>
      <c r="BI10" t="s">
        <v>67</v>
      </c>
      <c r="BJ10" t="s">
        <v>68</v>
      </c>
      <c r="BK10" t="s">
        <v>69</v>
      </c>
      <c r="BL10" t="s">
        <v>70</v>
      </c>
    </row>
    <row r="11" spans="1:64" x14ac:dyDescent="0.3">
      <c r="A11" t="s">
        <v>71</v>
      </c>
      <c r="B11" s="3" t="s">
        <v>107</v>
      </c>
      <c r="C11">
        <v>10</v>
      </c>
      <c r="D11" s="1">
        <v>45595.5035392711</v>
      </c>
      <c r="E11" s="1">
        <v>1602.60771801798</v>
      </c>
      <c r="F11" s="1">
        <v>-297.27793287660103</v>
      </c>
      <c r="G11" s="1">
        <v>22.754419891195699</v>
      </c>
      <c r="H11" s="1">
        <v>-8.4672919774036401</v>
      </c>
      <c r="I11" s="1">
        <v>-0.33543586778332501</v>
      </c>
      <c r="J11" s="1">
        <v>0.11786672496913</v>
      </c>
      <c r="K11" s="1">
        <v>-0.16556901359835199</v>
      </c>
      <c r="L11" s="1">
        <v>-5.9726198958055997E-2</v>
      </c>
      <c r="M11" s="1">
        <v>-1.53385549046503E-2</v>
      </c>
      <c r="N11" s="1">
        <v>1520.3759442043699</v>
      </c>
      <c r="O11" s="1">
        <v>-171.097001610745</v>
      </c>
      <c r="P11" s="1">
        <v>214.10685345706699</v>
      </c>
      <c r="Q11" s="1">
        <v>-4.7540455845960796</v>
      </c>
      <c r="R11" s="1">
        <v>6.3896036169973698</v>
      </c>
      <c r="S11" s="1">
        <v>-1.8237799343136301</v>
      </c>
      <c r="T11" s="1">
        <v>-4.3907829543273602E-2</v>
      </c>
      <c r="U11" s="1">
        <v>8.4492758173370194E-2</v>
      </c>
      <c r="V11" s="1">
        <v>-5.64837446422429E-2</v>
      </c>
      <c r="W11" s="1">
        <v>2.6098648812748499E-2</v>
      </c>
      <c r="X11" s="1">
        <v>3.0848437480548001</v>
      </c>
      <c r="Y11" s="1">
        <v>-0.12362730956748599</v>
      </c>
      <c r="Z11" s="1">
        <v>0.15874211346361899</v>
      </c>
      <c r="AA11" s="1">
        <v>-3.9103723818985697E-3</v>
      </c>
      <c r="AB11" s="1">
        <v>5.0148486512132202E-3</v>
      </c>
      <c r="AC11" s="1">
        <v>-6.3987321995161801E-4</v>
      </c>
      <c r="AD11" s="2">
        <v>-9.0766682900047605E-5</v>
      </c>
      <c r="AE11" s="2">
        <v>7.1697990415345997E-5</v>
      </c>
      <c r="AF11" s="2">
        <v>-4.34032463164264E-5</v>
      </c>
      <c r="AG11" s="2">
        <v>1.8045684866736999E-5</v>
      </c>
      <c r="AH11" s="1">
        <v>19.148526079978701</v>
      </c>
      <c r="AI11" s="1">
        <v>-0.94875577902503805</v>
      </c>
      <c r="AJ11" s="1">
        <v>1.5632717411635</v>
      </c>
      <c r="AK11" s="1">
        <v>-7.9226108933889497E-3</v>
      </c>
      <c r="AL11" s="1">
        <v>1.9994224179688901E-2</v>
      </c>
      <c r="AM11" s="1">
        <v>-9.0139161193890493E-3</v>
      </c>
      <c r="AN11" s="1">
        <v>-5.3473470145126299E-4</v>
      </c>
      <c r="AO11" s="1">
        <v>7.8581491610056598E-4</v>
      </c>
      <c r="AP11" s="1">
        <v>-5.1361757788305202E-4</v>
      </c>
      <c r="AQ11" s="1">
        <v>1.3535741773661999E-4</v>
      </c>
      <c r="BB11">
        <v>1500</v>
      </c>
      <c r="BC11" t="s">
        <v>109</v>
      </c>
      <c r="BD11" t="s">
        <v>89</v>
      </c>
      <c r="BE11" t="s">
        <v>99</v>
      </c>
      <c r="BF11" t="s">
        <v>100</v>
      </c>
      <c r="BG11" t="s">
        <v>110</v>
      </c>
      <c r="BH11" t="s">
        <v>111</v>
      </c>
      <c r="BI11" t="s">
        <v>112</v>
      </c>
    </row>
    <row r="12" spans="1:64" x14ac:dyDescent="0.3">
      <c r="B12" s="3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2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</row>
    <row r="13" spans="1:64" x14ac:dyDescent="0.3">
      <c r="B13" s="3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2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3"/>
  <sheetViews>
    <sheetView workbookViewId="0"/>
  </sheetViews>
  <sheetFormatPr defaultRowHeight="16.5" x14ac:dyDescent="0.3"/>
  <cols>
    <col min="1" max="1" width="20.875" bestFit="1" customWidth="1"/>
    <col min="2" max="2" width="24" bestFit="1" customWidth="1"/>
    <col min="6" max="10" width="8.625" customWidth="1"/>
    <col min="54" max="54" width="10.875" bestFit="1" customWidth="1"/>
    <col min="55" max="55" width="10.25" bestFit="1" customWidth="1"/>
    <col min="56" max="56" width="8.5" bestFit="1" customWidth="1"/>
    <col min="57" max="58" width="10.5" bestFit="1" customWidth="1"/>
    <col min="60" max="60" width="11.375" bestFit="1" customWidth="1"/>
  </cols>
  <sheetData>
    <row r="1" spans="1:64" x14ac:dyDescent="0.3">
      <c r="A1" t="s">
        <v>66</v>
      </c>
      <c r="B1">
        <f>116.9*60*3600/10^6</f>
        <v>25.250399999999999</v>
      </c>
    </row>
    <row r="2" spans="1:64" x14ac:dyDescent="0.3">
      <c r="A2" t="s">
        <v>58</v>
      </c>
      <c r="B2" s="3">
        <v>64.92</v>
      </c>
    </row>
    <row r="3" spans="1:64" x14ac:dyDescent="0.3">
      <c r="A3" t="s">
        <v>59</v>
      </c>
      <c r="B3" s="4">
        <v>1.375</v>
      </c>
    </row>
    <row r="4" spans="1:64" x14ac:dyDescent="0.3">
      <c r="A4" t="s">
        <v>60</v>
      </c>
      <c r="B4" s="4">
        <v>0.875</v>
      </c>
    </row>
    <row r="5" spans="1:64" x14ac:dyDescent="0.3">
      <c r="A5" t="s">
        <v>61</v>
      </c>
      <c r="B5" s="3">
        <v>220</v>
      </c>
    </row>
    <row r="6" spans="1:64" x14ac:dyDescent="0.3">
      <c r="A6" t="s">
        <v>62</v>
      </c>
      <c r="B6" s="3">
        <v>240</v>
      </c>
    </row>
    <row r="7" spans="1:64" x14ac:dyDescent="0.3">
      <c r="A7" t="s">
        <v>64</v>
      </c>
      <c r="B7" s="3">
        <v>3600</v>
      </c>
    </row>
    <row r="8" spans="1:64" x14ac:dyDescent="0.3">
      <c r="A8" t="s">
        <v>65</v>
      </c>
      <c r="B8" s="3" t="s">
        <v>114</v>
      </c>
    </row>
    <row r="10" spans="1:64" x14ac:dyDescent="0.3">
      <c r="A10" t="s">
        <v>0</v>
      </c>
      <c r="B10" t="s">
        <v>63</v>
      </c>
      <c r="C10" t="s">
        <v>55</v>
      </c>
      <c r="D10" t="s">
        <v>1</v>
      </c>
      <c r="E10" t="s">
        <v>2</v>
      </c>
      <c r="F10" t="s">
        <v>3</v>
      </c>
      <c r="G10" t="s">
        <v>4</v>
      </c>
      <c r="H10" t="s">
        <v>5</v>
      </c>
      <c r="I10" t="s">
        <v>6</v>
      </c>
      <c r="J10" t="s">
        <v>7</v>
      </c>
      <c r="K10" t="s">
        <v>8</v>
      </c>
      <c r="L10" t="s">
        <v>9</v>
      </c>
      <c r="M10" t="s">
        <v>10</v>
      </c>
      <c r="N10" t="s">
        <v>11</v>
      </c>
      <c r="O10" t="s">
        <v>12</v>
      </c>
      <c r="P10" t="s">
        <v>13</v>
      </c>
      <c r="Q10" t="s">
        <v>14</v>
      </c>
      <c r="R10" t="s">
        <v>15</v>
      </c>
      <c r="S10" t="s">
        <v>16</v>
      </c>
      <c r="T10" t="s">
        <v>17</v>
      </c>
      <c r="U10" t="s">
        <v>18</v>
      </c>
      <c r="V10" t="s">
        <v>19</v>
      </c>
      <c r="W10" t="s">
        <v>20</v>
      </c>
      <c r="X10" t="s">
        <v>21</v>
      </c>
      <c r="Y10" t="s">
        <v>22</v>
      </c>
      <c r="Z10" t="s">
        <v>23</v>
      </c>
      <c r="AA10" t="s">
        <v>24</v>
      </c>
      <c r="AB10" t="s">
        <v>25</v>
      </c>
      <c r="AC10" t="s">
        <v>26</v>
      </c>
      <c r="AD10" t="s">
        <v>27</v>
      </c>
      <c r="AE10" t="s">
        <v>28</v>
      </c>
      <c r="AF10" t="s">
        <v>29</v>
      </c>
      <c r="AG10" t="s">
        <v>30</v>
      </c>
      <c r="AH10" t="s">
        <v>56</v>
      </c>
      <c r="AI10" t="s">
        <v>31</v>
      </c>
      <c r="AJ10" t="s">
        <v>32</v>
      </c>
      <c r="AK10" t="s">
        <v>33</v>
      </c>
      <c r="AL10" t="s">
        <v>34</v>
      </c>
      <c r="AM10" t="s">
        <v>35</v>
      </c>
      <c r="AN10" t="s">
        <v>36</v>
      </c>
      <c r="AO10" t="s">
        <v>37</v>
      </c>
      <c r="AP10" t="s">
        <v>38</v>
      </c>
      <c r="AQ10" t="s">
        <v>57</v>
      </c>
      <c r="AR10" t="s">
        <v>39</v>
      </c>
      <c r="AS10" t="s">
        <v>40</v>
      </c>
      <c r="AT10" t="s">
        <v>41</v>
      </c>
      <c r="AU10" t="s">
        <v>42</v>
      </c>
      <c r="AV10" t="s">
        <v>43</v>
      </c>
      <c r="AW10" t="s">
        <v>44</v>
      </c>
      <c r="AX10" t="s">
        <v>45</v>
      </c>
      <c r="AY10" t="s">
        <v>46</v>
      </c>
      <c r="AZ10" t="s">
        <v>47</v>
      </c>
      <c r="BA10" t="s">
        <v>48</v>
      </c>
      <c r="BB10" t="s">
        <v>86</v>
      </c>
      <c r="BC10" t="s">
        <v>49</v>
      </c>
      <c r="BD10" t="s">
        <v>50</v>
      </c>
      <c r="BE10" t="s">
        <v>51</v>
      </c>
      <c r="BF10" t="s">
        <v>52</v>
      </c>
      <c r="BG10" t="s">
        <v>53</v>
      </c>
      <c r="BH10" t="s">
        <v>54</v>
      </c>
      <c r="BI10" t="s">
        <v>67</v>
      </c>
      <c r="BJ10" t="s">
        <v>68</v>
      </c>
      <c r="BK10" t="s">
        <v>69</v>
      </c>
      <c r="BL10" t="s">
        <v>70</v>
      </c>
    </row>
    <row r="11" spans="1:64" x14ac:dyDescent="0.3">
      <c r="A11" t="s">
        <v>71</v>
      </c>
      <c r="B11" s="3" t="s">
        <v>107</v>
      </c>
      <c r="C11">
        <v>10</v>
      </c>
      <c r="D11" s="1">
        <v>45595.5035392711</v>
      </c>
      <c r="E11" s="1">
        <v>1602.60771801798</v>
      </c>
      <c r="F11" s="1">
        <v>-297.27793287660103</v>
      </c>
      <c r="G11" s="1">
        <v>22.754419891195699</v>
      </c>
      <c r="H11" s="1">
        <v>-8.4672919774036401</v>
      </c>
      <c r="I11" s="1">
        <v>-0.33543586778332501</v>
      </c>
      <c r="J11" s="1">
        <v>0.11786672496913</v>
      </c>
      <c r="K11" s="1">
        <v>-0.16556901359835199</v>
      </c>
      <c r="L11" s="1">
        <v>-5.9726198958055997E-2</v>
      </c>
      <c r="M11" s="1">
        <v>-1.53385549046503E-2</v>
      </c>
      <c r="N11" s="1">
        <v>1510.9311016440799</v>
      </c>
      <c r="O11" s="1">
        <v>-170.03411696769999</v>
      </c>
      <c r="P11" s="1">
        <v>212.77678405568801</v>
      </c>
      <c r="Q11" s="1">
        <v>-4.7245126179360302</v>
      </c>
      <c r="R11" s="1">
        <v>6.34991027640275</v>
      </c>
      <c r="S11" s="1">
        <v>-1.81245029284577</v>
      </c>
      <c r="T11" s="1">
        <v>-4.3635066389672801E-2</v>
      </c>
      <c r="U11" s="1">
        <v>8.3967874310616697E-2</v>
      </c>
      <c r="V11" s="1">
        <v>-5.6132857693922698E-2</v>
      </c>
      <c r="W11" s="1">
        <v>2.59365194196782E-2</v>
      </c>
      <c r="X11" s="1">
        <v>8.3545280806694109</v>
      </c>
      <c r="Y11" s="1">
        <v>-0.33481366113614303</v>
      </c>
      <c r="Z11" s="1">
        <v>0.42991332878784699</v>
      </c>
      <c r="AA11" s="1">
        <v>-1.05902660032768E-2</v>
      </c>
      <c r="AB11" s="1">
        <v>1.35814638596482E-2</v>
      </c>
      <c r="AC11" s="1">
        <v>-1.73293664793397E-3</v>
      </c>
      <c r="AD11" s="1">
        <v>-2.45818868964054E-4</v>
      </c>
      <c r="AE11" s="1">
        <v>1.94176082542361E-4</v>
      </c>
      <c r="AF11" s="1">
        <v>-1.1754684183646201E-4</v>
      </c>
      <c r="AG11" s="2">
        <v>4.88722260403405E-5</v>
      </c>
      <c r="AH11" s="1">
        <v>19.148526079978701</v>
      </c>
      <c r="AI11" s="1">
        <v>-0.94875577902503805</v>
      </c>
      <c r="AJ11" s="1">
        <v>1.5632717411635</v>
      </c>
      <c r="AK11" s="1">
        <v>-7.9226108933889497E-3</v>
      </c>
      <c r="AL11" s="1">
        <v>1.9994224179688901E-2</v>
      </c>
      <c r="AM11" s="1">
        <v>-9.0139161193890493E-3</v>
      </c>
      <c r="AN11" s="1">
        <v>-5.3473470145126299E-4</v>
      </c>
      <c r="AO11" s="1">
        <v>7.8581491610056598E-4</v>
      </c>
      <c r="AP11" s="1">
        <v>-5.1361757788305202E-4</v>
      </c>
      <c r="AQ11" s="1">
        <v>1.3535741773661999E-4</v>
      </c>
      <c r="BB11">
        <v>1500</v>
      </c>
      <c r="BC11" t="s">
        <v>109</v>
      </c>
      <c r="BD11" t="s">
        <v>89</v>
      </c>
      <c r="BE11" t="s">
        <v>99</v>
      </c>
      <c r="BF11" t="s">
        <v>100</v>
      </c>
      <c r="BG11" t="s">
        <v>110</v>
      </c>
      <c r="BH11" t="s">
        <v>111</v>
      </c>
      <c r="BI11" t="s">
        <v>112</v>
      </c>
    </row>
    <row r="12" spans="1:64" x14ac:dyDescent="0.3">
      <c r="B12" s="3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2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</row>
    <row r="13" spans="1:64" x14ac:dyDescent="0.3">
      <c r="B13" s="3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2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3"/>
  <sheetViews>
    <sheetView workbookViewId="0">
      <selection sqref="A1:XFD1048576"/>
    </sheetView>
  </sheetViews>
  <sheetFormatPr defaultRowHeight="16.5" x14ac:dyDescent="0.3"/>
  <cols>
    <col min="1" max="1" width="20.875" bestFit="1" customWidth="1"/>
    <col min="2" max="2" width="24" bestFit="1" customWidth="1"/>
    <col min="6" max="10" width="8.625" customWidth="1"/>
    <col min="54" max="54" width="10.875" bestFit="1" customWidth="1"/>
    <col min="55" max="55" width="10.25" bestFit="1" customWidth="1"/>
    <col min="56" max="56" width="8.5" bestFit="1" customWidth="1"/>
    <col min="57" max="58" width="10.5" bestFit="1" customWidth="1"/>
    <col min="60" max="60" width="11.375" bestFit="1" customWidth="1"/>
  </cols>
  <sheetData>
    <row r="1" spans="1:64" x14ac:dyDescent="0.3">
      <c r="A1" t="s">
        <v>66</v>
      </c>
      <c r="B1">
        <f>170.2*60*3600/10^6</f>
        <v>36.763199999999998</v>
      </c>
    </row>
    <row r="2" spans="1:64" x14ac:dyDescent="0.3">
      <c r="A2" t="s">
        <v>58</v>
      </c>
      <c r="B2" s="3">
        <v>112</v>
      </c>
    </row>
    <row r="3" spans="1:64" x14ac:dyDescent="0.3">
      <c r="A3" t="s">
        <v>59</v>
      </c>
      <c r="B3" s="4">
        <v>1.625</v>
      </c>
    </row>
    <row r="4" spans="1:64" x14ac:dyDescent="0.3">
      <c r="A4" t="s">
        <v>60</v>
      </c>
      <c r="B4" s="4">
        <v>1.125</v>
      </c>
    </row>
    <row r="5" spans="1:64" x14ac:dyDescent="0.3">
      <c r="A5" t="s">
        <v>61</v>
      </c>
      <c r="B5" s="3">
        <v>380</v>
      </c>
    </row>
    <row r="6" spans="1:64" x14ac:dyDescent="0.3">
      <c r="A6" t="s">
        <v>62</v>
      </c>
      <c r="B6" s="3">
        <v>480</v>
      </c>
    </row>
    <row r="7" spans="1:64" x14ac:dyDescent="0.3">
      <c r="A7" t="s">
        <v>64</v>
      </c>
      <c r="B7" s="3">
        <v>3600</v>
      </c>
    </row>
    <row r="8" spans="1:64" x14ac:dyDescent="0.3">
      <c r="A8" t="s">
        <v>65</v>
      </c>
      <c r="B8" s="3" t="s">
        <v>114</v>
      </c>
    </row>
    <row r="10" spans="1:64" x14ac:dyDescent="0.3">
      <c r="A10" t="s">
        <v>0</v>
      </c>
      <c r="B10" t="s">
        <v>63</v>
      </c>
      <c r="C10" t="s">
        <v>55</v>
      </c>
      <c r="D10" t="s">
        <v>1</v>
      </c>
      <c r="E10" t="s">
        <v>2</v>
      </c>
      <c r="F10" t="s">
        <v>3</v>
      </c>
      <c r="G10" t="s">
        <v>4</v>
      </c>
      <c r="H10" t="s">
        <v>5</v>
      </c>
      <c r="I10" t="s">
        <v>6</v>
      </c>
      <c r="J10" t="s">
        <v>7</v>
      </c>
      <c r="K10" t="s">
        <v>8</v>
      </c>
      <c r="L10" t="s">
        <v>9</v>
      </c>
      <c r="M10" t="s">
        <v>10</v>
      </c>
      <c r="N10" t="s">
        <v>11</v>
      </c>
      <c r="O10" t="s">
        <v>12</v>
      </c>
      <c r="P10" t="s">
        <v>13</v>
      </c>
      <c r="Q10" t="s">
        <v>14</v>
      </c>
      <c r="R10" t="s">
        <v>15</v>
      </c>
      <c r="S10" t="s">
        <v>16</v>
      </c>
      <c r="T10" t="s">
        <v>17</v>
      </c>
      <c r="U10" t="s">
        <v>18</v>
      </c>
      <c r="V10" t="s">
        <v>19</v>
      </c>
      <c r="W10" t="s">
        <v>20</v>
      </c>
      <c r="X10" t="s">
        <v>21</v>
      </c>
      <c r="Y10" t="s">
        <v>22</v>
      </c>
      <c r="Z10" t="s">
        <v>23</v>
      </c>
      <c r="AA10" t="s">
        <v>24</v>
      </c>
      <c r="AB10" t="s">
        <v>25</v>
      </c>
      <c r="AC10" t="s">
        <v>26</v>
      </c>
      <c r="AD10" t="s">
        <v>27</v>
      </c>
      <c r="AE10" t="s">
        <v>28</v>
      </c>
      <c r="AF10" t="s">
        <v>29</v>
      </c>
      <c r="AG10" t="s">
        <v>30</v>
      </c>
      <c r="AH10" t="s">
        <v>56</v>
      </c>
      <c r="AI10" t="s">
        <v>31</v>
      </c>
      <c r="AJ10" t="s">
        <v>32</v>
      </c>
      <c r="AK10" t="s">
        <v>33</v>
      </c>
      <c r="AL10" t="s">
        <v>34</v>
      </c>
      <c r="AM10" t="s">
        <v>35</v>
      </c>
      <c r="AN10" t="s">
        <v>36</v>
      </c>
      <c r="AO10" t="s">
        <v>37</v>
      </c>
      <c r="AP10" t="s">
        <v>38</v>
      </c>
      <c r="AQ10" t="s">
        <v>57</v>
      </c>
      <c r="AR10" t="s">
        <v>39</v>
      </c>
      <c r="AS10" t="s">
        <v>40</v>
      </c>
      <c r="AT10" t="s">
        <v>41</v>
      </c>
      <c r="AU10" t="s">
        <v>42</v>
      </c>
      <c r="AV10" t="s">
        <v>43</v>
      </c>
      <c r="AW10" t="s">
        <v>44</v>
      </c>
      <c r="AX10" t="s">
        <v>45</v>
      </c>
      <c r="AY10" t="s">
        <v>46</v>
      </c>
      <c r="AZ10" t="s">
        <v>47</v>
      </c>
      <c r="BA10" t="s">
        <v>48</v>
      </c>
      <c r="BB10" t="s">
        <v>86</v>
      </c>
      <c r="BC10" t="s">
        <v>49</v>
      </c>
      <c r="BD10" t="s">
        <v>50</v>
      </c>
      <c r="BE10" t="s">
        <v>51</v>
      </c>
      <c r="BF10" t="s">
        <v>52</v>
      </c>
      <c r="BG10" t="s">
        <v>53</v>
      </c>
      <c r="BH10" t="s">
        <v>54</v>
      </c>
      <c r="BI10" t="s">
        <v>67</v>
      </c>
      <c r="BJ10" t="s">
        <v>68</v>
      </c>
      <c r="BK10" t="s">
        <v>69</v>
      </c>
      <c r="BL10" t="s">
        <v>70</v>
      </c>
    </row>
    <row r="11" spans="1:64" x14ac:dyDescent="0.3">
      <c r="A11" t="s">
        <v>71</v>
      </c>
      <c r="B11" s="3" t="s">
        <v>107</v>
      </c>
      <c r="C11">
        <v>10</v>
      </c>
      <c r="D11" s="1">
        <v>66549.866012687096</v>
      </c>
      <c r="E11" s="1">
        <v>2340.78879124579</v>
      </c>
      <c r="F11" s="1">
        <v>-434.74278399673199</v>
      </c>
      <c r="G11" s="1">
        <v>33.264520253939402</v>
      </c>
      <c r="H11" s="1">
        <v>-12.3577730205258</v>
      </c>
      <c r="I11" s="1">
        <v>-0.58722759060173901</v>
      </c>
      <c r="J11" s="1">
        <v>0.17106138896817399</v>
      </c>
      <c r="K11" s="1">
        <v>-0.24052743608933</v>
      </c>
      <c r="L11" s="1">
        <v>-8.8330889027315299E-2</v>
      </c>
      <c r="M11" s="1">
        <v>-2.13457777986375E-2</v>
      </c>
      <c r="N11" s="1">
        <v>1515.8603197288901</v>
      </c>
      <c r="O11" s="1">
        <v>-307.15312629472203</v>
      </c>
      <c r="P11" s="1">
        <v>349.75127382991002</v>
      </c>
      <c r="Q11" s="1">
        <v>-8.6410297016414805</v>
      </c>
      <c r="R11" s="1">
        <v>12.0725278594853</v>
      </c>
      <c r="S11" s="1">
        <v>-3.6222670486138702</v>
      </c>
      <c r="T11" s="1">
        <v>-7.5166467852365706E-2</v>
      </c>
      <c r="U11" s="1">
        <v>0.15622829032439201</v>
      </c>
      <c r="V11" s="1">
        <v>-0.106945915514992</v>
      </c>
      <c r="W11" s="1">
        <v>4.2191723755536203E-2</v>
      </c>
      <c r="X11" s="1">
        <v>-1.29343713995548</v>
      </c>
      <c r="Y11" s="1">
        <v>-0.49164024030181802</v>
      </c>
      <c r="Z11" s="1">
        <v>1.0149667693661399</v>
      </c>
      <c r="AA11" s="1">
        <v>-1.2073928636988701E-2</v>
      </c>
      <c r="AB11" s="1">
        <v>1.9524523865322399E-2</v>
      </c>
      <c r="AC11" s="1">
        <v>-1.7082699865317599E-2</v>
      </c>
      <c r="AD11" s="2">
        <v>-5.9920514642624803E-5</v>
      </c>
      <c r="AE11" s="1">
        <v>1.9203670608099199E-4</v>
      </c>
      <c r="AF11" s="1">
        <v>-1.7230024240639201E-4</v>
      </c>
      <c r="AG11" s="1">
        <v>1.4663690448359E-4</v>
      </c>
      <c r="AH11" s="1">
        <v>25.492079252227001</v>
      </c>
      <c r="AI11" s="1">
        <v>-0.85804412267084096</v>
      </c>
      <c r="AJ11" s="1">
        <v>0.99328473292645203</v>
      </c>
      <c r="AK11" s="1">
        <v>-6.6018709980636197E-3</v>
      </c>
      <c r="AL11" s="1">
        <v>1.68275921957819E-2</v>
      </c>
      <c r="AM11" s="1">
        <v>5.3790840280339598E-3</v>
      </c>
      <c r="AN11" s="1">
        <v>-5.6084553516823604E-4</v>
      </c>
      <c r="AO11" s="1">
        <v>7.9550092402912804E-4</v>
      </c>
      <c r="AP11" s="1">
        <v>-4.8053994296249199E-4</v>
      </c>
      <c r="AQ11" s="2">
        <v>2.4084279289621901E-5</v>
      </c>
      <c r="BB11">
        <v>1500</v>
      </c>
      <c r="BC11" t="s">
        <v>109</v>
      </c>
      <c r="BD11" t="s">
        <v>89</v>
      </c>
      <c r="BE11" t="s">
        <v>99</v>
      </c>
      <c r="BF11" t="s">
        <v>113</v>
      </c>
      <c r="BG11" t="s">
        <v>111</v>
      </c>
      <c r="BH11" t="s">
        <v>112</v>
      </c>
    </row>
    <row r="12" spans="1:64" x14ac:dyDescent="0.3">
      <c r="B12" s="3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2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</row>
    <row r="13" spans="1:64" x14ac:dyDescent="0.3">
      <c r="B13" s="3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2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3"/>
  <sheetViews>
    <sheetView topLeftCell="BB1" workbookViewId="0">
      <selection activeCell="BF13" sqref="BF13"/>
    </sheetView>
  </sheetViews>
  <sheetFormatPr defaultRowHeight="16.5" x14ac:dyDescent="0.3"/>
  <cols>
    <col min="1" max="1" width="20.875" bestFit="1" customWidth="1"/>
    <col min="2" max="2" width="24" bestFit="1" customWidth="1"/>
    <col min="6" max="10" width="8.625" customWidth="1"/>
    <col min="54" max="54" width="10.875" bestFit="1" customWidth="1"/>
    <col min="55" max="55" width="10.25" bestFit="1" customWidth="1"/>
    <col min="56" max="56" width="8.5" bestFit="1" customWidth="1"/>
    <col min="57" max="58" width="10.5" bestFit="1" customWidth="1"/>
    <col min="60" max="60" width="11.375" bestFit="1" customWidth="1"/>
  </cols>
  <sheetData>
    <row r="1" spans="1:64" x14ac:dyDescent="0.3">
      <c r="A1" t="s">
        <v>66</v>
      </c>
      <c r="B1">
        <f>170.2*60*3600/10^6</f>
        <v>36.763199999999998</v>
      </c>
    </row>
    <row r="2" spans="1:64" x14ac:dyDescent="0.3">
      <c r="A2" t="s">
        <v>58</v>
      </c>
      <c r="B2" s="3">
        <v>112</v>
      </c>
    </row>
    <row r="3" spans="1:64" x14ac:dyDescent="0.3">
      <c r="A3" t="s">
        <v>59</v>
      </c>
      <c r="B3" s="4">
        <v>1.625</v>
      </c>
    </row>
    <row r="4" spans="1:64" x14ac:dyDescent="0.3">
      <c r="A4" t="s">
        <v>60</v>
      </c>
      <c r="B4" s="4">
        <v>1.125</v>
      </c>
    </row>
    <row r="5" spans="1:64" x14ac:dyDescent="0.3">
      <c r="A5" t="s">
        <v>61</v>
      </c>
      <c r="B5" s="3">
        <v>380</v>
      </c>
    </row>
    <row r="6" spans="1:64" x14ac:dyDescent="0.3">
      <c r="A6" t="s">
        <v>62</v>
      </c>
      <c r="B6" s="3">
        <v>480</v>
      </c>
    </row>
    <row r="7" spans="1:64" x14ac:dyDescent="0.3">
      <c r="A7" t="s">
        <v>64</v>
      </c>
      <c r="B7" s="3">
        <v>3600</v>
      </c>
    </row>
    <row r="8" spans="1:64" x14ac:dyDescent="0.3">
      <c r="A8" t="s">
        <v>65</v>
      </c>
      <c r="B8" s="3" t="s">
        <v>114</v>
      </c>
    </row>
    <row r="10" spans="1:64" x14ac:dyDescent="0.3">
      <c r="A10" t="s">
        <v>0</v>
      </c>
      <c r="B10" t="s">
        <v>63</v>
      </c>
      <c r="C10" t="s">
        <v>55</v>
      </c>
      <c r="D10" t="s">
        <v>1</v>
      </c>
      <c r="E10" t="s">
        <v>2</v>
      </c>
      <c r="F10" t="s">
        <v>3</v>
      </c>
      <c r="G10" t="s">
        <v>4</v>
      </c>
      <c r="H10" t="s">
        <v>5</v>
      </c>
      <c r="I10" t="s">
        <v>6</v>
      </c>
      <c r="J10" t="s">
        <v>7</v>
      </c>
      <c r="K10" t="s">
        <v>8</v>
      </c>
      <c r="L10" t="s">
        <v>9</v>
      </c>
      <c r="M10" t="s">
        <v>10</v>
      </c>
      <c r="N10" t="s">
        <v>11</v>
      </c>
      <c r="O10" t="s">
        <v>12</v>
      </c>
      <c r="P10" t="s">
        <v>13</v>
      </c>
      <c r="Q10" t="s">
        <v>14</v>
      </c>
      <c r="R10" t="s">
        <v>15</v>
      </c>
      <c r="S10" t="s">
        <v>16</v>
      </c>
      <c r="T10" t="s">
        <v>17</v>
      </c>
      <c r="U10" t="s">
        <v>18</v>
      </c>
      <c r="V10" t="s">
        <v>19</v>
      </c>
      <c r="W10" t="s">
        <v>20</v>
      </c>
      <c r="X10" t="s">
        <v>21</v>
      </c>
      <c r="Y10" t="s">
        <v>22</v>
      </c>
      <c r="Z10" t="s">
        <v>23</v>
      </c>
      <c r="AA10" t="s">
        <v>24</v>
      </c>
      <c r="AB10" t="s">
        <v>25</v>
      </c>
      <c r="AC10" t="s">
        <v>26</v>
      </c>
      <c r="AD10" t="s">
        <v>27</v>
      </c>
      <c r="AE10" t="s">
        <v>28</v>
      </c>
      <c r="AF10" t="s">
        <v>29</v>
      </c>
      <c r="AG10" t="s">
        <v>30</v>
      </c>
      <c r="AH10" t="s">
        <v>56</v>
      </c>
      <c r="AI10" t="s">
        <v>31</v>
      </c>
      <c r="AJ10" t="s">
        <v>32</v>
      </c>
      <c r="AK10" t="s">
        <v>33</v>
      </c>
      <c r="AL10" t="s">
        <v>34</v>
      </c>
      <c r="AM10" t="s">
        <v>35</v>
      </c>
      <c r="AN10" t="s">
        <v>36</v>
      </c>
      <c r="AO10" t="s">
        <v>37</v>
      </c>
      <c r="AP10" t="s">
        <v>38</v>
      </c>
      <c r="AQ10" t="s">
        <v>57</v>
      </c>
      <c r="AR10" t="s">
        <v>39</v>
      </c>
      <c r="AS10" t="s">
        <v>40</v>
      </c>
      <c r="AT10" t="s">
        <v>41</v>
      </c>
      <c r="AU10" t="s">
        <v>42</v>
      </c>
      <c r="AV10" t="s">
        <v>43</v>
      </c>
      <c r="AW10" t="s">
        <v>44</v>
      </c>
      <c r="AX10" t="s">
        <v>45</v>
      </c>
      <c r="AY10" t="s">
        <v>46</v>
      </c>
      <c r="AZ10" t="s">
        <v>47</v>
      </c>
      <c r="BA10" t="s">
        <v>48</v>
      </c>
      <c r="BB10" t="s">
        <v>86</v>
      </c>
      <c r="BC10" t="s">
        <v>49</v>
      </c>
      <c r="BD10" t="s">
        <v>50</v>
      </c>
      <c r="BE10" t="s">
        <v>51</v>
      </c>
      <c r="BF10" t="s">
        <v>52</v>
      </c>
      <c r="BG10" t="s">
        <v>53</v>
      </c>
      <c r="BH10" t="s">
        <v>54</v>
      </c>
      <c r="BI10" t="s">
        <v>67</v>
      </c>
      <c r="BJ10" t="s">
        <v>68</v>
      </c>
      <c r="BK10" t="s">
        <v>69</v>
      </c>
      <c r="BL10" t="s">
        <v>70</v>
      </c>
    </row>
    <row r="11" spans="1:64" x14ac:dyDescent="0.3">
      <c r="A11" t="s">
        <v>71</v>
      </c>
      <c r="B11" s="3" t="s">
        <v>107</v>
      </c>
      <c r="C11">
        <v>10</v>
      </c>
      <c r="D11" s="1">
        <v>66549.866012687096</v>
      </c>
      <c r="E11" s="1">
        <v>2340.78879124579</v>
      </c>
      <c r="F11" s="1">
        <v>-434.74278399673199</v>
      </c>
      <c r="G11" s="1">
        <v>33.264520253939402</v>
      </c>
      <c r="H11" s="1">
        <v>-12.3577730205258</v>
      </c>
      <c r="I11" s="1">
        <v>-0.58722759060173901</v>
      </c>
      <c r="J11" s="1">
        <v>0.17106138896817399</v>
      </c>
      <c r="K11" s="1">
        <v>-0.24052743608933</v>
      </c>
      <c r="L11" s="1">
        <v>-8.8330889027315299E-2</v>
      </c>
      <c r="M11" s="1">
        <v>-2.13457777986375E-2</v>
      </c>
      <c r="N11" s="1">
        <v>1515.8603197288901</v>
      </c>
      <c r="O11" s="1">
        <v>-307.15312629472203</v>
      </c>
      <c r="P11" s="1">
        <v>349.75127382991002</v>
      </c>
      <c r="Q11" s="1">
        <v>-8.6410297016414805</v>
      </c>
      <c r="R11" s="1">
        <v>12.0725278594853</v>
      </c>
      <c r="S11" s="1">
        <v>-3.6222670486138702</v>
      </c>
      <c r="T11" s="1">
        <v>-7.5166467852365706E-2</v>
      </c>
      <c r="U11" s="1">
        <v>0.15622829032439201</v>
      </c>
      <c r="V11" s="1">
        <v>-0.106945915514992</v>
      </c>
      <c r="W11" s="1">
        <v>4.2191723755536203E-2</v>
      </c>
      <c r="X11" s="1">
        <v>-1.29343713995548</v>
      </c>
      <c r="Y11" s="1">
        <v>-0.49164024030181802</v>
      </c>
      <c r="Z11" s="1">
        <v>1.0149667693661399</v>
      </c>
      <c r="AA11" s="1">
        <v>-1.2073928636988701E-2</v>
      </c>
      <c r="AB11" s="1">
        <v>1.9524523865322399E-2</v>
      </c>
      <c r="AC11" s="1">
        <v>-1.7082699865317599E-2</v>
      </c>
      <c r="AD11" s="2">
        <v>-5.9920514642624803E-5</v>
      </c>
      <c r="AE11" s="1">
        <v>1.9203670608099199E-4</v>
      </c>
      <c r="AF11" s="1">
        <v>-1.7230024240639201E-4</v>
      </c>
      <c r="AG11" s="1">
        <v>1.4663690448359E-4</v>
      </c>
      <c r="AH11" s="1">
        <v>25.492079252227001</v>
      </c>
      <c r="AI11" s="1">
        <v>-0.85804412267084096</v>
      </c>
      <c r="AJ11" s="1">
        <v>0.99328473292645203</v>
      </c>
      <c r="AK11" s="1">
        <v>-6.6018709980636197E-3</v>
      </c>
      <c r="AL11" s="1">
        <v>1.68275921957819E-2</v>
      </c>
      <c r="AM11" s="1">
        <v>5.3790840280339598E-3</v>
      </c>
      <c r="AN11" s="1">
        <v>-5.6084553516823604E-4</v>
      </c>
      <c r="AO11" s="1">
        <v>7.9550092402912804E-4</v>
      </c>
      <c r="AP11" s="1">
        <v>-4.8053994296249199E-4</v>
      </c>
      <c r="AQ11" s="2">
        <v>2.4084279289621901E-5</v>
      </c>
      <c r="BB11">
        <v>1500</v>
      </c>
      <c r="BC11" t="s">
        <v>109</v>
      </c>
      <c r="BD11" t="s">
        <v>89</v>
      </c>
      <c r="BE11" t="s">
        <v>99</v>
      </c>
      <c r="BF11" t="s">
        <v>113</v>
      </c>
      <c r="BG11" t="s">
        <v>111</v>
      </c>
      <c r="BH11" t="s">
        <v>112</v>
      </c>
    </row>
    <row r="12" spans="1:64" x14ac:dyDescent="0.3">
      <c r="A12" t="s">
        <v>106</v>
      </c>
      <c r="B12" s="3" t="s">
        <v>107</v>
      </c>
      <c r="C12">
        <v>10</v>
      </c>
      <c r="D12" s="1">
        <v>62973.378620000003</v>
      </c>
      <c r="E12" s="1">
        <v>2150.033903</v>
      </c>
      <c r="F12" s="1">
        <v>-397.0396255</v>
      </c>
      <c r="G12" s="1">
        <v>29.633151789999999</v>
      </c>
      <c r="H12" s="1">
        <v>-11.307410880000001</v>
      </c>
      <c r="I12" s="1">
        <v>-0.133493268</v>
      </c>
      <c r="J12" s="1">
        <v>0.15249954499999999</v>
      </c>
      <c r="K12" s="1">
        <v>-0.19755777499999999</v>
      </c>
      <c r="L12" s="1">
        <v>-6.0634693000000003E-2</v>
      </c>
      <c r="M12" s="1">
        <v>-1.8568207E-2</v>
      </c>
      <c r="N12" s="1">
        <v>1032.6387</v>
      </c>
      <c r="O12" s="1">
        <v>-338.8763472</v>
      </c>
      <c r="P12" s="1">
        <v>370.89231419999999</v>
      </c>
      <c r="Q12" s="1">
        <v>-9.8793875240000002</v>
      </c>
      <c r="R12" s="1">
        <v>14.13632176</v>
      </c>
      <c r="S12" s="1">
        <v>-4.8186804199999997</v>
      </c>
      <c r="T12" s="1">
        <v>-9.2407258000000006E-2</v>
      </c>
      <c r="U12" s="1">
        <v>0.19411340299999999</v>
      </c>
      <c r="V12" s="1">
        <v>-0.13791397399999999</v>
      </c>
      <c r="W12" s="1">
        <v>5.4125577000000001E-2</v>
      </c>
      <c r="X12" s="1">
        <v>5.1392677129999997</v>
      </c>
      <c r="Y12" s="1">
        <v>-0.45406618700000001</v>
      </c>
      <c r="Z12" s="1">
        <v>0.523908657</v>
      </c>
      <c r="AA12" s="1">
        <v>-1.2230039999999999E-2</v>
      </c>
      <c r="AB12" s="1">
        <v>1.7797578000000001E-2</v>
      </c>
      <c r="AC12" s="1">
        <v>-7.1760950000000004E-3</v>
      </c>
      <c r="AD12" s="2">
        <v>-8.5530400000000004E-5</v>
      </c>
      <c r="AE12" s="1">
        <v>2.2584999999999999E-4</v>
      </c>
      <c r="AF12" s="1">
        <v>-1.6585800000000001E-4</v>
      </c>
      <c r="AG12" s="2">
        <v>8.4437999999999994E-5</v>
      </c>
      <c r="AH12" s="1">
        <v>15.36367699</v>
      </c>
      <c r="AI12" s="1">
        <v>-1.2527879879999999</v>
      </c>
      <c r="AJ12" s="1">
        <v>1.9357639259999999</v>
      </c>
      <c r="AK12" s="1">
        <v>-1.4940973E-2</v>
      </c>
      <c r="AL12" s="1">
        <v>2.7324360999999998E-2</v>
      </c>
      <c r="AM12" s="1">
        <v>-1.4880089000000001E-2</v>
      </c>
      <c r="AN12" s="1">
        <v>0</v>
      </c>
      <c r="AO12" s="1">
        <v>0</v>
      </c>
      <c r="AP12" s="1">
        <v>0</v>
      </c>
      <c r="AQ12" s="1">
        <v>0</v>
      </c>
      <c r="BB12">
        <v>1500</v>
      </c>
      <c r="BC12" t="s">
        <v>109</v>
      </c>
      <c r="BD12" t="s">
        <v>89</v>
      </c>
      <c r="BE12" t="s">
        <v>99</v>
      </c>
      <c r="BF12" t="s">
        <v>115</v>
      </c>
      <c r="BG12" t="s">
        <v>110</v>
      </c>
      <c r="BH12" t="s">
        <v>111</v>
      </c>
      <c r="BI12" t="s">
        <v>112</v>
      </c>
    </row>
    <row r="13" spans="1:64" x14ac:dyDescent="0.3">
      <c r="A13" t="s">
        <v>108</v>
      </c>
      <c r="B13" s="3" t="s">
        <v>107</v>
      </c>
      <c r="C13">
        <v>10</v>
      </c>
      <c r="D13" s="1">
        <v>41812.937984095501</v>
      </c>
      <c r="E13" s="1">
        <v>1484.2450416132101</v>
      </c>
      <c r="F13" s="1">
        <v>-255.98327560608499</v>
      </c>
      <c r="G13" s="1">
        <v>20.5685537377102</v>
      </c>
      <c r="H13" s="1">
        <v>-8.1065526297742601</v>
      </c>
      <c r="I13" s="1">
        <v>-8.0488794252433597E-3</v>
      </c>
      <c r="J13" s="1">
        <v>0.103209440836719</v>
      </c>
      <c r="K13" s="1">
        <v>-0.14897837632376301</v>
      </c>
      <c r="L13" s="1">
        <v>-3.4188459705579301E-2</v>
      </c>
      <c r="M13" s="1">
        <v>-1.2847647283397901E-2</v>
      </c>
      <c r="N13" s="1">
        <v>1255.94684266887</v>
      </c>
      <c r="O13" s="1">
        <v>-162.04941826836199</v>
      </c>
      <c r="P13" s="1">
        <v>196.68186167478899</v>
      </c>
      <c r="Q13" s="1">
        <v>-4.3175267203966099</v>
      </c>
      <c r="R13" s="1">
        <v>5.7566618413085902</v>
      </c>
      <c r="S13" s="1">
        <v>-1.6878703602297001</v>
      </c>
      <c r="T13" s="1">
        <v>-3.6284828088936301E-2</v>
      </c>
      <c r="U13" s="1">
        <v>6.9579112784900296E-2</v>
      </c>
      <c r="V13" s="1">
        <v>-4.5811068002264199E-2</v>
      </c>
      <c r="W13" s="1">
        <v>2.3661577024989E-2</v>
      </c>
      <c r="X13" s="1">
        <v>-0.80623588117646405</v>
      </c>
      <c r="Y13" s="1">
        <v>-0.32574419958609901</v>
      </c>
      <c r="Z13" s="1">
        <v>0.69463436791653299</v>
      </c>
      <c r="AA13" s="1">
        <v>-8.4327612424148508E-3</v>
      </c>
      <c r="AB13" s="1">
        <v>1.18114608572201E-2</v>
      </c>
      <c r="AC13" s="1">
        <v>-1.22229444009093E-2</v>
      </c>
      <c r="AD13" s="2">
        <v>-4.3870536039692402E-5</v>
      </c>
      <c r="AE13" s="1">
        <v>1.66919496342792E-4</v>
      </c>
      <c r="AF13" s="1">
        <v>-1.08669580919597E-4</v>
      </c>
      <c r="AG13" s="1">
        <v>1.0673085528692299E-4</v>
      </c>
      <c r="AH13" s="1">
        <v>16.831971762255399</v>
      </c>
      <c r="AI13" s="1">
        <v>-1.0907378045463401</v>
      </c>
      <c r="AJ13" s="1">
        <v>1.81886676839581</v>
      </c>
      <c r="AK13" s="1">
        <v>-3.7908268024743601E-3</v>
      </c>
      <c r="AL13" s="1">
        <v>1.8062596143148299E-2</v>
      </c>
      <c r="AM13" s="1">
        <v>-1.1258107139422199E-2</v>
      </c>
      <c r="AN13" s="1">
        <v>-5.5423973047000002E-4</v>
      </c>
      <c r="AO13" s="1">
        <v>8.2092110951904201E-4</v>
      </c>
      <c r="AP13" s="1">
        <v>-5.0788594590755901E-4</v>
      </c>
      <c r="AQ13" s="1">
        <v>1.50085423168914E-4</v>
      </c>
      <c r="BB13">
        <v>1500</v>
      </c>
      <c r="BC13" t="s">
        <v>109</v>
      </c>
      <c r="BD13" t="s">
        <v>89</v>
      </c>
      <c r="BE13" t="s">
        <v>116</v>
      </c>
      <c r="BF13" t="s">
        <v>99</v>
      </c>
      <c r="BG13" t="s">
        <v>113</v>
      </c>
      <c r="BH13" t="s">
        <v>111</v>
      </c>
      <c r="BI13" t="s">
        <v>112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3"/>
  <sheetViews>
    <sheetView workbookViewId="0"/>
  </sheetViews>
  <sheetFormatPr defaultRowHeight="16.5" x14ac:dyDescent="0.3"/>
  <cols>
    <col min="1" max="1" width="20.875" bestFit="1" customWidth="1"/>
    <col min="2" max="2" width="7.5" bestFit="1" customWidth="1"/>
    <col min="6" max="10" width="8.625" customWidth="1"/>
    <col min="54" max="54" width="10.875" bestFit="1" customWidth="1"/>
    <col min="55" max="55" width="10.25" bestFit="1" customWidth="1"/>
    <col min="56" max="56" width="8.5" bestFit="1" customWidth="1"/>
    <col min="57" max="58" width="10.5" bestFit="1" customWidth="1"/>
    <col min="60" max="60" width="11.375" bestFit="1" customWidth="1"/>
  </cols>
  <sheetData>
    <row r="1" spans="1:64" x14ac:dyDescent="0.3">
      <c r="A1" t="s">
        <v>66</v>
      </c>
      <c r="B1">
        <f>27.8*60*3600/10^6</f>
        <v>6.0048000000000004</v>
      </c>
    </row>
    <row r="2" spans="1:64" x14ac:dyDescent="0.3">
      <c r="A2" t="s">
        <v>58</v>
      </c>
      <c r="B2" s="3">
        <v>26</v>
      </c>
    </row>
    <row r="3" spans="1:64" x14ac:dyDescent="0.3">
      <c r="A3" t="s">
        <v>59</v>
      </c>
      <c r="B3" s="4">
        <v>0.75</v>
      </c>
    </row>
    <row r="4" spans="1:64" x14ac:dyDescent="0.3">
      <c r="A4" t="s">
        <v>60</v>
      </c>
      <c r="B4" s="4">
        <v>0.5</v>
      </c>
    </row>
    <row r="5" spans="1:64" x14ac:dyDescent="0.3">
      <c r="A5" t="s">
        <v>61</v>
      </c>
      <c r="B5" s="3">
        <v>220</v>
      </c>
    </row>
    <row r="6" spans="1:64" x14ac:dyDescent="0.3">
      <c r="A6" t="s">
        <v>62</v>
      </c>
      <c r="B6" s="3">
        <v>240</v>
      </c>
    </row>
    <row r="7" spans="1:64" x14ac:dyDescent="0.3">
      <c r="A7" t="s">
        <v>64</v>
      </c>
      <c r="B7" s="3">
        <v>3600</v>
      </c>
    </row>
    <row r="8" spans="1:64" x14ac:dyDescent="0.3">
      <c r="A8" t="s">
        <v>65</v>
      </c>
      <c r="B8" s="3" t="s">
        <v>72</v>
      </c>
    </row>
    <row r="10" spans="1:64" x14ac:dyDescent="0.3">
      <c r="A10" t="s">
        <v>0</v>
      </c>
      <c r="B10" t="s">
        <v>63</v>
      </c>
      <c r="C10" t="s">
        <v>55</v>
      </c>
      <c r="D10" t="s">
        <v>1</v>
      </c>
      <c r="E10" t="s">
        <v>2</v>
      </c>
      <c r="F10" t="s">
        <v>3</v>
      </c>
      <c r="G10" t="s">
        <v>4</v>
      </c>
      <c r="H10" t="s">
        <v>5</v>
      </c>
      <c r="I10" t="s">
        <v>6</v>
      </c>
      <c r="J10" t="s">
        <v>7</v>
      </c>
      <c r="K10" t="s">
        <v>8</v>
      </c>
      <c r="L10" t="s">
        <v>9</v>
      </c>
      <c r="M10" t="s">
        <v>10</v>
      </c>
      <c r="N10" t="s">
        <v>11</v>
      </c>
      <c r="O10" t="s">
        <v>12</v>
      </c>
      <c r="P10" t="s">
        <v>13</v>
      </c>
      <c r="Q10" t="s">
        <v>14</v>
      </c>
      <c r="R10" t="s">
        <v>15</v>
      </c>
      <c r="S10" t="s">
        <v>16</v>
      </c>
      <c r="T10" t="s">
        <v>17</v>
      </c>
      <c r="U10" t="s">
        <v>18</v>
      </c>
      <c r="V10" t="s">
        <v>19</v>
      </c>
      <c r="W10" t="s">
        <v>20</v>
      </c>
      <c r="X10" t="s">
        <v>21</v>
      </c>
      <c r="Y10" t="s">
        <v>22</v>
      </c>
      <c r="Z10" t="s">
        <v>23</v>
      </c>
      <c r="AA10" t="s">
        <v>24</v>
      </c>
      <c r="AB10" t="s">
        <v>25</v>
      </c>
      <c r="AC10" t="s">
        <v>26</v>
      </c>
      <c r="AD10" t="s">
        <v>27</v>
      </c>
      <c r="AE10" t="s">
        <v>28</v>
      </c>
      <c r="AF10" t="s">
        <v>29</v>
      </c>
      <c r="AG10" t="s">
        <v>30</v>
      </c>
      <c r="AH10" t="s">
        <v>56</v>
      </c>
      <c r="AI10" t="s">
        <v>31</v>
      </c>
      <c r="AJ10" t="s">
        <v>32</v>
      </c>
      <c r="AK10" t="s">
        <v>33</v>
      </c>
      <c r="AL10" t="s">
        <v>34</v>
      </c>
      <c r="AM10" t="s">
        <v>35</v>
      </c>
      <c r="AN10" t="s">
        <v>36</v>
      </c>
      <c r="AO10" t="s">
        <v>37</v>
      </c>
      <c r="AP10" t="s">
        <v>38</v>
      </c>
      <c r="AQ10" t="s">
        <v>57</v>
      </c>
      <c r="AR10" t="s">
        <v>39</v>
      </c>
      <c r="AS10" t="s">
        <v>40</v>
      </c>
      <c r="AT10" t="s">
        <v>41</v>
      </c>
      <c r="AU10" t="s">
        <v>42</v>
      </c>
      <c r="AV10" t="s">
        <v>43</v>
      </c>
      <c r="AW10" t="s">
        <v>44</v>
      </c>
      <c r="AX10" t="s">
        <v>45</v>
      </c>
      <c r="AY10" t="s">
        <v>46</v>
      </c>
      <c r="AZ10" t="s">
        <v>47</v>
      </c>
      <c r="BA10" t="s">
        <v>48</v>
      </c>
      <c r="BB10" t="s">
        <v>85</v>
      </c>
      <c r="BC10" t="s">
        <v>49</v>
      </c>
      <c r="BD10" t="s">
        <v>50</v>
      </c>
      <c r="BE10" t="s">
        <v>51</v>
      </c>
      <c r="BF10" t="s">
        <v>52</v>
      </c>
      <c r="BG10" t="s">
        <v>53</v>
      </c>
      <c r="BH10" t="s">
        <v>54</v>
      </c>
      <c r="BI10" t="s">
        <v>67</v>
      </c>
      <c r="BJ10" t="s">
        <v>68</v>
      </c>
      <c r="BK10" t="s">
        <v>69</v>
      </c>
      <c r="BL10" t="s">
        <v>70</v>
      </c>
    </row>
    <row r="11" spans="1:64" x14ac:dyDescent="0.3">
      <c r="A11" t="s">
        <v>71</v>
      </c>
      <c r="B11" s="3" t="s">
        <v>73</v>
      </c>
      <c r="C11">
        <v>10</v>
      </c>
      <c r="D11" s="1">
        <v>11393.2179158044</v>
      </c>
      <c r="E11" s="1">
        <v>407.95083600160098</v>
      </c>
      <c r="F11" s="1">
        <v>-78.161215739856999</v>
      </c>
      <c r="G11" s="1">
        <v>5.4233683327192601</v>
      </c>
      <c r="H11" s="1">
        <v>-2.5026417941232602</v>
      </c>
      <c r="I11" s="1">
        <v>-0.15226889472596999</v>
      </c>
      <c r="J11" s="1">
        <v>2.5629924199784701E-2</v>
      </c>
      <c r="K11" s="1">
        <v>-3.2452433697052099E-2</v>
      </c>
      <c r="L11" s="1">
        <v>-6.2236040545533902E-3</v>
      </c>
      <c r="M11" s="1">
        <v>-5.4264656051681399E-4</v>
      </c>
      <c r="N11" s="1">
        <v>22.460721645427199</v>
      </c>
      <c r="O11" s="1">
        <v>-80.013264698542301</v>
      </c>
      <c r="P11" s="1">
        <v>80.724976988969601</v>
      </c>
      <c r="Q11" s="1">
        <v>-2.2384435712887001</v>
      </c>
      <c r="R11" s="1">
        <v>3.1494019035157601</v>
      </c>
      <c r="S11" s="1">
        <v>-1.0118097580254199</v>
      </c>
      <c r="T11" s="1">
        <v>-1.9482798009540302E-2</v>
      </c>
      <c r="U11" s="1">
        <v>3.9152166218995102E-2</v>
      </c>
      <c r="V11" s="1">
        <v>-2.6734483878626002E-2</v>
      </c>
      <c r="W11" s="1">
        <v>9.5123868995908491E-3</v>
      </c>
      <c r="X11" s="1">
        <v>0.89316639749447402</v>
      </c>
      <c r="Y11" s="1">
        <v>-0.17335321738434001</v>
      </c>
      <c r="Z11" s="1">
        <v>0.207229216644915</v>
      </c>
      <c r="AA11" s="1">
        <v>-4.9011942368803098E-3</v>
      </c>
      <c r="AB11" s="1">
        <v>6.4096858820283601E-3</v>
      </c>
      <c r="AC11" s="1">
        <v>-2.9776554670621499E-3</v>
      </c>
      <c r="AD11" s="2">
        <v>-5.07744763710067E-5</v>
      </c>
      <c r="AE11" s="2">
        <v>8.4952367329398204E-5</v>
      </c>
      <c r="AF11" s="2">
        <v>-4.7277696949578299E-5</v>
      </c>
      <c r="AG11" s="2">
        <v>2.9971552184464499E-5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BB11">
        <v>6000</v>
      </c>
      <c r="BC11" t="s">
        <v>74</v>
      </c>
      <c r="BD11" t="s">
        <v>97</v>
      </c>
      <c r="BE11" t="s">
        <v>75</v>
      </c>
      <c r="BF11" t="s">
        <v>76</v>
      </c>
      <c r="BG11" t="s">
        <v>77</v>
      </c>
      <c r="BH11" t="s">
        <v>78</v>
      </c>
      <c r="BI11" t="s">
        <v>79</v>
      </c>
      <c r="BJ11" t="s">
        <v>80</v>
      </c>
    </row>
    <row r="12" spans="1:64" x14ac:dyDescent="0.3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2"/>
      <c r="AE12" s="2"/>
      <c r="AF12" s="2"/>
      <c r="AG12" s="2"/>
      <c r="AH12" s="1"/>
      <c r="AI12" s="1"/>
      <c r="AJ12" s="1"/>
      <c r="AK12" s="1"/>
      <c r="AL12" s="1"/>
      <c r="AM12" s="1"/>
      <c r="AN12" s="1"/>
      <c r="AO12" s="1"/>
      <c r="AP12" s="1"/>
      <c r="AQ12" s="1"/>
    </row>
    <row r="13" spans="1:64" x14ac:dyDescent="0.3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2"/>
      <c r="AE13" s="2"/>
      <c r="AF13" s="2"/>
      <c r="AG13" s="2"/>
      <c r="AH13" s="1"/>
      <c r="AI13" s="1"/>
      <c r="AJ13" s="1"/>
      <c r="AK13" s="1"/>
      <c r="AL13" s="1"/>
      <c r="AM13" s="1"/>
      <c r="AN13" s="1"/>
      <c r="AO13" s="1"/>
      <c r="AP13" s="1"/>
      <c r="AQ13" s="1"/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3"/>
  <sheetViews>
    <sheetView workbookViewId="0">
      <selection sqref="A1:XFD1048576"/>
    </sheetView>
  </sheetViews>
  <sheetFormatPr defaultRowHeight="16.5" x14ac:dyDescent="0.3"/>
  <cols>
    <col min="1" max="1" width="20.875" bestFit="1" customWidth="1"/>
    <col min="2" max="2" width="24" bestFit="1" customWidth="1"/>
    <col min="6" max="10" width="8.625" customWidth="1"/>
    <col min="54" max="54" width="10.875" bestFit="1" customWidth="1"/>
    <col min="55" max="55" width="10.25" bestFit="1" customWidth="1"/>
    <col min="56" max="56" width="8.5" bestFit="1" customWidth="1"/>
    <col min="57" max="58" width="10.5" bestFit="1" customWidth="1"/>
    <col min="60" max="60" width="11.375" bestFit="1" customWidth="1"/>
  </cols>
  <sheetData>
    <row r="1" spans="1:64" x14ac:dyDescent="0.3">
      <c r="A1" t="s">
        <v>117</v>
      </c>
      <c r="B1">
        <f>170.2*60*3600/10^6</f>
        <v>36.763199999999998</v>
      </c>
    </row>
    <row r="2" spans="1:64" x14ac:dyDescent="0.3">
      <c r="A2" t="s">
        <v>58</v>
      </c>
      <c r="B2" s="3">
        <v>107.14</v>
      </c>
    </row>
    <row r="3" spans="1:64" x14ac:dyDescent="0.3">
      <c r="A3" t="s">
        <v>59</v>
      </c>
      <c r="B3" s="4">
        <v>1.625</v>
      </c>
    </row>
    <row r="4" spans="1:64" x14ac:dyDescent="0.3">
      <c r="A4" t="s">
        <v>60</v>
      </c>
      <c r="B4" s="4">
        <v>1.125</v>
      </c>
    </row>
    <row r="5" spans="1:64" x14ac:dyDescent="0.3">
      <c r="A5" t="s">
        <v>61</v>
      </c>
      <c r="B5" s="3">
        <v>525</v>
      </c>
    </row>
    <row r="6" spans="1:64" x14ac:dyDescent="0.3">
      <c r="A6" t="s">
        <v>62</v>
      </c>
      <c r="B6" s="3">
        <v>600</v>
      </c>
    </row>
    <row r="7" spans="1:64" x14ac:dyDescent="0.3">
      <c r="A7" t="s">
        <v>64</v>
      </c>
      <c r="B7" s="3">
        <v>3600</v>
      </c>
    </row>
    <row r="8" spans="1:64" x14ac:dyDescent="0.3">
      <c r="A8" t="s">
        <v>65</v>
      </c>
      <c r="B8" s="3" t="s">
        <v>114</v>
      </c>
    </row>
    <row r="10" spans="1:64" x14ac:dyDescent="0.3">
      <c r="A10" t="s">
        <v>0</v>
      </c>
      <c r="B10" t="s">
        <v>63</v>
      </c>
      <c r="C10" t="s">
        <v>55</v>
      </c>
      <c r="D10" t="s">
        <v>1</v>
      </c>
      <c r="E10" t="s">
        <v>2</v>
      </c>
      <c r="F10" t="s">
        <v>3</v>
      </c>
      <c r="G10" t="s">
        <v>4</v>
      </c>
      <c r="H10" t="s">
        <v>5</v>
      </c>
      <c r="I10" t="s">
        <v>6</v>
      </c>
      <c r="J10" t="s">
        <v>7</v>
      </c>
      <c r="K10" t="s">
        <v>8</v>
      </c>
      <c r="L10" t="s">
        <v>9</v>
      </c>
      <c r="M10" t="s">
        <v>10</v>
      </c>
      <c r="N10" t="s">
        <v>11</v>
      </c>
      <c r="O10" t="s">
        <v>12</v>
      </c>
      <c r="P10" t="s">
        <v>13</v>
      </c>
      <c r="Q10" t="s">
        <v>14</v>
      </c>
      <c r="R10" t="s">
        <v>15</v>
      </c>
      <c r="S10" t="s">
        <v>16</v>
      </c>
      <c r="T10" t="s">
        <v>17</v>
      </c>
      <c r="U10" t="s">
        <v>18</v>
      </c>
      <c r="V10" t="s">
        <v>19</v>
      </c>
      <c r="W10" t="s">
        <v>20</v>
      </c>
      <c r="X10" t="s">
        <v>21</v>
      </c>
      <c r="Y10" t="s">
        <v>22</v>
      </c>
      <c r="Z10" t="s">
        <v>23</v>
      </c>
      <c r="AA10" t="s">
        <v>24</v>
      </c>
      <c r="AB10" t="s">
        <v>25</v>
      </c>
      <c r="AC10" t="s">
        <v>26</v>
      </c>
      <c r="AD10" t="s">
        <v>27</v>
      </c>
      <c r="AE10" t="s">
        <v>28</v>
      </c>
      <c r="AF10" t="s">
        <v>29</v>
      </c>
      <c r="AG10" t="s">
        <v>30</v>
      </c>
      <c r="AH10" t="s">
        <v>56</v>
      </c>
      <c r="AI10" t="s">
        <v>31</v>
      </c>
      <c r="AJ10" t="s">
        <v>32</v>
      </c>
      <c r="AK10" t="s">
        <v>33</v>
      </c>
      <c r="AL10" t="s">
        <v>34</v>
      </c>
      <c r="AM10" t="s">
        <v>35</v>
      </c>
      <c r="AN10" t="s">
        <v>36</v>
      </c>
      <c r="AO10" t="s">
        <v>37</v>
      </c>
      <c r="AP10" t="s">
        <v>38</v>
      </c>
      <c r="AQ10" t="s">
        <v>57</v>
      </c>
      <c r="AR10" t="s">
        <v>39</v>
      </c>
      <c r="AS10" t="s">
        <v>40</v>
      </c>
      <c r="AT10" t="s">
        <v>41</v>
      </c>
      <c r="AU10" t="s">
        <v>42</v>
      </c>
      <c r="AV10" t="s">
        <v>43</v>
      </c>
      <c r="AW10" t="s">
        <v>44</v>
      </c>
      <c r="AX10" t="s">
        <v>45</v>
      </c>
      <c r="AY10" t="s">
        <v>46</v>
      </c>
      <c r="AZ10" t="s">
        <v>47</v>
      </c>
      <c r="BA10" t="s">
        <v>48</v>
      </c>
      <c r="BB10" t="s">
        <v>86</v>
      </c>
      <c r="BC10" t="s">
        <v>49</v>
      </c>
      <c r="BD10" t="s">
        <v>50</v>
      </c>
      <c r="BE10" t="s">
        <v>51</v>
      </c>
      <c r="BF10" t="s">
        <v>52</v>
      </c>
      <c r="BG10" t="s">
        <v>53</v>
      </c>
      <c r="BH10" t="s">
        <v>54</v>
      </c>
      <c r="BI10" t="s">
        <v>67</v>
      </c>
      <c r="BJ10" t="s">
        <v>68</v>
      </c>
      <c r="BK10" t="s">
        <v>69</v>
      </c>
      <c r="BL10" t="s">
        <v>70</v>
      </c>
    </row>
    <row r="11" spans="1:64" x14ac:dyDescent="0.3">
      <c r="A11" t="s">
        <v>71</v>
      </c>
      <c r="B11" s="3" t="s">
        <v>107</v>
      </c>
      <c r="C11">
        <v>10</v>
      </c>
      <c r="D11" s="1">
        <v>66549.866012687096</v>
      </c>
      <c r="E11" s="1">
        <v>2340.78879124579</v>
      </c>
      <c r="F11" s="1">
        <v>-434.74278399673199</v>
      </c>
      <c r="G11" s="1">
        <v>33.264520253939402</v>
      </c>
      <c r="H11" s="1">
        <v>-12.3577730205258</v>
      </c>
      <c r="I11" s="1">
        <v>-0.58722759060173901</v>
      </c>
      <c r="J11" s="1">
        <v>0.17106138896817399</v>
      </c>
      <c r="K11" s="1">
        <v>-0.24052743608933</v>
      </c>
      <c r="L11" s="1">
        <v>-8.8330889027315299E-2</v>
      </c>
      <c r="M11" s="1">
        <v>-2.13457777986375E-2</v>
      </c>
      <c r="N11" s="1">
        <v>1542.10841687075</v>
      </c>
      <c r="O11" s="1">
        <v>-312.47168038013399</v>
      </c>
      <c r="P11" s="1">
        <v>355.80744225881699</v>
      </c>
      <c r="Q11" s="1">
        <v>-8.7906546928510192</v>
      </c>
      <c r="R11" s="1">
        <v>12.2815714500321</v>
      </c>
      <c r="S11" s="1">
        <v>-3.6849889340859798</v>
      </c>
      <c r="T11" s="1">
        <v>-7.6468023625229906E-2</v>
      </c>
      <c r="U11" s="1">
        <v>0.158933483729991</v>
      </c>
      <c r="V11" s="1">
        <v>-0.108797752879442</v>
      </c>
      <c r="W11" s="1">
        <v>4.2922300609685701E-2</v>
      </c>
      <c r="X11" s="1">
        <v>-0.78205282502542695</v>
      </c>
      <c r="Y11" s="1">
        <v>-0.297261170989299</v>
      </c>
      <c r="Z11" s="1">
        <v>0.61368086996252602</v>
      </c>
      <c r="AA11" s="1">
        <v>-7.3002774607488002E-3</v>
      </c>
      <c r="AB11" s="1">
        <v>1.18051419543104E-2</v>
      </c>
      <c r="AC11" s="1">
        <v>-1.0328738271109901E-2</v>
      </c>
      <c r="AD11" s="2">
        <v>-3.6229830044044499E-5</v>
      </c>
      <c r="AE11" s="1">
        <v>1.16111439713557E-4</v>
      </c>
      <c r="AF11" s="1">
        <v>-1.0417815227659399E-4</v>
      </c>
      <c r="AG11" s="2">
        <v>8.8661290032480695E-5</v>
      </c>
      <c r="AH11" s="1">
        <v>25.492079252227001</v>
      </c>
      <c r="AI11" s="1">
        <v>-0.85804412267084096</v>
      </c>
      <c r="AJ11" s="1">
        <v>0.99328473292645203</v>
      </c>
      <c r="AK11" s="1">
        <v>-6.6018709980636197E-3</v>
      </c>
      <c r="AL11" s="1">
        <v>1.68275921957819E-2</v>
      </c>
      <c r="AM11" s="1">
        <v>5.3790840280339598E-3</v>
      </c>
      <c r="AN11" s="1">
        <v>-5.6084553516823604E-4</v>
      </c>
      <c r="AO11" s="1">
        <v>7.9550092402912804E-4</v>
      </c>
      <c r="AP11" s="1">
        <v>-4.8053994296249199E-4</v>
      </c>
      <c r="AQ11" s="2">
        <v>2.4084279289621901E-5</v>
      </c>
      <c r="BB11">
        <v>1500</v>
      </c>
      <c r="BC11" t="s">
        <v>109</v>
      </c>
      <c r="BD11" t="s">
        <v>89</v>
      </c>
      <c r="BE11" t="s">
        <v>99</v>
      </c>
      <c r="BF11" t="s">
        <v>113</v>
      </c>
      <c r="BG11" t="s">
        <v>111</v>
      </c>
      <c r="BH11" t="s">
        <v>112</v>
      </c>
    </row>
    <row r="12" spans="1:64" x14ac:dyDescent="0.3">
      <c r="B12" s="3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2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</row>
    <row r="13" spans="1:64" x14ac:dyDescent="0.3">
      <c r="B13" s="3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2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3"/>
  <sheetViews>
    <sheetView topLeftCell="AF1" workbookViewId="0">
      <selection activeCell="AN12" sqref="AN12"/>
    </sheetView>
  </sheetViews>
  <sheetFormatPr defaultRowHeight="16.5" x14ac:dyDescent="0.3"/>
  <cols>
    <col min="1" max="1" width="20.875" bestFit="1" customWidth="1"/>
    <col min="2" max="2" width="24" bestFit="1" customWidth="1"/>
    <col min="6" max="10" width="8.625" customWidth="1"/>
    <col min="54" max="54" width="10.875" bestFit="1" customWidth="1"/>
    <col min="55" max="55" width="10.25" bestFit="1" customWidth="1"/>
    <col min="56" max="56" width="8.5" bestFit="1" customWidth="1"/>
    <col min="57" max="58" width="10.5" bestFit="1" customWidth="1"/>
    <col min="60" max="60" width="11.375" bestFit="1" customWidth="1"/>
  </cols>
  <sheetData>
    <row r="1" spans="1:64" x14ac:dyDescent="0.3">
      <c r="A1" t="s">
        <v>66</v>
      </c>
      <c r="B1">
        <f>170.2*60*3600/10^6</f>
        <v>36.763199999999998</v>
      </c>
    </row>
    <row r="2" spans="1:64" x14ac:dyDescent="0.3">
      <c r="A2" t="s">
        <v>58</v>
      </c>
      <c r="B2" s="3">
        <v>107.14</v>
      </c>
    </row>
    <row r="3" spans="1:64" x14ac:dyDescent="0.3">
      <c r="A3" t="s">
        <v>59</v>
      </c>
      <c r="B3" s="4">
        <v>1.625</v>
      </c>
    </row>
    <row r="4" spans="1:64" x14ac:dyDescent="0.3">
      <c r="A4" t="s">
        <v>60</v>
      </c>
      <c r="B4" s="4">
        <v>1.125</v>
      </c>
    </row>
    <row r="5" spans="1:64" x14ac:dyDescent="0.3">
      <c r="A5" t="s">
        <v>61</v>
      </c>
      <c r="B5" s="3">
        <v>220</v>
      </c>
    </row>
    <row r="6" spans="1:64" x14ac:dyDescent="0.3">
      <c r="A6" t="s">
        <v>62</v>
      </c>
      <c r="B6" s="3">
        <v>240</v>
      </c>
    </row>
    <row r="7" spans="1:64" x14ac:dyDescent="0.3">
      <c r="A7" t="s">
        <v>64</v>
      </c>
      <c r="B7" s="3">
        <v>3600</v>
      </c>
    </row>
    <row r="8" spans="1:64" x14ac:dyDescent="0.3">
      <c r="A8" t="s">
        <v>65</v>
      </c>
      <c r="B8" s="3" t="s">
        <v>114</v>
      </c>
    </row>
    <row r="10" spans="1:64" x14ac:dyDescent="0.3">
      <c r="A10" t="s">
        <v>0</v>
      </c>
      <c r="B10" t="s">
        <v>63</v>
      </c>
      <c r="C10" t="s">
        <v>55</v>
      </c>
      <c r="D10" t="s">
        <v>1</v>
      </c>
      <c r="E10" t="s">
        <v>2</v>
      </c>
      <c r="F10" t="s">
        <v>3</v>
      </c>
      <c r="G10" t="s">
        <v>4</v>
      </c>
      <c r="H10" t="s">
        <v>5</v>
      </c>
      <c r="I10" t="s">
        <v>6</v>
      </c>
      <c r="J10" t="s">
        <v>7</v>
      </c>
      <c r="K10" t="s">
        <v>8</v>
      </c>
      <c r="L10" t="s">
        <v>9</v>
      </c>
      <c r="M10" t="s">
        <v>10</v>
      </c>
      <c r="N10" t="s">
        <v>11</v>
      </c>
      <c r="O10" t="s">
        <v>12</v>
      </c>
      <c r="P10" t="s">
        <v>13</v>
      </c>
      <c r="Q10" t="s">
        <v>14</v>
      </c>
      <c r="R10" t="s">
        <v>15</v>
      </c>
      <c r="S10" t="s">
        <v>16</v>
      </c>
      <c r="T10" t="s">
        <v>17</v>
      </c>
      <c r="U10" t="s">
        <v>18</v>
      </c>
      <c r="V10" t="s">
        <v>19</v>
      </c>
      <c r="W10" t="s">
        <v>20</v>
      </c>
      <c r="X10" t="s">
        <v>21</v>
      </c>
      <c r="Y10" t="s">
        <v>22</v>
      </c>
      <c r="Z10" t="s">
        <v>23</v>
      </c>
      <c r="AA10" t="s">
        <v>24</v>
      </c>
      <c r="AB10" t="s">
        <v>25</v>
      </c>
      <c r="AC10" t="s">
        <v>26</v>
      </c>
      <c r="AD10" t="s">
        <v>27</v>
      </c>
      <c r="AE10" t="s">
        <v>28</v>
      </c>
      <c r="AF10" t="s">
        <v>29</v>
      </c>
      <c r="AG10" t="s">
        <v>30</v>
      </c>
      <c r="AH10" t="s">
        <v>56</v>
      </c>
      <c r="AI10" t="s">
        <v>31</v>
      </c>
      <c r="AJ10" t="s">
        <v>32</v>
      </c>
      <c r="AK10" t="s">
        <v>33</v>
      </c>
      <c r="AL10" t="s">
        <v>34</v>
      </c>
      <c r="AM10" t="s">
        <v>35</v>
      </c>
      <c r="AN10" t="s">
        <v>36</v>
      </c>
      <c r="AO10" t="s">
        <v>37</v>
      </c>
      <c r="AP10" t="s">
        <v>38</v>
      </c>
      <c r="AQ10" t="s">
        <v>57</v>
      </c>
      <c r="AR10" t="s">
        <v>39</v>
      </c>
      <c r="AS10" t="s">
        <v>40</v>
      </c>
      <c r="AT10" t="s">
        <v>41</v>
      </c>
      <c r="AU10" t="s">
        <v>42</v>
      </c>
      <c r="AV10" t="s">
        <v>43</v>
      </c>
      <c r="AW10" t="s">
        <v>44</v>
      </c>
      <c r="AX10" t="s">
        <v>45</v>
      </c>
      <c r="AY10" t="s">
        <v>46</v>
      </c>
      <c r="AZ10" t="s">
        <v>47</v>
      </c>
      <c r="BA10" t="s">
        <v>48</v>
      </c>
      <c r="BB10" t="s">
        <v>86</v>
      </c>
      <c r="BC10" t="s">
        <v>49</v>
      </c>
      <c r="BD10" t="s">
        <v>50</v>
      </c>
      <c r="BE10" t="s">
        <v>51</v>
      </c>
      <c r="BF10" t="s">
        <v>52</v>
      </c>
      <c r="BG10" t="s">
        <v>53</v>
      </c>
      <c r="BH10" t="s">
        <v>54</v>
      </c>
      <c r="BI10" t="s">
        <v>67</v>
      </c>
      <c r="BJ10" t="s">
        <v>68</v>
      </c>
      <c r="BK10" t="s">
        <v>69</v>
      </c>
      <c r="BL10" t="s">
        <v>70</v>
      </c>
    </row>
    <row r="11" spans="1:64" x14ac:dyDescent="0.3">
      <c r="A11" t="s">
        <v>71</v>
      </c>
      <c r="B11" s="3" t="s">
        <v>107</v>
      </c>
      <c r="C11">
        <v>10</v>
      </c>
      <c r="D11" s="1">
        <v>66549.866012687096</v>
      </c>
      <c r="E11" s="1">
        <v>2340.78879124579</v>
      </c>
      <c r="F11" s="1">
        <v>-434.74278399673199</v>
      </c>
      <c r="G11" s="1">
        <v>33.264520253939402</v>
      </c>
      <c r="H11" s="1">
        <v>-12.3577730205258</v>
      </c>
      <c r="I11" s="1">
        <v>-0.58722759060173901</v>
      </c>
      <c r="J11" s="1">
        <v>0.17106138896817399</v>
      </c>
      <c r="K11" s="1">
        <v>-0.24052743608933</v>
      </c>
      <c r="L11" s="1">
        <v>-8.8330889027315299E-2</v>
      </c>
      <c r="M11" s="1">
        <v>-2.13457777986375E-2</v>
      </c>
      <c r="N11" s="1">
        <v>1549.9711145931001</v>
      </c>
      <c r="O11" s="1">
        <v>-314.06486951181</v>
      </c>
      <c r="P11" s="1">
        <v>357.62158602149799</v>
      </c>
      <c r="Q11" s="1">
        <v>-8.8354753162749606</v>
      </c>
      <c r="R11" s="1">
        <v>12.3441910964918</v>
      </c>
      <c r="S11" s="1">
        <v>-3.7037774665795098</v>
      </c>
      <c r="T11" s="1">
        <v>-7.6857908635008104E-2</v>
      </c>
      <c r="U11" s="1">
        <v>0.15974383268267001</v>
      </c>
      <c r="V11" s="1">
        <v>-0.109352476421836</v>
      </c>
      <c r="W11" s="1">
        <v>4.3141147139248499E-2</v>
      </c>
      <c r="X11" s="1">
        <v>-2.1743749234442502</v>
      </c>
      <c r="Y11" s="1">
        <v>-0.82648794970057105</v>
      </c>
      <c r="Z11" s="1">
        <v>1.70624317430294</v>
      </c>
      <c r="AA11" s="1">
        <v>-2.02972737095111E-2</v>
      </c>
      <c r="AB11" s="1">
        <v>3.2822341166426502E-2</v>
      </c>
      <c r="AC11" s="1">
        <v>-2.8717432849616101E-2</v>
      </c>
      <c r="AD11" s="1">
        <v>-1.00731346281955E-4</v>
      </c>
      <c r="AE11" s="1">
        <v>3.2282960275728198E-4</v>
      </c>
      <c r="AF11" s="1">
        <v>-2.8965097322372998E-4</v>
      </c>
      <c r="AG11" s="1">
        <v>2.4650877735858299E-4</v>
      </c>
      <c r="AH11" s="1">
        <v>25.9270833939642</v>
      </c>
      <c r="AI11" s="1">
        <v>-0.87268603333893502</v>
      </c>
      <c r="AJ11" s="1">
        <v>1.0102344281032201</v>
      </c>
      <c r="AK11" s="1">
        <v>-6.7145272156658598E-3</v>
      </c>
      <c r="AL11" s="1">
        <v>1.7114743048727399E-2</v>
      </c>
      <c r="AM11" s="1">
        <v>5.4708742585520501E-3</v>
      </c>
      <c r="AN11" s="1">
        <v>-5.7041596401631405E-4</v>
      </c>
      <c r="AO11" s="1">
        <v>8.0907557964213499E-4</v>
      </c>
      <c r="AP11" s="1">
        <v>-4.8874001418424599E-4</v>
      </c>
      <c r="AQ11" s="2">
        <v>2.44952603295787E-5</v>
      </c>
      <c r="BB11">
        <v>1500</v>
      </c>
      <c r="BC11" t="s">
        <v>109</v>
      </c>
      <c r="BD11" t="s">
        <v>89</v>
      </c>
      <c r="BE11" t="s">
        <v>99</v>
      </c>
      <c r="BF11" t="s">
        <v>113</v>
      </c>
      <c r="BG11" t="s">
        <v>111</v>
      </c>
      <c r="BH11" t="s">
        <v>112</v>
      </c>
    </row>
    <row r="12" spans="1:64" x14ac:dyDescent="0.3">
      <c r="B12" s="3"/>
      <c r="D12" s="5">
        <v>66549.866012687096</v>
      </c>
      <c r="E12" s="5">
        <v>2340.78879124579</v>
      </c>
      <c r="F12" s="5">
        <v>-434.74278399673199</v>
      </c>
      <c r="G12" s="5">
        <v>33.264520253939402</v>
      </c>
      <c r="H12" s="5">
        <v>-12.3577730205258</v>
      </c>
      <c r="I12" s="5">
        <v>-0.58722759060173901</v>
      </c>
      <c r="J12" s="5">
        <v>0.17106138896817399</v>
      </c>
      <c r="K12" s="5">
        <v>-0.24052743608933</v>
      </c>
      <c r="L12" s="5">
        <v>-8.8330889027315299E-2</v>
      </c>
      <c r="M12" s="5">
        <v>-2.13457777986375E-2</v>
      </c>
      <c r="N12" s="5">
        <v>1549.9711145931001</v>
      </c>
      <c r="O12" s="5">
        <v>-314.06486951181</v>
      </c>
      <c r="P12" s="5">
        <v>357.62158602149799</v>
      </c>
      <c r="Q12" s="5">
        <v>-8.8354753162749606</v>
      </c>
      <c r="R12" s="5">
        <v>12.3441910964918</v>
      </c>
      <c r="S12" s="5">
        <v>-3.7037774665795098</v>
      </c>
      <c r="T12" s="5">
        <v>-7.6857908635008104E-2</v>
      </c>
      <c r="U12" s="5">
        <v>0.15974383268267001</v>
      </c>
      <c r="V12" s="5">
        <v>-0.109352476421836</v>
      </c>
      <c r="W12" s="5">
        <v>4.3141147139248499E-2</v>
      </c>
      <c r="X12" s="5">
        <v>-2.1743749234442502</v>
      </c>
      <c r="Y12" s="5">
        <v>-0.82648794970057105</v>
      </c>
      <c r="Z12" s="5">
        <v>1.70624317430294</v>
      </c>
      <c r="AA12" s="5">
        <v>-2.02972737095111E-2</v>
      </c>
      <c r="AB12" s="5">
        <v>3.2822341166426502E-2</v>
      </c>
      <c r="AC12" s="5">
        <v>-2.8717432849616101E-2</v>
      </c>
      <c r="AD12" s="5">
        <v>-1.00731346281955E-4</v>
      </c>
      <c r="AE12" s="5">
        <v>3.2282960275728198E-4</v>
      </c>
      <c r="AF12" s="5">
        <v>-2.8965097322372998E-4</v>
      </c>
      <c r="AG12" s="5">
        <v>2.4650877735858299E-4</v>
      </c>
      <c r="AH12" s="5">
        <v>25.9270833939642</v>
      </c>
      <c r="AI12" s="5">
        <v>-0.87268603333893502</v>
      </c>
      <c r="AJ12" s="5">
        <v>1.0102344281032201</v>
      </c>
      <c r="AK12" s="5">
        <v>-6.7145272156658598E-3</v>
      </c>
      <c r="AL12" s="5">
        <v>1.7114743048727399E-2</v>
      </c>
      <c r="AM12" s="5">
        <v>5.4708742585520501E-3</v>
      </c>
      <c r="AN12" s="5">
        <v>-5.7041596401631405E-4</v>
      </c>
      <c r="AO12" s="5">
        <v>8.0907557964213499E-4</v>
      </c>
      <c r="AP12" s="5">
        <v>-4.8874001418424599E-4</v>
      </c>
      <c r="AQ12" s="6">
        <v>2.44952603295787E-5</v>
      </c>
    </row>
    <row r="13" spans="1:64" x14ac:dyDescent="0.3">
      <c r="B13" s="3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2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3"/>
  <sheetViews>
    <sheetView workbookViewId="0"/>
  </sheetViews>
  <sheetFormatPr defaultRowHeight="16.5" x14ac:dyDescent="0.3"/>
  <cols>
    <col min="1" max="1" width="20.875" bestFit="1" customWidth="1"/>
    <col min="2" max="2" width="7.5" bestFit="1" customWidth="1"/>
    <col min="6" max="10" width="8.625" customWidth="1"/>
    <col min="54" max="54" width="10.875" bestFit="1" customWidth="1"/>
    <col min="55" max="55" width="10.25" bestFit="1" customWidth="1"/>
    <col min="56" max="56" width="8.5" bestFit="1" customWidth="1"/>
    <col min="57" max="58" width="10.5" bestFit="1" customWidth="1"/>
    <col min="60" max="60" width="11.375" bestFit="1" customWidth="1"/>
  </cols>
  <sheetData>
    <row r="1" spans="1:64" x14ac:dyDescent="0.3">
      <c r="A1" t="s">
        <v>66</v>
      </c>
      <c r="B1">
        <f>34.9*60*3600/10^6</f>
        <v>7.5384000000000002</v>
      </c>
    </row>
    <row r="2" spans="1:64" x14ac:dyDescent="0.3">
      <c r="A2" t="s">
        <v>58</v>
      </c>
      <c r="B2" s="3">
        <v>27</v>
      </c>
    </row>
    <row r="3" spans="1:64" x14ac:dyDescent="0.3">
      <c r="A3" t="s">
        <v>59</v>
      </c>
      <c r="B3" s="4">
        <v>0.75</v>
      </c>
    </row>
    <row r="4" spans="1:64" x14ac:dyDescent="0.3">
      <c r="A4" t="s">
        <v>60</v>
      </c>
      <c r="B4" s="4">
        <v>0.5</v>
      </c>
    </row>
    <row r="5" spans="1:64" x14ac:dyDescent="0.3">
      <c r="A5" t="s">
        <v>61</v>
      </c>
      <c r="B5" s="3">
        <v>380</v>
      </c>
    </row>
    <row r="6" spans="1:64" x14ac:dyDescent="0.3">
      <c r="A6" t="s">
        <v>62</v>
      </c>
      <c r="B6" s="3">
        <v>480</v>
      </c>
    </row>
    <row r="7" spans="1:64" x14ac:dyDescent="0.3">
      <c r="A7" t="s">
        <v>64</v>
      </c>
      <c r="B7" s="3">
        <v>3600</v>
      </c>
    </row>
    <row r="8" spans="1:64" x14ac:dyDescent="0.3">
      <c r="A8" t="s">
        <v>65</v>
      </c>
      <c r="B8" s="3" t="s">
        <v>72</v>
      </c>
    </row>
    <row r="10" spans="1:64" x14ac:dyDescent="0.3">
      <c r="A10" t="s">
        <v>0</v>
      </c>
      <c r="B10" t="s">
        <v>63</v>
      </c>
      <c r="C10" t="s">
        <v>55</v>
      </c>
      <c r="D10" t="s">
        <v>1</v>
      </c>
      <c r="E10" t="s">
        <v>2</v>
      </c>
      <c r="F10" t="s">
        <v>3</v>
      </c>
      <c r="G10" t="s">
        <v>4</v>
      </c>
      <c r="H10" t="s">
        <v>5</v>
      </c>
      <c r="I10" t="s">
        <v>6</v>
      </c>
      <c r="J10" t="s">
        <v>7</v>
      </c>
      <c r="K10" t="s">
        <v>8</v>
      </c>
      <c r="L10" t="s">
        <v>9</v>
      </c>
      <c r="M10" t="s">
        <v>10</v>
      </c>
      <c r="N10" t="s">
        <v>11</v>
      </c>
      <c r="O10" t="s">
        <v>12</v>
      </c>
      <c r="P10" t="s">
        <v>13</v>
      </c>
      <c r="Q10" t="s">
        <v>14</v>
      </c>
      <c r="R10" t="s">
        <v>15</v>
      </c>
      <c r="S10" t="s">
        <v>16</v>
      </c>
      <c r="T10" t="s">
        <v>17</v>
      </c>
      <c r="U10" t="s">
        <v>18</v>
      </c>
      <c r="V10" t="s">
        <v>19</v>
      </c>
      <c r="W10" t="s">
        <v>20</v>
      </c>
      <c r="X10" t="s">
        <v>21</v>
      </c>
      <c r="Y10" t="s">
        <v>22</v>
      </c>
      <c r="Z10" t="s">
        <v>23</v>
      </c>
      <c r="AA10" t="s">
        <v>24</v>
      </c>
      <c r="AB10" t="s">
        <v>25</v>
      </c>
      <c r="AC10" t="s">
        <v>26</v>
      </c>
      <c r="AD10" t="s">
        <v>27</v>
      </c>
      <c r="AE10" t="s">
        <v>28</v>
      </c>
      <c r="AF10" t="s">
        <v>29</v>
      </c>
      <c r="AG10" t="s">
        <v>30</v>
      </c>
      <c r="AH10" t="s">
        <v>56</v>
      </c>
      <c r="AI10" t="s">
        <v>31</v>
      </c>
      <c r="AJ10" t="s">
        <v>32</v>
      </c>
      <c r="AK10" t="s">
        <v>33</v>
      </c>
      <c r="AL10" t="s">
        <v>34</v>
      </c>
      <c r="AM10" t="s">
        <v>35</v>
      </c>
      <c r="AN10" t="s">
        <v>36</v>
      </c>
      <c r="AO10" t="s">
        <v>37</v>
      </c>
      <c r="AP10" t="s">
        <v>38</v>
      </c>
      <c r="AQ10" t="s">
        <v>57</v>
      </c>
      <c r="AR10" t="s">
        <v>39</v>
      </c>
      <c r="AS10" t="s">
        <v>40</v>
      </c>
      <c r="AT10" t="s">
        <v>41</v>
      </c>
      <c r="AU10" t="s">
        <v>42</v>
      </c>
      <c r="AV10" t="s">
        <v>43</v>
      </c>
      <c r="AW10" t="s">
        <v>44</v>
      </c>
      <c r="AX10" t="s">
        <v>45</v>
      </c>
      <c r="AY10" t="s">
        <v>46</v>
      </c>
      <c r="AZ10" t="s">
        <v>47</v>
      </c>
      <c r="BA10" t="s">
        <v>48</v>
      </c>
      <c r="BB10" t="s">
        <v>85</v>
      </c>
      <c r="BC10" t="s">
        <v>49</v>
      </c>
      <c r="BD10" t="s">
        <v>50</v>
      </c>
      <c r="BE10" t="s">
        <v>51</v>
      </c>
      <c r="BF10" t="s">
        <v>52</v>
      </c>
      <c r="BG10" t="s">
        <v>53</v>
      </c>
      <c r="BH10" t="s">
        <v>54</v>
      </c>
      <c r="BI10" t="s">
        <v>67</v>
      </c>
      <c r="BJ10" t="s">
        <v>68</v>
      </c>
      <c r="BK10" t="s">
        <v>69</v>
      </c>
      <c r="BL10" t="s">
        <v>70</v>
      </c>
    </row>
    <row r="11" spans="1:64" x14ac:dyDescent="0.3">
      <c r="A11" t="s">
        <v>71</v>
      </c>
      <c r="B11" s="3" t="s">
        <v>73</v>
      </c>
      <c r="C11">
        <v>10</v>
      </c>
      <c r="D11" s="1">
        <v>14421.794830132099</v>
      </c>
      <c r="E11" s="1">
        <v>516.39346329316595</v>
      </c>
      <c r="F11" s="1">
        <v>-98.938247771970893</v>
      </c>
      <c r="G11" s="1">
        <v>6.8650232059737499</v>
      </c>
      <c r="H11" s="1">
        <v>-3.1679010052193202</v>
      </c>
      <c r="I11" s="1">
        <v>-0.19274543636198699</v>
      </c>
      <c r="J11" s="1">
        <v>3.24429420250439E-2</v>
      </c>
      <c r="K11" s="1">
        <v>-4.1079029996268501E-2</v>
      </c>
      <c r="L11" s="1">
        <v>-7.8779798158903694E-3</v>
      </c>
      <c r="M11" s="1">
        <v>-6.8689438040102997E-4</v>
      </c>
      <c r="N11" s="1">
        <v>26.533539081651199</v>
      </c>
      <c r="O11" s="1">
        <v>-94.5221226389897</v>
      </c>
      <c r="P11" s="1">
        <v>95.362890187381694</v>
      </c>
      <c r="Q11" s="1">
        <v>-2.6443420170763701</v>
      </c>
      <c r="R11" s="1">
        <v>3.7204850231415101</v>
      </c>
      <c r="S11" s="1">
        <v>-1.1952818872687201</v>
      </c>
      <c r="T11" s="1">
        <v>-2.3015626593248899E-2</v>
      </c>
      <c r="U11" s="1">
        <v>4.6251654283535101E-2</v>
      </c>
      <c r="V11" s="1">
        <v>-3.1582265432941597E-2</v>
      </c>
      <c r="W11" s="1">
        <v>1.1237274275711801E-2</v>
      </c>
      <c r="X11" s="1">
        <v>0.54997930880201595</v>
      </c>
      <c r="Y11" s="1">
        <v>-0.106744591985431</v>
      </c>
      <c r="Z11" s="1">
        <v>0.12760419744144999</v>
      </c>
      <c r="AA11" s="1">
        <v>-3.01797674684748E-3</v>
      </c>
      <c r="AB11" s="1">
        <v>3.9468509125790401E-3</v>
      </c>
      <c r="AC11" s="1">
        <v>-1.8335316915407301E-3</v>
      </c>
      <c r="AD11" s="2">
        <v>-3.12650716570238E-5</v>
      </c>
      <c r="AE11" s="2">
        <v>5.2310571015639299E-5</v>
      </c>
      <c r="AF11" s="2">
        <v>-2.9111882358114701E-5</v>
      </c>
      <c r="AG11" s="2">
        <v>1.8455389276148099E-5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BB11">
        <v>4816</v>
      </c>
      <c r="BC11" t="s">
        <v>74</v>
      </c>
      <c r="BD11" t="s">
        <v>96</v>
      </c>
      <c r="BE11" t="s">
        <v>75</v>
      </c>
      <c r="BF11" t="s">
        <v>76</v>
      </c>
      <c r="BG11" t="s">
        <v>77</v>
      </c>
      <c r="BH11" t="s">
        <v>78</v>
      </c>
      <c r="BI11" t="s">
        <v>79</v>
      </c>
      <c r="BJ11" t="s">
        <v>80</v>
      </c>
    </row>
    <row r="12" spans="1:64" x14ac:dyDescent="0.3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2"/>
      <c r="AE12" s="2"/>
      <c r="AF12" s="2"/>
      <c r="AG12" s="2"/>
      <c r="AH12" s="1"/>
      <c r="AI12" s="1"/>
      <c r="AJ12" s="1"/>
      <c r="AK12" s="1"/>
      <c r="AL12" s="1"/>
      <c r="AM12" s="1"/>
      <c r="AN12" s="1"/>
      <c r="AO12" s="1"/>
      <c r="AP12" s="1"/>
      <c r="AQ12" s="1"/>
    </row>
    <row r="13" spans="1:64" x14ac:dyDescent="0.3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2"/>
      <c r="AE13" s="2"/>
      <c r="AF13" s="2"/>
      <c r="AG13" s="2"/>
      <c r="AH13" s="1"/>
      <c r="AI13" s="1"/>
      <c r="AJ13" s="1"/>
      <c r="AK13" s="1"/>
      <c r="AL13" s="1"/>
      <c r="AM13" s="1"/>
      <c r="AN13" s="1"/>
      <c r="AO13" s="1"/>
      <c r="AP13" s="1"/>
      <c r="AQ13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3"/>
  <sheetViews>
    <sheetView topLeftCell="B1" workbookViewId="0">
      <selection activeCell="B1" sqref="B1"/>
    </sheetView>
  </sheetViews>
  <sheetFormatPr defaultRowHeight="16.5" x14ac:dyDescent="0.3"/>
  <cols>
    <col min="1" max="1" width="20.875" bestFit="1" customWidth="1"/>
    <col min="2" max="2" width="7.5" bestFit="1" customWidth="1"/>
    <col min="6" max="10" width="8.625" customWidth="1"/>
    <col min="54" max="54" width="10.875" bestFit="1" customWidth="1"/>
    <col min="55" max="55" width="10.25" bestFit="1" customWidth="1"/>
    <col min="56" max="56" width="8.5" bestFit="1" customWidth="1"/>
    <col min="57" max="58" width="10.5" bestFit="1" customWidth="1"/>
    <col min="60" max="60" width="11.375" bestFit="1" customWidth="1"/>
  </cols>
  <sheetData>
    <row r="1" spans="1:64" x14ac:dyDescent="0.3">
      <c r="A1" t="s">
        <v>66</v>
      </c>
      <c r="B1">
        <f>34.9*60*3600/10^6</f>
        <v>7.5384000000000002</v>
      </c>
    </row>
    <row r="2" spans="1:64" x14ac:dyDescent="0.3">
      <c r="A2" t="s">
        <v>58</v>
      </c>
      <c r="B2" s="3">
        <v>27</v>
      </c>
    </row>
    <row r="3" spans="1:64" x14ac:dyDescent="0.3">
      <c r="A3" t="s">
        <v>59</v>
      </c>
      <c r="B3" s="4">
        <v>0.75</v>
      </c>
    </row>
    <row r="4" spans="1:64" x14ac:dyDescent="0.3">
      <c r="A4" t="s">
        <v>60</v>
      </c>
      <c r="B4" s="4">
        <v>0.5</v>
      </c>
    </row>
    <row r="5" spans="1:64" x14ac:dyDescent="0.3">
      <c r="A5" t="s">
        <v>61</v>
      </c>
      <c r="B5" s="3">
        <v>525</v>
      </c>
    </row>
    <row r="6" spans="1:64" x14ac:dyDescent="0.3">
      <c r="A6" t="s">
        <v>62</v>
      </c>
      <c r="B6" s="3">
        <v>600</v>
      </c>
    </row>
    <row r="7" spans="1:64" x14ac:dyDescent="0.3">
      <c r="A7" t="s">
        <v>64</v>
      </c>
      <c r="B7" s="3">
        <v>3600</v>
      </c>
    </row>
    <row r="8" spans="1:64" x14ac:dyDescent="0.3">
      <c r="A8" t="s">
        <v>65</v>
      </c>
      <c r="B8" s="3" t="s">
        <v>72</v>
      </c>
    </row>
    <row r="10" spans="1:64" x14ac:dyDescent="0.3">
      <c r="A10" t="s">
        <v>0</v>
      </c>
      <c r="B10" t="s">
        <v>63</v>
      </c>
      <c r="C10" t="s">
        <v>55</v>
      </c>
      <c r="D10" t="s">
        <v>1</v>
      </c>
      <c r="E10" t="s">
        <v>2</v>
      </c>
      <c r="F10" t="s">
        <v>3</v>
      </c>
      <c r="G10" t="s">
        <v>4</v>
      </c>
      <c r="H10" t="s">
        <v>5</v>
      </c>
      <c r="I10" t="s">
        <v>6</v>
      </c>
      <c r="J10" t="s">
        <v>7</v>
      </c>
      <c r="K10" t="s">
        <v>8</v>
      </c>
      <c r="L10" t="s">
        <v>9</v>
      </c>
      <c r="M10" t="s">
        <v>10</v>
      </c>
      <c r="N10" t="s">
        <v>11</v>
      </c>
      <c r="O10" t="s">
        <v>12</v>
      </c>
      <c r="P10" t="s">
        <v>13</v>
      </c>
      <c r="Q10" t="s">
        <v>14</v>
      </c>
      <c r="R10" t="s">
        <v>15</v>
      </c>
      <c r="S10" t="s">
        <v>16</v>
      </c>
      <c r="T10" t="s">
        <v>17</v>
      </c>
      <c r="U10" t="s">
        <v>18</v>
      </c>
      <c r="V10" t="s">
        <v>19</v>
      </c>
      <c r="W10" t="s">
        <v>20</v>
      </c>
      <c r="X10" t="s">
        <v>21</v>
      </c>
      <c r="Y10" t="s">
        <v>22</v>
      </c>
      <c r="Z10" t="s">
        <v>23</v>
      </c>
      <c r="AA10" t="s">
        <v>24</v>
      </c>
      <c r="AB10" t="s">
        <v>25</v>
      </c>
      <c r="AC10" t="s">
        <v>26</v>
      </c>
      <c r="AD10" t="s">
        <v>27</v>
      </c>
      <c r="AE10" t="s">
        <v>28</v>
      </c>
      <c r="AF10" t="s">
        <v>29</v>
      </c>
      <c r="AG10" t="s">
        <v>30</v>
      </c>
      <c r="AH10" t="s">
        <v>56</v>
      </c>
      <c r="AI10" t="s">
        <v>31</v>
      </c>
      <c r="AJ10" t="s">
        <v>32</v>
      </c>
      <c r="AK10" t="s">
        <v>33</v>
      </c>
      <c r="AL10" t="s">
        <v>34</v>
      </c>
      <c r="AM10" t="s">
        <v>35</v>
      </c>
      <c r="AN10" t="s">
        <v>36</v>
      </c>
      <c r="AO10" t="s">
        <v>37</v>
      </c>
      <c r="AP10" t="s">
        <v>38</v>
      </c>
      <c r="AQ10" t="s">
        <v>57</v>
      </c>
      <c r="AR10" t="s">
        <v>39</v>
      </c>
      <c r="AS10" t="s">
        <v>40</v>
      </c>
      <c r="AT10" t="s">
        <v>41</v>
      </c>
      <c r="AU10" t="s">
        <v>42</v>
      </c>
      <c r="AV10" t="s">
        <v>43</v>
      </c>
      <c r="AW10" t="s">
        <v>44</v>
      </c>
      <c r="AX10" t="s">
        <v>45</v>
      </c>
      <c r="AY10" t="s">
        <v>46</v>
      </c>
      <c r="AZ10" t="s">
        <v>47</v>
      </c>
      <c r="BA10" t="s">
        <v>48</v>
      </c>
      <c r="BB10" t="s">
        <v>86</v>
      </c>
      <c r="BC10" t="s">
        <v>49</v>
      </c>
      <c r="BD10" t="s">
        <v>50</v>
      </c>
      <c r="BE10" t="s">
        <v>51</v>
      </c>
      <c r="BF10" t="s">
        <v>52</v>
      </c>
      <c r="BG10" t="s">
        <v>53</v>
      </c>
      <c r="BH10" t="s">
        <v>54</v>
      </c>
      <c r="BI10" t="s">
        <v>67</v>
      </c>
      <c r="BJ10" t="s">
        <v>68</v>
      </c>
      <c r="BK10" t="s">
        <v>69</v>
      </c>
      <c r="BL10" t="s">
        <v>70</v>
      </c>
    </row>
    <row r="11" spans="1:64" x14ac:dyDescent="0.3">
      <c r="A11" t="s">
        <v>71</v>
      </c>
      <c r="B11" s="3" t="s">
        <v>73</v>
      </c>
      <c r="C11">
        <v>10</v>
      </c>
      <c r="D11" s="1">
        <v>14421.794830132099</v>
      </c>
      <c r="E11" s="1">
        <v>516.39346329316595</v>
      </c>
      <c r="F11" s="1">
        <v>-98.938247771970893</v>
      </c>
      <c r="G11" s="1">
        <v>6.8650232059737499</v>
      </c>
      <c r="H11" s="1">
        <v>-3.1679010052193202</v>
      </c>
      <c r="I11" s="1">
        <v>-0.19274543636198699</v>
      </c>
      <c r="J11" s="1">
        <v>3.24429420250439E-2</v>
      </c>
      <c r="K11" s="1">
        <v>-4.1079029996268501E-2</v>
      </c>
      <c r="L11" s="1">
        <v>-7.8779798158903694E-3</v>
      </c>
      <c r="M11" s="1">
        <v>-6.8689438040102997E-4</v>
      </c>
      <c r="N11" s="1">
        <v>26.875044880708799</v>
      </c>
      <c r="O11" s="1">
        <v>-95.738690580458496</v>
      </c>
      <c r="P11" s="1">
        <v>96.590279414038093</v>
      </c>
      <c r="Q11" s="1">
        <v>-2.6783766074393101</v>
      </c>
      <c r="R11" s="1">
        <v>3.7683703507188002</v>
      </c>
      <c r="S11" s="1">
        <v>-1.21066602787486</v>
      </c>
      <c r="T11" s="1">
        <v>-2.3311854319461801E-2</v>
      </c>
      <c r="U11" s="1">
        <v>4.6846946457158298E-2</v>
      </c>
      <c r="V11" s="1">
        <v>-3.19887519841527E-2</v>
      </c>
      <c r="W11" s="1">
        <v>1.13819061063525E-2</v>
      </c>
      <c r="X11" s="1">
        <v>0.45776720912263602</v>
      </c>
      <c r="Y11" s="1">
        <v>-8.8847295125598302E-2</v>
      </c>
      <c r="Z11" s="1">
        <v>0.10620948170276399</v>
      </c>
      <c r="AA11" s="1">
        <v>-2.5119686695317398E-3</v>
      </c>
      <c r="AB11" s="1">
        <v>3.2851034541825498E-3</v>
      </c>
      <c r="AC11" s="1">
        <v>-1.5261132043363E-3</v>
      </c>
      <c r="AD11" s="2">
        <v>-2.6023023714528799E-5</v>
      </c>
      <c r="AE11" s="2">
        <v>4.35399363543345E-5</v>
      </c>
      <c r="AF11" s="2">
        <v>-2.42308481902871E-5</v>
      </c>
      <c r="AG11" s="2">
        <v>1.53610725112849E-5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BB11">
        <v>4816</v>
      </c>
      <c r="BC11" t="s">
        <v>74</v>
      </c>
      <c r="BD11" t="s">
        <v>98</v>
      </c>
      <c r="BE11" t="s">
        <v>75</v>
      </c>
      <c r="BF11" t="s">
        <v>76</v>
      </c>
      <c r="BG11" t="s">
        <v>77</v>
      </c>
      <c r="BH11" t="s">
        <v>78</v>
      </c>
      <c r="BI11" t="s">
        <v>79</v>
      </c>
      <c r="BJ11" t="s">
        <v>80</v>
      </c>
    </row>
    <row r="12" spans="1:64" x14ac:dyDescent="0.3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2"/>
      <c r="AE12" s="2"/>
      <c r="AF12" s="2"/>
      <c r="AG12" s="2"/>
      <c r="AH12" s="1"/>
      <c r="AI12" s="1"/>
      <c r="AJ12" s="1"/>
      <c r="AK12" s="1"/>
      <c r="AL12" s="1"/>
      <c r="AM12" s="1"/>
      <c r="AN12" s="1"/>
      <c r="AO12" s="1"/>
      <c r="AP12" s="1"/>
      <c r="AQ12" s="1"/>
    </row>
    <row r="13" spans="1:64" x14ac:dyDescent="0.3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2"/>
      <c r="AE13" s="2"/>
      <c r="AF13" s="2"/>
      <c r="AG13" s="2"/>
      <c r="AH13" s="1"/>
      <c r="AI13" s="1"/>
      <c r="AJ13" s="1"/>
      <c r="AK13" s="1"/>
      <c r="AL13" s="1"/>
      <c r="AM13" s="1"/>
      <c r="AN13" s="1"/>
      <c r="AO13" s="1"/>
      <c r="AP13" s="1"/>
      <c r="AQ13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3"/>
  <sheetViews>
    <sheetView workbookViewId="0"/>
  </sheetViews>
  <sheetFormatPr defaultRowHeight="16.5" x14ac:dyDescent="0.3"/>
  <cols>
    <col min="1" max="1" width="20.875" bestFit="1" customWidth="1"/>
    <col min="2" max="2" width="7.5" bestFit="1" customWidth="1"/>
    <col min="6" max="10" width="8.625" customWidth="1"/>
    <col min="54" max="54" width="10.875" bestFit="1" customWidth="1"/>
    <col min="55" max="55" width="10.25" bestFit="1" customWidth="1"/>
    <col min="56" max="56" width="8.5" bestFit="1" customWidth="1"/>
    <col min="57" max="58" width="10.5" bestFit="1" customWidth="1"/>
    <col min="60" max="60" width="11.375" bestFit="1" customWidth="1"/>
  </cols>
  <sheetData>
    <row r="1" spans="1:64" x14ac:dyDescent="0.3">
      <c r="A1" t="s">
        <v>66</v>
      </c>
      <c r="B1">
        <f>34.9*60*3600/10^6</f>
        <v>7.5384000000000002</v>
      </c>
    </row>
    <row r="2" spans="1:64" x14ac:dyDescent="0.3">
      <c r="A2" t="s">
        <v>58</v>
      </c>
      <c r="B2" s="3">
        <v>27</v>
      </c>
    </row>
    <row r="3" spans="1:64" x14ac:dyDescent="0.3">
      <c r="A3" t="s">
        <v>59</v>
      </c>
      <c r="B3" s="4">
        <v>0.75</v>
      </c>
    </row>
    <row r="4" spans="1:64" x14ac:dyDescent="0.3">
      <c r="A4" t="s">
        <v>60</v>
      </c>
      <c r="B4" s="4">
        <v>0.5</v>
      </c>
    </row>
    <row r="5" spans="1:64" x14ac:dyDescent="0.3">
      <c r="A5" t="s">
        <v>61</v>
      </c>
      <c r="B5" s="3">
        <v>220</v>
      </c>
    </row>
    <row r="6" spans="1:64" x14ac:dyDescent="0.3">
      <c r="A6" t="s">
        <v>62</v>
      </c>
      <c r="B6" s="3">
        <v>240</v>
      </c>
    </row>
    <row r="7" spans="1:64" x14ac:dyDescent="0.3">
      <c r="A7" t="s">
        <v>64</v>
      </c>
      <c r="B7" s="3">
        <v>3600</v>
      </c>
    </row>
    <row r="8" spans="1:64" x14ac:dyDescent="0.3">
      <c r="A8" t="s">
        <v>65</v>
      </c>
      <c r="B8" s="3" t="s">
        <v>72</v>
      </c>
    </row>
    <row r="10" spans="1:64" x14ac:dyDescent="0.3">
      <c r="A10" t="s">
        <v>0</v>
      </c>
      <c r="B10" t="s">
        <v>63</v>
      </c>
      <c r="C10" t="s">
        <v>55</v>
      </c>
      <c r="D10" t="s">
        <v>1</v>
      </c>
      <c r="E10" t="s">
        <v>2</v>
      </c>
      <c r="F10" t="s">
        <v>3</v>
      </c>
      <c r="G10" t="s">
        <v>4</v>
      </c>
      <c r="H10" t="s">
        <v>5</v>
      </c>
      <c r="I10" t="s">
        <v>6</v>
      </c>
      <c r="J10" t="s">
        <v>7</v>
      </c>
      <c r="K10" t="s">
        <v>8</v>
      </c>
      <c r="L10" t="s">
        <v>9</v>
      </c>
      <c r="M10" t="s">
        <v>10</v>
      </c>
      <c r="N10" t="s">
        <v>11</v>
      </c>
      <c r="O10" t="s">
        <v>12</v>
      </c>
      <c r="P10" t="s">
        <v>13</v>
      </c>
      <c r="Q10" t="s">
        <v>14</v>
      </c>
      <c r="R10" t="s">
        <v>15</v>
      </c>
      <c r="S10" t="s">
        <v>16</v>
      </c>
      <c r="T10" t="s">
        <v>17</v>
      </c>
      <c r="U10" t="s">
        <v>18</v>
      </c>
      <c r="V10" t="s">
        <v>19</v>
      </c>
      <c r="W10" t="s">
        <v>20</v>
      </c>
      <c r="X10" t="s">
        <v>21</v>
      </c>
      <c r="Y10" t="s">
        <v>22</v>
      </c>
      <c r="Z10" t="s">
        <v>23</v>
      </c>
      <c r="AA10" t="s">
        <v>24</v>
      </c>
      <c r="AB10" t="s">
        <v>25</v>
      </c>
      <c r="AC10" t="s">
        <v>26</v>
      </c>
      <c r="AD10" t="s">
        <v>27</v>
      </c>
      <c r="AE10" t="s">
        <v>28</v>
      </c>
      <c r="AF10" t="s">
        <v>29</v>
      </c>
      <c r="AG10" t="s">
        <v>30</v>
      </c>
      <c r="AH10" t="s">
        <v>56</v>
      </c>
      <c r="AI10" t="s">
        <v>31</v>
      </c>
      <c r="AJ10" t="s">
        <v>32</v>
      </c>
      <c r="AK10" t="s">
        <v>33</v>
      </c>
      <c r="AL10" t="s">
        <v>34</v>
      </c>
      <c r="AM10" t="s">
        <v>35</v>
      </c>
      <c r="AN10" t="s">
        <v>36</v>
      </c>
      <c r="AO10" t="s">
        <v>37</v>
      </c>
      <c r="AP10" t="s">
        <v>38</v>
      </c>
      <c r="AQ10" t="s">
        <v>57</v>
      </c>
      <c r="AR10" t="s">
        <v>39</v>
      </c>
      <c r="AS10" t="s">
        <v>40</v>
      </c>
      <c r="AT10" t="s">
        <v>41</v>
      </c>
      <c r="AU10" t="s">
        <v>42</v>
      </c>
      <c r="AV10" t="s">
        <v>43</v>
      </c>
      <c r="AW10" t="s">
        <v>44</v>
      </c>
      <c r="AX10" t="s">
        <v>45</v>
      </c>
      <c r="AY10" t="s">
        <v>46</v>
      </c>
      <c r="AZ10" t="s">
        <v>47</v>
      </c>
      <c r="BA10" t="s">
        <v>48</v>
      </c>
      <c r="BB10" t="s">
        <v>85</v>
      </c>
      <c r="BC10" t="s">
        <v>49</v>
      </c>
      <c r="BD10" t="s">
        <v>50</v>
      </c>
      <c r="BE10" t="s">
        <v>51</v>
      </c>
      <c r="BF10" t="s">
        <v>52</v>
      </c>
      <c r="BG10" t="s">
        <v>53</v>
      </c>
      <c r="BH10" t="s">
        <v>54</v>
      </c>
      <c r="BI10" t="s">
        <v>67</v>
      </c>
      <c r="BJ10" t="s">
        <v>68</v>
      </c>
      <c r="BK10" t="s">
        <v>69</v>
      </c>
      <c r="BL10" t="s">
        <v>70</v>
      </c>
    </row>
    <row r="11" spans="1:64" x14ac:dyDescent="0.3">
      <c r="A11" t="s">
        <v>71</v>
      </c>
      <c r="B11" s="3" t="s">
        <v>73</v>
      </c>
      <c r="C11">
        <v>10</v>
      </c>
      <c r="D11" s="1">
        <v>14421.794830132099</v>
      </c>
      <c r="E11" s="1">
        <v>516.39346329316595</v>
      </c>
      <c r="F11" s="1">
        <v>-98.938247771970893</v>
      </c>
      <c r="G11" s="1">
        <v>6.8650232059737499</v>
      </c>
      <c r="H11" s="1">
        <v>-3.1679010052193202</v>
      </c>
      <c r="I11" s="1">
        <v>-0.19274543636198699</v>
      </c>
      <c r="J11" s="1">
        <v>3.24429420250439E-2</v>
      </c>
      <c r="K11" s="1">
        <v>-4.1079029996268501E-2</v>
      </c>
      <c r="L11" s="1">
        <v>-7.8779798158903694E-3</v>
      </c>
      <c r="M11" s="1">
        <v>-6.8689438040102997E-4</v>
      </c>
      <c r="N11" s="1">
        <v>26.798874472467801</v>
      </c>
      <c r="O11" s="1">
        <v>-95.467343865379604</v>
      </c>
      <c r="P11" s="1">
        <v>96.316519089255607</v>
      </c>
      <c r="Q11" s="1">
        <v>-2.67078543724713</v>
      </c>
      <c r="R11" s="1">
        <v>3.7576898733729198</v>
      </c>
      <c r="S11" s="1">
        <v>-1.2072347061414099</v>
      </c>
      <c r="T11" s="1">
        <v>-2.3245782859181399E-2</v>
      </c>
      <c r="U11" s="1">
        <v>4.6714170826370402E-2</v>
      </c>
      <c r="V11" s="1">
        <v>-3.1898088087271001E-2</v>
      </c>
      <c r="W11" s="1">
        <v>1.1349647018468899E-2</v>
      </c>
      <c r="X11" s="1">
        <v>1.0999586176040299</v>
      </c>
      <c r="Y11" s="1">
        <v>-0.213489183970862</v>
      </c>
      <c r="Z11" s="1">
        <v>0.25520839488289998</v>
      </c>
      <c r="AA11" s="1">
        <v>-6.0359534936949601E-3</v>
      </c>
      <c r="AB11" s="1">
        <v>7.8937018251580802E-3</v>
      </c>
      <c r="AC11" s="1">
        <v>-3.6670633830814601E-3</v>
      </c>
      <c r="AD11" s="2">
        <v>-6.25301433140476E-5</v>
      </c>
      <c r="AE11" s="1">
        <v>1.04621142031279E-4</v>
      </c>
      <c r="AF11" s="2">
        <v>-5.8223764716229401E-5</v>
      </c>
      <c r="AG11" s="2">
        <v>3.6910778552296197E-5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BB11">
        <v>4816</v>
      </c>
      <c r="BC11" t="s">
        <v>74</v>
      </c>
      <c r="BD11" t="s">
        <v>97</v>
      </c>
      <c r="BE11" t="s">
        <v>75</v>
      </c>
      <c r="BF11" t="s">
        <v>76</v>
      </c>
      <c r="BG11" t="s">
        <v>77</v>
      </c>
      <c r="BH11" t="s">
        <v>78</v>
      </c>
      <c r="BI11" t="s">
        <v>79</v>
      </c>
      <c r="BJ11" t="s">
        <v>80</v>
      </c>
    </row>
    <row r="12" spans="1:64" x14ac:dyDescent="0.3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2"/>
      <c r="AE12" s="2"/>
      <c r="AF12" s="2"/>
      <c r="AG12" s="2"/>
      <c r="AH12" s="1"/>
      <c r="AI12" s="1"/>
      <c r="AJ12" s="1"/>
      <c r="AK12" s="1"/>
      <c r="AL12" s="1"/>
      <c r="AM12" s="1"/>
      <c r="AN12" s="1"/>
      <c r="AO12" s="1"/>
      <c r="AP12" s="1"/>
      <c r="AQ12" s="1"/>
    </row>
    <row r="13" spans="1:64" x14ac:dyDescent="0.3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2"/>
      <c r="AE13" s="2"/>
      <c r="AF13" s="2"/>
      <c r="AG13" s="2"/>
      <c r="AH13" s="1"/>
      <c r="AI13" s="1"/>
      <c r="AJ13" s="1"/>
      <c r="AK13" s="1"/>
      <c r="AL13" s="1"/>
      <c r="AM13" s="1"/>
      <c r="AN13" s="1"/>
      <c r="AO13" s="1"/>
      <c r="AP13" s="1"/>
      <c r="AQ13" s="1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3"/>
  <sheetViews>
    <sheetView topLeftCell="B1" workbookViewId="0">
      <selection activeCell="B1" sqref="B1"/>
    </sheetView>
  </sheetViews>
  <sheetFormatPr defaultRowHeight="16.5" x14ac:dyDescent="0.3"/>
  <cols>
    <col min="1" max="1" width="20.875" bestFit="1" customWidth="1"/>
    <col min="2" max="2" width="7.5" bestFit="1" customWidth="1"/>
    <col min="6" max="10" width="8.625" customWidth="1"/>
    <col min="54" max="54" width="10.875" bestFit="1" customWidth="1"/>
    <col min="55" max="55" width="10.25" bestFit="1" customWidth="1"/>
    <col min="56" max="56" width="8.5" bestFit="1" customWidth="1"/>
    <col min="57" max="58" width="10.5" bestFit="1" customWidth="1"/>
    <col min="60" max="60" width="11.375" bestFit="1" customWidth="1"/>
  </cols>
  <sheetData>
    <row r="1" spans="1:64" x14ac:dyDescent="0.3">
      <c r="A1" t="s">
        <v>66</v>
      </c>
      <c r="B1">
        <f>44.5*60*3600/10^6</f>
        <v>9.6120000000000001</v>
      </c>
    </row>
    <row r="2" spans="1:64" x14ac:dyDescent="0.3">
      <c r="A2" t="s">
        <v>58</v>
      </c>
      <c r="B2" s="3">
        <v>27</v>
      </c>
    </row>
    <row r="3" spans="1:64" x14ac:dyDescent="0.3">
      <c r="A3" t="s">
        <v>59</v>
      </c>
      <c r="B3" s="4">
        <v>0.75</v>
      </c>
    </row>
    <row r="4" spans="1:64" x14ac:dyDescent="0.3">
      <c r="A4" t="s">
        <v>60</v>
      </c>
      <c r="B4" s="4">
        <v>0.5</v>
      </c>
    </row>
    <row r="5" spans="1:64" x14ac:dyDescent="0.3">
      <c r="A5" t="s">
        <v>61</v>
      </c>
      <c r="B5" s="3">
        <v>380</v>
      </c>
    </row>
    <row r="6" spans="1:64" x14ac:dyDescent="0.3">
      <c r="A6" t="s">
        <v>62</v>
      </c>
      <c r="B6" s="3">
        <v>480</v>
      </c>
    </row>
    <row r="7" spans="1:64" x14ac:dyDescent="0.3">
      <c r="A7" t="s">
        <v>64</v>
      </c>
      <c r="B7" s="3">
        <v>3600</v>
      </c>
    </row>
    <row r="8" spans="1:64" x14ac:dyDescent="0.3">
      <c r="A8" t="s">
        <v>65</v>
      </c>
      <c r="B8" s="3" t="s">
        <v>72</v>
      </c>
    </row>
    <row r="10" spans="1:64" x14ac:dyDescent="0.3">
      <c r="A10" t="s">
        <v>0</v>
      </c>
      <c r="B10" t="s">
        <v>63</v>
      </c>
      <c r="C10" t="s">
        <v>55</v>
      </c>
      <c r="D10" t="s">
        <v>1</v>
      </c>
      <c r="E10" t="s">
        <v>2</v>
      </c>
      <c r="F10" t="s">
        <v>3</v>
      </c>
      <c r="G10" t="s">
        <v>4</v>
      </c>
      <c r="H10" t="s">
        <v>5</v>
      </c>
      <c r="I10" t="s">
        <v>6</v>
      </c>
      <c r="J10" t="s">
        <v>7</v>
      </c>
      <c r="K10" t="s">
        <v>8</v>
      </c>
      <c r="L10" t="s">
        <v>9</v>
      </c>
      <c r="M10" t="s">
        <v>10</v>
      </c>
      <c r="N10" t="s">
        <v>11</v>
      </c>
      <c r="O10" t="s">
        <v>12</v>
      </c>
      <c r="P10" t="s">
        <v>13</v>
      </c>
      <c r="Q10" t="s">
        <v>14</v>
      </c>
      <c r="R10" t="s">
        <v>15</v>
      </c>
      <c r="S10" t="s">
        <v>16</v>
      </c>
      <c r="T10" t="s">
        <v>17</v>
      </c>
      <c r="U10" t="s">
        <v>18</v>
      </c>
      <c r="V10" t="s">
        <v>19</v>
      </c>
      <c r="W10" t="s">
        <v>20</v>
      </c>
      <c r="X10" t="s">
        <v>21</v>
      </c>
      <c r="Y10" t="s">
        <v>22</v>
      </c>
      <c r="Z10" t="s">
        <v>23</v>
      </c>
      <c r="AA10" t="s">
        <v>24</v>
      </c>
      <c r="AB10" t="s">
        <v>25</v>
      </c>
      <c r="AC10" t="s">
        <v>26</v>
      </c>
      <c r="AD10" t="s">
        <v>27</v>
      </c>
      <c r="AE10" t="s">
        <v>28</v>
      </c>
      <c r="AF10" t="s">
        <v>29</v>
      </c>
      <c r="AG10" t="s">
        <v>30</v>
      </c>
      <c r="AH10" t="s">
        <v>56</v>
      </c>
      <c r="AI10" t="s">
        <v>31</v>
      </c>
      <c r="AJ10" t="s">
        <v>32</v>
      </c>
      <c r="AK10" t="s">
        <v>33</v>
      </c>
      <c r="AL10" t="s">
        <v>34</v>
      </c>
      <c r="AM10" t="s">
        <v>35</v>
      </c>
      <c r="AN10" t="s">
        <v>36</v>
      </c>
      <c r="AO10" t="s">
        <v>37</v>
      </c>
      <c r="AP10" t="s">
        <v>38</v>
      </c>
      <c r="AQ10" t="s">
        <v>57</v>
      </c>
      <c r="AR10" t="s">
        <v>39</v>
      </c>
      <c r="AS10" t="s">
        <v>40</v>
      </c>
      <c r="AT10" t="s">
        <v>41</v>
      </c>
      <c r="AU10" t="s">
        <v>42</v>
      </c>
      <c r="AV10" t="s">
        <v>43</v>
      </c>
      <c r="AW10" t="s">
        <v>44</v>
      </c>
      <c r="AX10" t="s">
        <v>45</v>
      </c>
      <c r="AY10" t="s">
        <v>46</v>
      </c>
      <c r="AZ10" t="s">
        <v>47</v>
      </c>
      <c r="BA10" t="s">
        <v>48</v>
      </c>
      <c r="BB10" t="s">
        <v>85</v>
      </c>
      <c r="BC10" t="s">
        <v>49</v>
      </c>
      <c r="BD10" t="s">
        <v>50</v>
      </c>
      <c r="BE10" t="s">
        <v>51</v>
      </c>
      <c r="BF10" t="s">
        <v>52</v>
      </c>
      <c r="BG10" t="s">
        <v>53</v>
      </c>
      <c r="BH10" t="s">
        <v>54</v>
      </c>
      <c r="BI10" t="s">
        <v>67</v>
      </c>
      <c r="BJ10" t="s">
        <v>68</v>
      </c>
      <c r="BK10" t="s">
        <v>69</v>
      </c>
      <c r="BL10" t="s">
        <v>70</v>
      </c>
    </row>
    <row r="11" spans="1:64" x14ac:dyDescent="0.3">
      <c r="A11" t="s">
        <v>71</v>
      </c>
      <c r="B11" s="3" t="s">
        <v>73</v>
      </c>
      <c r="C11">
        <v>10</v>
      </c>
      <c r="D11" s="1">
        <v>18546.428151549899</v>
      </c>
      <c r="E11" s="1">
        <v>664.08199379501104</v>
      </c>
      <c r="F11" s="1">
        <v>-127.234586634755</v>
      </c>
      <c r="G11" s="1">
        <v>8.8284198428822407</v>
      </c>
      <c r="H11" s="1">
        <v>-4.0739206927120497</v>
      </c>
      <c r="I11" s="1">
        <v>-0.247870631161515</v>
      </c>
      <c r="J11" s="1">
        <v>4.1721623444206497E-2</v>
      </c>
      <c r="K11" s="1">
        <v>-5.2827632575201303E-2</v>
      </c>
      <c r="L11" s="1">
        <v>-1.0131082043235E-2</v>
      </c>
      <c r="M11" s="1">
        <v>-8.8334617319572504E-4</v>
      </c>
      <c r="N11" s="1">
        <v>33.324885201550202</v>
      </c>
      <c r="O11" s="1">
        <v>-118.715369112953</v>
      </c>
      <c r="P11" s="1">
        <v>119.77133386553</v>
      </c>
      <c r="Q11" s="1">
        <v>-3.3211700060639502</v>
      </c>
      <c r="R11" s="1">
        <v>4.6727553346254096</v>
      </c>
      <c r="S11" s="1">
        <v>-1.50121819611572</v>
      </c>
      <c r="T11" s="1">
        <v>-2.89065515045509E-2</v>
      </c>
      <c r="U11" s="1">
        <v>5.80899164878639E-2</v>
      </c>
      <c r="V11" s="1">
        <v>-3.9665849576978801E-2</v>
      </c>
      <c r="W11" s="1">
        <v>1.41134913840194E-2</v>
      </c>
      <c r="X11" s="1">
        <v>0.68802411531132202</v>
      </c>
      <c r="Y11" s="1">
        <v>-0.13353748457377401</v>
      </c>
      <c r="Z11" s="1">
        <v>0.15963285099925401</v>
      </c>
      <c r="AA11" s="1">
        <v>-3.7754889103061998E-3</v>
      </c>
      <c r="AB11" s="1">
        <v>4.93751049163638E-3</v>
      </c>
      <c r="AC11" s="1">
        <v>-2.2937481461174501E-3</v>
      </c>
      <c r="AD11" s="2">
        <v>-3.9112604642936801E-5</v>
      </c>
      <c r="AE11" s="2">
        <v>6.5440524340564806E-5</v>
      </c>
      <c r="AF11" s="2">
        <v>-3.64189648300015E-5</v>
      </c>
      <c r="AG11" s="2">
        <v>2.30876919844613E-5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BB11">
        <v>3759</v>
      </c>
      <c r="BC11" t="s">
        <v>74</v>
      </c>
      <c r="BD11" t="s">
        <v>96</v>
      </c>
      <c r="BE11" t="s">
        <v>75</v>
      </c>
      <c r="BF11" t="s">
        <v>76</v>
      </c>
      <c r="BG11" t="s">
        <v>77</v>
      </c>
      <c r="BH11" t="s">
        <v>78</v>
      </c>
      <c r="BI11" t="s">
        <v>79</v>
      </c>
      <c r="BJ11" t="s">
        <v>80</v>
      </c>
    </row>
    <row r="12" spans="1:64" x14ac:dyDescent="0.3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2"/>
      <c r="AE12" s="2"/>
      <c r="AF12" s="2"/>
      <c r="AG12" s="2"/>
      <c r="AH12" s="1"/>
      <c r="AI12" s="1"/>
      <c r="AJ12" s="1"/>
      <c r="AK12" s="1"/>
      <c r="AL12" s="1"/>
      <c r="AM12" s="1"/>
      <c r="AN12" s="1"/>
      <c r="AO12" s="1"/>
      <c r="AP12" s="1"/>
      <c r="AQ12" s="1"/>
    </row>
    <row r="13" spans="1:64" x14ac:dyDescent="0.3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2"/>
      <c r="AE13" s="2"/>
      <c r="AF13" s="2"/>
      <c r="AG13" s="2"/>
      <c r="AH13" s="1"/>
      <c r="AI13" s="1"/>
      <c r="AJ13" s="1"/>
      <c r="AK13" s="1"/>
      <c r="AL13" s="1"/>
      <c r="AM13" s="1"/>
      <c r="AN13" s="1"/>
      <c r="AO13" s="1"/>
      <c r="AP13" s="1"/>
      <c r="AQ13" s="1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3"/>
  <sheetViews>
    <sheetView workbookViewId="0"/>
  </sheetViews>
  <sheetFormatPr defaultRowHeight="16.5" x14ac:dyDescent="0.3"/>
  <cols>
    <col min="1" max="1" width="20.875" bestFit="1" customWidth="1"/>
    <col min="2" max="2" width="7.5" bestFit="1" customWidth="1"/>
    <col min="6" max="10" width="8.625" customWidth="1"/>
    <col min="54" max="54" width="10.875" bestFit="1" customWidth="1"/>
    <col min="55" max="55" width="10.25" bestFit="1" customWidth="1"/>
    <col min="56" max="56" width="8.5" bestFit="1" customWidth="1"/>
    <col min="57" max="58" width="10.5" bestFit="1" customWidth="1"/>
    <col min="60" max="60" width="11.375" bestFit="1" customWidth="1"/>
  </cols>
  <sheetData>
    <row r="1" spans="1:64" x14ac:dyDescent="0.3">
      <c r="A1" t="s">
        <v>66</v>
      </c>
      <c r="B1">
        <f>44.5*60*3600/10^6</f>
        <v>9.6120000000000001</v>
      </c>
    </row>
    <row r="2" spans="1:64" x14ac:dyDescent="0.3">
      <c r="A2" t="s">
        <v>58</v>
      </c>
      <c r="B2" s="3">
        <v>27</v>
      </c>
    </row>
    <row r="3" spans="1:64" x14ac:dyDescent="0.3">
      <c r="A3" t="s">
        <v>59</v>
      </c>
      <c r="B3" s="4">
        <v>0.75</v>
      </c>
    </row>
    <row r="4" spans="1:64" x14ac:dyDescent="0.3">
      <c r="A4" t="s">
        <v>60</v>
      </c>
      <c r="B4" s="4">
        <v>0.5</v>
      </c>
    </row>
    <row r="5" spans="1:64" x14ac:dyDescent="0.3">
      <c r="A5" t="s">
        <v>61</v>
      </c>
      <c r="B5" s="3">
        <v>525</v>
      </c>
    </row>
    <row r="6" spans="1:64" x14ac:dyDescent="0.3">
      <c r="A6" t="s">
        <v>62</v>
      </c>
      <c r="B6" s="3">
        <v>600</v>
      </c>
    </row>
    <row r="7" spans="1:64" x14ac:dyDescent="0.3">
      <c r="A7" t="s">
        <v>64</v>
      </c>
      <c r="B7" s="3">
        <v>3600</v>
      </c>
    </row>
    <row r="8" spans="1:64" x14ac:dyDescent="0.3">
      <c r="A8" t="s">
        <v>65</v>
      </c>
      <c r="B8" s="3" t="s">
        <v>72</v>
      </c>
    </row>
    <row r="10" spans="1:64" x14ac:dyDescent="0.3">
      <c r="A10" t="s">
        <v>0</v>
      </c>
      <c r="B10" t="s">
        <v>63</v>
      </c>
      <c r="C10" t="s">
        <v>55</v>
      </c>
      <c r="D10" t="s">
        <v>1</v>
      </c>
      <c r="E10" t="s">
        <v>2</v>
      </c>
      <c r="F10" t="s">
        <v>3</v>
      </c>
      <c r="G10" t="s">
        <v>4</v>
      </c>
      <c r="H10" t="s">
        <v>5</v>
      </c>
      <c r="I10" t="s">
        <v>6</v>
      </c>
      <c r="J10" t="s">
        <v>7</v>
      </c>
      <c r="K10" t="s">
        <v>8</v>
      </c>
      <c r="L10" t="s">
        <v>9</v>
      </c>
      <c r="M10" t="s">
        <v>10</v>
      </c>
      <c r="N10" t="s">
        <v>11</v>
      </c>
      <c r="O10" t="s">
        <v>12</v>
      </c>
      <c r="P10" t="s">
        <v>13</v>
      </c>
      <c r="Q10" t="s">
        <v>14</v>
      </c>
      <c r="R10" t="s">
        <v>15</v>
      </c>
      <c r="S10" t="s">
        <v>16</v>
      </c>
      <c r="T10" t="s">
        <v>17</v>
      </c>
      <c r="U10" t="s">
        <v>18</v>
      </c>
      <c r="V10" t="s">
        <v>19</v>
      </c>
      <c r="W10" t="s">
        <v>20</v>
      </c>
      <c r="X10" t="s">
        <v>21</v>
      </c>
      <c r="Y10" t="s">
        <v>22</v>
      </c>
      <c r="Z10" t="s">
        <v>23</v>
      </c>
      <c r="AA10" t="s">
        <v>24</v>
      </c>
      <c r="AB10" t="s">
        <v>25</v>
      </c>
      <c r="AC10" t="s">
        <v>26</v>
      </c>
      <c r="AD10" t="s">
        <v>27</v>
      </c>
      <c r="AE10" t="s">
        <v>28</v>
      </c>
      <c r="AF10" t="s">
        <v>29</v>
      </c>
      <c r="AG10" t="s">
        <v>30</v>
      </c>
      <c r="AH10" t="s">
        <v>56</v>
      </c>
      <c r="AI10" t="s">
        <v>31</v>
      </c>
      <c r="AJ10" t="s">
        <v>32</v>
      </c>
      <c r="AK10" t="s">
        <v>33</v>
      </c>
      <c r="AL10" t="s">
        <v>34</v>
      </c>
      <c r="AM10" t="s">
        <v>35</v>
      </c>
      <c r="AN10" t="s">
        <v>36</v>
      </c>
      <c r="AO10" t="s">
        <v>37</v>
      </c>
      <c r="AP10" t="s">
        <v>38</v>
      </c>
      <c r="AQ10" t="s">
        <v>57</v>
      </c>
      <c r="AR10" t="s">
        <v>39</v>
      </c>
      <c r="AS10" t="s">
        <v>40</v>
      </c>
      <c r="AT10" t="s">
        <v>41</v>
      </c>
      <c r="AU10" t="s">
        <v>42</v>
      </c>
      <c r="AV10" t="s">
        <v>43</v>
      </c>
      <c r="AW10" t="s">
        <v>44</v>
      </c>
      <c r="AX10" t="s">
        <v>45</v>
      </c>
      <c r="AY10" t="s">
        <v>46</v>
      </c>
      <c r="AZ10" t="s">
        <v>47</v>
      </c>
      <c r="BA10" t="s">
        <v>48</v>
      </c>
      <c r="BB10" t="s">
        <v>85</v>
      </c>
      <c r="BC10" t="s">
        <v>49</v>
      </c>
      <c r="BD10" t="s">
        <v>50</v>
      </c>
      <c r="BE10" t="s">
        <v>51</v>
      </c>
      <c r="BF10" t="s">
        <v>52</v>
      </c>
      <c r="BG10" t="s">
        <v>53</v>
      </c>
      <c r="BH10" t="s">
        <v>54</v>
      </c>
      <c r="BI10" t="s">
        <v>67</v>
      </c>
      <c r="BJ10" t="s">
        <v>68</v>
      </c>
      <c r="BK10" t="s">
        <v>69</v>
      </c>
      <c r="BL10" t="s">
        <v>70</v>
      </c>
    </row>
    <row r="11" spans="1:64" x14ac:dyDescent="0.3">
      <c r="A11" t="s">
        <v>71</v>
      </c>
      <c r="B11" s="3" t="s">
        <v>73</v>
      </c>
      <c r="C11">
        <v>10</v>
      </c>
      <c r="D11" s="1">
        <v>18546.428151549899</v>
      </c>
      <c r="E11" s="1">
        <v>664.08199379501104</v>
      </c>
      <c r="F11" s="1">
        <v>-127.234586634755</v>
      </c>
      <c r="G11" s="1">
        <v>8.8284198428822407</v>
      </c>
      <c r="H11" s="1">
        <v>-4.0739206927120497</v>
      </c>
      <c r="I11" s="1">
        <v>-0.247870631161515</v>
      </c>
      <c r="J11" s="1">
        <v>4.1721623444206497E-2</v>
      </c>
      <c r="K11" s="1">
        <v>-5.2827632575201303E-2</v>
      </c>
      <c r="L11" s="1">
        <v>-1.0131082043235E-2</v>
      </c>
      <c r="M11" s="1">
        <v>-8.8334617319572504E-4</v>
      </c>
      <c r="N11" s="1">
        <v>34.050589363882601</v>
      </c>
      <c r="O11" s="1">
        <v>-121.300591446864</v>
      </c>
      <c r="P11" s="1">
        <v>122.379551567965</v>
      </c>
      <c r="Q11" s="1">
        <v>-3.39349394304489</v>
      </c>
      <c r="R11" s="1">
        <v>4.7745122641808901</v>
      </c>
      <c r="S11" s="1">
        <v>-1.53390969038198</v>
      </c>
      <c r="T11" s="1">
        <v>-2.9536039186763501E-2</v>
      </c>
      <c r="U11" s="1">
        <v>5.9354919920878699E-2</v>
      </c>
      <c r="V11" s="1">
        <v>-4.0529638663313702E-2</v>
      </c>
      <c r="W11" s="1">
        <v>1.44208358618917E-2</v>
      </c>
      <c r="X11" s="1">
        <v>0.55855145908632997</v>
      </c>
      <c r="Y11" s="1">
        <v>-0.108408346730187</v>
      </c>
      <c r="Z11" s="1">
        <v>0.12959307654993901</v>
      </c>
      <c r="AA11" s="1">
        <v>-3.0650158805285098E-3</v>
      </c>
      <c r="AB11" s="1">
        <v>4.0083677708152299E-3</v>
      </c>
      <c r="AC11" s="1">
        <v>-1.8621096924934799E-3</v>
      </c>
      <c r="AD11" s="2">
        <v>-3.1752378885867799E-5</v>
      </c>
      <c r="AE11" s="2">
        <v>5.3125900008981001E-5</v>
      </c>
      <c r="AF11" s="2">
        <v>-2.9565629302116299E-5</v>
      </c>
      <c r="AG11" s="2">
        <v>1.8743040771211199E-5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BB11">
        <v>3759</v>
      </c>
      <c r="BC11" t="s">
        <v>74</v>
      </c>
      <c r="BD11" t="s">
        <v>96</v>
      </c>
      <c r="BE11" t="s">
        <v>75</v>
      </c>
      <c r="BF11" t="s">
        <v>76</v>
      </c>
      <c r="BG11" t="s">
        <v>77</v>
      </c>
      <c r="BH11" t="s">
        <v>78</v>
      </c>
      <c r="BI11" t="s">
        <v>79</v>
      </c>
      <c r="BJ11" t="s">
        <v>80</v>
      </c>
    </row>
    <row r="12" spans="1:64" x14ac:dyDescent="0.3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2"/>
      <c r="AE12" s="2"/>
      <c r="AF12" s="2"/>
      <c r="AG12" s="2"/>
      <c r="AH12" s="1"/>
      <c r="AI12" s="1"/>
      <c r="AJ12" s="1"/>
      <c r="AK12" s="1"/>
      <c r="AL12" s="1"/>
      <c r="AM12" s="1"/>
      <c r="AN12" s="1"/>
      <c r="AO12" s="1"/>
      <c r="AP12" s="1"/>
      <c r="AQ12" s="1"/>
    </row>
    <row r="13" spans="1:64" x14ac:dyDescent="0.3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2"/>
      <c r="AE13" s="2"/>
      <c r="AF13" s="2"/>
      <c r="AG13" s="2"/>
      <c r="AH13" s="1"/>
      <c r="AI13" s="1"/>
      <c r="AJ13" s="1"/>
      <c r="AK13" s="1"/>
      <c r="AL13" s="1"/>
      <c r="AM13" s="1"/>
      <c r="AN13" s="1"/>
      <c r="AO13" s="1"/>
      <c r="AP13" s="1"/>
      <c r="AQ13" s="1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3"/>
  <sheetViews>
    <sheetView topLeftCell="B1" workbookViewId="0">
      <selection activeCell="B1" sqref="B1"/>
    </sheetView>
  </sheetViews>
  <sheetFormatPr defaultRowHeight="16.5" x14ac:dyDescent="0.3"/>
  <cols>
    <col min="1" max="1" width="20.875" bestFit="1" customWidth="1"/>
    <col min="2" max="2" width="7.5" bestFit="1" customWidth="1"/>
    <col min="6" max="10" width="8.625" customWidth="1"/>
    <col min="54" max="54" width="10.875" bestFit="1" customWidth="1"/>
    <col min="55" max="55" width="10.25" bestFit="1" customWidth="1"/>
    <col min="56" max="56" width="8.5" bestFit="1" customWidth="1"/>
    <col min="57" max="58" width="10.5" bestFit="1" customWidth="1"/>
    <col min="60" max="60" width="11.375" bestFit="1" customWidth="1"/>
  </cols>
  <sheetData>
    <row r="1" spans="1:64" x14ac:dyDescent="0.3">
      <c r="A1" t="s">
        <v>66</v>
      </c>
      <c r="B1">
        <f>44.5*60*3600/10^6</f>
        <v>9.6120000000000001</v>
      </c>
    </row>
    <row r="2" spans="1:64" x14ac:dyDescent="0.3">
      <c r="A2" t="s">
        <v>58</v>
      </c>
      <c r="B2" s="3">
        <v>27</v>
      </c>
    </row>
    <row r="3" spans="1:64" x14ac:dyDescent="0.3">
      <c r="A3" t="s">
        <v>59</v>
      </c>
      <c r="B3" s="4">
        <v>0.75</v>
      </c>
    </row>
    <row r="4" spans="1:64" x14ac:dyDescent="0.3">
      <c r="A4" t="s">
        <v>60</v>
      </c>
      <c r="B4" s="4">
        <v>0.5</v>
      </c>
    </row>
    <row r="5" spans="1:64" x14ac:dyDescent="0.3">
      <c r="A5" t="s">
        <v>61</v>
      </c>
      <c r="B5" s="3">
        <v>220</v>
      </c>
    </row>
    <row r="6" spans="1:64" x14ac:dyDescent="0.3">
      <c r="A6" t="s">
        <v>62</v>
      </c>
      <c r="B6" s="3">
        <v>240</v>
      </c>
    </row>
    <row r="7" spans="1:64" x14ac:dyDescent="0.3">
      <c r="A7" t="s">
        <v>64</v>
      </c>
      <c r="B7" s="3">
        <v>3600</v>
      </c>
    </row>
    <row r="8" spans="1:64" x14ac:dyDescent="0.3">
      <c r="A8" t="s">
        <v>65</v>
      </c>
      <c r="B8" s="3" t="s">
        <v>72</v>
      </c>
    </row>
    <row r="10" spans="1:64" x14ac:dyDescent="0.3">
      <c r="A10" t="s">
        <v>0</v>
      </c>
      <c r="B10" t="s">
        <v>63</v>
      </c>
      <c r="C10" t="s">
        <v>55</v>
      </c>
      <c r="D10" t="s">
        <v>1</v>
      </c>
      <c r="E10" t="s">
        <v>2</v>
      </c>
      <c r="F10" t="s">
        <v>3</v>
      </c>
      <c r="G10" t="s">
        <v>4</v>
      </c>
      <c r="H10" t="s">
        <v>5</v>
      </c>
      <c r="I10" t="s">
        <v>6</v>
      </c>
      <c r="J10" t="s">
        <v>7</v>
      </c>
      <c r="K10" t="s">
        <v>8</v>
      </c>
      <c r="L10" t="s">
        <v>9</v>
      </c>
      <c r="M10" t="s">
        <v>10</v>
      </c>
      <c r="N10" t="s">
        <v>11</v>
      </c>
      <c r="O10" t="s">
        <v>12</v>
      </c>
      <c r="P10" t="s">
        <v>13</v>
      </c>
      <c r="Q10" t="s">
        <v>14</v>
      </c>
      <c r="R10" t="s">
        <v>15</v>
      </c>
      <c r="S10" t="s">
        <v>16</v>
      </c>
      <c r="T10" t="s">
        <v>17</v>
      </c>
      <c r="U10" t="s">
        <v>18</v>
      </c>
      <c r="V10" t="s">
        <v>19</v>
      </c>
      <c r="W10" t="s">
        <v>20</v>
      </c>
      <c r="X10" t="s">
        <v>21</v>
      </c>
      <c r="Y10" t="s">
        <v>22</v>
      </c>
      <c r="Z10" t="s">
        <v>23</v>
      </c>
      <c r="AA10" t="s">
        <v>24</v>
      </c>
      <c r="AB10" t="s">
        <v>25</v>
      </c>
      <c r="AC10" t="s">
        <v>26</v>
      </c>
      <c r="AD10" t="s">
        <v>27</v>
      </c>
      <c r="AE10" t="s">
        <v>28</v>
      </c>
      <c r="AF10" t="s">
        <v>29</v>
      </c>
      <c r="AG10" t="s">
        <v>30</v>
      </c>
      <c r="AH10" t="s">
        <v>56</v>
      </c>
      <c r="AI10" t="s">
        <v>31</v>
      </c>
      <c r="AJ10" t="s">
        <v>32</v>
      </c>
      <c r="AK10" t="s">
        <v>33</v>
      </c>
      <c r="AL10" t="s">
        <v>34</v>
      </c>
      <c r="AM10" t="s">
        <v>35</v>
      </c>
      <c r="AN10" t="s">
        <v>36</v>
      </c>
      <c r="AO10" t="s">
        <v>37</v>
      </c>
      <c r="AP10" t="s">
        <v>38</v>
      </c>
      <c r="AQ10" t="s">
        <v>57</v>
      </c>
      <c r="AR10" t="s">
        <v>39</v>
      </c>
      <c r="AS10" t="s">
        <v>40</v>
      </c>
      <c r="AT10" t="s">
        <v>41</v>
      </c>
      <c r="AU10" t="s">
        <v>42</v>
      </c>
      <c r="AV10" t="s">
        <v>43</v>
      </c>
      <c r="AW10" t="s">
        <v>44</v>
      </c>
      <c r="AX10" t="s">
        <v>45</v>
      </c>
      <c r="AY10" t="s">
        <v>46</v>
      </c>
      <c r="AZ10" t="s">
        <v>47</v>
      </c>
      <c r="BA10" t="s">
        <v>48</v>
      </c>
      <c r="BB10" t="s">
        <v>85</v>
      </c>
      <c r="BC10" t="s">
        <v>49</v>
      </c>
      <c r="BD10" t="s">
        <v>50</v>
      </c>
      <c r="BE10" t="s">
        <v>51</v>
      </c>
      <c r="BF10" t="s">
        <v>52</v>
      </c>
      <c r="BG10" t="s">
        <v>53</v>
      </c>
      <c r="BH10" t="s">
        <v>54</v>
      </c>
      <c r="BI10" t="s">
        <v>67</v>
      </c>
      <c r="BJ10" t="s">
        <v>68</v>
      </c>
      <c r="BK10" t="s">
        <v>69</v>
      </c>
      <c r="BL10" t="s">
        <v>70</v>
      </c>
    </row>
    <row r="11" spans="1:64" x14ac:dyDescent="0.3">
      <c r="A11" t="s">
        <v>71</v>
      </c>
      <c r="B11" s="3" t="s">
        <v>73</v>
      </c>
      <c r="C11">
        <v>10</v>
      </c>
      <c r="D11" s="1">
        <v>18546.428151549899</v>
      </c>
      <c r="E11" s="1">
        <v>664.08199379501104</v>
      </c>
      <c r="F11" s="1">
        <v>-127.234586634755</v>
      </c>
      <c r="G11" s="1">
        <v>8.8284198428822407</v>
      </c>
      <c r="H11" s="1">
        <v>-4.0739206927120497</v>
      </c>
      <c r="I11" s="1">
        <v>-0.247870631161515</v>
      </c>
      <c r="J11" s="1">
        <v>4.1721623444206497E-2</v>
      </c>
      <c r="K11" s="1">
        <v>-5.2827632575201303E-2</v>
      </c>
      <c r="L11" s="1">
        <v>-1.0131082043235E-2</v>
      </c>
      <c r="M11" s="1">
        <v>-8.8334617319572504E-4</v>
      </c>
      <c r="N11" s="1">
        <v>33.658134053565703</v>
      </c>
      <c r="O11" s="1">
        <v>-119.902522804082</v>
      </c>
      <c r="P11" s="1">
        <v>120.969047204185</v>
      </c>
      <c r="Q11" s="1">
        <v>-3.35438170612459</v>
      </c>
      <c r="R11" s="1">
        <v>4.7194828879716599</v>
      </c>
      <c r="S11" s="1">
        <v>-1.51623037807687</v>
      </c>
      <c r="T11" s="1">
        <v>-2.9195617019596401E-2</v>
      </c>
      <c r="U11" s="1">
        <v>5.8670815652742597E-2</v>
      </c>
      <c r="V11" s="1">
        <v>-4.0062508072748602E-2</v>
      </c>
      <c r="W11" s="1">
        <v>1.4254626297859599E-2</v>
      </c>
      <c r="X11" s="1">
        <v>1.37604823062264</v>
      </c>
      <c r="Y11" s="1">
        <v>-0.26707496914754802</v>
      </c>
      <c r="Z11" s="1">
        <v>0.31926570199850801</v>
      </c>
      <c r="AA11" s="1">
        <v>-7.5509778206123996E-3</v>
      </c>
      <c r="AB11" s="1">
        <v>9.8750209832727601E-3</v>
      </c>
      <c r="AC11" s="1">
        <v>-4.5874962922349098E-3</v>
      </c>
      <c r="AD11" s="2">
        <v>-7.8225209285873493E-5</v>
      </c>
      <c r="AE11" s="1">
        <v>1.3088104868112999E-4</v>
      </c>
      <c r="AF11" s="2">
        <v>-7.2837929660002999E-5</v>
      </c>
      <c r="AG11" s="2">
        <v>4.6175383968922498E-5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BB11">
        <v>3759</v>
      </c>
      <c r="BC11" t="s">
        <v>74</v>
      </c>
      <c r="BD11" t="s">
        <v>95</v>
      </c>
      <c r="BE11" t="s">
        <v>75</v>
      </c>
      <c r="BF11" t="s">
        <v>76</v>
      </c>
      <c r="BG11" t="s">
        <v>77</v>
      </c>
      <c r="BH11" t="s">
        <v>78</v>
      </c>
      <c r="BI11" t="s">
        <v>79</v>
      </c>
      <c r="BJ11" t="s">
        <v>80</v>
      </c>
    </row>
    <row r="12" spans="1:64" x14ac:dyDescent="0.3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2"/>
      <c r="AE12" s="2"/>
      <c r="AF12" s="2"/>
      <c r="AG12" s="2"/>
      <c r="AH12" s="1"/>
      <c r="AI12" s="1"/>
      <c r="AJ12" s="1"/>
      <c r="AK12" s="1"/>
      <c r="AL12" s="1"/>
      <c r="AM12" s="1"/>
      <c r="AN12" s="1"/>
      <c r="AO12" s="1"/>
      <c r="AP12" s="1"/>
      <c r="AQ12" s="1"/>
    </row>
    <row r="13" spans="1:64" x14ac:dyDescent="0.3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2"/>
      <c r="AE13" s="2"/>
      <c r="AF13" s="2"/>
      <c r="AG13" s="2"/>
      <c r="AH13" s="1"/>
      <c r="AI13" s="1"/>
      <c r="AJ13" s="1"/>
      <c r="AK13" s="1"/>
      <c r="AL13" s="1"/>
      <c r="AM13" s="1"/>
      <c r="AN13" s="1"/>
      <c r="AO13" s="1"/>
      <c r="AP13" s="1"/>
      <c r="AQ13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31</vt:i4>
      </vt:variant>
    </vt:vector>
  </HeadingPairs>
  <TitlesOfParts>
    <vt:vector size="31" baseType="lpstr">
      <vt:lpstr>VZH028CG</vt:lpstr>
      <vt:lpstr>VZH028CH</vt:lpstr>
      <vt:lpstr>VZH028CJ</vt:lpstr>
      <vt:lpstr>VZH035CG</vt:lpstr>
      <vt:lpstr>VZH035CH</vt:lpstr>
      <vt:lpstr>VZH035CJ</vt:lpstr>
      <vt:lpstr>VZH044CG</vt:lpstr>
      <vt:lpstr>VZH044CH</vt:lpstr>
      <vt:lpstr>VZH044CJ</vt:lpstr>
      <vt:lpstr>VZH052CG</vt:lpstr>
      <vt:lpstr>VZH052CGD</vt:lpstr>
      <vt:lpstr>VZH052CH</vt:lpstr>
      <vt:lpstr>VZH052CHD</vt:lpstr>
      <vt:lpstr>VZH052CJ</vt:lpstr>
      <vt:lpstr>VZH052CJD</vt:lpstr>
      <vt:lpstr>VZH065CG</vt:lpstr>
      <vt:lpstr>VZH065CGD</vt:lpstr>
      <vt:lpstr>VZH065CH</vt:lpstr>
      <vt:lpstr>VZH065CHD</vt:lpstr>
      <vt:lpstr>VZH065CJ</vt:lpstr>
      <vt:lpstr>VZH065CJH</vt:lpstr>
      <vt:lpstr>VZH088CGM</vt:lpstr>
      <vt:lpstr>VZH088CH</vt:lpstr>
      <vt:lpstr>VZH088CJ</vt:lpstr>
      <vt:lpstr>VZH117CGM</vt:lpstr>
      <vt:lpstr>VZH117CH</vt:lpstr>
      <vt:lpstr>VZH117CJ</vt:lpstr>
      <vt:lpstr>VZH170CG</vt:lpstr>
      <vt:lpstr>VZH170CGM</vt:lpstr>
      <vt:lpstr>VZH170CH</vt:lpstr>
      <vt:lpstr>VZH170CJ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KIER</cp:lastModifiedBy>
  <dcterms:created xsi:type="dcterms:W3CDTF">2022-08-05T02:09:59Z</dcterms:created>
  <dcterms:modified xsi:type="dcterms:W3CDTF">2022-08-10T05:45:57Z</dcterms:modified>
</cp:coreProperties>
</file>