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ER\Desktop\"/>
    </mc:Choice>
  </mc:AlternateContent>
  <bookViews>
    <workbookView xWindow="0" yWindow="0" windowWidth="28770" windowHeight="14115"/>
  </bookViews>
  <sheets>
    <sheet name="VLZ028TGA" sheetId="1" r:id="rId1"/>
    <sheet name="VLZ028TJA" sheetId="5" r:id="rId2"/>
    <sheet name="VLZ035TGA" sheetId="6" r:id="rId3"/>
    <sheet name="VLZ035TJA" sheetId="7" r:id="rId4"/>
    <sheet name="VLZ044TGA" sheetId="8" r:id="rId5"/>
    <sheet name="VLZ044TJA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9" l="1"/>
  <c r="B1" i="8"/>
  <c r="B1" i="7"/>
  <c r="B1" i="6"/>
  <c r="B1" i="5" l="1"/>
  <c r="B1" i="1"/>
</calcChain>
</file>

<file path=xl/sharedStrings.xml><?xml version="1.0" encoding="utf-8"?>
<sst xmlns="http://schemas.openxmlformats.org/spreadsheetml/2006/main" count="582" uniqueCount="110">
  <si>
    <t>REF_types</t>
    <phoneticPr fontId="1" type="noConversion"/>
  </si>
  <si>
    <t>R448A</t>
    <phoneticPr fontId="1" type="noConversion"/>
  </si>
  <si>
    <t>QC0</t>
    <phoneticPr fontId="1" type="noConversion"/>
  </si>
  <si>
    <t>QC1</t>
    <phoneticPr fontId="1" type="noConversion"/>
  </si>
  <si>
    <t>QC2</t>
    <phoneticPr fontId="1" type="noConversion"/>
  </si>
  <si>
    <t>QC3</t>
    <phoneticPr fontId="1" type="noConversion"/>
  </si>
  <si>
    <t>QC4</t>
  </si>
  <si>
    <t>QC5</t>
  </si>
  <si>
    <t>QC6</t>
  </si>
  <si>
    <t>QC7</t>
  </si>
  <si>
    <t>QC8</t>
  </si>
  <si>
    <t>QC9</t>
  </si>
  <si>
    <t>PC0</t>
    <phoneticPr fontId="1" type="noConversion"/>
  </si>
  <si>
    <t>PC1</t>
    <phoneticPr fontId="1" type="noConversion"/>
  </si>
  <si>
    <t>PC2</t>
  </si>
  <si>
    <t>PC3</t>
  </si>
  <si>
    <t>PC4</t>
  </si>
  <si>
    <t>PC5</t>
  </si>
  <si>
    <t>PC6</t>
  </si>
  <si>
    <t>PC7</t>
  </si>
  <si>
    <t>PC8</t>
  </si>
  <si>
    <t>PC9</t>
  </si>
  <si>
    <t>IC0</t>
    <phoneticPr fontId="1" type="noConversion"/>
  </si>
  <si>
    <t>IC1</t>
    <phoneticPr fontId="1" type="noConversion"/>
  </si>
  <si>
    <t>IC2</t>
  </si>
  <si>
    <t>IC3</t>
  </si>
  <si>
    <t>IC4</t>
  </si>
  <si>
    <t>IC5</t>
  </si>
  <si>
    <t>IC6</t>
  </si>
  <si>
    <t>IC7</t>
  </si>
  <si>
    <t>IC8</t>
  </si>
  <si>
    <t>IC9</t>
  </si>
  <si>
    <t>TC1</t>
  </si>
  <si>
    <t>TC2</t>
  </si>
  <si>
    <t>TC3</t>
  </si>
  <si>
    <t>TC4</t>
  </si>
  <si>
    <t>TC5</t>
  </si>
  <si>
    <t>TC6</t>
  </si>
  <si>
    <t>TC7</t>
  </si>
  <si>
    <t>TC8</t>
  </si>
  <si>
    <t>MC0</t>
    <phoneticPr fontId="1" type="noConversion"/>
  </si>
  <si>
    <t>MC1</t>
    <phoneticPr fontId="1" type="noConversion"/>
  </si>
  <si>
    <t>MC2</t>
  </si>
  <si>
    <t>MC3</t>
  </si>
  <si>
    <t>MC4</t>
  </si>
  <si>
    <t>MC5</t>
  </si>
  <si>
    <t>MC6</t>
  </si>
  <si>
    <t>MC7</t>
  </si>
  <si>
    <t>MC8</t>
  </si>
  <si>
    <t>MC9</t>
  </si>
  <si>
    <t>LIMIT1</t>
    <phoneticPr fontId="1" type="noConversion"/>
  </si>
  <si>
    <t>LIMIT2</t>
    <phoneticPr fontId="1" type="noConversion"/>
  </si>
  <si>
    <t>R404A</t>
    <phoneticPr fontId="1" type="noConversion"/>
  </si>
  <si>
    <t>LIMIT3</t>
  </si>
  <si>
    <t>LIMIT4</t>
  </si>
  <si>
    <t>LIMIT5</t>
  </si>
  <si>
    <t>LIMIT6</t>
  </si>
  <si>
    <t>(-25,10)</t>
    <phoneticPr fontId="1" type="noConversion"/>
  </si>
  <si>
    <t>(-10,10)</t>
    <phoneticPr fontId="1" type="noConversion"/>
  </si>
  <si>
    <t>DSH</t>
    <phoneticPr fontId="1" type="noConversion"/>
  </si>
  <si>
    <t>(10,30)</t>
    <phoneticPr fontId="1" type="noConversion"/>
  </si>
  <si>
    <t>(10,60)</t>
    <phoneticPr fontId="1" type="noConversion"/>
  </si>
  <si>
    <t>(-18,60)</t>
    <phoneticPr fontId="1" type="noConversion"/>
  </si>
  <si>
    <t>(-25,48)</t>
    <phoneticPr fontId="1" type="noConversion"/>
  </si>
  <si>
    <t>TC0</t>
    <phoneticPr fontId="1" type="noConversion"/>
  </si>
  <si>
    <t>TC9</t>
    <phoneticPr fontId="1" type="noConversion"/>
  </si>
  <si>
    <t>weight [kg]</t>
    <phoneticPr fontId="1" type="noConversion"/>
  </si>
  <si>
    <t>suction [in]</t>
    <phoneticPr fontId="1" type="noConversion"/>
  </si>
  <si>
    <t>discharge [in]</t>
    <phoneticPr fontId="1" type="noConversion"/>
  </si>
  <si>
    <t>voltage_low [V]</t>
    <phoneticPr fontId="1" type="noConversion"/>
  </si>
  <si>
    <t>voltage_high [V]</t>
    <phoneticPr fontId="1" type="noConversion"/>
  </si>
  <si>
    <t>Oil</t>
    <phoneticPr fontId="1" type="noConversion"/>
  </si>
  <si>
    <t>R449A</t>
    <phoneticPr fontId="1" type="noConversion"/>
  </si>
  <si>
    <t>RPM</t>
    <phoneticPr fontId="1" type="noConversion"/>
  </si>
  <si>
    <t>IP class</t>
    <phoneticPr fontId="1" type="noConversion"/>
  </si>
  <si>
    <t>IP22</t>
    <phoneticPr fontId="1" type="noConversion"/>
  </si>
  <si>
    <t>IP22</t>
    <phoneticPr fontId="1" type="noConversion"/>
  </si>
  <si>
    <t>volumetric flow [m3/h]</t>
    <phoneticPr fontId="1" type="noConversion"/>
  </si>
  <si>
    <t>(-18.60)</t>
    <phoneticPr fontId="1" type="noConversion"/>
  </si>
  <si>
    <t>R448A</t>
    <phoneticPr fontId="1" type="noConversion"/>
  </si>
  <si>
    <t>R404A</t>
    <phoneticPr fontId="1" type="noConversion"/>
  </si>
  <si>
    <t>R449A</t>
    <phoneticPr fontId="1" type="noConversion"/>
  </si>
  <si>
    <t>LIMIT7</t>
    <phoneticPr fontId="1" type="noConversion"/>
  </si>
  <si>
    <t>LIMIT8</t>
    <phoneticPr fontId="1" type="noConversion"/>
  </si>
  <si>
    <t>LIMIT9</t>
    <phoneticPr fontId="1" type="noConversion"/>
  </si>
  <si>
    <t>LIMIT10</t>
    <phoneticPr fontId="1" type="noConversion"/>
  </si>
  <si>
    <t>(-25,10)</t>
    <phoneticPr fontId="1" type="noConversion"/>
  </si>
  <si>
    <t>(-10,10)</t>
    <phoneticPr fontId="1" type="noConversion"/>
  </si>
  <si>
    <t>(-6,60)</t>
    <phoneticPr fontId="1" type="noConversion"/>
  </si>
  <si>
    <t>(-25,38)</t>
    <phoneticPr fontId="1" type="noConversion"/>
  </si>
  <si>
    <t>(10,30)</t>
    <phoneticPr fontId="1" type="noConversion"/>
  </si>
  <si>
    <t>(-18,60)</t>
    <phoneticPr fontId="1" type="noConversion"/>
  </si>
  <si>
    <t>215PZ</t>
    <phoneticPr fontId="1" type="noConversion"/>
  </si>
  <si>
    <t>215PZ</t>
    <phoneticPr fontId="1" type="noConversion"/>
  </si>
  <si>
    <t>(-6,60)</t>
    <phoneticPr fontId="1" type="noConversion"/>
  </si>
  <si>
    <t>(-25,38)</t>
    <phoneticPr fontId="1" type="noConversion"/>
  </si>
  <si>
    <t>(10,60)</t>
    <phoneticPr fontId="1" type="noConversion"/>
  </si>
  <si>
    <t>(-6,60)</t>
    <phoneticPr fontId="1" type="noConversion"/>
  </si>
  <si>
    <t>(-25,38)</t>
    <phoneticPr fontId="1" type="noConversion"/>
  </si>
  <si>
    <t>215PZ</t>
    <phoneticPr fontId="1" type="noConversion"/>
  </si>
  <si>
    <t>(-25,38)</t>
    <phoneticPr fontId="1" type="noConversion"/>
  </si>
  <si>
    <t>(10,30)</t>
    <phoneticPr fontId="1" type="noConversion"/>
  </si>
  <si>
    <t>(-25,10)</t>
    <phoneticPr fontId="1" type="noConversion"/>
  </si>
  <si>
    <t>LIMIT RPM</t>
  </si>
  <si>
    <t>LIMIT RPM</t>
    <phoneticPr fontId="1" type="noConversion"/>
  </si>
  <si>
    <t>LIMIT RPM</t>
    <phoneticPr fontId="1" type="noConversion"/>
  </si>
  <si>
    <t>(-25,10)</t>
    <phoneticPr fontId="1" type="noConversion"/>
  </si>
  <si>
    <t>(-10,10)</t>
    <phoneticPr fontId="1" type="noConversion"/>
  </si>
  <si>
    <t>(10,30)</t>
    <phoneticPr fontId="1" type="noConversion"/>
  </si>
  <si>
    <t>(10,60)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</si>
</sst>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horizontal="left" vertical="top"/>
    </xf>
    <xf numFmtId="11" fontId="2" fillId="0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right" vertical="center"/>
    </xf>
    <xf numFmtId="12" fontId="0" fillId="0" borderId="0" xfId="0" applyNumberFormat="1" applyAlignment="1">
      <alignment horizontal="right" vertical="center"/>
    </xf>
    <xf numFmtId="1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abSelected="1" workbookViewId="0"/>
  </sheetViews>
  <sheetFormatPr defaultRowHeight="16.5" x14ac:dyDescent="0.3"/>
  <cols>
    <col min="1" max="1" width="20.875" bestFit="1" customWidth="1"/>
    <col min="2" max="2" width="7.5" bestFit="1" customWidth="1"/>
    <col min="6" max="10" width="8.625" customWidth="1"/>
    <col min="54" max="54" width="10.875" bestFit="1" customWidth="1"/>
  </cols>
  <sheetData>
    <row r="1" spans="1:64" x14ac:dyDescent="0.3">
      <c r="A1" t="s">
        <v>77</v>
      </c>
      <c r="B1">
        <f>27.8*60*3600/10^6</f>
        <v>6.0048000000000004</v>
      </c>
    </row>
    <row r="2" spans="1:64" x14ac:dyDescent="0.3">
      <c r="A2" t="s">
        <v>66</v>
      </c>
      <c r="B2" s="3">
        <v>26</v>
      </c>
    </row>
    <row r="3" spans="1:64" x14ac:dyDescent="0.3">
      <c r="A3" t="s">
        <v>67</v>
      </c>
      <c r="B3" s="4">
        <v>0.75</v>
      </c>
    </row>
    <row r="4" spans="1:64" x14ac:dyDescent="0.3">
      <c r="A4" t="s">
        <v>68</v>
      </c>
      <c r="B4" s="4">
        <v>0.5</v>
      </c>
    </row>
    <row r="5" spans="1:64" x14ac:dyDescent="0.3">
      <c r="A5" t="s">
        <v>69</v>
      </c>
      <c r="B5" s="3">
        <v>380</v>
      </c>
    </row>
    <row r="6" spans="1:64" x14ac:dyDescent="0.3">
      <c r="A6" t="s">
        <v>70</v>
      </c>
      <c r="B6" s="3">
        <v>480</v>
      </c>
    </row>
    <row r="7" spans="1:64" x14ac:dyDescent="0.3">
      <c r="A7" t="s">
        <v>73</v>
      </c>
      <c r="B7" s="3">
        <v>3600</v>
      </c>
    </row>
    <row r="8" spans="1:64" x14ac:dyDescent="0.3">
      <c r="A8" t="s">
        <v>74</v>
      </c>
      <c r="B8" s="3" t="s">
        <v>76</v>
      </c>
    </row>
    <row r="9" spans="1:64" x14ac:dyDescent="0.3">
      <c r="B9" s="3"/>
    </row>
    <row r="10" spans="1:64" x14ac:dyDescent="0.3">
      <c r="A10" t="s">
        <v>0</v>
      </c>
      <c r="B10" t="s">
        <v>71</v>
      </c>
      <c r="C10" t="s">
        <v>59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64</v>
      </c>
      <c r="AI10" t="s">
        <v>32</v>
      </c>
      <c r="AJ10" t="s">
        <v>33</v>
      </c>
      <c r="AK10" t="s">
        <v>34</v>
      </c>
      <c r="AL10" t="s">
        <v>35</v>
      </c>
      <c r="AM10" t="s">
        <v>36</v>
      </c>
      <c r="AN10" t="s">
        <v>37</v>
      </c>
      <c r="AO10" t="s">
        <v>38</v>
      </c>
      <c r="AP10" t="s">
        <v>39</v>
      </c>
      <c r="AQ10" t="s">
        <v>65</v>
      </c>
      <c r="AR10" t="s">
        <v>40</v>
      </c>
      <c r="AS10" t="s">
        <v>41</v>
      </c>
      <c r="AT10" t="s">
        <v>42</v>
      </c>
      <c r="AU10" t="s">
        <v>43</v>
      </c>
      <c r="AV10" t="s">
        <v>44</v>
      </c>
      <c r="AW10" t="s">
        <v>45</v>
      </c>
      <c r="AX10" t="s">
        <v>46</v>
      </c>
      <c r="AY10" t="s">
        <v>47</v>
      </c>
      <c r="AZ10" t="s">
        <v>48</v>
      </c>
      <c r="BA10" t="s">
        <v>49</v>
      </c>
      <c r="BB10" t="s">
        <v>104</v>
      </c>
      <c r="BC10" t="s">
        <v>50</v>
      </c>
      <c r="BD10" t="s">
        <v>51</v>
      </c>
      <c r="BE10" t="s">
        <v>53</v>
      </c>
      <c r="BF10" t="s">
        <v>54</v>
      </c>
      <c r="BG10" t="s">
        <v>55</v>
      </c>
      <c r="BH10" t="s">
        <v>56</v>
      </c>
      <c r="BI10" t="s">
        <v>82</v>
      </c>
      <c r="BJ10" t="s">
        <v>83</v>
      </c>
      <c r="BK10" t="s">
        <v>84</v>
      </c>
      <c r="BL10" t="s">
        <v>85</v>
      </c>
    </row>
    <row r="11" spans="1:64" x14ac:dyDescent="0.3">
      <c r="A11" t="s">
        <v>52</v>
      </c>
      <c r="B11" t="s">
        <v>93</v>
      </c>
      <c r="C11">
        <v>10</v>
      </c>
      <c r="D11" s="1">
        <v>8418.3905138938699</v>
      </c>
      <c r="E11" s="1">
        <v>307.08427697180798</v>
      </c>
      <c r="F11" s="1">
        <v>-79.937165383137796</v>
      </c>
      <c r="G11" s="1">
        <v>4.2090950416238799</v>
      </c>
      <c r="H11" s="1">
        <v>-2.3591246386542402</v>
      </c>
      <c r="I11" s="1">
        <v>0.128573444489959</v>
      </c>
      <c r="J11" s="1">
        <v>1.9971018213605699E-2</v>
      </c>
      <c r="K11" s="1">
        <v>-3.02639424857656E-2</v>
      </c>
      <c r="L11" s="1">
        <v>-4.5959067603701699E-3</v>
      </c>
      <c r="M11" s="1">
        <v>-2.7456778834223602E-3</v>
      </c>
      <c r="N11" s="1">
        <v>309.52265583733998</v>
      </c>
      <c r="O11" s="1">
        <v>-46.701566690288097</v>
      </c>
      <c r="P11" s="1">
        <v>46.432633773348599</v>
      </c>
      <c r="Q11" s="1">
        <v>-1.17362551107945</v>
      </c>
      <c r="R11" s="1">
        <v>1.6035208281329201</v>
      </c>
      <c r="S11" s="1">
        <v>-0.46265796503276502</v>
      </c>
      <c r="T11" s="1">
        <v>-8.0778436843256095E-3</v>
      </c>
      <c r="U11" s="1">
        <v>1.6648353768930001E-2</v>
      </c>
      <c r="V11" s="1">
        <v>-1.30276043530423E-2</v>
      </c>
      <c r="W11" s="1">
        <v>4.9430849665364303E-3</v>
      </c>
      <c r="X11" s="1">
        <v>0.64376781124085702</v>
      </c>
      <c r="Y11" s="1">
        <v>-5.6739048831114802E-2</v>
      </c>
      <c r="Z11" s="1">
        <v>7.4513895805328703E-2</v>
      </c>
      <c r="AA11" s="1">
        <v>-1.0266055243876701E-3</v>
      </c>
      <c r="AB11" s="1">
        <v>1.75013560527164E-3</v>
      </c>
      <c r="AC11" s="1">
        <v>-8.1511389155777803E-4</v>
      </c>
      <c r="AD11" s="2">
        <v>-2.0939443595206699E-6</v>
      </c>
      <c r="AE11" s="2">
        <v>1.0038462997313401E-5</v>
      </c>
      <c r="AF11" s="2">
        <v>-1.6322040463597802E-5</v>
      </c>
      <c r="AG11" s="2">
        <v>7.7725718310980092E-6</v>
      </c>
      <c r="AH11" s="1">
        <v>9.9983152534427902</v>
      </c>
      <c r="AI11" s="1">
        <v>-1.2073374437198101</v>
      </c>
      <c r="AJ11" s="1">
        <v>1.76870757498041</v>
      </c>
      <c r="AK11" s="1">
        <v>-1.1453273582698599E-2</v>
      </c>
      <c r="AL11" s="1">
        <v>3.1509076379522202E-2</v>
      </c>
      <c r="AM11" s="1">
        <v>-1.6112575846513801E-2</v>
      </c>
      <c r="AN11" s="1">
        <v>-3.5416255731350599E-4</v>
      </c>
      <c r="AO11" s="1">
        <v>6.7628248134045301E-4</v>
      </c>
      <c r="AP11" s="1">
        <v>-4.4422498657421702E-4</v>
      </c>
      <c r="AQ11" s="1">
        <v>1.44496048797225E-4</v>
      </c>
      <c r="BB11">
        <v>6000</v>
      </c>
      <c r="BC11" t="s">
        <v>57</v>
      </c>
      <c r="BD11" t="s">
        <v>58</v>
      </c>
      <c r="BE11" t="s">
        <v>60</v>
      </c>
      <c r="BF11" t="s">
        <v>61</v>
      </c>
      <c r="BG11" t="s">
        <v>62</v>
      </c>
      <c r="BH11" t="s">
        <v>63</v>
      </c>
    </row>
    <row r="12" spans="1:64" x14ac:dyDescent="0.3">
      <c r="A12" t="s">
        <v>1</v>
      </c>
      <c r="B12" t="s">
        <v>93</v>
      </c>
      <c r="C12">
        <v>10</v>
      </c>
      <c r="D12" s="1">
        <v>7272.1305527614404</v>
      </c>
      <c r="E12" s="1">
        <v>278.75273908716298</v>
      </c>
      <c r="F12" s="1">
        <v>-46.015147654745299</v>
      </c>
      <c r="G12" s="1">
        <v>4.0141807495426898</v>
      </c>
      <c r="H12" s="1">
        <v>-1.6712981068550199</v>
      </c>
      <c r="I12" s="1">
        <v>-0.194572671027645</v>
      </c>
      <c r="J12" s="1">
        <v>2.0401994787710698E-2</v>
      </c>
      <c r="K12" s="1">
        <v>-2.5381383925530701E-2</v>
      </c>
      <c r="L12" s="1">
        <v>-5.6115356619573604E-3</v>
      </c>
      <c r="M12" s="1">
        <v>-3.9932901833190698E-4</v>
      </c>
      <c r="N12" s="1">
        <v>205.27756222534501</v>
      </c>
      <c r="O12" s="1">
        <v>-41.854015101628001</v>
      </c>
      <c r="P12" s="1">
        <v>43.305217190583399</v>
      </c>
      <c r="Q12" s="1">
        <v>-0.99999376247674499</v>
      </c>
      <c r="R12" s="1">
        <v>1.49638406784693</v>
      </c>
      <c r="S12" s="1">
        <v>-0.432080771331668</v>
      </c>
      <c r="T12" s="1">
        <v>-6.2973511299716E-3</v>
      </c>
      <c r="U12" s="1">
        <v>1.58328128374511E-2</v>
      </c>
      <c r="V12" s="1">
        <v>-1.2064036162577001E-2</v>
      </c>
      <c r="W12" s="1">
        <v>5.2799466688881096E-3</v>
      </c>
      <c r="X12" s="1">
        <v>-0.396215061829298</v>
      </c>
      <c r="Y12" s="1">
        <v>-0.143857261086797</v>
      </c>
      <c r="Z12" s="1">
        <v>0.14437094469009801</v>
      </c>
      <c r="AA12" s="1">
        <v>-2.7167161675758799E-3</v>
      </c>
      <c r="AB12" s="1">
        <v>6.28979906029E-3</v>
      </c>
      <c r="AC12" s="1">
        <v>-2.6537521998476702E-3</v>
      </c>
      <c r="AD12" s="2">
        <v>1.76051906823613E-6</v>
      </c>
      <c r="AE12" s="2">
        <v>6.4847961751760504E-5</v>
      </c>
      <c r="AF12" s="2">
        <v>-6.9900802437811502E-5</v>
      </c>
      <c r="AG12" s="2">
        <v>2.2550574982021901E-5</v>
      </c>
      <c r="AH12" s="1">
        <v>17.179789469509299</v>
      </c>
      <c r="AI12" s="1">
        <v>-1.20434331120294</v>
      </c>
      <c r="AJ12" s="1">
        <v>1.56385570400649</v>
      </c>
      <c r="AK12" s="1">
        <v>-1.7558432046069501E-3</v>
      </c>
      <c r="AL12" s="1">
        <v>2.7206298281566201E-2</v>
      </c>
      <c r="AM12" s="1">
        <v>-1.09872193964823E-2</v>
      </c>
      <c r="AN12" s="1">
        <v>-2.7350960949186698E-4</v>
      </c>
      <c r="AO12" s="1">
        <v>6.0253966030608805E-4</v>
      </c>
      <c r="AP12" s="1">
        <v>-5.5836719475205101E-4</v>
      </c>
      <c r="AQ12" s="1">
        <v>1.5559606414037E-4</v>
      </c>
      <c r="BB12">
        <v>6000</v>
      </c>
      <c r="BC12" t="s">
        <v>86</v>
      </c>
      <c r="BD12" t="s">
        <v>87</v>
      </c>
      <c r="BE12" t="s">
        <v>60</v>
      </c>
      <c r="BF12" t="s">
        <v>61</v>
      </c>
      <c r="BG12" t="s">
        <v>88</v>
      </c>
      <c r="BH12" t="s">
        <v>89</v>
      </c>
    </row>
    <row r="13" spans="1:64" x14ac:dyDescent="0.3">
      <c r="A13" t="s">
        <v>72</v>
      </c>
      <c r="B13" t="s">
        <v>93</v>
      </c>
      <c r="C13">
        <v>10</v>
      </c>
      <c r="D13" s="1">
        <v>7272.1305527614404</v>
      </c>
      <c r="E13" s="1">
        <v>278.75273908716298</v>
      </c>
      <c r="F13" s="1">
        <v>-46.015147654745299</v>
      </c>
      <c r="G13" s="1">
        <v>4.0141807495426898</v>
      </c>
      <c r="H13" s="1">
        <v>-1.6712981068550199</v>
      </c>
      <c r="I13" s="1">
        <v>-0.194572671027645</v>
      </c>
      <c r="J13" s="1">
        <v>2.0401994787710698E-2</v>
      </c>
      <c r="K13" s="1">
        <v>-2.5381383925530701E-2</v>
      </c>
      <c r="L13" s="1">
        <v>-5.6115356619573604E-3</v>
      </c>
      <c r="M13" s="1">
        <v>-3.9932901833190698E-4</v>
      </c>
      <c r="N13" s="1">
        <v>205.27756222534501</v>
      </c>
      <c r="O13" s="1">
        <v>-41.854015101628001</v>
      </c>
      <c r="P13" s="1">
        <v>43.305217190583399</v>
      </c>
      <c r="Q13" s="1">
        <v>-0.99999376247674499</v>
      </c>
      <c r="R13" s="1">
        <v>1.49638406784693</v>
      </c>
      <c r="S13" s="1">
        <v>-0.432080771331668</v>
      </c>
      <c r="T13" s="1">
        <v>-6.2973511299716E-3</v>
      </c>
      <c r="U13" s="1">
        <v>1.58328128374511E-2</v>
      </c>
      <c r="V13" s="1">
        <v>-1.2064036162577001E-2</v>
      </c>
      <c r="W13" s="1">
        <v>5.2799466688881096E-3</v>
      </c>
      <c r="X13" s="1">
        <v>-0.396215061829298</v>
      </c>
      <c r="Y13" s="1">
        <v>-0.143857261086797</v>
      </c>
      <c r="Z13" s="1">
        <v>0.14437094469009801</v>
      </c>
      <c r="AA13" s="1">
        <v>-2.7167161675758799E-3</v>
      </c>
      <c r="AB13" s="1">
        <v>6.28979906029E-3</v>
      </c>
      <c r="AC13" s="1">
        <v>-2.6537521998476702E-3</v>
      </c>
      <c r="AD13" s="2">
        <v>1.76051906823613E-6</v>
      </c>
      <c r="AE13" s="2">
        <v>6.4847961751760504E-5</v>
      </c>
      <c r="AF13" s="2">
        <v>-6.9900802437811502E-5</v>
      </c>
      <c r="AG13" s="2">
        <v>2.2550574982021901E-5</v>
      </c>
      <c r="AH13" s="1">
        <v>17.179789469509299</v>
      </c>
      <c r="AI13" s="1">
        <v>-1.20434331120294</v>
      </c>
      <c r="AJ13" s="1">
        <v>1.56385570400649</v>
      </c>
      <c r="AK13" s="1">
        <v>-1.7558432046069501E-3</v>
      </c>
      <c r="AL13" s="1">
        <v>2.7206298281566201E-2</v>
      </c>
      <c r="AM13" s="1">
        <v>-1.09872193964823E-2</v>
      </c>
      <c r="AN13" s="1">
        <v>-2.7350960949186698E-4</v>
      </c>
      <c r="AO13" s="1">
        <v>6.0253966030608805E-4</v>
      </c>
      <c r="AP13" s="1">
        <v>-5.5836719475205101E-4</v>
      </c>
      <c r="AQ13" s="1">
        <v>1.5559606414037E-4</v>
      </c>
      <c r="BB13">
        <v>6000</v>
      </c>
      <c r="BC13" t="s">
        <v>86</v>
      </c>
      <c r="BD13" t="s">
        <v>87</v>
      </c>
      <c r="BE13" t="s">
        <v>60</v>
      </c>
      <c r="BF13" t="s">
        <v>61</v>
      </c>
      <c r="BG13" t="s">
        <v>88</v>
      </c>
      <c r="BH13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0.875" bestFit="1" customWidth="1"/>
    <col min="2" max="2" width="7.75" customWidth="1"/>
    <col min="54" max="54" width="10.875" bestFit="1" customWidth="1"/>
  </cols>
  <sheetData>
    <row r="1" spans="1:64" x14ac:dyDescent="0.3">
      <c r="A1" t="s">
        <v>77</v>
      </c>
      <c r="B1">
        <f>27.8*60*3600/10^6</f>
        <v>6.0048000000000004</v>
      </c>
    </row>
    <row r="2" spans="1:64" x14ac:dyDescent="0.3">
      <c r="A2" t="s">
        <v>66</v>
      </c>
      <c r="B2">
        <v>26</v>
      </c>
    </row>
    <row r="3" spans="1:64" x14ac:dyDescent="0.3">
      <c r="A3" t="s">
        <v>67</v>
      </c>
      <c r="B3" s="4">
        <v>0.75</v>
      </c>
    </row>
    <row r="4" spans="1:64" x14ac:dyDescent="0.3">
      <c r="A4" t="s">
        <v>68</v>
      </c>
      <c r="B4" s="4">
        <v>0.5</v>
      </c>
    </row>
    <row r="5" spans="1:64" x14ac:dyDescent="0.3">
      <c r="A5" t="s">
        <v>69</v>
      </c>
      <c r="B5">
        <v>220</v>
      </c>
    </row>
    <row r="6" spans="1:64" x14ac:dyDescent="0.3">
      <c r="A6" t="s">
        <v>70</v>
      </c>
      <c r="B6">
        <v>240</v>
      </c>
    </row>
    <row r="7" spans="1:64" x14ac:dyDescent="0.3">
      <c r="A7" t="s">
        <v>73</v>
      </c>
      <c r="B7">
        <v>3600</v>
      </c>
    </row>
    <row r="8" spans="1:64" x14ac:dyDescent="0.3">
      <c r="A8" t="s">
        <v>74</v>
      </c>
      <c r="B8" s="3" t="s">
        <v>75</v>
      </c>
    </row>
    <row r="10" spans="1:64" ht="17.45" customHeight="1" x14ac:dyDescent="0.3">
      <c r="A10" t="s">
        <v>0</v>
      </c>
      <c r="B10" t="s">
        <v>71</v>
      </c>
      <c r="C10" t="s">
        <v>59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64</v>
      </c>
      <c r="AI10" t="s">
        <v>32</v>
      </c>
      <c r="AJ10" t="s">
        <v>33</v>
      </c>
      <c r="AK10" t="s">
        <v>34</v>
      </c>
      <c r="AL10" t="s">
        <v>35</v>
      </c>
      <c r="AM10" t="s">
        <v>36</v>
      </c>
      <c r="AN10" t="s">
        <v>37</v>
      </c>
      <c r="AO10" t="s">
        <v>38</v>
      </c>
      <c r="AP10" t="s">
        <v>39</v>
      </c>
      <c r="AQ10" t="s">
        <v>65</v>
      </c>
      <c r="AR10" t="s">
        <v>40</v>
      </c>
      <c r="AS10" t="s">
        <v>41</v>
      </c>
      <c r="AT10" t="s">
        <v>42</v>
      </c>
      <c r="AU10" t="s">
        <v>43</v>
      </c>
      <c r="AV10" t="s">
        <v>44</v>
      </c>
      <c r="AW10" t="s">
        <v>45</v>
      </c>
      <c r="AX10" t="s">
        <v>46</v>
      </c>
      <c r="AY10" t="s">
        <v>47</v>
      </c>
      <c r="AZ10" t="s">
        <v>48</v>
      </c>
      <c r="BA10" t="s">
        <v>49</v>
      </c>
      <c r="BB10" t="s">
        <v>103</v>
      </c>
      <c r="BC10" t="s">
        <v>50</v>
      </c>
      <c r="BD10" t="s">
        <v>51</v>
      </c>
      <c r="BE10" t="s">
        <v>53</v>
      </c>
      <c r="BF10" t="s">
        <v>54</v>
      </c>
      <c r="BG10" t="s">
        <v>55</v>
      </c>
      <c r="BH10" t="s">
        <v>56</v>
      </c>
      <c r="BI10" t="s">
        <v>82</v>
      </c>
      <c r="BJ10" t="s">
        <v>83</v>
      </c>
      <c r="BK10" t="s">
        <v>84</v>
      </c>
      <c r="BL10" t="s">
        <v>85</v>
      </c>
    </row>
    <row r="11" spans="1:64" x14ac:dyDescent="0.3">
      <c r="A11" t="s">
        <v>80</v>
      </c>
      <c r="B11" t="s">
        <v>93</v>
      </c>
      <c r="C11">
        <v>10</v>
      </c>
      <c r="D11" s="1">
        <v>8418.3905138938699</v>
      </c>
      <c r="E11" s="1">
        <v>307.08427697180798</v>
      </c>
      <c r="F11" s="1">
        <v>-79.937165383137796</v>
      </c>
      <c r="G11" s="1">
        <v>4.2090950416238799</v>
      </c>
      <c r="H11" s="1">
        <v>-2.3591246386542402</v>
      </c>
      <c r="I11" s="1">
        <v>0.128573444489959</v>
      </c>
      <c r="J11" s="1">
        <v>1.9971018213605699E-2</v>
      </c>
      <c r="K11" s="1">
        <v>-3.02639424857656E-2</v>
      </c>
      <c r="L11" s="1">
        <v>-4.5959067603701699E-3</v>
      </c>
      <c r="M11" s="1">
        <v>-2.7456778834223602E-3</v>
      </c>
      <c r="N11" s="1">
        <v>322.63334043530602</v>
      </c>
      <c r="O11" s="1">
        <v>-48.679740176331798</v>
      </c>
      <c r="P11" s="1">
        <v>48.399415864980597</v>
      </c>
      <c r="Q11" s="1">
        <v>-1.22333765208658</v>
      </c>
      <c r="R11" s="1">
        <v>1.67144236934304</v>
      </c>
      <c r="S11" s="1">
        <v>-0.48225511742819199</v>
      </c>
      <c r="T11" s="1">
        <v>-8.4200030021641201E-3</v>
      </c>
      <c r="U11" s="1">
        <v>1.7353540646928799E-2</v>
      </c>
      <c r="V11" s="1">
        <v>-1.3579424416997801E-2</v>
      </c>
      <c r="W11" s="1">
        <v>5.1524629449008503E-3</v>
      </c>
      <c r="X11" s="1">
        <v>1.21814336107795</v>
      </c>
      <c r="Y11" s="1">
        <v>-0.107362148962184</v>
      </c>
      <c r="Z11" s="1">
        <v>0.14099587754839699</v>
      </c>
      <c r="AA11" s="1">
        <v>-1.94255239566631E-3</v>
      </c>
      <c r="AB11" s="1">
        <v>3.3116226554392898E-3</v>
      </c>
      <c r="AC11" s="1">
        <v>-1.5423659869070901E-3</v>
      </c>
      <c r="AD11" s="2">
        <v>-3.9621807357845897E-6</v>
      </c>
      <c r="AE11" s="2">
        <v>1.89948718188226E-5</v>
      </c>
      <c r="AF11" s="2">
        <v>-3.0884714772634897E-5</v>
      </c>
      <c r="AG11" s="2">
        <v>1.47073317572431E-5</v>
      </c>
      <c r="AH11" s="1">
        <v>10.1936343119472</v>
      </c>
      <c r="AI11" s="1">
        <v>-1.23092301857187</v>
      </c>
      <c r="AJ11" s="1">
        <v>1.8032596259567899</v>
      </c>
      <c r="AK11" s="1">
        <v>-1.16770155388443E-2</v>
      </c>
      <c r="AL11" s="1">
        <v>3.2124612395019701E-2</v>
      </c>
      <c r="AM11" s="1">
        <v>-1.6427338190433599E-2</v>
      </c>
      <c r="AN11" s="1">
        <v>-3.6108119265341299E-4</v>
      </c>
      <c r="AO11" s="1">
        <v>6.8949379286546003E-4</v>
      </c>
      <c r="AP11" s="1">
        <v>-4.52903009215276E-4</v>
      </c>
      <c r="AQ11" s="1">
        <v>1.4731880758140801E-4</v>
      </c>
      <c r="BB11">
        <v>6000</v>
      </c>
      <c r="BC11" t="s">
        <v>57</v>
      </c>
      <c r="BD11" t="s">
        <v>58</v>
      </c>
      <c r="BE11" t="s">
        <v>60</v>
      </c>
      <c r="BF11" t="s">
        <v>61</v>
      </c>
      <c r="BG11" t="s">
        <v>78</v>
      </c>
      <c r="BH11" t="s">
        <v>63</v>
      </c>
    </row>
    <row r="12" spans="1:64" x14ac:dyDescent="0.3">
      <c r="A12" t="s">
        <v>79</v>
      </c>
      <c r="B12" t="s">
        <v>93</v>
      </c>
      <c r="C12">
        <v>10</v>
      </c>
      <c r="D12" s="1">
        <v>7272.1305527614404</v>
      </c>
      <c r="E12" s="1">
        <v>278.75273908716298</v>
      </c>
      <c r="F12" s="1">
        <v>-46.015147654745299</v>
      </c>
      <c r="G12" s="1">
        <v>4.0141807495426898</v>
      </c>
      <c r="H12" s="1">
        <v>-1.6712981068550199</v>
      </c>
      <c r="I12" s="1">
        <v>-0.194572671027645</v>
      </c>
      <c r="J12" s="1">
        <v>2.0401994787710698E-2</v>
      </c>
      <c r="K12" s="1">
        <v>-2.5381383925530701E-2</v>
      </c>
      <c r="L12" s="1">
        <v>-5.6115356619573604E-3</v>
      </c>
      <c r="M12" s="1">
        <v>-3.9932901833190698E-4</v>
      </c>
      <c r="N12" s="1">
        <v>209.837677185422</v>
      </c>
      <c r="O12" s="1">
        <v>-42.783776339705703</v>
      </c>
      <c r="P12" s="1">
        <v>44.267215991715801</v>
      </c>
      <c r="Q12" s="1">
        <v>-1.0222080096980199</v>
      </c>
      <c r="R12" s="1">
        <v>1.5296253208111401</v>
      </c>
      <c r="S12" s="1">
        <v>-0.44167918027588698</v>
      </c>
      <c r="T12" s="1">
        <v>-6.4372429173902204E-3</v>
      </c>
      <c r="U12" s="1">
        <v>1.6184529049868501E-2</v>
      </c>
      <c r="V12" s="1">
        <v>-1.23320313160049E-2</v>
      </c>
      <c r="W12" s="1">
        <v>5.3972374411098397E-3</v>
      </c>
      <c r="X12" s="1">
        <v>-0.74104386990599103</v>
      </c>
      <c r="Y12" s="1">
        <v>-0.26905726646950501</v>
      </c>
      <c r="Z12" s="1">
        <v>0.27001801259444902</v>
      </c>
      <c r="AA12" s="1">
        <v>-5.0810937195617098E-3</v>
      </c>
      <c r="AB12" s="1">
        <v>1.1763856262931501E-2</v>
      </c>
      <c r="AC12" s="1">
        <v>-4.9633317594420497E-3</v>
      </c>
      <c r="AD12" s="2">
        <v>3.2927114313767898E-6</v>
      </c>
      <c r="AE12" s="1">
        <v>1.21285607644931E-4</v>
      </c>
      <c r="AF12" s="1">
        <v>-1.30735971794951E-4</v>
      </c>
      <c r="AG12" s="2">
        <v>4.2176502014156899E-5</v>
      </c>
      <c r="AH12" s="1">
        <v>17.352298050965999</v>
      </c>
      <c r="AI12" s="1">
        <v>-1.2164365651145399</v>
      </c>
      <c r="AJ12" s="1">
        <v>1.5795589540131301</v>
      </c>
      <c r="AK12" s="1">
        <v>-1.7734742716828799E-3</v>
      </c>
      <c r="AL12" s="1">
        <v>2.7479486723809499E-2</v>
      </c>
      <c r="AM12" s="1">
        <v>-1.1097546105409899E-2</v>
      </c>
      <c r="AN12" s="1">
        <v>-2.7625602002454301E-4</v>
      </c>
      <c r="AO12" s="1">
        <v>6.0858998253240503E-4</v>
      </c>
      <c r="AP12" s="1">
        <v>-5.6397396501367699E-4</v>
      </c>
      <c r="AQ12" s="1">
        <v>1.57158461418447E-4</v>
      </c>
      <c r="BB12">
        <v>6000</v>
      </c>
      <c r="BC12" t="s">
        <v>57</v>
      </c>
      <c r="BD12" t="s">
        <v>58</v>
      </c>
      <c r="BE12" t="s">
        <v>60</v>
      </c>
      <c r="BF12" t="s">
        <v>61</v>
      </c>
      <c r="BG12" t="s">
        <v>88</v>
      </c>
      <c r="BH12" t="s">
        <v>89</v>
      </c>
    </row>
    <row r="13" spans="1:64" x14ac:dyDescent="0.3">
      <c r="A13" t="s">
        <v>81</v>
      </c>
      <c r="B13" t="s">
        <v>93</v>
      </c>
      <c r="C13">
        <v>10</v>
      </c>
      <c r="D13" s="1">
        <v>7272.1305527614404</v>
      </c>
      <c r="E13" s="1">
        <v>278.75273908716298</v>
      </c>
      <c r="F13" s="1">
        <v>-46.015147654745299</v>
      </c>
      <c r="G13" s="1">
        <v>4.0141807495426898</v>
      </c>
      <c r="H13" s="1">
        <v>-1.6712981068550199</v>
      </c>
      <c r="I13" s="1">
        <v>-0.194572671027645</v>
      </c>
      <c r="J13" s="1">
        <v>2.0401994787710698E-2</v>
      </c>
      <c r="K13" s="1">
        <v>-2.5381383925530701E-2</v>
      </c>
      <c r="L13" s="1">
        <v>-5.6115356619573604E-3</v>
      </c>
      <c r="M13" s="1">
        <v>-3.9932901833190698E-4</v>
      </c>
      <c r="N13" s="1">
        <v>209.837677185422</v>
      </c>
      <c r="O13" s="1">
        <v>-42.783776339705703</v>
      </c>
      <c r="P13" s="1">
        <v>44.267215991715801</v>
      </c>
      <c r="Q13" s="1">
        <v>-1.0222080096980199</v>
      </c>
      <c r="R13" s="1">
        <v>1.5296253208111401</v>
      </c>
      <c r="S13" s="1">
        <v>-0.44167918027588698</v>
      </c>
      <c r="T13" s="1">
        <v>-6.4372429173902204E-3</v>
      </c>
      <c r="U13" s="1">
        <v>1.6184529049868501E-2</v>
      </c>
      <c r="V13" s="1">
        <v>-1.23320313160049E-2</v>
      </c>
      <c r="W13" s="1">
        <v>5.3972374411098397E-3</v>
      </c>
      <c r="X13" s="1">
        <v>-0.74104386990599103</v>
      </c>
      <c r="Y13" s="1">
        <v>-0.26905726646950501</v>
      </c>
      <c r="Z13" s="1">
        <v>0.27001801259444902</v>
      </c>
      <c r="AA13" s="1">
        <v>-5.0810937195617098E-3</v>
      </c>
      <c r="AB13" s="1">
        <v>1.1763856262931501E-2</v>
      </c>
      <c r="AC13" s="1">
        <v>-4.9633317594420497E-3</v>
      </c>
      <c r="AD13" s="2">
        <v>3.2927114313767898E-6</v>
      </c>
      <c r="AE13" s="1">
        <v>1.21285607644931E-4</v>
      </c>
      <c r="AF13" s="1">
        <v>-1.30735971794951E-4</v>
      </c>
      <c r="AG13" s="2">
        <v>4.2176502014156899E-5</v>
      </c>
      <c r="AH13" s="1">
        <v>17.352298050965999</v>
      </c>
      <c r="AI13" s="1">
        <v>-1.2164365651145399</v>
      </c>
      <c r="AJ13" s="1">
        <v>1.5795589540131301</v>
      </c>
      <c r="AK13" s="1">
        <v>-1.7734742716828799E-3</v>
      </c>
      <c r="AL13" s="1">
        <v>2.7479486723809499E-2</v>
      </c>
      <c r="AM13" s="1">
        <v>-1.1097546105409899E-2</v>
      </c>
      <c r="AN13" s="1">
        <v>-2.7625602002454301E-4</v>
      </c>
      <c r="AO13" s="1">
        <v>6.0858998253240503E-4</v>
      </c>
      <c r="AP13" s="1">
        <v>-5.6397396501367699E-4</v>
      </c>
      <c r="AQ13" s="1">
        <v>1.57158461418447E-4</v>
      </c>
      <c r="BB13">
        <v>6000</v>
      </c>
      <c r="BC13" t="s">
        <v>57</v>
      </c>
      <c r="BD13" t="s">
        <v>58</v>
      </c>
      <c r="BE13" t="s">
        <v>60</v>
      </c>
      <c r="BF13" t="s">
        <v>61</v>
      </c>
      <c r="BG13" t="s">
        <v>88</v>
      </c>
      <c r="BH13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2.25" bestFit="1" customWidth="1"/>
    <col min="2" max="2" width="7.5" bestFit="1" customWidth="1"/>
    <col min="54" max="54" width="10.875" bestFit="1" customWidth="1"/>
  </cols>
  <sheetData>
    <row r="1" spans="1:64" x14ac:dyDescent="0.3">
      <c r="A1" t="s">
        <v>77</v>
      </c>
      <c r="B1">
        <f>34.9*3600*60/10^6</f>
        <v>7.5384000000000002</v>
      </c>
    </row>
    <row r="2" spans="1:64" x14ac:dyDescent="0.3">
      <c r="A2" t="s">
        <v>66</v>
      </c>
      <c r="B2">
        <v>27</v>
      </c>
    </row>
    <row r="3" spans="1:64" x14ac:dyDescent="0.3">
      <c r="A3" t="s">
        <v>67</v>
      </c>
      <c r="B3" s="5">
        <v>0.75</v>
      </c>
    </row>
    <row r="4" spans="1:64" x14ac:dyDescent="0.3">
      <c r="A4" t="s">
        <v>68</v>
      </c>
      <c r="B4" s="5">
        <v>0.5</v>
      </c>
    </row>
    <row r="5" spans="1:64" x14ac:dyDescent="0.3">
      <c r="A5" t="s">
        <v>69</v>
      </c>
      <c r="B5">
        <v>380</v>
      </c>
    </row>
    <row r="6" spans="1:64" x14ac:dyDescent="0.3">
      <c r="A6" t="s">
        <v>70</v>
      </c>
      <c r="B6">
        <v>480</v>
      </c>
    </row>
    <row r="7" spans="1:64" x14ac:dyDescent="0.3">
      <c r="A7" t="s">
        <v>73</v>
      </c>
      <c r="B7">
        <v>3600</v>
      </c>
    </row>
    <row r="8" spans="1:64" x14ac:dyDescent="0.3">
      <c r="A8" t="s">
        <v>74</v>
      </c>
      <c r="B8" s="3" t="s">
        <v>75</v>
      </c>
    </row>
    <row r="10" spans="1:64" x14ac:dyDescent="0.3">
      <c r="A10" t="s">
        <v>0</v>
      </c>
      <c r="B10" t="s">
        <v>71</v>
      </c>
      <c r="C10" t="s">
        <v>59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64</v>
      </c>
      <c r="AI10" t="s">
        <v>32</v>
      </c>
      <c r="AJ10" t="s">
        <v>33</v>
      </c>
      <c r="AK10" t="s">
        <v>34</v>
      </c>
      <c r="AL10" t="s">
        <v>35</v>
      </c>
      <c r="AM10" t="s">
        <v>36</v>
      </c>
      <c r="AN10" t="s">
        <v>37</v>
      </c>
      <c r="AO10" t="s">
        <v>38</v>
      </c>
      <c r="AP10" t="s">
        <v>39</v>
      </c>
      <c r="AQ10" t="s">
        <v>65</v>
      </c>
      <c r="AR10" t="s">
        <v>40</v>
      </c>
      <c r="AS10" t="s">
        <v>41</v>
      </c>
      <c r="AT10" t="s">
        <v>42</v>
      </c>
      <c r="AU10" t="s">
        <v>43</v>
      </c>
      <c r="AV10" t="s">
        <v>44</v>
      </c>
      <c r="AW10" t="s">
        <v>45</v>
      </c>
      <c r="AX10" t="s">
        <v>46</v>
      </c>
      <c r="AY10" t="s">
        <v>47</v>
      </c>
      <c r="AZ10" t="s">
        <v>48</v>
      </c>
      <c r="BA10" t="s">
        <v>49</v>
      </c>
      <c r="BB10" t="s">
        <v>105</v>
      </c>
      <c r="BC10" t="s">
        <v>50</v>
      </c>
      <c r="BD10" t="s">
        <v>51</v>
      </c>
      <c r="BE10" t="s">
        <v>53</v>
      </c>
      <c r="BF10" t="s">
        <v>54</v>
      </c>
      <c r="BG10" t="s">
        <v>55</v>
      </c>
      <c r="BH10" t="s">
        <v>56</v>
      </c>
      <c r="BI10" t="s">
        <v>82</v>
      </c>
      <c r="BJ10" t="s">
        <v>83</v>
      </c>
      <c r="BK10" t="s">
        <v>84</v>
      </c>
      <c r="BL10" t="s">
        <v>85</v>
      </c>
    </row>
    <row r="11" spans="1:64" x14ac:dyDescent="0.3">
      <c r="A11" t="s">
        <v>52</v>
      </c>
      <c r="B11" t="s">
        <v>92</v>
      </c>
      <c r="C11">
        <v>10</v>
      </c>
      <c r="D11" s="1">
        <v>10542.5383113875</v>
      </c>
      <c r="E11" s="1">
        <v>395.06543224146299</v>
      </c>
      <c r="F11" s="1">
        <v>-92.560476749929904</v>
      </c>
      <c r="G11" s="1">
        <v>5.5834608695163501</v>
      </c>
      <c r="H11" s="1">
        <v>-3.1165104020392098</v>
      </c>
      <c r="I11" s="1">
        <v>-1.9486634180225799E-2</v>
      </c>
      <c r="J11" s="1">
        <v>2.63476214569455E-2</v>
      </c>
      <c r="K11" s="1">
        <v>-4.2451025565845103E-2</v>
      </c>
      <c r="L11" s="1">
        <v>-7.0407529194477696E-3</v>
      </c>
      <c r="M11" s="1">
        <v>-2.6969992280916799E-3</v>
      </c>
      <c r="N11" s="1">
        <v>517.14713234008502</v>
      </c>
      <c r="O11" s="1">
        <v>-36.367911075338398</v>
      </c>
      <c r="P11" s="1">
        <v>42.9683591053969</v>
      </c>
      <c r="Q11" s="1">
        <v>-0.88617846684620205</v>
      </c>
      <c r="R11" s="1">
        <v>1.1880551864915001</v>
      </c>
      <c r="S11" s="1">
        <v>-0.25827452196533002</v>
      </c>
      <c r="T11" s="1">
        <v>-5.8478914908631696E-3</v>
      </c>
      <c r="U11" s="1">
        <v>1.18621917831683E-2</v>
      </c>
      <c r="V11" s="1">
        <v>-7.7866899966240197E-3</v>
      </c>
      <c r="W11" s="1">
        <v>4.0808942068196602E-3</v>
      </c>
      <c r="X11" s="1">
        <v>1.7057307601734499</v>
      </c>
      <c r="Y11" s="1">
        <v>-2.4080674928497098E-2</v>
      </c>
      <c r="Z11" s="1">
        <v>7.2464427919216503E-3</v>
      </c>
      <c r="AA11" s="1">
        <v>5.5945706163700298E-4</v>
      </c>
      <c r="AB11" s="1">
        <v>2.4332117079882399E-4</v>
      </c>
      <c r="AC11" s="1">
        <v>9.4205904280591504E-4</v>
      </c>
      <c r="AD11" s="2">
        <v>4.21078597244971E-5</v>
      </c>
      <c r="AE11" s="2">
        <v>-2.3403074232415999E-7</v>
      </c>
      <c r="AF11" s="2">
        <v>-3.5066512645368499E-7</v>
      </c>
      <c r="AG11" s="2">
        <v>-5.2143702435388698E-6</v>
      </c>
      <c r="AH11" s="1">
        <v>20.195478407279499</v>
      </c>
      <c r="AI11" s="1">
        <v>-0.73226351905708398</v>
      </c>
      <c r="AJ11" s="1">
        <v>0.85654129032371995</v>
      </c>
      <c r="AK11" s="1">
        <v>3.9319951263178301E-3</v>
      </c>
      <c r="AL11" s="1">
        <v>1.50078719535107E-2</v>
      </c>
      <c r="AM11" s="1">
        <v>5.6188844678784003E-3</v>
      </c>
      <c r="AN11" s="2">
        <v>-8.3427033139641299E-5</v>
      </c>
      <c r="AO11" s="1">
        <v>4.2439069814094102E-4</v>
      </c>
      <c r="AP11" s="1">
        <v>-2.9247712623397799E-4</v>
      </c>
      <c r="AQ11" s="2">
        <v>-1.6052009330427102E-5</v>
      </c>
      <c r="BB11">
        <v>6000</v>
      </c>
      <c r="BC11" t="s">
        <v>57</v>
      </c>
      <c r="BD11" t="s">
        <v>58</v>
      </c>
      <c r="BE11" t="s">
        <v>90</v>
      </c>
      <c r="BF11" t="s">
        <v>61</v>
      </c>
      <c r="BG11" t="s">
        <v>91</v>
      </c>
      <c r="BH11" t="s">
        <v>63</v>
      </c>
    </row>
    <row r="12" spans="1:64" x14ac:dyDescent="0.3">
      <c r="A12" t="s">
        <v>1</v>
      </c>
      <c r="B12" t="s">
        <v>92</v>
      </c>
      <c r="C12">
        <v>10</v>
      </c>
      <c r="D12" s="1">
        <v>9201.6166669234099</v>
      </c>
      <c r="E12" s="1">
        <v>346.66884944891598</v>
      </c>
      <c r="F12" s="1">
        <v>-62.208829785719999</v>
      </c>
      <c r="G12" s="1">
        <v>4.8780675051254097</v>
      </c>
      <c r="H12" s="1">
        <v>-2.1186093876469201</v>
      </c>
      <c r="I12" s="1">
        <v>-0.20481309775450199</v>
      </c>
      <c r="J12" s="1">
        <v>2.4594101154720199E-2</v>
      </c>
      <c r="K12" s="1">
        <v>-3.1624478114652001E-2</v>
      </c>
      <c r="L12" s="1">
        <v>-5.9927286020147004E-3</v>
      </c>
      <c r="M12" s="1">
        <v>-3.8445206310195202E-4</v>
      </c>
      <c r="N12" s="1">
        <v>554.081460789787</v>
      </c>
      <c r="O12" s="1">
        <v>-38.854550508722397</v>
      </c>
      <c r="P12" s="1">
        <v>47.303864734942302</v>
      </c>
      <c r="Q12" s="1">
        <v>-1.1412820266908601</v>
      </c>
      <c r="R12" s="1">
        <v>1.58986641509302</v>
      </c>
      <c r="S12" s="1">
        <v>-0.60342094158171</v>
      </c>
      <c r="T12" s="1">
        <v>-7.7166614192563697E-3</v>
      </c>
      <c r="U12" s="1">
        <v>1.55857453732974E-2</v>
      </c>
      <c r="V12" s="1">
        <v>-1.52504135398573E-2</v>
      </c>
      <c r="W12" s="1">
        <v>8.3806154411987192E-3</v>
      </c>
      <c r="X12" s="1">
        <v>3.3119666209512699</v>
      </c>
      <c r="Y12" s="1">
        <v>-4.0506828596860403E-2</v>
      </c>
      <c r="Z12" s="1">
        <v>-0.13763608386734399</v>
      </c>
      <c r="AA12" s="1">
        <v>-1.2239178027913099E-3</v>
      </c>
      <c r="AB12" s="1">
        <v>1.0179292472481201E-3</v>
      </c>
      <c r="AC12" s="1">
        <v>4.8932166576620799E-3</v>
      </c>
      <c r="AD12" s="2">
        <v>1.49152252414213E-6</v>
      </c>
      <c r="AE12" s="2">
        <v>1.9747377568285701E-5</v>
      </c>
      <c r="AF12" s="2">
        <v>-4.5237189148781396E-6</v>
      </c>
      <c r="AG12" s="2">
        <v>-3.90817251739374E-5</v>
      </c>
      <c r="AH12" s="1">
        <v>33.920126892392801</v>
      </c>
      <c r="AI12" s="1">
        <v>-1.1489949759426199</v>
      </c>
      <c r="AJ12" s="1">
        <v>0.36068171341960298</v>
      </c>
      <c r="AK12" s="1">
        <v>-1.14156676139066E-2</v>
      </c>
      <c r="AL12" s="1">
        <v>2.7921028004477801E-2</v>
      </c>
      <c r="AM12" s="1">
        <v>1.7961433975644502E-2</v>
      </c>
      <c r="AN12" s="1">
        <v>-4.0524498032513999E-4</v>
      </c>
      <c r="AO12" s="1">
        <v>8.3668134083789798E-4</v>
      </c>
      <c r="AP12" s="1">
        <v>-5.6378954695606505E-4</v>
      </c>
      <c r="AQ12" s="2">
        <v>-6.9268528911407295E-5</v>
      </c>
      <c r="BB12">
        <v>6000</v>
      </c>
      <c r="BC12" t="s">
        <v>57</v>
      </c>
      <c r="BD12" t="s">
        <v>58</v>
      </c>
      <c r="BE12" t="s">
        <v>90</v>
      </c>
      <c r="BF12" t="s">
        <v>61</v>
      </c>
      <c r="BG12" t="s">
        <v>94</v>
      </c>
      <c r="BH12" t="s">
        <v>95</v>
      </c>
    </row>
    <row r="13" spans="1:64" x14ac:dyDescent="0.3">
      <c r="A13" t="s">
        <v>72</v>
      </c>
      <c r="B13" t="s">
        <v>92</v>
      </c>
      <c r="C13">
        <v>10</v>
      </c>
      <c r="D13" s="1">
        <v>9201.6166669234099</v>
      </c>
      <c r="E13" s="1">
        <v>346.66884944891598</v>
      </c>
      <c r="F13" s="1">
        <v>-62.208829785719999</v>
      </c>
      <c r="G13" s="1">
        <v>4.8780675051254097</v>
      </c>
      <c r="H13" s="1">
        <v>-2.1186093876469201</v>
      </c>
      <c r="I13" s="1">
        <v>-0.20481309775450199</v>
      </c>
      <c r="J13" s="1">
        <v>2.4594101154720199E-2</v>
      </c>
      <c r="K13" s="1">
        <v>-3.1624478114652001E-2</v>
      </c>
      <c r="L13" s="1">
        <v>-5.9927286020147004E-3</v>
      </c>
      <c r="M13" s="1">
        <v>-3.8445206310195202E-4</v>
      </c>
      <c r="N13" s="1">
        <v>554.081460789787</v>
      </c>
      <c r="O13" s="1">
        <v>-38.854550508722397</v>
      </c>
      <c r="P13" s="1">
        <v>47.303864734942302</v>
      </c>
      <c r="Q13" s="1">
        <v>-1.1412820266908601</v>
      </c>
      <c r="R13" s="1">
        <v>1.58986641509302</v>
      </c>
      <c r="S13" s="1">
        <v>-0.60342094158171</v>
      </c>
      <c r="T13" s="1">
        <v>-7.7166614192563697E-3</v>
      </c>
      <c r="U13" s="1">
        <v>1.55857453732974E-2</v>
      </c>
      <c r="V13" s="1">
        <v>-1.52504135398573E-2</v>
      </c>
      <c r="W13" s="1">
        <v>8.3806154411987192E-3</v>
      </c>
      <c r="X13" s="1">
        <v>3.3119666209512699</v>
      </c>
      <c r="Y13" s="1">
        <v>-4.0506828596860403E-2</v>
      </c>
      <c r="Z13" s="1">
        <v>-0.13763608386734399</v>
      </c>
      <c r="AA13" s="1">
        <v>-1.2239178027913099E-3</v>
      </c>
      <c r="AB13" s="1">
        <v>1.0179292472481201E-3</v>
      </c>
      <c r="AC13" s="1">
        <v>4.8932166576620799E-3</v>
      </c>
      <c r="AD13" s="2">
        <v>1.49152252414213E-6</v>
      </c>
      <c r="AE13" s="2">
        <v>1.9747377568285701E-5</v>
      </c>
      <c r="AF13" s="2">
        <v>-4.5237189148781396E-6</v>
      </c>
      <c r="AG13" s="2">
        <v>-3.90817251739374E-5</v>
      </c>
      <c r="AH13" s="1">
        <v>33.920126892392801</v>
      </c>
      <c r="AI13" s="1">
        <v>-1.1489949759426199</v>
      </c>
      <c r="AJ13" s="1">
        <v>0.36068171341960298</v>
      </c>
      <c r="AK13" s="1">
        <v>-1.14156676139066E-2</v>
      </c>
      <c r="AL13" s="1">
        <v>2.7921028004477801E-2</v>
      </c>
      <c r="AM13" s="1">
        <v>1.7961433975644502E-2</v>
      </c>
      <c r="AN13" s="1">
        <v>-4.0524498032513999E-4</v>
      </c>
      <c r="AO13" s="1">
        <v>8.3668134083789798E-4</v>
      </c>
      <c r="AP13" s="1">
        <v>-5.6378954695606505E-4</v>
      </c>
      <c r="AQ13" s="2">
        <v>-6.9268528911407295E-5</v>
      </c>
      <c r="BB13">
        <v>6000</v>
      </c>
      <c r="BC13" t="s">
        <v>57</v>
      </c>
      <c r="BD13" t="s">
        <v>58</v>
      </c>
      <c r="BE13" t="s">
        <v>90</v>
      </c>
      <c r="BF13" t="s">
        <v>61</v>
      </c>
      <c r="BG13" t="s">
        <v>94</v>
      </c>
      <c r="BH13" t="s">
        <v>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2.25" bestFit="1" customWidth="1"/>
    <col min="2" max="2" width="7.5" bestFit="1" customWidth="1"/>
    <col min="54" max="54" width="10.875" bestFit="1" customWidth="1"/>
  </cols>
  <sheetData>
    <row r="1" spans="1:64" x14ac:dyDescent="0.3">
      <c r="A1" t="s">
        <v>77</v>
      </c>
      <c r="B1">
        <f>34.9*3600*60/10^6</f>
        <v>7.5384000000000002</v>
      </c>
    </row>
    <row r="2" spans="1:64" x14ac:dyDescent="0.3">
      <c r="A2" t="s">
        <v>66</v>
      </c>
      <c r="B2">
        <v>27</v>
      </c>
    </row>
    <row r="3" spans="1:64" x14ac:dyDescent="0.3">
      <c r="A3" t="s">
        <v>67</v>
      </c>
      <c r="B3" s="5">
        <v>0.75</v>
      </c>
    </row>
    <row r="4" spans="1:64" x14ac:dyDescent="0.3">
      <c r="A4" t="s">
        <v>68</v>
      </c>
      <c r="B4" s="5">
        <v>0.5</v>
      </c>
    </row>
    <row r="5" spans="1:64" x14ac:dyDescent="0.3">
      <c r="A5" t="s">
        <v>69</v>
      </c>
      <c r="B5">
        <v>220</v>
      </c>
    </row>
    <row r="6" spans="1:64" x14ac:dyDescent="0.3">
      <c r="A6" t="s">
        <v>70</v>
      </c>
      <c r="B6">
        <v>240</v>
      </c>
    </row>
    <row r="7" spans="1:64" x14ac:dyDescent="0.3">
      <c r="A7" t="s">
        <v>73</v>
      </c>
      <c r="B7">
        <v>3600</v>
      </c>
    </row>
    <row r="8" spans="1:64" x14ac:dyDescent="0.3">
      <c r="A8" t="s">
        <v>74</v>
      </c>
      <c r="B8" s="3" t="s">
        <v>75</v>
      </c>
    </row>
    <row r="10" spans="1:64" x14ac:dyDescent="0.3">
      <c r="A10" t="s">
        <v>0</v>
      </c>
      <c r="B10" t="s">
        <v>71</v>
      </c>
      <c r="C10" t="s">
        <v>59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64</v>
      </c>
      <c r="AI10" t="s">
        <v>32</v>
      </c>
      <c r="AJ10" t="s">
        <v>33</v>
      </c>
      <c r="AK10" t="s">
        <v>34</v>
      </c>
      <c r="AL10" t="s">
        <v>35</v>
      </c>
      <c r="AM10" t="s">
        <v>36</v>
      </c>
      <c r="AN10" t="s">
        <v>37</v>
      </c>
      <c r="AO10" t="s">
        <v>38</v>
      </c>
      <c r="AP10" t="s">
        <v>39</v>
      </c>
      <c r="AQ10" t="s">
        <v>65</v>
      </c>
      <c r="AR10" t="s">
        <v>40</v>
      </c>
      <c r="AS10" t="s">
        <v>41</v>
      </c>
      <c r="AT10" t="s">
        <v>42</v>
      </c>
      <c r="AU10" t="s">
        <v>43</v>
      </c>
      <c r="AV10" t="s">
        <v>44</v>
      </c>
      <c r="AW10" t="s">
        <v>45</v>
      </c>
      <c r="AX10" t="s">
        <v>46</v>
      </c>
      <c r="AY10" t="s">
        <v>47</v>
      </c>
      <c r="AZ10" t="s">
        <v>48</v>
      </c>
      <c r="BA10" t="s">
        <v>49</v>
      </c>
      <c r="BB10" t="s">
        <v>105</v>
      </c>
      <c r="BC10" t="s">
        <v>50</v>
      </c>
      <c r="BD10" t="s">
        <v>51</v>
      </c>
      <c r="BE10" t="s">
        <v>53</v>
      </c>
      <c r="BF10" t="s">
        <v>54</v>
      </c>
      <c r="BG10" t="s">
        <v>55</v>
      </c>
      <c r="BH10" t="s">
        <v>56</v>
      </c>
      <c r="BI10" t="s">
        <v>82</v>
      </c>
      <c r="BJ10" t="s">
        <v>83</v>
      </c>
      <c r="BK10" t="s">
        <v>84</v>
      </c>
      <c r="BL10" t="s">
        <v>85</v>
      </c>
    </row>
    <row r="11" spans="1:64" x14ac:dyDescent="0.3">
      <c r="A11" t="s">
        <v>52</v>
      </c>
      <c r="B11" t="s">
        <v>93</v>
      </c>
      <c r="C11">
        <v>10</v>
      </c>
      <c r="D11" s="1">
        <v>10542.5383113875</v>
      </c>
      <c r="E11" s="1">
        <v>395.06543224146299</v>
      </c>
      <c r="F11" s="1">
        <v>-92.560476749929904</v>
      </c>
      <c r="G11" s="1">
        <v>5.5834608695163501</v>
      </c>
      <c r="H11" s="1">
        <v>-3.1165104020392098</v>
      </c>
      <c r="I11" s="1">
        <v>-1.9486634180225799E-2</v>
      </c>
      <c r="J11" s="1">
        <v>2.63476214569455E-2</v>
      </c>
      <c r="K11" s="1">
        <v>-4.2451025565845103E-2</v>
      </c>
      <c r="L11" s="1">
        <v>-7.0407529194477696E-3</v>
      </c>
      <c r="M11" s="1">
        <v>-2.6969992280916799E-3</v>
      </c>
      <c r="N11" s="1">
        <v>516.31437076369502</v>
      </c>
      <c r="O11" s="1">
        <v>-36.309347859837096</v>
      </c>
      <c r="P11" s="1">
        <v>42.899167194186703</v>
      </c>
      <c r="Q11" s="1">
        <v>-0.88475145443355596</v>
      </c>
      <c r="R11" s="1">
        <v>1.18614206226036</v>
      </c>
      <c r="S11" s="1">
        <v>-0.257858622727757</v>
      </c>
      <c r="T11" s="1">
        <v>-5.8384746362932704E-3</v>
      </c>
      <c r="U11" s="1">
        <v>1.18430901060806E-2</v>
      </c>
      <c r="V11" s="1">
        <v>-7.7741510965104203E-3</v>
      </c>
      <c r="W11" s="1">
        <v>4.0743227464358897E-3</v>
      </c>
      <c r="X11" s="1">
        <v>3.07210930075061</v>
      </c>
      <c r="Y11" s="1">
        <v>-4.3370540734497399E-2</v>
      </c>
      <c r="Z11" s="1">
        <v>1.30512181747581E-2</v>
      </c>
      <c r="AA11" s="1">
        <v>1.00761109698864E-3</v>
      </c>
      <c r="AB11" s="1">
        <v>4.38234010509714E-4</v>
      </c>
      <c r="AC11" s="1">
        <v>1.69669704905009E-3</v>
      </c>
      <c r="AD11" s="2">
        <v>7.5838432720281903E-5</v>
      </c>
      <c r="AE11" s="2">
        <v>-4.2150146842782601E-7</v>
      </c>
      <c r="AF11" s="2">
        <v>-6.3156602529563802E-7</v>
      </c>
      <c r="AG11" s="2">
        <v>-9.3913504386260992E-6</v>
      </c>
      <c r="AH11" s="1">
        <v>20.0973841338872</v>
      </c>
      <c r="AI11" s="1">
        <v>-0.72870673984220202</v>
      </c>
      <c r="AJ11" s="1">
        <v>0.85238086422187698</v>
      </c>
      <c r="AK11" s="1">
        <v>3.91289648467539E-3</v>
      </c>
      <c r="AL11" s="1">
        <v>1.4934975126569701E-2</v>
      </c>
      <c r="AM11" s="1">
        <v>5.5915922008651399E-3</v>
      </c>
      <c r="AN11" s="2">
        <v>-8.3021808067371497E-5</v>
      </c>
      <c r="AO11" s="1">
        <v>4.2232933092155398E-4</v>
      </c>
      <c r="AP11" s="1">
        <v>-2.9105649481326099E-4</v>
      </c>
      <c r="AQ11" s="2">
        <v>-1.59740408782815E-5</v>
      </c>
      <c r="BB11">
        <v>6000</v>
      </c>
      <c r="BC11" t="s">
        <v>57</v>
      </c>
      <c r="BD11" t="s">
        <v>58</v>
      </c>
      <c r="BE11" t="s">
        <v>60</v>
      </c>
      <c r="BF11" t="s">
        <v>96</v>
      </c>
      <c r="BG11" t="s">
        <v>62</v>
      </c>
      <c r="BH11" t="s">
        <v>63</v>
      </c>
    </row>
    <row r="12" spans="1:64" x14ac:dyDescent="0.3">
      <c r="A12" t="s">
        <v>1</v>
      </c>
      <c r="B12" t="s">
        <v>93</v>
      </c>
      <c r="C12">
        <v>10</v>
      </c>
      <c r="D12" s="1">
        <v>9201.6166669234099</v>
      </c>
      <c r="E12" s="1">
        <v>346.66884944891598</v>
      </c>
      <c r="F12" s="1">
        <v>-62.208829785719999</v>
      </c>
      <c r="G12" s="1">
        <v>4.8780675051254097</v>
      </c>
      <c r="H12" s="1">
        <v>-2.1186093876469201</v>
      </c>
      <c r="I12" s="1">
        <v>-0.20481309775450199</v>
      </c>
      <c r="J12" s="1">
        <v>2.4594101154720199E-2</v>
      </c>
      <c r="K12" s="1">
        <v>-3.1624478114652001E-2</v>
      </c>
      <c r="L12" s="1">
        <v>-5.9927286020147004E-3</v>
      </c>
      <c r="M12" s="1">
        <v>-3.8445206310195202E-4</v>
      </c>
      <c r="N12" s="1">
        <v>574.27452327646802</v>
      </c>
      <c r="O12" s="1">
        <v>-40.270574003167098</v>
      </c>
      <c r="P12" s="1">
        <v>49.027816832333599</v>
      </c>
      <c r="Q12" s="1">
        <v>-1.1828751513679501</v>
      </c>
      <c r="R12" s="1">
        <v>1.64780784453498</v>
      </c>
      <c r="S12" s="1">
        <v>-0.62541214258988598</v>
      </c>
      <c r="T12" s="1">
        <v>-7.9978890676340904E-3</v>
      </c>
      <c r="U12" s="1">
        <v>1.6153755589296898E-2</v>
      </c>
      <c r="V12" s="1">
        <v>-1.5806202851268498E-2</v>
      </c>
      <c r="W12" s="1">
        <v>8.6860403710271802E-3</v>
      </c>
      <c r="X12" s="1">
        <v>6.1865634871740403</v>
      </c>
      <c r="Y12" s="1">
        <v>-7.5664430068011004E-2</v>
      </c>
      <c r="Z12" s="1">
        <v>-0.25709630211392798</v>
      </c>
      <c r="AA12" s="1">
        <v>-2.2862081828216598E-3</v>
      </c>
      <c r="AB12" s="1">
        <v>1.90143338816109E-3</v>
      </c>
      <c r="AC12" s="1">
        <v>9.1402477662740397E-3</v>
      </c>
      <c r="AD12" s="2">
        <v>2.7860784374406201E-6</v>
      </c>
      <c r="AE12" s="2">
        <v>3.6886967476836002E-5</v>
      </c>
      <c r="AF12" s="2">
        <v>-8.4500471979350596E-6</v>
      </c>
      <c r="AG12" s="2">
        <v>-7.3002418698110799E-5</v>
      </c>
      <c r="AH12" s="1">
        <v>34.537320361404397</v>
      </c>
      <c r="AI12" s="1">
        <v>-1.1699015072574599</v>
      </c>
      <c r="AJ12" s="1">
        <v>0.36724449541097698</v>
      </c>
      <c r="AK12" s="1">
        <v>-1.16233813267138E-2</v>
      </c>
      <c r="AL12" s="1">
        <v>2.8429064905021399E-2</v>
      </c>
      <c r="AM12" s="1">
        <v>1.8288251141718798E-2</v>
      </c>
      <c r="AN12" s="1">
        <v>-4.1261861297692401E-4</v>
      </c>
      <c r="AO12" s="1">
        <v>8.5190517124534995E-4</v>
      </c>
      <c r="AP12" s="1">
        <v>-5.7404797633582995E-4</v>
      </c>
      <c r="AQ12" s="2">
        <v>-7.0528904021081504E-5</v>
      </c>
      <c r="BB12">
        <v>6000</v>
      </c>
      <c r="BC12" t="s">
        <v>57</v>
      </c>
      <c r="BD12" t="s">
        <v>58</v>
      </c>
      <c r="BE12" t="s">
        <v>60</v>
      </c>
      <c r="BF12" t="s">
        <v>96</v>
      </c>
      <c r="BG12" t="s">
        <v>97</v>
      </c>
      <c r="BH12" t="s">
        <v>98</v>
      </c>
    </row>
    <row r="13" spans="1:64" x14ac:dyDescent="0.3">
      <c r="A13" t="s">
        <v>72</v>
      </c>
      <c r="B13" t="s">
        <v>93</v>
      </c>
      <c r="C13">
        <v>10</v>
      </c>
      <c r="D13" s="1">
        <v>9201.6166669234099</v>
      </c>
      <c r="E13" s="1">
        <v>346.66884944891598</v>
      </c>
      <c r="F13" s="1">
        <v>-62.208829785719999</v>
      </c>
      <c r="G13" s="1">
        <v>4.8780675051254097</v>
      </c>
      <c r="H13" s="1">
        <v>-2.1186093876469201</v>
      </c>
      <c r="I13" s="1">
        <v>-0.20481309775450199</v>
      </c>
      <c r="J13" s="1">
        <v>2.4594101154720199E-2</v>
      </c>
      <c r="K13" s="1">
        <v>-3.1624478114652001E-2</v>
      </c>
      <c r="L13" s="1">
        <v>-5.9927286020147004E-3</v>
      </c>
      <c r="M13" s="1">
        <v>-3.8445206310195202E-4</v>
      </c>
      <c r="N13" s="1">
        <v>574.27452327646802</v>
      </c>
      <c r="O13" s="1">
        <v>-40.270574003167098</v>
      </c>
      <c r="P13" s="1">
        <v>49.027816832333599</v>
      </c>
      <c r="Q13" s="1">
        <v>-1.1828751513679501</v>
      </c>
      <c r="R13" s="1">
        <v>1.64780784453498</v>
      </c>
      <c r="S13" s="1">
        <v>-0.62541214258988598</v>
      </c>
      <c r="T13" s="1">
        <v>-7.9978890676340904E-3</v>
      </c>
      <c r="U13" s="1">
        <v>1.6153755589296898E-2</v>
      </c>
      <c r="V13" s="1">
        <v>-1.5806202851268498E-2</v>
      </c>
      <c r="W13" s="1">
        <v>8.6860403710271802E-3</v>
      </c>
      <c r="X13" s="1">
        <v>6.1865634871740403</v>
      </c>
      <c r="Y13" s="1">
        <v>-7.5664430068011004E-2</v>
      </c>
      <c r="Z13" s="1">
        <v>-0.25709630211392798</v>
      </c>
      <c r="AA13" s="1">
        <v>-2.2862081828216598E-3</v>
      </c>
      <c r="AB13" s="1">
        <v>1.90143338816109E-3</v>
      </c>
      <c r="AC13" s="1">
        <v>9.1402477662740397E-3</v>
      </c>
      <c r="AD13" s="2">
        <v>2.7860784374406201E-6</v>
      </c>
      <c r="AE13" s="2">
        <v>3.6886967476836002E-5</v>
      </c>
      <c r="AF13" s="2">
        <v>-8.4500471979350596E-6</v>
      </c>
      <c r="AG13" s="2">
        <v>-7.3002418698110799E-5</v>
      </c>
      <c r="AH13" s="1">
        <v>34.537320361404397</v>
      </c>
      <c r="AI13" s="1">
        <v>-1.1699015072574599</v>
      </c>
      <c r="AJ13" s="1">
        <v>0.36724449541097698</v>
      </c>
      <c r="AK13" s="1">
        <v>-1.16233813267138E-2</v>
      </c>
      <c r="AL13" s="1">
        <v>2.8429064905021399E-2</v>
      </c>
      <c r="AM13" s="1">
        <v>1.8288251141718798E-2</v>
      </c>
      <c r="AN13" s="1">
        <v>-4.1261861297692401E-4</v>
      </c>
      <c r="AO13" s="1">
        <v>8.5190517124534995E-4</v>
      </c>
      <c r="AP13" s="1">
        <v>-5.7404797633582995E-4</v>
      </c>
      <c r="AQ13" s="2">
        <v>-7.0528904021081504E-5</v>
      </c>
      <c r="BB13">
        <v>6000</v>
      </c>
      <c r="BC13" t="s">
        <v>57</v>
      </c>
      <c r="BD13" t="s">
        <v>58</v>
      </c>
      <c r="BE13" t="s">
        <v>60</v>
      </c>
      <c r="BF13" t="s">
        <v>96</v>
      </c>
      <c r="BG13" t="s">
        <v>97</v>
      </c>
      <c r="BH13" t="s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opLeftCell="BA1" workbookViewId="0">
      <selection activeCell="BB10" sqref="BB10"/>
    </sheetView>
  </sheetViews>
  <sheetFormatPr defaultRowHeight="16.5" x14ac:dyDescent="0.3"/>
  <cols>
    <col min="1" max="1" width="22.25" bestFit="1" customWidth="1"/>
    <col min="2" max="2" width="7.5" bestFit="1" customWidth="1"/>
    <col min="54" max="54" width="10.875" bestFit="1" customWidth="1"/>
  </cols>
  <sheetData>
    <row r="1" spans="1:64" x14ac:dyDescent="0.3">
      <c r="A1" t="s">
        <v>77</v>
      </c>
      <c r="B1">
        <f>44.5*3600*60/10^6</f>
        <v>9.6120000000000001</v>
      </c>
    </row>
    <row r="2" spans="1:64" x14ac:dyDescent="0.3">
      <c r="A2" t="s">
        <v>66</v>
      </c>
      <c r="B2">
        <v>27</v>
      </c>
    </row>
    <row r="3" spans="1:64" x14ac:dyDescent="0.3">
      <c r="A3" t="s">
        <v>67</v>
      </c>
      <c r="B3" s="5">
        <v>0.75</v>
      </c>
    </row>
    <row r="4" spans="1:64" x14ac:dyDescent="0.3">
      <c r="A4" t="s">
        <v>68</v>
      </c>
      <c r="B4" s="5">
        <v>0.5</v>
      </c>
    </row>
    <row r="5" spans="1:64" x14ac:dyDescent="0.3">
      <c r="A5" t="s">
        <v>69</v>
      </c>
      <c r="B5">
        <v>380</v>
      </c>
    </row>
    <row r="6" spans="1:64" x14ac:dyDescent="0.3">
      <c r="A6" t="s">
        <v>70</v>
      </c>
      <c r="B6">
        <v>480</v>
      </c>
    </row>
    <row r="7" spans="1:64" x14ac:dyDescent="0.3">
      <c r="A7" t="s">
        <v>73</v>
      </c>
      <c r="B7">
        <v>3600</v>
      </c>
    </row>
    <row r="8" spans="1:64" x14ac:dyDescent="0.3">
      <c r="A8" t="s">
        <v>74</v>
      </c>
      <c r="B8" s="3" t="s">
        <v>75</v>
      </c>
    </row>
    <row r="10" spans="1:64" x14ac:dyDescent="0.3">
      <c r="A10" t="s">
        <v>0</v>
      </c>
      <c r="B10" t="s">
        <v>71</v>
      </c>
      <c r="C10" t="s">
        <v>59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64</v>
      </c>
      <c r="AI10" t="s">
        <v>32</v>
      </c>
      <c r="AJ10" t="s">
        <v>33</v>
      </c>
      <c r="AK10" t="s">
        <v>34</v>
      </c>
      <c r="AL10" t="s">
        <v>35</v>
      </c>
      <c r="AM10" t="s">
        <v>36</v>
      </c>
      <c r="AN10" t="s">
        <v>37</v>
      </c>
      <c r="AO10" t="s">
        <v>38</v>
      </c>
      <c r="AP10" t="s">
        <v>39</v>
      </c>
      <c r="AQ10" t="s">
        <v>65</v>
      </c>
      <c r="AR10" t="s">
        <v>40</v>
      </c>
      <c r="AS10" t="s">
        <v>41</v>
      </c>
      <c r="AT10" t="s">
        <v>42</v>
      </c>
      <c r="AU10" t="s">
        <v>43</v>
      </c>
      <c r="AV10" t="s">
        <v>44</v>
      </c>
      <c r="AW10" t="s">
        <v>45</v>
      </c>
      <c r="AX10" t="s">
        <v>46</v>
      </c>
      <c r="AY10" t="s">
        <v>47</v>
      </c>
      <c r="AZ10" t="s">
        <v>48</v>
      </c>
      <c r="BA10" t="s">
        <v>49</v>
      </c>
      <c r="BB10" t="s">
        <v>105</v>
      </c>
      <c r="BC10" t="s">
        <v>50</v>
      </c>
      <c r="BD10" t="s">
        <v>51</v>
      </c>
      <c r="BE10" t="s">
        <v>53</v>
      </c>
      <c r="BF10" t="s">
        <v>54</v>
      </c>
      <c r="BG10" t="s">
        <v>55</v>
      </c>
      <c r="BH10" t="s">
        <v>56</v>
      </c>
      <c r="BI10" t="s">
        <v>82</v>
      </c>
      <c r="BJ10" t="s">
        <v>83</v>
      </c>
      <c r="BK10" t="s">
        <v>84</v>
      </c>
      <c r="BL10" t="s">
        <v>85</v>
      </c>
    </row>
    <row r="11" spans="1:64" x14ac:dyDescent="0.3">
      <c r="A11" t="s">
        <v>52</v>
      </c>
      <c r="B11" t="s">
        <v>99</v>
      </c>
      <c r="C11">
        <v>10</v>
      </c>
      <c r="D11" s="1">
        <v>13361.8781543123</v>
      </c>
      <c r="E11" s="1">
        <v>484.67908167285202</v>
      </c>
      <c r="F11" s="1">
        <v>-116.729609274097</v>
      </c>
      <c r="G11" s="1">
        <v>6.6007893239175104</v>
      </c>
      <c r="H11" s="1">
        <v>-3.5802373635442399</v>
      </c>
      <c r="I11" s="1">
        <v>5.9715277150375203E-2</v>
      </c>
      <c r="J11" s="1">
        <v>3.05667878802716E-2</v>
      </c>
      <c r="K11" s="1">
        <v>-4.78415888253588E-2</v>
      </c>
      <c r="L11" s="1">
        <v>-8.8275055542121807E-3</v>
      </c>
      <c r="M11" s="1">
        <v>-4.1994296756854201E-3</v>
      </c>
      <c r="N11" s="1">
        <v>285.04882335134801</v>
      </c>
      <c r="O11" s="1">
        <v>-74.972484931453096</v>
      </c>
      <c r="P11" s="1">
        <v>81.307460028386004</v>
      </c>
      <c r="Q11" s="1">
        <v>-1.9631246614114899</v>
      </c>
      <c r="R11" s="1">
        <v>2.6426705714074399</v>
      </c>
      <c r="S11" s="1">
        <v>-0.80895177825932096</v>
      </c>
      <c r="T11" s="1">
        <v>-1.41781997537733E-2</v>
      </c>
      <c r="U11" s="1">
        <v>2.6688580072542802E-2</v>
      </c>
      <c r="V11" s="1">
        <v>-1.9448649033465999E-2</v>
      </c>
      <c r="W11" s="1">
        <v>7.3383199244179903E-3</v>
      </c>
      <c r="X11" s="1">
        <v>0.78272660240225</v>
      </c>
      <c r="Y11" s="1">
        <v>-7.6208388605650698E-2</v>
      </c>
      <c r="Z11" s="1">
        <v>0.117159675104533</v>
      </c>
      <c r="AA11" s="1">
        <v>-1.2299746777144399E-3</v>
      </c>
      <c r="AB11" s="1">
        <v>2.4605955974802201E-3</v>
      </c>
      <c r="AC11" s="1">
        <v>-1.70422616986438E-3</v>
      </c>
      <c r="AD11" s="2">
        <v>5.8318635446671298E-6</v>
      </c>
      <c r="AE11" s="2">
        <v>2.26937143901393E-5</v>
      </c>
      <c r="AF11" s="2">
        <v>-1.9778096629229299E-5</v>
      </c>
      <c r="AG11" s="2">
        <v>1.7497944226785199E-5</v>
      </c>
      <c r="AH11" s="1">
        <v>3.6485996187555898</v>
      </c>
      <c r="AI11" s="1">
        <v>-1.3709916780557501</v>
      </c>
      <c r="AJ11" s="1">
        <v>2.32385320799039</v>
      </c>
      <c r="AK11" s="1">
        <v>-2.1460296615687598E-2</v>
      </c>
      <c r="AL11" s="1">
        <v>4.5562397672452598E-2</v>
      </c>
      <c r="AM11" s="1">
        <v>-3.2913251826689603E-2</v>
      </c>
      <c r="AN11" s="1">
        <v>-4.3141444561059901E-4</v>
      </c>
      <c r="AO11" s="1">
        <v>8.7896754783138001E-4</v>
      </c>
      <c r="AP11" s="1">
        <v>-6.1707478122173499E-4</v>
      </c>
      <c r="AQ11" s="1">
        <v>2.9101557930120698E-4</v>
      </c>
      <c r="BB11">
        <v>5161</v>
      </c>
      <c r="BC11" t="s">
        <v>57</v>
      </c>
      <c r="BD11" t="s">
        <v>58</v>
      </c>
      <c r="BE11" t="s">
        <v>60</v>
      </c>
      <c r="BF11" t="s">
        <v>61</v>
      </c>
      <c r="BG11" t="s">
        <v>91</v>
      </c>
      <c r="BH11" t="s">
        <v>63</v>
      </c>
    </row>
    <row r="12" spans="1:64" x14ac:dyDescent="0.3">
      <c r="A12" t="s">
        <v>1</v>
      </c>
      <c r="B12" t="s">
        <v>99</v>
      </c>
      <c r="C12">
        <v>10</v>
      </c>
      <c r="D12" s="1">
        <v>11785.668760304799</v>
      </c>
      <c r="E12" s="1">
        <v>443.60193808122602</v>
      </c>
      <c r="F12" s="1">
        <v>-80.7132448363663</v>
      </c>
      <c r="G12" s="1">
        <v>6.2686536790424903</v>
      </c>
      <c r="H12" s="1">
        <v>-2.6099612082483001</v>
      </c>
      <c r="I12" s="1">
        <v>-0.24593494922503101</v>
      </c>
      <c r="J12" s="1">
        <v>3.2138141891059402E-2</v>
      </c>
      <c r="K12" s="1">
        <v>-3.7564498666492203E-2</v>
      </c>
      <c r="L12" s="1">
        <v>-8.7582341237710803E-3</v>
      </c>
      <c r="M12" s="1">
        <v>-2.7181485783393003E-4</v>
      </c>
      <c r="N12" s="1">
        <v>-16.292749059589799</v>
      </c>
      <c r="O12" s="1">
        <v>-84.570541761086801</v>
      </c>
      <c r="P12" s="1">
        <v>92.748500225007504</v>
      </c>
      <c r="Q12" s="1">
        <v>-2.33756589017566</v>
      </c>
      <c r="R12" s="1">
        <v>3.9102017159643601</v>
      </c>
      <c r="S12" s="1">
        <v>-1.2994688244828001</v>
      </c>
      <c r="T12" s="1">
        <v>-1.8527140910426999E-2</v>
      </c>
      <c r="U12" s="1">
        <v>4.9883893185757602E-2</v>
      </c>
      <c r="V12" s="1">
        <v>-4.0147481086555199E-2</v>
      </c>
      <c r="W12" s="1">
        <v>1.2084951029493E-2</v>
      </c>
      <c r="X12" s="1">
        <v>0.93176426235938803</v>
      </c>
      <c r="Y12" s="1">
        <v>-7.1524434134203702E-2</v>
      </c>
      <c r="Z12" s="1">
        <v>7.5733912330780404E-2</v>
      </c>
      <c r="AA12" s="1">
        <v>-1.19492469745987E-3</v>
      </c>
      <c r="AB12" s="1">
        <v>2.83824928192516E-3</v>
      </c>
      <c r="AC12" s="1">
        <v>-4.14499643614791E-4</v>
      </c>
      <c r="AD12" s="2">
        <v>1.0191216971108301E-5</v>
      </c>
      <c r="AE12" s="2">
        <v>3.7749490974591102E-5</v>
      </c>
      <c r="AF12" s="2">
        <v>-2.66597264175939E-5</v>
      </c>
      <c r="AG12" s="2">
        <v>4.3167552937432801E-6</v>
      </c>
      <c r="AH12" s="1">
        <v>17.061059496861301</v>
      </c>
      <c r="AI12" s="1">
        <v>-1.6504324990280601</v>
      </c>
      <c r="AJ12" s="1">
        <v>1.47379111352124</v>
      </c>
      <c r="AK12" s="1">
        <v>-2.3505291159092501E-2</v>
      </c>
      <c r="AL12" s="1">
        <v>5.5377901728435798E-2</v>
      </c>
      <c r="AM12" s="1">
        <v>-5.5113808708734903E-3</v>
      </c>
      <c r="AN12" s="1">
        <v>-4.27559184245546E-4</v>
      </c>
      <c r="AO12" s="1">
        <v>1.36292745382963E-3</v>
      </c>
      <c r="AP12" s="1">
        <v>-8.8354744487855299E-4</v>
      </c>
      <c r="AQ12" s="2">
        <v>8.1573681381451506E-5</v>
      </c>
      <c r="BB12">
        <v>5695</v>
      </c>
      <c r="BC12" t="s">
        <v>57</v>
      </c>
      <c r="BD12" t="s">
        <v>58</v>
      </c>
      <c r="BE12" t="s">
        <v>60</v>
      </c>
      <c r="BF12" t="s">
        <v>61</v>
      </c>
      <c r="BG12" t="s">
        <v>94</v>
      </c>
      <c r="BH12" t="s">
        <v>100</v>
      </c>
    </row>
    <row r="13" spans="1:64" x14ac:dyDescent="0.3">
      <c r="A13" t="s">
        <v>72</v>
      </c>
      <c r="B13" t="s">
        <v>99</v>
      </c>
      <c r="C13">
        <v>10</v>
      </c>
      <c r="D13" s="1">
        <v>11785.668760304799</v>
      </c>
      <c r="E13" s="1">
        <v>443.60193808122602</v>
      </c>
      <c r="F13" s="1">
        <v>-80.7132448363663</v>
      </c>
      <c r="G13" s="1">
        <v>6.2686536790424903</v>
      </c>
      <c r="H13" s="1">
        <v>-2.6099612082483001</v>
      </c>
      <c r="I13" s="1">
        <v>-0.24593494922503101</v>
      </c>
      <c r="J13" s="1">
        <v>3.2138141891059402E-2</v>
      </c>
      <c r="K13" s="1">
        <v>-3.7564498666492203E-2</v>
      </c>
      <c r="L13" s="1">
        <v>-8.7582341237710803E-3</v>
      </c>
      <c r="M13" s="1">
        <v>-2.7181485783393003E-4</v>
      </c>
      <c r="N13" s="1">
        <v>-16.292749059589799</v>
      </c>
      <c r="O13" s="1">
        <v>-84.570541761086801</v>
      </c>
      <c r="P13" s="1">
        <v>92.748500225007504</v>
      </c>
      <c r="Q13" s="1">
        <v>-2.33756589017566</v>
      </c>
      <c r="R13" s="1">
        <v>3.9102017159643601</v>
      </c>
      <c r="S13" s="1">
        <v>-1.2994688244828001</v>
      </c>
      <c r="T13" s="1">
        <v>-1.8527140910426999E-2</v>
      </c>
      <c r="U13" s="1">
        <v>4.9883893185757602E-2</v>
      </c>
      <c r="V13" s="1">
        <v>-4.0147481086555199E-2</v>
      </c>
      <c r="W13" s="1">
        <v>1.2084951029493E-2</v>
      </c>
      <c r="X13" s="1">
        <v>0.93176426235938803</v>
      </c>
      <c r="Y13" s="1">
        <v>-7.1524434134203702E-2</v>
      </c>
      <c r="Z13" s="1">
        <v>7.5733912330780404E-2</v>
      </c>
      <c r="AA13" s="1">
        <v>-1.19492469745987E-3</v>
      </c>
      <c r="AB13" s="1">
        <v>2.83824928192516E-3</v>
      </c>
      <c r="AC13" s="1">
        <v>-4.14499643614791E-4</v>
      </c>
      <c r="AD13" s="2">
        <v>1.0191216971108301E-5</v>
      </c>
      <c r="AE13" s="2">
        <v>3.7749490974591102E-5</v>
      </c>
      <c r="AF13" s="2">
        <v>-2.66597264175939E-5</v>
      </c>
      <c r="AG13" s="2">
        <v>4.3167552937432801E-6</v>
      </c>
      <c r="AH13" s="1">
        <v>17.061059496861301</v>
      </c>
      <c r="AI13" s="1">
        <v>-1.6504324990280601</v>
      </c>
      <c r="AJ13" s="1">
        <v>1.47379111352124</v>
      </c>
      <c r="AK13" s="1">
        <v>-2.3505291159092501E-2</v>
      </c>
      <c r="AL13" s="1">
        <v>5.5377901728435798E-2</v>
      </c>
      <c r="AM13" s="1">
        <v>-5.5113808708734903E-3</v>
      </c>
      <c r="AN13" s="1">
        <v>-4.27559184245546E-4</v>
      </c>
      <c r="AO13" s="1">
        <v>1.36292745382963E-3</v>
      </c>
      <c r="AP13" s="1">
        <v>-8.8354744487855299E-4</v>
      </c>
      <c r="AQ13" s="2">
        <v>8.1573681381451506E-5</v>
      </c>
      <c r="BB13">
        <v>5691</v>
      </c>
      <c r="BC13" t="s">
        <v>106</v>
      </c>
      <c r="BD13" t="s">
        <v>107</v>
      </c>
      <c r="BE13" t="s">
        <v>108</v>
      </c>
      <c r="BF13" t="s">
        <v>109</v>
      </c>
      <c r="BG13" t="s">
        <v>88</v>
      </c>
      <c r="BH1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workbookViewId="0"/>
  </sheetViews>
  <sheetFormatPr defaultRowHeight="16.5" x14ac:dyDescent="0.3"/>
  <cols>
    <col min="1" max="1" width="22.25" bestFit="1" customWidth="1"/>
    <col min="2" max="2" width="7.5" bestFit="1" customWidth="1"/>
    <col min="54" max="54" width="10.875" bestFit="1" customWidth="1"/>
  </cols>
  <sheetData>
    <row r="1" spans="1:64" x14ac:dyDescent="0.3">
      <c r="A1" t="s">
        <v>77</v>
      </c>
      <c r="B1">
        <f>44.5*3600*60/10^6</f>
        <v>9.6120000000000001</v>
      </c>
    </row>
    <row r="2" spans="1:64" x14ac:dyDescent="0.3">
      <c r="A2" t="s">
        <v>66</v>
      </c>
      <c r="B2">
        <v>27</v>
      </c>
    </row>
    <row r="3" spans="1:64" x14ac:dyDescent="0.3">
      <c r="A3" t="s">
        <v>67</v>
      </c>
      <c r="B3" s="5">
        <v>0.75</v>
      </c>
    </row>
    <row r="4" spans="1:64" x14ac:dyDescent="0.3">
      <c r="A4" t="s">
        <v>68</v>
      </c>
      <c r="B4" s="5">
        <v>0.5</v>
      </c>
    </row>
    <row r="5" spans="1:64" x14ac:dyDescent="0.3">
      <c r="A5" t="s">
        <v>69</v>
      </c>
      <c r="B5">
        <v>220</v>
      </c>
    </row>
    <row r="6" spans="1:64" x14ac:dyDescent="0.3">
      <c r="A6" t="s">
        <v>70</v>
      </c>
      <c r="B6">
        <v>240</v>
      </c>
    </row>
    <row r="7" spans="1:64" x14ac:dyDescent="0.3">
      <c r="A7" t="s">
        <v>73</v>
      </c>
      <c r="B7">
        <v>3600</v>
      </c>
    </row>
    <row r="8" spans="1:64" x14ac:dyDescent="0.3">
      <c r="A8" t="s">
        <v>74</v>
      </c>
      <c r="B8" s="3" t="s">
        <v>75</v>
      </c>
    </row>
    <row r="10" spans="1:64" x14ac:dyDescent="0.3">
      <c r="A10" t="s">
        <v>0</v>
      </c>
      <c r="B10" t="s">
        <v>71</v>
      </c>
      <c r="C10" t="s">
        <v>59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64</v>
      </c>
      <c r="AI10" t="s">
        <v>32</v>
      </c>
      <c r="AJ10" t="s">
        <v>33</v>
      </c>
      <c r="AK10" t="s">
        <v>34</v>
      </c>
      <c r="AL10" t="s">
        <v>35</v>
      </c>
      <c r="AM10" t="s">
        <v>36</v>
      </c>
      <c r="AN10" t="s">
        <v>37</v>
      </c>
      <c r="AO10" t="s">
        <v>38</v>
      </c>
      <c r="AP10" t="s">
        <v>39</v>
      </c>
      <c r="AQ10" t="s">
        <v>65</v>
      </c>
      <c r="AR10" t="s">
        <v>40</v>
      </c>
      <c r="AS10" t="s">
        <v>41</v>
      </c>
      <c r="AT10" t="s">
        <v>42</v>
      </c>
      <c r="AU10" t="s">
        <v>43</v>
      </c>
      <c r="AV10" t="s">
        <v>44</v>
      </c>
      <c r="AW10" t="s">
        <v>45</v>
      </c>
      <c r="AX10" t="s">
        <v>46</v>
      </c>
      <c r="AY10" t="s">
        <v>47</v>
      </c>
      <c r="AZ10" t="s">
        <v>48</v>
      </c>
      <c r="BA10" t="s">
        <v>49</v>
      </c>
      <c r="BB10" t="s">
        <v>103</v>
      </c>
      <c r="BC10" t="s">
        <v>50</v>
      </c>
      <c r="BD10" t="s">
        <v>51</v>
      </c>
      <c r="BE10" t="s">
        <v>53</v>
      </c>
      <c r="BF10" t="s">
        <v>54</v>
      </c>
      <c r="BG10" t="s">
        <v>55</v>
      </c>
      <c r="BH10" t="s">
        <v>56</v>
      </c>
      <c r="BI10" t="s">
        <v>82</v>
      </c>
      <c r="BJ10" t="s">
        <v>83</v>
      </c>
      <c r="BK10" t="s">
        <v>84</v>
      </c>
      <c r="BL10" t="s">
        <v>85</v>
      </c>
    </row>
    <row r="11" spans="1:64" x14ac:dyDescent="0.3">
      <c r="A11" t="s">
        <v>52</v>
      </c>
      <c r="B11" t="s">
        <v>93</v>
      </c>
      <c r="C11">
        <v>10</v>
      </c>
      <c r="D11" s="1">
        <v>13361.8781543123</v>
      </c>
      <c r="E11" s="1">
        <v>484.67908167285202</v>
      </c>
      <c r="F11" s="1">
        <v>-116.729609274097</v>
      </c>
      <c r="G11" s="1">
        <v>6.6007893239175104</v>
      </c>
      <c r="H11" s="1">
        <v>-3.5802373635442399</v>
      </c>
      <c r="I11" s="1">
        <v>5.9715277150375203E-2</v>
      </c>
      <c r="J11" s="1">
        <v>3.05667878802716E-2</v>
      </c>
      <c r="K11" s="1">
        <v>-4.78415888253588E-2</v>
      </c>
      <c r="L11" s="1">
        <v>-8.8275055542121807E-3</v>
      </c>
      <c r="M11" s="1">
        <v>-4.1994296756854201E-3</v>
      </c>
      <c r="N11" s="1">
        <v>290.26030173381298</v>
      </c>
      <c r="O11" s="1">
        <v>-76.343188658296299</v>
      </c>
      <c r="P11" s="1">
        <v>82.793984565794105</v>
      </c>
      <c r="Q11" s="1">
        <v>-1.9990159926394</v>
      </c>
      <c r="R11" s="1">
        <v>2.6909858754067599</v>
      </c>
      <c r="S11" s="1">
        <v>-0.82374164707999897</v>
      </c>
      <c r="T11" s="1">
        <v>-1.4437416335165701E-2</v>
      </c>
      <c r="U11" s="1">
        <v>2.71765208978073E-2</v>
      </c>
      <c r="V11" s="1">
        <v>-1.98042239585417E-2</v>
      </c>
      <c r="W11" s="1">
        <v>7.4724846446932299E-3</v>
      </c>
      <c r="X11" s="1">
        <v>1.51247251616486</v>
      </c>
      <c r="Y11" s="1">
        <v>-0.14725843342171699</v>
      </c>
      <c r="Z11" s="1">
        <v>0.22638912240183001</v>
      </c>
      <c r="AA11" s="1">
        <v>-2.3766956302652899E-3</v>
      </c>
      <c r="AB11" s="1">
        <v>4.7546400022220499E-3</v>
      </c>
      <c r="AC11" s="1">
        <v>-3.2930977883439102E-3</v>
      </c>
      <c r="AD11" s="2">
        <v>1.12689837067782E-5</v>
      </c>
      <c r="AE11" s="2">
        <v>4.3851351416240099E-5</v>
      </c>
      <c r="AF11" s="2">
        <v>-3.8217466331097398E-5</v>
      </c>
      <c r="AG11" s="2">
        <v>3.3811498997446403E-5</v>
      </c>
      <c r="AH11" s="1">
        <v>3.6535059905155101</v>
      </c>
      <c r="AI11" s="1">
        <v>-1.37283528808567</v>
      </c>
      <c r="AJ11" s="1">
        <v>2.3269781569969301</v>
      </c>
      <c r="AK11" s="1">
        <v>-2.1489154863858599E-2</v>
      </c>
      <c r="AL11" s="1">
        <v>4.5623666675525698E-2</v>
      </c>
      <c r="AM11" s="1">
        <v>-3.29575111771701E-2</v>
      </c>
      <c r="AN11" s="1">
        <v>-4.3199458042229101E-4</v>
      </c>
      <c r="AO11" s="1">
        <v>8.8014951954798004E-4</v>
      </c>
      <c r="AP11" s="1">
        <v>-6.1790457856775801E-4</v>
      </c>
      <c r="AQ11" s="1">
        <v>2.91406915915025E-4</v>
      </c>
      <c r="BB11">
        <v>5161</v>
      </c>
      <c r="BC11" t="s">
        <v>57</v>
      </c>
      <c r="BD11" t="s">
        <v>58</v>
      </c>
      <c r="BE11" t="s">
        <v>101</v>
      </c>
      <c r="BF11" t="s">
        <v>61</v>
      </c>
      <c r="BG11" t="s">
        <v>62</v>
      </c>
      <c r="BH11" t="s">
        <v>63</v>
      </c>
    </row>
    <row r="12" spans="1:64" x14ac:dyDescent="0.3">
      <c r="A12" t="s">
        <v>1</v>
      </c>
      <c r="B12" t="s">
        <v>93</v>
      </c>
      <c r="C12">
        <v>10</v>
      </c>
      <c r="D12" s="1">
        <v>11785.668760304799</v>
      </c>
      <c r="E12" s="1">
        <v>443.60193808122602</v>
      </c>
      <c r="F12" s="1">
        <v>-80.7132448363663</v>
      </c>
      <c r="G12" s="1">
        <v>6.2686536790424903</v>
      </c>
      <c r="H12" s="1">
        <v>-2.6099612082483001</v>
      </c>
      <c r="I12" s="1">
        <v>-0.24593494922503101</v>
      </c>
      <c r="J12" s="1">
        <v>3.2138141891059402E-2</v>
      </c>
      <c r="K12" s="1">
        <v>-3.7564498666492203E-2</v>
      </c>
      <c r="L12" s="1">
        <v>-8.7582341237710803E-3</v>
      </c>
      <c r="M12" s="1">
        <v>-2.7181485783393003E-4</v>
      </c>
      <c r="N12" s="1">
        <v>-16.221027324069201</v>
      </c>
      <c r="O12" s="1">
        <v>-84.198256764439506</v>
      </c>
      <c r="P12" s="1">
        <v>92.340215326078393</v>
      </c>
      <c r="Q12" s="1">
        <v>-2.3272757738838101</v>
      </c>
      <c r="R12" s="1">
        <v>3.8929887550159701</v>
      </c>
      <c r="S12" s="1">
        <v>-1.29374847864024</v>
      </c>
      <c r="T12" s="1">
        <v>-1.84455832374112E-2</v>
      </c>
      <c r="U12" s="1">
        <v>4.96643010604065E-2</v>
      </c>
      <c r="V12" s="1">
        <v>-3.9970749277222301E-2</v>
      </c>
      <c r="W12" s="1">
        <v>1.20317522931504E-2</v>
      </c>
      <c r="X12" s="1">
        <v>1.71954363870587</v>
      </c>
      <c r="Y12" s="1">
        <v>-0.13199624700788201</v>
      </c>
      <c r="Z12" s="1">
        <v>0.139764715651298</v>
      </c>
      <c r="AA12" s="1">
        <v>-2.2051985091666101E-3</v>
      </c>
      <c r="AB12" s="1">
        <v>5.2379058684196202E-3</v>
      </c>
      <c r="AC12" s="1">
        <v>-7.6494694443298003E-4</v>
      </c>
      <c r="AD12" s="2">
        <v>1.88075922433064E-5</v>
      </c>
      <c r="AE12" s="2">
        <v>6.9665579258614793E-5</v>
      </c>
      <c r="AF12" s="2">
        <v>-4.9199743779538198E-5</v>
      </c>
      <c r="AG12" s="2">
        <v>7.9664453822367196E-6</v>
      </c>
      <c r="AH12" s="1">
        <v>16.716660187625202</v>
      </c>
      <c r="AI12" s="1">
        <v>-1.6171164079195</v>
      </c>
      <c r="AJ12" s="1">
        <v>1.4440407547262</v>
      </c>
      <c r="AK12" s="1">
        <v>-2.3030806790752201E-2</v>
      </c>
      <c r="AL12" s="1">
        <v>5.4260027946580303E-2</v>
      </c>
      <c r="AM12" s="1">
        <v>-5.4001265982291102E-3</v>
      </c>
      <c r="AN12" s="1">
        <v>-4.1892835520829902E-4</v>
      </c>
      <c r="AO12" s="1">
        <v>1.3354150198143699E-3</v>
      </c>
      <c r="AP12" s="1">
        <v>-8.6571190953272704E-4</v>
      </c>
      <c r="AQ12" s="2">
        <v>7.9927012279524601E-5</v>
      </c>
      <c r="BB12">
        <v>5695</v>
      </c>
      <c r="BC12" t="s">
        <v>57</v>
      </c>
      <c r="BD12" t="s">
        <v>58</v>
      </c>
      <c r="BE12" t="s">
        <v>101</v>
      </c>
      <c r="BF12" t="s">
        <v>61</v>
      </c>
      <c r="BG12" t="s">
        <v>94</v>
      </c>
      <c r="BH12" t="s">
        <v>98</v>
      </c>
    </row>
    <row r="13" spans="1:64" x14ac:dyDescent="0.3">
      <c r="A13" t="s">
        <v>72</v>
      </c>
      <c r="B13" t="s">
        <v>93</v>
      </c>
      <c r="C13">
        <v>10</v>
      </c>
      <c r="D13" s="1">
        <v>11785.668760304799</v>
      </c>
      <c r="E13" s="1">
        <v>443.60193808122602</v>
      </c>
      <c r="F13" s="1">
        <v>-80.7132448363663</v>
      </c>
      <c r="G13" s="1">
        <v>6.2686536790424903</v>
      </c>
      <c r="H13" s="1">
        <v>-2.6099612082483001</v>
      </c>
      <c r="I13" s="1">
        <v>-0.24593494922503101</v>
      </c>
      <c r="J13" s="1">
        <v>3.2138141891059402E-2</v>
      </c>
      <c r="K13" s="1">
        <v>-3.7564498666492203E-2</v>
      </c>
      <c r="L13" s="1">
        <v>-8.7582341237710803E-3</v>
      </c>
      <c r="M13" s="1">
        <v>-2.7181485783393003E-4</v>
      </c>
      <c r="N13" s="1">
        <v>-16.221027324069201</v>
      </c>
      <c r="O13" s="1">
        <v>-84.198256764439506</v>
      </c>
      <c r="P13" s="1">
        <v>92.340215326078393</v>
      </c>
      <c r="Q13" s="1">
        <v>-2.3272757738838101</v>
      </c>
      <c r="R13" s="1">
        <v>3.8929887550159701</v>
      </c>
      <c r="S13" s="1">
        <v>-1.29374847864024</v>
      </c>
      <c r="T13" s="1">
        <v>-1.84455832374112E-2</v>
      </c>
      <c r="U13" s="1">
        <v>4.96643010604065E-2</v>
      </c>
      <c r="V13" s="1">
        <v>-3.9970749277222301E-2</v>
      </c>
      <c r="W13" s="1">
        <v>1.20317522931504E-2</v>
      </c>
      <c r="X13" s="1">
        <v>1.71954363870587</v>
      </c>
      <c r="Y13" s="1">
        <v>-0.13199624700788201</v>
      </c>
      <c r="Z13" s="1">
        <v>0.139764715651298</v>
      </c>
      <c r="AA13" s="1">
        <v>-2.2051985091666101E-3</v>
      </c>
      <c r="AB13" s="1">
        <v>5.2379058684196202E-3</v>
      </c>
      <c r="AC13" s="1">
        <v>-7.6494694443298003E-4</v>
      </c>
      <c r="AD13" s="2">
        <v>1.88075922433064E-5</v>
      </c>
      <c r="AE13" s="2">
        <v>6.9665579258614793E-5</v>
      </c>
      <c r="AF13" s="2">
        <v>-4.9199743779538198E-5</v>
      </c>
      <c r="AG13" s="2">
        <v>7.9664453822367196E-6</v>
      </c>
      <c r="AH13" s="1">
        <v>16.716660187625202</v>
      </c>
      <c r="AI13" s="1">
        <v>-1.6171164079195</v>
      </c>
      <c r="AJ13" s="1">
        <v>1.4440407547262</v>
      </c>
      <c r="AK13" s="1">
        <v>-2.3030806790752201E-2</v>
      </c>
      <c r="AL13" s="1">
        <v>5.4260027946580303E-2</v>
      </c>
      <c r="AM13" s="1">
        <v>-5.4001265982291102E-3</v>
      </c>
      <c r="AN13" s="1">
        <v>-4.1892835520829902E-4</v>
      </c>
      <c r="AO13" s="1">
        <v>1.3354150198143699E-3</v>
      </c>
      <c r="AP13" s="1">
        <v>-8.6571190953272704E-4</v>
      </c>
      <c r="AQ13" s="2">
        <v>7.9927012279524601E-5</v>
      </c>
      <c r="BB13">
        <v>5691</v>
      </c>
      <c r="BC13" t="s">
        <v>102</v>
      </c>
      <c r="BD13" t="s">
        <v>58</v>
      </c>
      <c r="BE13" t="s">
        <v>101</v>
      </c>
      <c r="BF13" t="s">
        <v>61</v>
      </c>
      <c r="BG13" t="s">
        <v>94</v>
      </c>
      <c r="BH13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VLZ028TGA</vt:lpstr>
      <vt:lpstr>VLZ028TJA</vt:lpstr>
      <vt:lpstr>VLZ035TGA</vt:lpstr>
      <vt:lpstr>VLZ035TJA</vt:lpstr>
      <vt:lpstr>VLZ044TGA</vt:lpstr>
      <vt:lpstr>VLZ044TJA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KIER</cp:lastModifiedBy>
  <dcterms:created xsi:type="dcterms:W3CDTF">2022-08-05T02:09:59Z</dcterms:created>
  <dcterms:modified xsi:type="dcterms:W3CDTF">2022-08-11T07:54:25Z</dcterms:modified>
</cp:coreProperties>
</file>