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bee/Documents/My Excel Files/"/>
    </mc:Choice>
  </mc:AlternateContent>
  <xr:revisionPtr revIDLastSave="0" documentId="13_ncr:1_{4BC63DB0-611F-BC48-A513-94F6C2923EDE}" xr6:coauthVersionLast="47" xr6:coauthVersionMax="47" xr10:uidLastSave="{00000000-0000-0000-0000-000000000000}"/>
  <bookViews>
    <workbookView xWindow="5700" yWindow="3720" windowWidth="28040" windowHeight="17440" xr2:uid="{00000000-000D-0000-FFFF-FFFF00000000}"/>
  </bookViews>
  <sheets>
    <sheet name="ghg-concentrations_fig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2" i="1"/>
  <c r="D29" i="1"/>
  <c r="D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<sst xmlns="http://schemas.openxmlformats.org/spreadsheetml/2006/main" count="20" uniqueCount="20">
  <si>
    <t>Source: EPA's Climate Change Indicators in the United States: www.epa.gov/climate-indicators</t>
  </si>
  <si>
    <t>Antarctic Ice Cores</t>
  </si>
  <si>
    <t>Mauna Loa, Hawaii</t>
  </si>
  <si>
    <t>Barrow, Alaska</t>
  </si>
  <si>
    <t>Cape Matatula,  American Samoa</t>
  </si>
  <si>
    <t>South Pole, Antarctica</t>
  </si>
  <si>
    <t>Cape Grim, Australia</t>
  </si>
  <si>
    <t>Lampedusa Island, Italy</t>
  </si>
  <si>
    <t>Shetland Islands, Scotland</t>
  </si>
  <si>
    <t>Ice core measurements</t>
  </si>
  <si>
    <t>Direct measurements</t>
  </si>
  <si>
    <t>Year</t>
  </si>
  <si>
    <t>Global Atmospheric Concentrations of Carbon Dioxide</t>
  </si>
  <si>
    <t xml:space="preserve">Percentiles - Antarctic Ice Cores </t>
  </si>
  <si>
    <t>AIC Measures</t>
  </si>
  <si>
    <t>Percentile rank</t>
  </si>
  <si>
    <t>mean</t>
  </si>
  <si>
    <t>stand. Dev.</t>
  </si>
  <si>
    <t>Z-scores</t>
  </si>
  <si>
    <t>Hawaii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</si>
</sst>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Times New Roman"/>
      <family val="1"/>
    </font>
    <font>
      <sz val="44"/>
      <color rgb="FF000000"/>
      <name val="Ff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workbookViewId="0">
      <selection activeCell="S12" sqref="S12"/>
    </sheetView>
  </sheetViews>
  <sheetFormatPr baseColWidth="10" defaultRowHeight="16"/>
  <sheetData>
    <row r="1" spans="1:17" s="1" customFormat="1" ht="68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13</v>
      </c>
      <c r="M1" s="1" t="s">
        <v>14</v>
      </c>
      <c r="O1" s="1" t="s">
        <v>19</v>
      </c>
      <c r="P1" s="1" t="s">
        <v>15</v>
      </c>
      <c r="Q1" s="1" t="s">
        <v>18</v>
      </c>
    </row>
    <row r="2" spans="1:17">
      <c r="A2" t="s">
        <v>9</v>
      </c>
      <c r="L2">
        <v>1</v>
      </c>
      <c r="M2">
        <f>_xlfn.PERCENTILE.INC($C$4:$C$21,L2/100)</f>
        <v>373.72500000000002</v>
      </c>
      <c r="O2">
        <v>373.3</v>
      </c>
      <c r="P2" s="4">
        <f>_xlfn.PERCENTRANK.INC($O$2:$O$19,O2)</f>
        <v>0</v>
      </c>
      <c r="Q2" s="5">
        <f>STANDARDIZE(O2,$D$28,$D$29)</f>
        <v>-1.5461985693297584</v>
      </c>
    </row>
    <row r="3" spans="1:17">
      <c r="A3" t="s">
        <v>10</v>
      </c>
      <c r="L3">
        <v>2</v>
      </c>
      <c r="M3">
        <f t="shared" ref="M3:M66" si="0">_xlfn.PERCENTILE.INC($C$4:$C$21,L3/100)</f>
        <v>374.15000000000003</v>
      </c>
      <c r="O3">
        <v>375.8</v>
      </c>
      <c r="P3">
        <f t="shared" ref="P3:P19" si="1">_xlfn.PERCENTRANK.INC($O$2:$O$19,O3)</f>
        <v>5.8000000000000003E-2</v>
      </c>
      <c r="Q3" s="5">
        <f t="shared" ref="Q3:Q19" si="2">STANDARDIZE(O3,$D$28,$D$29)</f>
        <v>-1.3339382410203042</v>
      </c>
    </row>
    <row r="4" spans="1:17">
      <c r="A4">
        <v>2002</v>
      </c>
      <c r="C4">
        <v>373.3</v>
      </c>
      <c r="D4">
        <v>374.2</v>
      </c>
      <c r="E4">
        <v>372</v>
      </c>
      <c r="F4">
        <v>370.8</v>
      </c>
      <c r="G4">
        <v>370.6</v>
      </c>
      <c r="I4">
        <v>372.3</v>
      </c>
      <c r="L4">
        <v>3</v>
      </c>
      <c r="M4">
        <f t="shared" si="0"/>
        <v>374.57499999999999</v>
      </c>
      <c r="O4">
        <v>377.5</v>
      </c>
      <c r="P4">
        <f t="shared" si="1"/>
        <v>0.11700000000000001</v>
      </c>
      <c r="Q4" s="5">
        <f t="shared" si="2"/>
        <v>-1.189601217769876</v>
      </c>
    </row>
    <row r="5" spans="1:17">
      <c r="A5">
        <v>2003</v>
      </c>
      <c r="C5">
        <v>375.8</v>
      </c>
      <c r="D5">
        <v>377.5</v>
      </c>
      <c r="E5">
        <v>374.1</v>
      </c>
      <c r="F5">
        <v>373</v>
      </c>
      <c r="G5">
        <v>372.9</v>
      </c>
      <c r="L5">
        <v>4</v>
      </c>
      <c r="M5">
        <f t="shared" si="0"/>
        <v>375</v>
      </c>
      <c r="O5">
        <v>379.8</v>
      </c>
      <c r="P5">
        <f t="shared" si="1"/>
        <v>0.17599999999999999</v>
      </c>
      <c r="Q5" s="5">
        <f t="shared" si="2"/>
        <v>-0.99432171572517714</v>
      </c>
    </row>
    <row r="6" spans="1:17">
      <c r="A6">
        <v>2004</v>
      </c>
      <c r="C6">
        <v>377.5</v>
      </c>
      <c r="D6">
        <v>378.9</v>
      </c>
      <c r="E6">
        <v>376.1</v>
      </c>
      <c r="F6">
        <v>374.9</v>
      </c>
      <c r="G6">
        <v>374.8</v>
      </c>
      <c r="L6">
        <v>5</v>
      </c>
      <c r="M6">
        <f t="shared" si="0"/>
        <v>375.42500000000001</v>
      </c>
      <c r="O6">
        <v>381.9</v>
      </c>
      <c r="P6">
        <f t="shared" si="1"/>
        <v>0.23499999999999999</v>
      </c>
      <c r="Q6" s="5">
        <f t="shared" si="2"/>
        <v>-0.81602303994523839</v>
      </c>
    </row>
    <row r="7" spans="1:17">
      <c r="A7">
        <v>2005</v>
      </c>
      <c r="C7">
        <v>379.8</v>
      </c>
      <c r="D7">
        <v>381.1</v>
      </c>
      <c r="E7">
        <v>378</v>
      </c>
      <c r="F7">
        <v>376.7</v>
      </c>
      <c r="G7">
        <v>376.8</v>
      </c>
      <c r="L7">
        <v>6</v>
      </c>
      <c r="M7">
        <f t="shared" si="0"/>
        <v>375.834</v>
      </c>
      <c r="O7">
        <v>383.8</v>
      </c>
      <c r="P7">
        <f t="shared" si="1"/>
        <v>0.29399999999999998</v>
      </c>
      <c r="Q7" s="5">
        <f t="shared" si="2"/>
        <v>-0.65470519043005015</v>
      </c>
    </row>
    <row r="8" spans="1:17">
      <c r="A8">
        <v>2006</v>
      </c>
      <c r="C8">
        <v>381.9</v>
      </c>
      <c r="D8">
        <v>383.5</v>
      </c>
      <c r="E8">
        <v>380</v>
      </c>
      <c r="F8">
        <v>378.7</v>
      </c>
      <c r="G8">
        <v>378.7</v>
      </c>
      <c r="L8">
        <v>7</v>
      </c>
      <c r="M8">
        <f t="shared" si="0"/>
        <v>376.12299999999999</v>
      </c>
      <c r="O8">
        <v>385.6</v>
      </c>
      <c r="P8">
        <f t="shared" si="1"/>
        <v>0.35199999999999998</v>
      </c>
      <c r="Q8" s="5">
        <f t="shared" si="2"/>
        <v>-0.501877754047242</v>
      </c>
    </row>
    <row r="9" spans="1:17">
      <c r="A9">
        <v>2007</v>
      </c>
      <c r="C9">
        <v>383.8</v>
      </c>
      <c r="D9">
        <v>385</v>
      </c>
      <c r="E9">
        <v>382.1</v>
      </c>
      <c r="F9">
        <v>380.7</v>
      </c>
      <c r="G9">
        <v>380.6</v>
      </c>
      <c r="L9">
        <v>8</v>
      </c>
      <c r="M9">
        <f t="shared" si="0"/>
        <v>376.41200000000003</v>
      </c>
      <c r="O9">
        <v>387.4</v>
      </c>
      <c r="P9">
        <f t="shared" si="1"/>
        <v>0.41099999999999998</v>
      </c>
      <c r="Q9" s="5">
        <f t="shared" si="2"/>
        <v>-0.34905031766443878</v>
      </c>
    </row>
    <row r="10" spans="1:17">
      <c r="A10">
        <v>2008</v>
      </c>
      <c r="C10">
        <v>385.6</v>
      </c>
      <c r="D10">
        <v>387.4</v>
      </c>
      <c r="E10">
        <v>383.8</v>
      </c>
      <c r="F10">
        <v>382.7</v>
      </c>
      <c r="G10">
        <v>382.7</v>
      </c>
      <c r="L10">
        <v>9</v>
      </c>
      <c r="M10">
        <f t="shared" si="0"/>
        <v>376.70100000000002</v>
      </c>
      <c r="O10">
        <v>389.9</v>
      </c>
      <c r="P10">
        <f t="shared" si="1"/>
        <v>0.47</v>
      </c>
      <c r="Q10" s="5">
        <f t="shared" si="2"/>
        <v>-0.13678998935498438</v>
      </c>
    </row>
    <row r="11" spans="1:17">
      <c r="A11">
        <v>2009</v>
      </c>
      <c r="C11">
        <v>387.4</v>
      </c>
      <c r="D11">
        <v>388.3</v>
      </c>
      <c r="E11">
        <v>385.5</v>
      </c>
      <c r="F11">
        <v>384.2</v>
      </c>
      <c r="G11">
        <v>384.3</v>
      </c>
      <c r="L11">
        <v>10</v>
      </c>
      <c r="M11">
        <f t="shared" si="0"/>
        <v>376.99</v>
      </c>
      <c r="O11">
        <v>391.7</v>
      </c>
      <c r="P11">
        <f t="shared" si="1"/>
        <v>0.52900000000000003</v>
      </c>
      <c r="Q11" s="5">
        <f t="shared" si="2"/>
        <v>1.6037447027823726E-2</v>
      </c>
    </row>
    <row r="12" spans="1:17">
      <c r="A12">
        <v>2010</v>
      </c>
      <c r="C12">
        <v>389.9</v>
      </c>
      <c r="D12">
        <v>390.9</v>
      </c>
      <c r="E12">
        <v>387.5</v>
      </c>
      <c r="F12">
        <v>386.1</v>
      </c>
      <c r="G12">
        <v>386.1</v>
      </c>
      <c r="L12">
        <v>11</v>
      </c>
      <c r="M12">
        <f t="shared" si="0"/>
        <v>377.279</v>
      </c>
      <c r="O12">
        <v>393.9</v>
      </c>
      <c r="P12">
        <f t="shared" si="1"/>
        <v>0.58799999999999997</v>
      </c>
      <c r="Q12" s="5">
        <f t="shared" si="2"/>
        <v>0.2028265359401426</v>
      </c>
    </row>
    <row r="13" spans="1:17">
      <c r="A13">
        <v>2011</v>
      </c>
      <c r="C13">
        <v>391.7</v>
      </c>
      <c r="D13">
        <v>393.2</v>
      </c>
      <c r="E13">
        <v>389.6</v>
      </c>
      <c r="F13">
        <v>388</v>
      </c>
      <c r="G13">
        <v>387.9</v>
      </c>
      <c r="L13">
        <v>12</v>
      </c>
      <c r="M13">
        <f t="shared" si="0"/>
        <v>377.59199999999998</v>
      </c>
      <c r="O13">
        <v>396.5</v>
      </c>
      <c r="P13">
        <f t="shared" si="1"/>
        <v>0.64700000000000002</v>
      </c>
      <c r="Q13" s="5">
        <f t="shared" si="2"/>
        <v>0.42357727738197709</v>
      </c>
    </row>
    <row r="14" spans="1:17">
      <c r="A14">
        <v>2012</v>
      </c>
      <c r="C14">
        <v>393.9</v>
      </c>
      <c r="D14">
        <v>395.1</v>
      </c>
      <c r="E14">
        <v>391.6</v>
      </c>
      <c r="F14">
        <v>390.1</v>
      </c>
      <c r="G14">
        <v>390</v>
      </c>
      <c r="L14">
        <v>13</v>
      </c>
      <c r="M14">
        <f t="shared" si="0"/>
        <v>377.983</v>
      </c>
      <c r="O14">
        <v>398.6</v>
      </c>
      <c r="P14">
        <f t="shared" si="1"/>
        <v>0.70499999999999996</v>
      </c>
      <c r="Q14" s="5">
        <f t="shared" si="2"/>
        <v>0.60187595316192066</v>
      </c>
    </row>
    <row r="15" spans="1:17">
      <c r="A15">
        <v>2013</v>
      </c>
      <c r="C15">
        <v>396.5</v>
      </c>
      <c r="D15">
        <v>397.9</v>
      </c>
      <c r="E15">
        <v>394.3</v>
      </c>
      <c r="F15">
        <v>392.8</v>
      </c>
      <c r="G15">
        <v>392.8</v>
      </c>
      <c r="L15">
        <v>14</v>
      </c>
      <c r="M15">
        <f t="shared" si="0"/>
        <v>378.37400000000002</v>
      </c>
      <c r="O15">
        <v>400.8</v>
      </c>
      <c r="P15">
        <f t="shared" si="1"/>
        <v>0.76400000000000001</v>
      </c>
      <c r="Q15" s="5">
        <f t="shared" si="2"/>
        <v>0.7886650420742396</v>
      </c>
    </row>
    <row r="16" spans="1:17">
      <c r="A16">
        <v>2014</v>
      </c>
      <c r="C16">
        <v>398.6</v>
      </c>
      <c r="D16">
        <v>399.8</v>
      </c>
      <c r="E16">
        <v>396.2</v>
      </c>
      <c r="F16">
        <v>394.8</v>
      </c>
      <c r="G16">
        <v>394.8</v>
      </c>
      <c r="L16">
        <v>15</v>
      </c>
      <c r="M16">
        <f t="shared" si="0"/>
        <v>378.76499999999999</v>
      </c>
      <c r="O16">
        <v>404.2</v>
      </c>
      <c r="P16">
        <f t="shared" si="1"/>
        <v>0.82299999999999995</v>
      </c>
      <c r="Q16" s="5">
        <f t="shared" si="2"/>
        <v>1.0773390885750955</v>
      </c>
    </row>
    <row r="17" spans="1:17">
      <c r="A17">
        <v>2015</v>
      </c>
      <c r="C17">
        <v>400.8</v>
      </c>
      <c r="D17">
        <v>401.9</v>
      </c>
      <c r="E17">
        <v>398.4</v>
      </c>
      <c r="F17">
        <v>397.2</v>
      </c>
      <c r="G17">
        <v>397.3</v>
      </c>
      <c r="L17">
        <v>16</v>
      </c>
      <c r="M17">
        <f t="shared" si="0"/>
        <v>379.15600000000001</v>
      </c>
      <c r="O17">
        <v>406.6</v>
      </c>
      <c r="P17">
        <f t="shared" si="1"/>
        <v>0.88200000000000001</v>
      </c>
      <c r="Q17" s="5">
        <f t="shared" si="2"/>
        <v>1.2811090037521746</v>
      </c>
    </row>
    <row r="18" spans="1:17">
      <c r="A18">
        <v>2016</v>
      </c>
      <c r="C18">
        <v>404.2</v>
      </c>
      <c r="D18">
        <v>404.7</v>
      </c>
      <c r="E18">
        <v>401.8</v>
      </c>
      <c r="F18">
        <v>400.4</v>
      </c>
      <c r="G18">
        <v>400.5</v>
      </c>
      <c r="L18">
        <v>17</v>
      </c>
      <c r="M18">
        <f t="shared" si="0"/>
        <v>379.54700000000003</v>
      </c>
      <c r="O18">
        <v>408.5</v>
      </c>
      <c r="P18">
        <f t="shared" si="1"/>
        <v>0.94099999999999995</v>
      </c>
      <c r="Q18" s="5">
        <f t="shared" si="2"/>
        <v>1.4424268532673581</v>
      </c>
    </row>
    <row r="19" spans="1:17">
      <c r="A19">
        <v>2017</v>
      </c>
      <c r="C19">
        <v>406.6</v>
      </c>
      <c r="D19">
        <v>408.3</v>
      </c>
      <c r="E19">
        <v>404.1</v>
      </c>
      <c r="F19">
        <v>402.4</v>
      </c>
      <c r="G19">
        <v>402.4</v>
      </c>
      <c r="L19">
        <v>18</v>
      </c>
      <c r="M19">
        <f t="shared" si="0"/>
        <v>379.92599999999999</v>
      </c>
      <c r="O19">
        <v>411.4</v>
      </c>
      <c r="P19">
        <f t="shared" si="1"/>
        <v>1</v>
      </c>
      <c r="Q19" s="5">
        <f t="shared" si="2"/>
        <v>1.6886488341063233</v>
      </c>
    </row>
    <row r="20" spans="1:17">
      <c r="A20">
        <v>2018</v>
      </c>
      <c r="C20">
        <v>408.5</v>
      </c>
      <c r="D20">
        <v>410.3</v>
      </c>
      <c r="E20">
        <v>406.3</v>
      </c>
      <c r="F20">
        <v>405</v>
      </c>
      <c r="G20">
        <v>404.9</v>
      </c>
      <c r="L20">
        <v>19</v>
      </c>
      <c r="M20">
        <f t="shared" si="0"/>
        <v>380.28300000000002</v>
      </c>
    </row>
    <row r="21" spans="1:17">
      <c r="A21">
        <v>2019</v>
      </c>
      <c r="C21">
        <v>411.4</v>
      </c>
      <c r="D21">
        <v>412.4</v>
      </c>
      <c r="E21">
        <v>409</v>
      </c>
      <c r="F21">
        <v>407.4</v>
      </c>
      <c r="G21">
        <v>407.3</v>
      </c>
      <c r="L21">
        <v>20</v>
      </c>
      <c r="M21">
        <f t="shared" si="0"/>
        <v>380.64</v>
      </c>
    </row>
    <row r="22" spans="1:17">
      <c r="L22">
        <v>21</v>
      </c>
      <c r="M22">
        <f t="shared" si="0"/>
        <v>380.99700000000001</v>
      </c>
    </row>
    <row r="23" spans="1:17">
      <c r="L23">
        <v>22</v>
      </c>
      <c r="M23">
        <f t="shared" si="0"/>
        <v>381.35399999999998</v>
      </c>
    </row>
    <row r="24" spans="1:17">
      <c r="A24" t="s">
        <v>12</v>
      </c>
      <c r="L24">
        <v>23</v>
      </c>
      <c r="M24">
        <f t="shared" si="0"/>
        <v>381.71099999999996</v>
      </c>
    </row>
    <row r="25" spans="1:17">
      <c r="A25" t="s">
        <v>0</v>
      </c>
      <c r="L25">
        <v>24</v>
      </c>
      <c r="M25">
        <f t="shared" si="0"/>
        <v>382.05199999999996</v>
      </c>
    </row>
    <row r="26" spans="1:17">
      <c r="L26">
        <v>25</v>
      </c>
      <c r="M26">
        <f t="shared" si="0"/>
        <v>382.375</v>
      </c>
    </row>
    <row r="27" spans="1:17">
      <c r="L27">
        <v>26</v>
      </c>
      <c r="M27">
        <f t="shared" si="0"/>
        <v>382.69799999999998</v>
      </c>
    </row>
    <row r="28" spans="1:17" ht="55">
      <c r="B28" s="3"/>
      <c r="C28" t="s">
        <v>16</v>
      </c>
      <c r="D28" s="5">
        <f>AVERAGE(C4:C21)</f>
        <v>391.51111111111112</v>
      </c>
      <c r="L28">
        <v>27</v>
      </c>
      <c r="M28">
        <f t="shared" si="0"/>
        <v>383.02100000000002</v>
      </c>
    </row>
    <row r="29" spans="1:17" ht="55">
      <c r="B29" s="3"/>
      <c r="C29" t="s">
        <v>17</v>
      </c>
      <c r="D29" s="5">
        <f>_xlfn.STDEV.S(C4:C21)</f>
        <v>11.777989885869061</v>
      </c>
      <c r="L29">
        <v>28</v>
      </c>
      <c r="M29">
        <f t="shared" si="0"/>
        <v>383.34399999999999</v>
      </c>
    </row>
    <row r="30" spans="1:17">
      <c r="L30">
        <v>29</v>
      </c>
      <c r="M30">
        <f t="shared" si="0"/>
        <v>383.66700000000003</v>
      </c>
    </row>
    <row r="31" spans="1:17">
      <c r="L31">
        <v>30</v>
      </c>
      <c r="M31">
        <f t="shared" si="0"/>
        <v>383.98</v>
      </c>
    </row>
    <row r="32" spans="1:17">
      <c r="L32">
        <v>31</v>
      </c>
      <c r="M32">
        <f t="shared" si="0"/>
        <v>384.286</v>
      </c>
    </row>
    <row r="33" spans="12:13">
      <c r="L33">
        <v>32</v>
      </c>
      <c r="M33">
        <f t="shared" si="0"/>
        <v>384.59200000000004</v>
      </c>
    </row>
    <row r="34" spans="12:13">
      <c r="L34">
        <v>33</v>
      </c>
      <c r="M34">
        <f t="shared" si="0"/>
        <v>384.89800000000002</v>
      </c>
    </row>
    <row r="35" spans="12:13">
      <c r="L35">
        <v>34</v>
      </c>
      <c r="M35">
        <f t="shared" si="0"/>
        <v>385.20400000000001</v>
      </c>
    </row>
    <row r="36" spans="12:13">
      <c r="L36">
        <v>35</v>
      </c>
      <c r="M36">
        <f t="shared" si="0"/>
        <v>385.51000000000005</v>
      </c>
    </row>
    <row r="37" spans="12:13">
      <c r="L37">
        <v>36</v>
      </c>
      <c r="M37">
        <f t="shared" si="0"/>
        <v>385.81600000000003</v>
      </c>
    </row>
    <row r="38" spans="12:13">
      <c r="L38">
        <v>37</v>
      </c>
      <c r="M38">
        <f t="shared" si="0"/>
        <v>386.12200000000001</v>
      </c>
    </row>
    <row r="39" spans="12:13">
      <c r="L39">
        <v>38</v>
      </c>
      <c r="M39">
        <f t="shared" si="0"/>
        <v>386.428</v>
      </c>
    </row>
    <row r="40" spans="12:13">
      <c r="L40">
        <v>39</v>
      </c>
      <c r="M40">
        <f t="shared" si="0"/>
        <v>386.73399999999998</v>
      </c>
    </row>
    <row r="41" spans="12:13">
      <c r="L41">
        <v>40</v>
      </c>
      <c r="M41">
        <f t="shared" si="0"/>
        <v>387.03999999999996</v>
      </c>
    </row>
    <row r="42" spans="12:13">
      <c r="L42">
        <v>41</v>
      </c>
      <c r="M42">
        <f t="shared" si="0"/>
        <v>387.346</v>
      </c>
    </row>
    <row r="43" spans="12:13">
      <c r="L43">
        <v>42</v>
      </c>
      <c r="M43">
        <f t="shared" si="0"/>
        <v>387.75</v>
      </c>
    </row>
    <row r="44" spans="12:13">
      <c r="L44">
        <v>43</v>
      </c>
      <c r="M44">
        <f t="shared" si="0"/>
        <v>388.17499999999995</v>
      </c>
    </row>
    <row r="45" spans="12:13">
      <c r="L45">
        <v>44</v>
      </c>
      <c r="M45">
        <f t="shared" si="0"/>
        <v>388.59999999999997</v>
      </c>
    </row>
    <row r="46" spans="12:13">
      <c r="L46">
        <v>45</v>
      </c>
      <c r="M46">
        <f t="shared" si="0"/>
        <v>389.02499999999998</v>
      </c>
    </row>
    <row r="47" spans="12:13">
      <c r="L47">
        <v>46</v>
      </c>
      <c r="M47">
        <f t="shared" si="0"/>
        <v>389.45</v>
      </c>
    </row>
    <row r="48" spans="12:13">
      <c r="L48">
        <v>47</v>
      </c>
      <c r="M48">
        <f t="shared" si="0"/>
        <v>389.875</v>
      </c>
    </row>
    <row r="49" spans="12:13">
      <c r="L49">
        <v>48</v>
      </c>
      <c r="M49">
        <f t="shared" si="0"/>
        <v>390.18799999999999</v>
      </c>
    </row>
    <row r="50" spans="12:13">
      <c r="L50">
        <v>49</v>
      </c>
      <c r="M50">
        <f t="shared" si="0"/>
        <v>390.49399999999997</v>
      </c>
    </row>
    <row r="51" spans="12:13">
      <c r="L51">
        <v>50</v>
      </c>
      <c r="M51">
        <f t="shared" si="0"/>
        <v>390.79999999999995</v>
      </c>
    </row>
    <row r="52" spans="12:13">
      <c r="L52">
        <v>51</v>
      </c>
      <c r="M52">
        <f t="shared" si="0"/>
        <v>391.10599999999999</v>
      </c>
    </row>
    <row r="53" spans="12:13">
      <c r="L53">
        <v>52</v>
      </c>
      <c r="M53">
        <f t="shared" si="0"/>
        <v>391.41199999999998</v>
      </c>
    </row>
    <row r="54" spans="12:13">
      <c r="L54">
        <v>53</v>
      </c>
      <c r="M54">
        <f t="shared" si="0"/>
        <v>391.72199999999998</v>
      </c>
    </row>
    <row r="55" spans="12:13">
      <c r="L55">
        <v>54</v>
      </c>
      <c r="M55">
        <f t="shared" si="0"/>
        <v>392.096</v>
      </c>
    </row>
    <row r="56" spans="12:13">
      <c r="L56">
        <v>55</v>
      </c>
      <c r="M56">
        <f t="shared" si="0"/>
        <v>392.46999999999997</v>
      </c>
    </row>
    <row r="57" spans="12:13">
      <c r="L57">
        <v>56</v>
      </c>
      <c r="M57">
        <f t="shared" si="0"/>
        <v>392.84399999999999</v>
      </c>
    </row>
    <row r="58" spans="12:13">
      <c r="L58">
        <v>57</v>
      </c>
      <c r="M58">
        <f t="shared" si="0"/>
        <v>393.21799999999996</v>
      </c>
    </row>
    <row r="59" spans="12:13">
      <c r="L59">
        <v>58</v>
      </c>
      <c r="M59">
        <f t="shared" si="0"/>
        <v>393.59199999999998</v>
      </c>
    </row>
    <row r="60" spans="12:13">
      <c r="L60">
        <v>59</v>
      </c>
      <c r="M60">
        <f t="shared" si="0"/>
        <v>393.97799999999995</v>
      </c>
    </row>
    <row r="61" spans="12:13">
      <c r="L61">
        <v>60</v>
      </c>
      <c r="M61">
        <f t="shared" si="0"/>
        <v>394.41999999999996</v>
      </c>
    </row>
    <row r="62" spans="12:13">
      <c r="L62">
        <v>61</v>
      </c>
      <c r="M62">
        <f t="shared" si="0"/>
        <v>394.86199999999997</v>
      </c>
    </row>
    <row r="63" spans="12:13">
      <c r="L63">
        <v>62</v>
      </c>
      <c r="M63">
        <f t="shared" si="0"/>
        <v>395.30399999999997</v>
      </c>
    </row>
    <row r="64" spans="12:13">
      <c r="L64">
        <v>63</v>
      </c>
      <c r="M64">
        <f t="shared" si="0"/>
        <v>395.74599999999998</v>
      </c>
    </row>
    <row r="65" spans="12:13">
      <c r="L65">
        <v>64</v>
      </c>
      <c r="M65">
        <f t="shared" si="0"/>
        <v>396.18799999999999</v>
      </c>
    </row>
    <row r="66" spans="12:13">
      <c r="L66">
        <v>65</v>
      </c>
      <c r="M66">
        <f t="shared" si="0"/>
        <v>396.60500000000002</v>
      </c>
    </row>
    <row r="67" spans="12:13">
      <c r="L67">
        <v>66</v>
      </c>
      <c r="M67">
        <f t="shared" ref="M67:M100" si="3">_xlfn.PERCENTILE.INC($C$4:$C$21,L67/100)</f>
        <v>396.96199999999999</v>
      </c>
    </row>
    <row r="68" spans="12:13">
      <c r="L68">
        <v>67</v>
      </c>
      <c r="M68">
        <f t="shared" si="3"/>
        <v>397.31900000000002</v>
      </c>
    </row>
    <row r="69" spans="12:13">
      <c r="L69">
        <v>68</v>
      </c>
      <c r="M69">
        <f t="shared" si="3"/>
        <v>397.67599999999999</v>
      </c>
    </row>
    <row r="70" spans="12:13">
      <c r="L70">
        <v>69</v>
      </c>
      <c r="M70">
        <f t="shared" si="3"/>
        <v>398.03300000000002</v>
      </c>
    </row>
    <row r="71" spans="12:13">
      <c r="L71">
        <v>70</v>
      </c>
      <c r="M71">
        <f t="shared" si="3"/>
        <v>398.39000000000004</v>
      </c>
    </row>
    <row r="72" spans="12:13">
      <c r="L72">
        <v>71</v>
      </c>
      <c r="M72">
        <f t="shared" si="3"/>
        <v>398.75400000000002</v>
      </c>
    </row>
    <row r="73" spans="12:13">
      <c r="L73">
        <v>72</v>
      </c>
      <c r="M73">
        <f t="shared" si="3"/>
        <v>399.12800000000004</v>
      </c>
    </row>
    <row r="74" spans="12:13">
      <c r="L74">
        <v>73</v>
      </c>
      <c r="M74">
        <f t="shared" si="3"/>
        <v>399.50200000000001</v>
      </c>
    </row>
    <row r="75" spans="12:13">
      <c r="L75">
        <v>74</v>
      </c>
      <c r="M75">
        <f t="shared" si="3"/>
        <v>399.87600000000003</v>
      </c>
    </row>
    <row r="76" spans="12:13">
      <c r="L76">
        <v>75</v>
      </c>
      <c r="M76">
        <f t="shared" si="3"/>
        <v>400.25</v>
      </c>
    </row>
    <row r="77" spans="12:13">
      <c r="L77">
        <v>76</v>
      </c>
      <c r="M77">
        <f t="shared" si="3"/>
        <v>400.62400000000002</v>
      </c>
    </row>
    <row r="78" spans="12:13">
      <c r="L78">
        <v>77</v>
      </c>
      <c r="M78">
        <f t="shared" si="3"/>
        <v>401.10599999999999</v>
      </c>
    </row>
    <row r="79" spans="12:13">
      <c r="L79">
        <v>78</v>
      </c>
      <c r="M79">
        <f t="shared" si="3"/>
        <v>401.68400000000003</v>
      </c>
    </row>
    <row r="80" spans="12:13">
      <c r="L80">
        <v>79</v>
      </c>
      <c r="M80">
        <f t="shared" si="3"/>
        <v>402.262</v>
      </c>
    </row>
    <row r="81" spans="12:13">
      <c r="L81">
        <v>80</v>
      </c>
      <c r="M81">
        <f t="shared" si="3"/>
        <v>402.84</v>
      </c>
    </row>
    <row r="82" spans="12:13">
      <c r="L82">
        <v>81</v>
      </c>
      <c r="M82">
        <f t="shared" si="3"/>
        <v>403.41800000000001</v>
      </c>
    </row>
    <row r="83" spans="12:13">
      <c r="L83">
        <v>82</v>
      </c>
      <c r="M83">
        <f t="shared" si="3"/>
        <v>403.99599999999998</v>
      </c>
    </row>
    <row r="84" spans="12:13">
      <c r="L84">
        <v>83</v>
      </c>
      <c r="M84">
        <f t="shared" si="3"/>
        <v>404.464</v>
      </c>
    </row>
    <row r="85" spans="12:13">
      <c r="L85">
        <v>84</v>
      </c>
      <c r="M85">
        <f t="shared" si="3"/>
        <v>404.87200000000001</v>
      </c>
    </row>
    <row r="86" spans="12:13">
      <c r="L86">
        <v>85</v>
      </c>
      <c r="M86">
        <f t="shared" si="3"/>
        <v>405.28000000000003</v>
      </c>
    </row>
    <row r="87" spans="12:13">
      <c r="L87">
        <v>86</v>
      </c>
      <c r="M87">
        <f t="shared" si="3"/>
        <v>405.68799999999999</v>
      </c>
    </row>
    <row r="88" spans="12:13">
      <c r="L88">
        <v>87</v>
      </c>
      <c r="M88">
        <f t="shared" si="3"/>
        <v>406.096</v>
      </c>
    </row>
    <row r="89" spans="12:13">
      <c r="L89">
        <v>88</v>
      </c>
      <c r="M89">
        <f t="shared" si="3"/>
        <v>406.50400000000002</v>
      </c>
    </row>
    <row r="90" spans="12:13">
      <c r="L90">
        <v>89</v>
      </c>
      <c r="M90">
        <f t="shared" si="3"/>
        <v>406.84700000000004</v>
      </c>
    </row>
    <row r="91" spans="12:13">
      <c r="L91">
        <v>90</v>
      </c>
      <c r="M91">
        <f t="shared" si="3"/>
        <v>407.17</v>
      </c>
    </row>
    <row r="92" spans="12:13">
      <c r="L92">
        <v>91</v>
      </c>
      <c r="M92">
        <f t="shared" si="3"/>
        <v>407.49299999999999</v>
      </c>
    </row>
    <row r="93" spans="12:13">
      <c r="L93">
        <v>92</v>
      </c>
      <c r="M93">
        <f t="shared" si="3"/>
        <v>407.81600000000003</v>
      </c>
    </row>
    <row r="94" spans="12:13">
      <c r="L94">
        <v>93</v>
      </c>
      <c r="M94">
        <f t="shared" si="3"/>
        <v>408.13900000000001</v>
      </c>
    </row>
    <row r="95" spans="12:13">
      <c r="L95">
        <v>94</v>
      </c>
      <c r="M95">
        <f t="shared" si="3"/>
        <v>408.46199999999999</v>
      </c>
    </row>
    <row r="96" spans="12:13">
      <c r="L96">
        <v>95</v>
      </c>
      <c r="M96">
        <f t="shared" si="3"/>
        <v>408.935</v>
      </c>
    </row>
    <row r="97" spans="12:13">
      <c r="L97">
        <v>96</v>
      </c>
      <c r="M97">
        <f t="shared" si="3"/>
        <v>409.428</v>
      </c>
    </row>
    <row r="98" spans="12:13">
      <c r="L98">
        <v>97</v>
      </c>
      <c r="M98">
        <f t="shared" si="3"/>
        <v>409.92099999999999</v>
      </c>
    </row>
    <row r="99" spans="12:13">
      <c r="L99">
        <v>98</v>
      </c>
      <c r="M99">
        <f t="shared" si="3"/>
        <v>410.41399999999999</v>
      </c>
    </row>
    <row r="100" spans="12:13">
      <c r="L100">
        <v>99</v>
      </c>
      <c r="M100">
        <f t="shared" si="3"/>
        <v>410.90699999999998</v>
      </c>
    </row>
    <row r="136" spans="12:12">
      <c r="L136">
        <v>135</v>
      </c>
    </row>
    <row r="137" spans="12:12">
      <c r="L137">
        <v>136</v>
      </c>
    </row>
    <row r="138" spans="12:12">
      <c r="L138">
        <v>137</v>
      </c>
    </row>
    <row r="139" spans="12:12">
      <c r="L139">
        <v>138</v>
      </c>
    </row>
    <row r="140" spans="12:12">
      <c r="L140">
        <v>139</v>
      </c>
    </row>
    <row r="141" spans="12:12">
      <c r="L141">
        <v>140</v>
      </c>
    </row>
    <row r="142" spans="12:12">
      <c r="L142">
        <v>141</v>
      </c>
    </row>
    <row r="143" spans="12:12">
      <c r="L143">
        <v>142</v>
      </c>
    </row>
    <row r="144" spans="12:12">
      <c r="L144">
        <v>143</v>
      </c>
    </row>
    <row r="145" spans="12:12">
      <c r="L145">
        <v>144</v>
      </c>
    </row>
    <row r="146" spans="12:12">
      <c r="L146">
        <v>145</v>
      </c>
    </row>
    <row r="147" spans="12:12">
      <c r="L147">
        <v>146</v>
      </c>
    </row>
    <row r="148" spans="12:12">
      <c r="L148">
        <v>147</v>
      </c>
    </row>
    <row r="149" spans="12:12">
      <c r="L149">
        <v>148</v>
      </c>
    </row>
    <row r="150" spans="12:12">
      <c r="L150">
        <v>149</v>
      </c>
    </row>
    <row r="151" spans="12:12">
      <c r="L151">
        <v>150</v>
      </c>
    </row>
    <row r="152" spans="12:12">
      <c r="L152">
        <v>151</v>
      </c>
    </row>
    <row r="153" spans="12:12">
      <c r="L153">
        <v>152</v>
      </c>
    </row>
    <row r="154" spans="12:12">
      <c r="L154">
        <v>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ghg-concentrations_fig-1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Sosnovski</dc:creator>
  <cp:lastModifiedBy>Bianca Sosnovski</cp:lastModifiedBy>
  <dcterms:created xsi:type="dcterms:W3CDTF">2023-08-07T21:00:13Z</dcterms:created>
  <dcterms:modified xsi:type="dcterms:W3CDTF">2023-08-08T14:12:43Z</dcterms:modified>
</cp:coreProperties>
</file>