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mee\source\repos\santisart_app\santisart_app\ExcelTemp\"/>
    </mc:Choice>
  </mc:AlternateContent>
  <xr:revisionPtr revIDLastSave="0" documentId="13_ncr:1_{C975A853-08FD-4EA0-82E8-984E5CD1CC4B}" xr6:coauthVersionLast="40" xr6:coauthVersionMax="40" xr10:uidLastSave="{00000000-0000-0000-0000-000000000000}"/>
  <bookViews>
    <workbookView xWindow="8265" yWindow="4215" windowWidth="21600" windowHeight="11385" xr2:uid="{887FB451-F284-4332-B8A9-BDBF3B38117F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K46" i="1" l="1"/>
  <c r="W103" i="1"/>
  <c r="W101" i="1"/>
  <c r="AE97" i="1"/>
  <c r="AO93" i="1"/>
  <c r="AO91" i="1"/>
  <c r="AO90" i="1"/>
  <c r="AO89" i="1"/>
  <c r="AO88" i="1"/>
  <c r="AO87" i="1"/>
  <c r="AO86" i="1"/>
  <c r="AO85" i="1"/>
  <c r="AO84" i="1"/>
  <c r="AD60" i="1"/>
  <c r="J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<sst xmlns="http://schemas.openxmlformats.org/spreadsheetml/2006/main" count="319" uniqueCount="215">
  <si>
    <t>โรงเรียน</t>
  </si>
  <si>
    <t>สังกัด</t>
  </si>
  <si>
    <t>ตำบล/แขวง</t>
  </si>
  <si>
    <t>ชื่อ</t>
  </si>
  <si>
    <t xml:space="preserve">นางสาวญัณน๊ะห์ </t>
  </si>
  <si>
    <t>อำเภอ/เขต</t>
  </si>
  <si>
    <t>ชื่อสกุล</t>
  </si>
  <si>
    <t>เบนอาดัม</t>
  </si>
  <si>
    <t xml:space="preserve">จังหวัด </t>
  </si>
  <si>
    <t>เลขประจำตัวนักเรียน</t>
  </si>
  <si>
    <t>00120</t>
  </si>
  <si>
    <t>สำนักงานเขตพื้นที่การศึกษา</t>
  </si>
  <si>
    <t>เลขประจำตัวประชาชน</t>
  </si>
  <si>
    <t>วันเข้าเรียน</t>
  </si>
  <si>
    <t>พฤษภาคม</t>
  </si>
  <si>
    <t>เกิดวันที่</t>
  </si>
  <si>
    <t>เดือน</t>
  </si>
  <si>
    <t>เมษายน</t>
  </si>
  <si>
    <t xml:space="preserve">พ. ศ. </t>
  </si>
  <si>
    <t>โรงเรียนเดิม</t>
  </si>
  <si>
    <t>โรงเรียนสันติศาสน์วิทยา</t>
  </si>
  <si>
    <t>เพศ</t>
  </si>
  <si>
    <t>สัญชาติ</t>
  </si>
  <si>
    <t>ไทย</t>
  </si>
  <si>
    <t>ศาสนา</t>
  </si>
  <si>
    <t>อิสลาม</t>
  </si>
  <si>
    <t>จังหวัด</t>
  </si>
  <si>
    <t>ปัตตานี</t>
  </si>
  <si>
    <t>ชื่อ-ชื่อสกุลบิดา</t>
  </si>
  <si>
    <t>นายอับดุลรอหีม   เบนอาดัม</t>
  </si>
  <si>
    <t>ชั้นเรียนสุดท้าย</t>
  </si>
  <si>
    <t>ชั้นประถมศึกษาปีที่  6</t>
  </si>
  <si>
    <t>ชื่อ-ชื่อสกุลมารดา</t>
  </si>
  <si>
    <t>นางสาวคอลีเยาะ   หวังจิ</t>
  </si>
  <si>
    <t>ผลการเรียนรายวิชา</t>
  </si>
  <si>
    <t>รหัส/รายวิชา</t>
  </si>
  <si>
    <t>หน่วยกิต</t>
  </si>
  <si>
    <t>ผลการเรียน</t>
  </si>
  <si>
    <t>ปีการศึกษา 2553  มัธยมศึกษาปีที่ 1</t>
  </si>
  <si>
    <t>ปีการศึกษา 2554  มัธยมศึกษาปีที่ 2</t>
  </si>
  <si>
    <t>ปีการศึกษา 2555  มัธยมศึกษาปีที่ 3</t>
  </si>
  <si>
    <t>ภาคเรียนที่ 1</t>
  </si>
  <si>
    <t>ท21101  ภาษาไทย</t>
  </si>
  <si>
    <t>ท22101  ภาษาไทย</t>
  </si>
  <si>
    <t>ท23102  ภาษาไทย</t>
  </si>
  <si>
    <t>ค21101  คณิตศาสตร์</t>
  </si>
  <si>
    <t>ค22101  คณิตศาสตร์</t>
  </si>
  <si>
    <t>ค23102  คณิตศาสตร์</t>
  </si>
  <si>
    <t>ค21201  เสริมทักษะภาษาไทย 1</t>
  </si>
  <si>
    <t>ค22201  คณิตศาสตร์เพิ่ม 1</t>
  </si>
  <si>
    <t>ว23102  วิทยาศาสตร์</t>
  </si>
  <si>
    <t>ว21101  วิทยาศาสตร์</t>
  </si>
  <si>
    <t>ว22101  วิทยาศาสตร์</t>
  </si>
  <si>
    <t>ว23201  วิจัยและโครงงานวิทยาศาสตร์ 1</t>
  </si>
  <si>
    <t>ส21101  สังคมศึกษาฯ</t>
  </si>
  <si>
    <t>ส22101  สังคมศึกษาฯ</t>
  </si>
  <si>
    <t>ส23102  สังคมศึกษาฯ</t>
  </si>
  <si>
    <t>ส21103  ประวัติศาสตร์</t>
  </si>
  <si>
    <t>ส22103  ประวัติศาสตร์</t>
  </si>
  <si>
    <t>ส23104  ประวัติศาสตร์</t>
  </si>
  <si>
    <t>ส21201  หลักศาสนา(อัล-กุรอาน) 1</t>
  </si>
  <si>
    <t>ส22201  หลักศาสนา(อัล-กุรอาน) 3</t>
  </si>
  <si>
    <t>ส23201  หลักศาสนา(อัล-กุรอาน) 5</t>
  </si>
  <si>
    <t>ส21231  หน้าที่พลเมือง 1</t>
  </si>
  <si>
    <t>ส22233  หน้าที่พลเมือง 3</t>
  </si>
  <si>
    <t>ส23235  หน้าที่พลเมือง 5</t>
  </si>
  <si>
    <t>พ21101  สุขศึกษา</t>
  </si>
  <si>
    <t>พ22101  สุขศึกษา</t>
  </si>
  <si>
    <t>พ23102  สุขศึกษา</t>
  </si>
  <si>
    <t>พ21103  พลศึกษา</t>
  </si>
  <si>
    <t>พ22103  พลศึกษา</t>
  </si>
  <si>
    <t>พ23104  พลศึกษา</t>
  </si>
  <si>
    <t>ศ21101  ศิลปะ</t>
  </si>
  <si>
    <t>ศ22101  ศิลปะ</t>
  </si>
  <si>
    <t>ศ23102  ศิลปะ</t>
  </si>
  <si>
    <t>ง21101  การงานอาชีพและเทคโนโลยี</t>
  </si>
  <si>
    <t>ง22101  การงานอาชีพและเทคโนโลยี</t>
  </si>
  <si>
    <t>ง23102  การงานอาชีพและเทคโนโลยี</t>
  </si>
  <si>
    <t>อ21101  ภาษาอังกฤษ</t>
  </si>
  <si>
    <t>อ22101  ภาษาอังกฤษ</t>
  </si>
  <si>
    <t>อ23102  ภาษาอังกฤษ</t>
  </si>
  <si>
    <t>ร21201  ภาษาอาหรับ 1</t>
  </si>
  <si>
    <t>ร22201  ภาษาอาหรับ 3</t>
  </si>
  <si>
    <t>ร23201  ภาษาอาหรับ 5</t>
  </si>
  <si>
    <t>ภาคเรียนที่ 2  มัธยมศึกษาปีที่ 1</t>
  </si>
  <si>
    <t>ภาคเรียนที่ 2  มัธยมศึกษาปีที่ 2</t>
  </si>
  <si>
    <t>ภาคเรียนที่ 2  มัธยมศึกษาปีที่ 3</t>
  </si>
  <si>
    <t>ท21102  ภาษาไทย</t>
  </si>
  <si>
    <t>ท22102  ภาษาไทย</t>
  </si>
  <si>
    <t>ท21202  เสริมทักษะภาษาไทย 2</t>
  </si>
  <si>
    <t>ค22102  คณิตศาสตร์</t>
  </si>
  <si>
    <t>ค21102  คณิตศาสตร์</t>
  </si>
  <si>
    <t>ค22202  คณิตศาสตร์เพิ่ม 2</t>
  </si>
  <si>
    <t>ว21102  วิทยาศาสตร์</t>
  </si>
  <si>
    <t>ว22102  วิทยาศาสตร์</t>
  </si>
  <si>
    <t>ว23202  วิจัยและโครงงานวิทยาศาสตร์ 2</t>
  </si>
  <si>
    <t>ส21103  สังคมศึกษาฯ</t>
  </si>
  <si>
    <t>ส22102  สังคมศึกษาฯ</t>
  </si>
  <si>
    <t>ส23103  สังคมศึกษาฯ</t>
  </si>
  <si>
    <t>ส21104  ประวัติศาสตร์</t>
  </si>
  <si>
    <t>ส22104  ประวัติศาสตร์</t>
  </si>
  <si>
    <t>ส21202  หลักศาสนา(อัล-กุรอาน) 2</t>
  </si>
  <si>
    <t>ส22202  หลักศาสนา(อัล-กุรอาน) 4</t>
  </si>
  <si>
    <t>ส23202  หลักศาสนา(อัล-กุรอาน) 5</t>
  </si>
  <si>
    <t>ส21232  หน้าที่พลเมือง 2</t>
  </si>
  <si>
    <t>ส22234  หน้าที่พลเมือง 4</t>
  </si>
  <si>
    <t>ส23236  หน้าที่พลเมือง 6</t>
  </si>
  <si>
    <t>พ21102  สุขศึกษา</t>
  </si>
  <si>
    <t>พ22102  สุขศึกษา</t>
  </si>
  <si>
    <t>พ21104  พลศึกษา</t>
  </si>
  <si>
    <t>พ22104  พลศึกษา</t>
  </si>
  <si>
    <t>ศ21102  ศิลปะ</t>
  </si>
  <si>
    <t>ศ22102  ศิลปะ</t>
  </si>
  <si>
    <t>ง21102  การงานอาชีพและเทคโนโลยี</t>
  </si>
  <si>
    <t>ง22102  การงานอาชีพและเทคโนโลยี</t>
  </si>
  <si>
    <t>อ21102  ภาษาอังกฤษ</t>
  </si>
  <si>
    <t>อ22102  ภาษาอังกฤษ</t>
  </si>
  <si>
    <t>ร21202  ภาษาอาหรับ 2</t>
  </si>
  <si>
    <t>ร22202  ภาษาอาหรับ 4</t>
  </si>
  <si>
    <t>ร23202  ภาษาอาหรับ 5</t>
  </si>
  <si>
    <t>(</t>
  </si>
  <si>
    <t>)</t>
  </si>
  <si>
    <t>ผลการประเมินกิจกรรมพัฒนาผู้เรียน</t>
  </si>
  <si>
    <t>กิจกรรม</t>
  </si>
  <si>
    <t>เวลา</t>
  </si>
  <si>
    <t>(ชั่วโมง)</t>
  </si>
  <si>
    <t>ผลการ</t>
  </si>
  <si>
    <t>ประเมิน</t>
  </si>
  <si>
    <t>ปีการศึกษา 2553  ภาคเรียนที่ 1</t>
  </si>
  <si>
    <t>ปีการศึกษา 2554  ภาคเรียนที่ 1</t>
  </si>
  <si>
    <t>ปีการศึกษา 2555  ภาคเรียนที่ 1</t>
  </si>
  <si>
    <t>ลูกเสือ เนตรนารี</t>
  </si>
  <si>
    <t>ผ</t>
  </si>
  <si>
    <t>ชุมนุม</t>
  </si>
  <si>
    <t>ชุมนุมคอมพิวเตอร์</t>
  </si>
  <si>
    <t>กิจกรรมเพื่อสังคมและสาธารณประโยชน์</t>
  </si>
  <si>
    <t>แนะแนว</t>
  </si>
  <si>
    <t>ปีการศึกษา 2553  ภาคเรียนที่ 2</t>
  </si>
  <si>
    <t>ปีการศึกษา 2554  ภาคเรียนที่ 2</t>
  </si>
  <si>
    <t>ปีการศึกษา 2555  ภาคเรียนที่ 2</t>
  </si>
  <si>
    <t>สรุปผลการประเมิน</t>
  </si>
  <si>
    <t>ผลการตัดสิน</t>
  </si>
  <si>
    <t>กลุ่มสาระการเรียนรู้/_x000D_
 การศึกษาค้นคว้าด้วยตนเอง</t>
  </si>
  <si>
    <t>รวม</t>
  </si>
  <si>
    <t>เฉลี่ย</t>
  </si>
  <si>
    <t>1.  จำนวนหน่วยกิตรายวิชาพื้นฐานที่เรียน</t>
  </si>
  <si>
    <t>ได้</t>
  </si>
  <si>
    <t>ผ่าน</t>
  </si>
  <si>
    <t>จำนวนหน่วยกิตรายวิชาเพิ่มเติมที่เรียน</t>
  </si>
  <si>
    <t>2.  ผลการประเมินการอ่าน คิดวิเคราะห์ และเขียน</t>
  </si>
  <si>
    <t>ดี</t>
  </si>
  <si>
    <t>ภาษาไทย</t>
  </si>
  <si>
    <t>3.  ผลการประเมินคุณลักษณะอันพึงประสงค์</t>
  </si>
  <si>
    <t>คณิตศาสตร์</t>
  </si>
  <si>
    <t>4.  ผลการประเมินกิจกรรมพัฒนาผู้เรียน</t>
  </si>
  <si>
    <t>วิทยาศาสตร์</t>
  </si>
  <si>
    <t>สังคมศึกษา ศาสนาและวัฒนธรรม</t>
  </si>
  <si>
    <t>สุขศึกษาและพลศึกษา</t>
  </si>
  <si>
    <t>วันอนุมัติการจบ</t>
  </si>
  <si>
    <t>มีนาคม</t>
  </si>
  <si>
    <t>ศิลปะ</t>
  </si>
  <si>
    <t>วันออกจากโรงเรียน</t>
  </si>
  <si>
    <t>การงานอาชีพและเทคโนโลยี</t>
  </si>
  <si>
    <t>สาเหตุที่ออกจากโรงเรียน</t>
  </si>
  <si>
    <t>จบการศึกษาภาคบังคับ</t>
  </si>
  <si>
    <t>ภาษาต่างประเทศ</t>
  </si>
  <si>
    <t>การศึกษาค้นคว้าด้วยตนเอง (IS)</t>
  </si>
  <si>
    <t>-</t>
  </si>
  <si>
    <t>ผลการทดสอบระดับชาติ</t>
  </si>
  <si>
    <t>ผลการเรียนเฉลี่ยตลอดหลักสูตร</t>
  </si>
  <si>
    <t>O-NET ระดับชั้นมัธยมศึกษาปีที่ 3</t>
  </si>
  <si>
    <t>คะแนนเต็ม</t>
  </si>
  <si>
    <t>49.00</t>
  </si>
  <si>
    <t>24.00</t>
  </si>
  <si>
    <t>36.00</t>
  </si>
  <si>
    <t>ภาษาอังกฤษ</t>
  </si>
  <si>
    <t>1.50</t>
  </si>
  <si>
    <t xml:space="preserve">สัดส่วนผลการเรียนและผลการทดสอบระดับชาติ </t>
  </si>
  <si>
    <t>1. ร้อยละ</t>
  </si>
  <si>
    <t>ของผลการเรียนเฉลี่ยตลอดหลักสูตร</t>
  </si>
  <si>
    <t>=</t>
  </si>
  <si>
    <t>2. ร้อยละ</t>
  </si>
  <si>
    <t>ของผลการทดสอบทางการศึกษาระดับชาติขั้นพื้นฐาน</t>
  </si>
  <si>
    <t>3. ผลการเรียนเฉลี่ยรวม</t>
  </si>
  <si>
    <t>เกณฑ์การประเมินของสถานศึกษา</t>
  </si>
  <si>
    <t xml:space="preserve">ผู้อำนวยการ </t>
  </si>
  <si>
    <t>เกณฑ์การจบการศึกษาระดับมัธยมศึกษาตอนต้น</t>
  </si>
  <si>
    <t>วันที่</t>
  </si>
  <si>
    <t>1.  ผู้เรียนเรียนรายวิชาพื้นฐานและเพิ่มเติม 81 หน่วยกิต รายวิชาพื้นฐาน 66 หน่วยกิต และรายวิชาเพิ่มเติม 15 หน่วยกิต</t>
  </si>
  <si>
    <t>หมายเหตุ</t>
  </si>
  <si>
    <t>2.  ผู้เรียนต้องได้หน่วยกิตตลอดหลักสูตรไม่น้อยกว่า 77 หน่วยกิต รายวิชาพื้นฐาน 66 หน่วยกิตและรายวิชาเพิ่มเติมไม่น้อยกว่า 11 หน่วยกิต</t>
  </si>
  <si>
    <t>3.  ผู้เรียนมีผลการประเมินการอ่าน คิดวิเคราะห์ และเขียน ผ่านเกณฑ์การประเมินในระดับดีเยี่ยม/ดี/ผ่าน</t>
  </si>
  <si>
    <t xml:space="preserve">"โรงเรียนมาตรฐานสากลตามประกาศ สพฐ." _x000D_
 สอบผ่านนักธรรมเอก_x000D_
</t>
  </si>
  <si>
    <t>4.  ผู้เรียนมีผลการประเมินคุณลักษณะอันพึงประสงค์ ผ่านเกณฑ์การประเมินในระดับดีเยี่ยม/ดี/ผ่าน</t>
  </si>
  <si>
    <t>5.  ผู้เรียนเข้าร่วมกิจกรรมพัฒนาผู้เรียน โดยมีเวลาเข้าร่วมกิจกรรมปีละ 120 ชั่วโมง และได้ผลการประเมิน “ผ” ทุกกิจกรรม</t>
  </si>
  <si>
    <t>คำอธิบายเกณฑ์ ผลการประเมินรายวิชา</t>
  </si>
  <si>
    <t>หมายถึง</t>
  </si>
  <si>
    <t>ดีเยี่ยม</t>
  </si>
  <si>
    <t>2.5</t>
  </si>
  <si>
    <t>ค่อนข้างดี</t>
  </si>
  <si>
    <t>1</t>
  </si>
  <si>
    <t>ผ่านเกณฑ์ขั้นต่ำ</t>
  </si>
  <si>
    <t>3.5</t>
  </si>
  <si>
    <t>ดีมาก</t>
  </si>
  <si>
    <t>ปานกลาง</t>
  </si>
  <si>
    <t>0</t>
  </si>
  <si>
    <t>ต่ำกว่าเกณฑ์</t>
  </si>
  <si>
    <t>มผ</t>
  </si>
  <si>
    <t>ไม่ผ่าน</t>
  </si>
  <si>
    <t>3</t>
  </si>
  <si>
    <t>1.5</t>
  </si>
  <si>
    <t>พอใช้</t>
  </si>
  <si>
    <t>ร</t>
  </si>
  <si>
    <t>รอการตัดสินผลการเรียน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</si>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</sst>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-####\-#####\-##\-#"/>
    <numFmt numFmtId="165" formatCode="0.0"/>
  </numFmts>
  <fonts count="24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TH SarabunPSK"/>
      <family val="2"/>
    </font>
    <font>
      <b/>
      <sz val="14"/>
      <name val="TH SarabunPSK"/>
      <family val="2"/>
    </font>
    <font>
      <b/>
      <sz val="16"/>
      <name val="TH SarabunPSK"/>
      <family val="2"/>
    </font>
    <font>
      <sz val="13"/>
      <name val="TH SarabunPSK"/>
      <family val="2"/>
    </font>
    <font>
      <b/>
      <sz val="12"/>
      <name val="TH SarabunPSK"/>
      <family val="2"/>
    </font>
    <font>
      <b/>
      <sz val="13"/>
      <name val="TH SarabunPSK"/>
      <family val="2"/>
    </font>
    <font>
      <b/>
      <sz val="11"/>
      <color rgb="FF000000"/>
      <name val="TH SarabunPSK"/>
      <family val="2"/>
    </font>
    <font>
      <sz val="11"/>
      <color rgb="FF000000"/>
      <name val="TH SarabunPSK"/>
      <family val="2"/>
    </font>
    <font>
      <b/>
      <sz val="11"/>
      <name val="TH SarabunPSK"/>
      <family val="2"/>
    </font>
    <font>
      <sz val="11"/>
      <name val="TH SarabunPSK"/>
      <family val="2"/>
    </font>
    <font>
      <sz val="12"/>
      <color rgb="FF000000"/>
      <name val="TH SarabunPSK"/>
      <family val="2"/>
    </font>
    <font>
      <sz val="14"/>
      <color rgb="FF000000"/>
      <name val="TH SarabunPSK"/>
      <family val="2"/>
    </font>
    <font>
      <b/>
      <sz val="14"/>
      <color theme="0"/>
      <name val="TH SarabunPSK"/>
      <family val="2"/>
    </font>
    <font>
      <sz val="14"/>
      <color theme="0"/>
      <name val="TH SarabunPSK"/>
      <family val="2"/>
    </font>
    <font>
      <b/>
      <sz val="14"/>
      <color rgb="FF000000"/>
      <name val="TH SarabunPSK"/>
      <family val="2"/>
    </font>
    <font>
      <sz val="12"/>
      <name val="TH SarabunPSK"/>
      <family val="2"/>
    </font>
    <font>
      <b/>
      <sz val="12"/>
      <color rgb="FF000000"/>
      <name val="TH SarabunPSK"/>
      <family val="2"/>
    </font>
    <font>
      <sz val="13"/>
      <color rgb="FF000000"/>
      <name val="TH SarabunPSK"/>
      <family val="2"/>
    </font>
    <font>
      <sz val="11"/>
      <color theme="1"/>
      <name val="Calibri"/>
      <family val="2"/>
      <charset val="222"/>
      <scheme val="minor"/>
    </font>
    <font>
      <b/>
      <sz val="14"/>
      <color theme="1"/>
      <name val="TH SarabunPSK"/>
      <family val="2"/>
    </font>
    <font>
      <b/>
      <sz val="12"/>
      <color theme="1"/>
      <name val="TH SarabunPSK"/>
      <family val="2"/>
    </font>
    <font>
      <sz val="10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9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</cellStyleXfs>
  <cellXfs count="250">
    <xf numFmtId="0" fontId="0" fillId="0" borderId="0" xfId="0"/>
    <xf numFmtId="0" fontId="2" fillId="2" borderId="0" xfId="1" applyFont="1" applyFill="1" applyAlignment="1" applyProtection="1">
      <alignment vertical="top"/>
      <protection locked="0"/>
    </xf>
    <xf numFmtId="0" fontId="3" fillId="2" borderId="0" xfId="1" applyFont="1" applyFill="1" applyAlignment="1" applyProtection="1">
      <alignment vertical="top"/>
      <protection locked="0"/>
    </xf>
    <xf numFmtId="0" fontId="2" fillId="2" borderId="0" xfId="1" applyFont="1" applyFill="1" applyAlignment="1" applyProtection="1">
      <alignment vertical="center"/>
      <protection locked="0"/>
    </xf>
    <xf numFmtId="0" fontId="4" fillId="2" borderId="0" xfId="1" applyFont="1" applyFill="1" applyAlignment="1" applyProtection="1">
      <alignment vertical="top"/>
      <protection locked="0"/>
    </xf>
    <xf numFmtId="0" fontId="2" fillId="0" borderId="0" xfId="1" applyFont="1" applyAlignment="1">
      <alignment vertical="center"/>
    </xf>
    <xf numFmtId="0" fontId="4" fillId="2" borderId="0" xfId="1" applyFont="1" applyFill="1" applyAlignment="1" applyProtection="1">
      <alignment vertical="center"/>
      <protection locked="0"/>
    </xf>
    <xf numFmtId="0" fontId="4" fillId="2" borderId="0" xfId="1" applyFont="1" applyFill="1" applyProtection="1">
      <protection locked="0"/>
    </xf>
    <xf numFmtId="0" fontId="2" fillId="2" borderId="0" xfId="1" applyFont="1" applyFill="1" applyAlignment="1">
      <alignment vertical="center"/>
    </xf>
    <xf numFmtId="0" fontId="5" fillId="2" borderId="0" xfId="1" applyFont="1" applyFill="1" applyAlignment="1">
      <alignment vertical="center"/>
    </xf>
    <xf numFmtId="0" fontId="5" fillId="2" borderId="1" xfId="1" applyFont="1" applyFill="1" applyBorder="1" applyAlignment="1">
      <alignment vertical="center"/>
    </xf>
    <xf numFmtId="0" fontId="5" fillId="2" borderId="2" xfId="1" applyFont="1" applyFill="1" applyBorder="1" applyAlignment="1">
      <alignment vertical="center"/>
    </xf>
    <xf numFmtId="49" fontId="5" fillId="2" borderId="2" xfId="1" applyNumberFormat="1" applyFont="1" applyFill="1" applyBorder="1" applyAlignment="1">
      <alignment vertical="center"/>
    </xf>
    <xf numFmtId="49" fontId="5" fillId="2" borderId="1" xfId="1" applyNumberFormat="1" applyFont="1" applyFill="1" applyBorder="1" applyAlignment="1">
      <alignment vertical="center"/>
    </xf>
    <xf numFmtId="0" fontId="2" fillId="2" borderId="0" xfId="1" applyFont="1" applyFill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0" xfId="1" applyFont="1" applyFill="1" applyAlignment="1" applyProtection="1">
      <alignment vertical="top"/>
      <protection locked="0"/>
    </xf>
    <xf numFmtId="0" fontId="10" fillId="0" borderId="0" xfId="1" applyFont="1" applyAlignment="1">
      <alignment vertical="center" shrinkToFit="1"/>
    </xf>
    <xf numFmtId="0" fontId="11" fillId="0" borderId="0" xfId="1" applyFont="1" applyAlignment="1">
      <alignment vertical="center" shrinkToFit="1"/>
    </xf>
    <xf numFmtId="0" fontId="9" fillId="2" borderId="10" xfId="1" applyFont="1" applyFill="1" applyBorder="1" applyAlignment="1" applyProtection="1">
      <alignment vertical="center" shrinkToFit="1"/>
      <protection locked="0"/>
    </xf>
    <xf numFmtId="0" fontId="9" fillId="2" borderId="0" xfId="1" applyFont="1" applyFill="1" applyAlignment="1" applyProtection="1">
      <alignment vertical="center" shrinkToFit="1"/>
      <protection locked="0"/>
    </xf>
    <xf numFmtId="0" fontId="9" fillId="2" borderId="11" xfId="1" applyFont="1" applyFill="1" applyBorder="1" applyAlignment="1" applyProtection="1">
      <alignment vertical="center" shrinkToFit="1"/>
      <protection locked="0"/>
    </xf>
    <xf numFmtId="0" fontId="9" fillId="2" borderId="10" xfId="1" applyFont="1" applyFill="1" applyBorder="1" applyAlignment="1" applyProtection="1">
      <alignment horizontal="right" vertical="center" shrinkToFit="1"/>
      <protection locked="0"/>
    </xf>
    <xf numFmtId="0" fontId="9" fillId="2" borderId="12" xfId="1" applyFont="1" applyFill="1" applyBorder="1" applyAlignment="1" applyProtection="1">
      <alignment vertical="center"/>
      <protection locked="0"/>
    </xf>
    <xf numFmtId="0" fontId="9" fillId="2" borderId="13" xfId="1" applyFont="1" applyFill="1" applyBorder="1" applyAlignment="1" applyProtection="1">
      <alignment vertical="center"/>
      <protection locked="0"/>
    </xf>
    <xf numFmtId="0" fontId="11" fillId="0" borderId="0" xfId="1" applyFont="1" applyAlignment="1">
      <alignment vertical="center"/>
    </xf>
    <xf numFmtId="0" fontId="13" fillId="2" borderId="0" xfId="1" applyFont="1" applyFill="1" applyAlignment="1" applyProtection="1">
      <alignment vertical="top"/>
      <protection locked="0"/>
    </xf>
    <xf numFmtId="0" fontId="14" fillId="2" borderId="0" xfId="1" applyFont="1" applyFill="1" applyAlignment="1" applyProtection="1">
      <alignment vertical="top"/>
      <protection locked="0"/>
    </xf>
    <xf numFmtId="0" fontId="15" fillId="2" borderId="0" xfId="1" applyFont="1" applyFill="1" applyAlignment="1" applyProtection="1">
      <alignment vertical="top"/>
      <protection locked="0"/>
    </xf>
    <xf numFmtId="0" fontId="16" fillId="2" borderId="0" xfId="1" applyFont="1" applyFill="1" applyAlignment="1" applyProtection="1">
      <alignment vertical="top"/>
      <protection locked="0"/>
    </xf>
    <xf numFmtId="0" fontId="6" fillId="2" borderId="4" xfId="3" applyFont="1" applyFill="1" applyBorder="1" applyAlignment="1" applyProtection="1">
      <alignment horizontal="center" vertical="center" textRotation="90" shrinkToFit="1"/>
      <protection locked="0"/>
    </xf>
    <xf numFmtId="0" fontId="6" fillId="2" borderId="6" xfId="3" applyFont="1" applyFill="1" applyBorder="1" applyAlignment="1" applyProtection="1">
      <alignment horizontal="center" vertical="center" textRotation="90" shrinkToFit="1"/>
      <protection locked="0"/>
    </xf>
    <xf numFmtId="0" fontId="17" fillId="0" borderId="0" xfId="1" applyFont="1" applyAlignment="1">
      <alignment vertical="center" shrinkToFit="1"/>
    </xf>
    <xf numFmtId="0" fontId="2" fillId="2" borderId="5" xfId="1" applyFont="1" applyFill="1" applyBorder="1" applyAlignment="1" applyProtection="1">
      <alignment vertical="top"/>
      <protection locked="0"/>
    </xf>
    <xf numFmtId="0" fontId="2" fillId="2" borderId="8" xfId="1" applyFont="1" applyFill="1" applyBorder="1" applyAlignment="1" applyProtection="1">
      <alignment vertical="top"/>
      <protection locked="0"/>
    </xf>
    <xf numFmtId="0" fontId="3" fillId="2" borderId="10" xfId="5" applyFont="1" applyFill="1" applyBorder="1" applyAlignment="1">
      <alignment vertical="center"/>
    </xf>
    <xf numFmtId="0" fontId="3" fillId="2" borderId="0" xfId="5" applyFont="1" applyFill="1" applyAlignment="1">
      <alignment vertical="center"/>
    </xf>
    <xf numFmtId="0" fontId="3" fillId="2" borderId="10" xfId="5" applyFont="1" applyFill="1" applyBorder="1" applyAlignment="1">
      <alignment horizontal="left" vertical="center"/>
    </xf>
    <xf numFmtId="0" fontId="2" fillId="2" borderId="10" xfId="1" applyFont="1" applyFill="1" applyBorder="1" applyAlignment="1" applyProtection="1">
      <alignment vertical="top"/>
      <protection locked="0"/>
    </xf>
    <xf numFmtId="0" fontId="2" fillId="2" borderId="22" xfId="1" applyFont="1" applyFill="1" applyBorder="1" applyAlignment="1" applyProtection="1">
      <alignment vertical="top"/>
      <protection locked="0"/>
    </xf>
    <xf numFmtId="0" fontId="2" fillId="2" borderId="7" xfId="1" applyFont="1" applyFill="1" applyBorder="1" applyAlignment="1" applyProtection="1">
      <alignment vertical="top"/>
      <protection locked="0"/>
    </xf>
    <xf numFmtId="0" fontId="2" fillId="2" borderId="9" xfId="1" applyFont="1" applyFill="1" applyBorder="1" applyAlignment="1" applyProtection="1">
      <alignment vertical="top"/>
      <protection locked="0"/>
    </xf>
    <xf numFmtId="0" fontId="7" fillId="2" borderId="10" xfId="6" applyFont="1" applyFill="1" applyBorder="1" applyAlignment="1" applyProtection="1">
      <alignment vertical="top"/>
      <protection locked="0"/>
    </xf>
    <xf numFmtId="0" fontId="7" fillId="2" borderId="0" xfId="1" applyFont="1" applyFill="1" applyAlignment="1" applyProtection="1">
      <alignment vertical="top"/>
      <protection locked="0"/>
    </xf>
    <xf numFmtId="0" fontId="5" fillId="2" borderId="1" xfId="1" applyFont="1" applyFill="1" applyBorder="1" applyAlignment="1" applyProtection="1">
      <alignment vertical="top"/>
      <protection locked="0"/>
    </xf>
    <xf numFmtId="49" fontId="5" fillId="2" borderId="1" xfId="1" applyNumberFormat="1" applyFont="1" applyFill="1" applyBorder="1" applyAlignment="1">
      <alignment vertical="top"/>
    </xf>
    <xf numFmtId="0" fontId="5" fillId="2" borderId="17" xfId="1" applyFont="1" applyFill="1" applyBorder="1" applyAlignment="1" applyProtection="1">
      <alignment vertical="top"/>
      <protection locked="0"/>
    </xf>
    <xf numFmtId="0" fontId="5" fillId="2" borderId="2" xfId="1" applyFont="1" applyFill="1" applyBorder="1" applyAlignment="1" applyProtection="1">
      <alignment vertical="top"/>
      <protection locked="0"/>
    </xf>
    <xf numFmtId="49" fontId="5" fillId="2" borderId="2" xfId="1" applyNumberFormat="1" applyFont="1" applyFill="1" applyBorder="1" applyAlignment="1">
      <alignment vertical="top"/>
    </xf>
    <xf numFmtId="0" fontId="5" fillId="2" borderId="19" xfId="1" applyFont="1" applyFill="1" applyBorder="1" applyAlignment="1" applyProtection="1">
      <alignment vertical="top"/>
      <protection locked="0"/>
    </xf>
    <xf numFmtId="0" fontId="5" fillId="2" borderId="12" xfId="1" applyFont="1" applyFill="1" applyBorder="1" applyAlignment="1" applyProtection="1">
      <alignment vertical="top"/>
      <protection locked="0"/>
    </xf>
    <xf numFmtId="0" fontId="5" fillId="2" borderId="3" xfId="1" applyFont="1" applyFill="1" applyBorder="1" applyAlignment="1" applyProtection="1">
      <alignment vertical="top"/>
      <protection locked="0"/>
    </xf>
    <xf numFmtId="0" fontId="5" fillId="2" borderId="13" xfId="1" applyFont="1" applyFill="1" applyBorder="1" applyAlignment="1" applyProtection="1">
      <alignment vertical="top"/>
      <protection locked="0"/>
    </xf>
    <xf numFmtId="0" fontId="5" fillId="2" borderId="10" xfId="1" applyFont="1" applyFill="1" applyBorder="1" applyAlignment="1" applyProtection="1">
      <alignment vertical="center"/>
      <protection locked="0"/>
    </xf>
    <xf numFmtId="0" fontId="5" fillId="2" borderId="0" xfId="1" applyFont="1" applyFill="1" applyAlignment="1" applyProtection="1">
      <alignment vertical="center"/>
      <protection locked="0"/>
    </xf>
    <xf numFmtId="0" fontId="5" fillId="2" borderId="11" xfId="1" applyFont="1" applyFill="1" applyBorder="1" applyAlignment="1" applyProtection="1">
      <alignment vertical="center"/>
      <protection locked="0"/>
    </xf>
    <xf numFmtId="0" fontId="18" fillId="2" borderId="7" xfId="1" applyFont="1" applyFill="1" applyBorder="1" applyAlignment="1" applyProtection="1">
      <alignment vertical="center"/>
      <protection locked="0"/>
    </xf>
    <xf numFmtId="0" fontId="18" fillId="2" borderId="8" xfId="1" applyFont="1" applyFill="1" applyBorder="1" applyAlignment="1" applyProtection="1">
      <alignment vertical="center"/>
      <protection locked="0"/>
    </xf>
    <xf numFmtId="0" fontId="5" fillId="2" borderId="8" xfId="1" applyFont="1" applyFill="1" applyBorder="1" applyAlignment="1" applyProtection="1">
      <alignment vertical="center"/>
      <protection locked="0"/>
    </xf>
    <xf numFmtId="0" fontId="5" fillId="2" borderId="9" xfId="1" applyFont="1" applyFill="1" applyBorder="1" applyAlignment="1" applyProtection="1">
      <alignment vertical="center"/>
      <protection locked="0"/>
    </xf>
    <xf numFmtId="0" fontId="17" fillId="2" borderId="10" xfId="1" applyFont="1" applyFill="1" applyBorder="1" applyAlignment="1" applyProtection="1">
      <alignment vertical="center"/>
      <protection locked="0"/>
    </xf>
    <xf numFmtId="0" fontId="17" fillId="2" borderId="0" xfId="1" applyFont="1" applyFill="1" applyAlignment="1" applyProtection="1">
      <alignment vertical="center"/>
      <protection locked="0"/>
    </xf>
    <xf numFmtId="0" fontId="2" fillId="2" borderId="10" xfId="1" applyFont="1" applyFill="1" applyBorder="1" applyAlignment="1" applyProtection="1">
      <alignment vertical="center"/>
      <protection locked="0"/>
    </xf>
    <xf numFmtId="0" fontId="2" fillId="2" borderId="11" xfId="1" applyFont="1" applyFill="1" applyBorder="1" applyAlignment="1" applyProtection="1">
      <alignment vertical="center"/>
      <protection locked="0"/>
    </xf>
    <xf numFmtId="0" fontId="5" fillId="2" borderId="10" xfId="1" applyFont="1" applyFill="1" applyBorder="1" applyAlignment="1" applyProtection="1">
      <alignment vertical="top"/>
      <protection locked="0"/>
    </xf>
    <xf numFmtId="0" fontId="2" fillId="2" borderId="11" xfId="1" applyFont="1" applyFill="1" applyBorder="1" applyAlignment="1" applyProtection="1">
      <alignment vertical="top"/>
      <protection locked="0"/>
    </xf>
    <xf numFmtId="0" fontId="2" fillId="2" borderId="0" xfId="1" applyFont="1" applyFill="1" applyProtection="1">
      <protection locked="0"/>
    </xf>
    <xf numFmtId="0" fontId="2" fillId="2" borderId="12" xfId="1" applyFont="1" applyFill="1" applyBorder="1" applyAlignment="1" applyProtection="1">
      <alignment vertical="center"/>
      <protection locked="0"/>
    </xf>
    <xf numFmtId="0" fontId="2" fillId="2" borderId="3" xfId="1" applyFont="1" applyFill="1" applyBorder="1" applyAlignment="1" applyProtection="1">
      <alignment vertical="center"/>
      <protection locked="0"/>
    </xf>
    <xf numFmtId="0" fontId="2" fillId="2" borderId="13" xfId="1" applyFont="1" applyFill="1" applyBorder="1" applyAlignment="1" applyProtection="1">
      <alignment vertical="center"/>
      <protection locked="0"/>
    </xf>
    <xf numFmtId="0" fontId="3" fillId="2" borderId="10" xfId="1" applyFont="1" applyFill="1" applyBorder="1" applyAlignment="1" applyProtection="1">
      <alignment vertical="top"/>
      <protection locked="0"/>
    </xf>
    <xf numFmtId="0" fontId="3" fillId="2" borderId="11" xfId="1" applyFont="1" applyFill="1" applyBorder="1" applyAlignment="1" applyProtection="1">
      <alignment vertical="top"/>
      <protection locked="0"/>
    </xf>
    <xf numFmtId="0" fontId="22" fillId="2" borderId="10" xfId="8" applyFont="1" applyFill="1" applyBorder="1" applyAlignment="1" applyProtection="1">
      <alignment vertical="center"/>
      <protection locked="0"/>
    </xf>
    <xf numFmtId="0" fontId="6" fillId="2" borderId="0" xfId="1" applyFont="1" applyFill="1" applyAlignment="1" applyProtection="1">
      <alignment vertical="center"/>
      <protection locked="0"/>
    </xf>
    <xf numFmtId="0" fontId="17" fillId="2" borderId="0" xfId="1" applyFont="1" applyFill="1" applyAlignment="1" applyProtection="1">
      <alignment horizontal="center" vertical="center"/>
      <protection locked="0"/>
    </xf>
    <xf numFmtId="0" fontId="17" fillId="2" borderId="10" xfId="1" applyFont="1" applyFill="1" applyBorder="1" applyAlignment="1" applyProtection="1">
      <alignment vertical="top"/>
      <protection locked="0"/>
    </xf>
    <xf numFmtId="0" fontId="17" fillId="2" borderId="11" xfId="1" applyFont="1" applyFill="1" applyBorder="1" applyAlignment="1" applyProtection="1">
      <alignment vertical="top"/>
      <protection locked="0"/>
    </xf>
    <xf numFmtId="0" fontId="11" fillId="2" borderId="10" xfId="1" applyFont="1" applyFill="1" applyBorder="1" applyAlignment="1" applyProtection="1">
      <alignment vertical="top"/>
      <protection locked="0"/>
    </xf>
    <xf numFmtId="0" fontId="5" fillId="2" borderId="12" xfId="1" applyFont="1" applyFill="1" applyBorder="1" applyAlignment="1" applyProtection="1">
      <alignment vertical="center"/>
      <protection locked="0"/>
    </xf>
    <xf numFmtId="0" fontId="5" fillId="2" borderId="3" xfId="1" applyFont="1" applyFill="1" applyBorder="1" applyAlignment="1" applyProtection="1">
      <alignment vertical="center"/>
      <protection locked="0"/>
    </xf>
    <xf numFmtId="0" fontId="11" fillId="2" borderId="10" xfId="1" applyFont="1" applyFill="1" applyBorder="1" applyAlignment="1" applyProtection="1">
      <alignment vertical="center"/>
      <protection locked="0"/>
    </xf>
    <xf numFmtId="0" fontId="17" fillId="2" borderId="11" xfId="1" applyFont="1" applyFill="1" applyBorder="1" applyAlignment="1" applyProtection="1">
      <alignment vertical="center"/>
      <protection locked="0"/>
    </xf>
    <xf numFmtId="0" fontId="6" fillId="2" borderId="10" xfId="1" applyFont="1" applyFill="1" applyBorder="1" applyAlignment="1" applyProtection="1">
      <alignment vertical="center"/>
      <protection locked="0"/>
    </xf>
    <xf numFmtId="0" fontId="11" fillId="2" borderId="12" xfId="1" applyFont="1" applyFill="1" applyBorder="1" applyAlignment="1" applyProtection="1">
      <alignment vertical="center"/>
      <protection locked="0"/>
    </xf>
    <xf numFmtId="0" fontId="17" fillId="2" borderId="13" xfId="1" applyFont="1" applyFill="1" applyBorder="1" applyAlignment="1" applyProtection="1">
      <alignment vertical="center"/>
      <protection locked="0"/>
    </xf>
    <xf numFmtId="0" fontId="23" fillId="2" borderId="10" xfId="1" applyFont="1" applyFill="1" applyBorder="1" applyAlignment="1" applyProtection="1">
      <alignment vertical="center"/>
      <protection locked="0"/>
    </xf>
    <xf numFmtId="49" fontId="23" fillId="2" borderId="0" xfId="1" applyNumberFormat="1" applyFont="1" applyFill="1" applyAlignment="1" applyProtection="1">
      <alignment vertical="center"/>
      <protection locked="0"/>
    </xf>
    <xf numFmtId="0" fontId="23" fillId="2" borderId="0" xfId="1" applyFont="1" applyFill="1" applyAlignment="1" applyProtection="1">
      <alignment vertical="center"/>
      <protection locked="0"/>
    </xf>
    <xf numFmtId="0" fontId="23" fillId="2" borderId="12" xfId="1" applyFont="1" applyFill="1" applyBorder="1" applyAlignment="1" applyProtection="1">
      <alignment vertical="center"/>
      <protection locked="0"/>
    </xf>
    <xf numFmtId="49" fontId="23" fillId="2" borderId="3" xfId="1" applyNumberFormat="1" applyFont="1" applyFill="1" applyBorder="1" applyAlignment="1" applyProtection="1">
      <alignment vertical="center"/>
      <protection locked="0"/>
    </xf>
    <xf numFmtId="0" fontId="23" fillId="2" borderId="3" xfId="1" applyFont="1" applyFill="1" applyBorder="1" applyAlignment="1" applyProtection="1">
      <alignment vertical="center"/>
      <protection locked="0"/>
    </xf>
    <xf numFmtId="0" fontId="17" fillId="0" borderId="10" xfId="1" applyFont="1" applyBorder="1" applyAlignment="1" applyProtection="1">
      <alignment vertical="center"/>
      <protection locked="0"/>
    </xf>
    <xf numFmtId="49" fontId="17" fillId="0" borderId="0" xfId="1" applyNumberFormat="1" applyFont="1" applyAlignment="1" applyProtection="1">
      <alignment vertical="center"/>
      <protection locked="0"/>
    </xf>
    <xf numFmtId="0" fontId="17" fillId="0" borderId="0" xfId="1" applyFont="1" applyAlignment="1" applyProtection="1">
      <alignment vertical="center"/>
      <protection locked="0"/>
    </xf>
    <xf numFmtId="0" fontId="11" fillId="2" borderId="12" xfId="1" applyFont="1" applyFill="1" applyBorder="1" applyAlignment="1" applyProtection="1">
      <alignment horizontal="center" vertical="center"/>
      <protection locked="0"/>
    </xf>
    <xf numFmtId="0" fontId="11" fillId="2" borderId="3" xfId="1" applyFont="1" applyFill="1" applyBorder="1" applyAlignment="1" applyProtection="1">
      <alignment horizontal="center" vertical="center"/>
      <protection locked="0"/>
    </xf>
    <xf numFmtId="0" fontId="11" fillId="2" borderId="13" xfId="1" applyFont="1" applyFill="1" applyBorder="1" applyAlignment="1" applyProtection="1">
      <alignment horizontal="center" vertical="center"/>
      <protection locked="0"/>
    </xf>
    <xf numFmtId="0" fontId="23" fillId="2" borderId="10" xfId="1" applyFont="1" applyFill="1" applyBorder="1" applyAlignment="1" applyProtection="1">
      <alignment horizontal="left" vertical="center" indent="1" shrinkToFit="1"/>
      <protection locked="0"/>
    </xf>
    <xf numFmtId="0" fontId="23" fillId="2" borderId="0" xfId="1" applyFont="1" applyFill="1" applyAlignment="1" applyProtection="1">
      <alignment horizontal="left" vertical="center" indent="1" shrinkToFit="1"/>
      <protection locked="0"/>
    </xf>
    <xf numFmtId="0" fontId="17" fillId="2" borderId="10" xfId="1" applyFont="1" applyFill="1" applyBorder="1" applyAlignment="1" applyProtection="1">
      <alignment horizontal="left" vertical="top" wrapText="1"/>
      <protection locked="0"/>
    </xf>
    <xf numFmtId="0" fontId="17" fillId="2" borderId="0" xfId="1" applyFont="1" applyFill="1" applyAlignment="1" applyProtection="1">
      <alignment horizontal="left" vertical="top"/>
      <protection locked="0"/>
    </xf>
    <xf numFmtId="0" fontId="17" fillId="2" borderId="11" xfId="1" applyFont="1" applyFill="1" applyBorder="1" applyAlignment="1" applyProtection="1">
      <alignment horizontal="left" vertical="top"/>
      <protection locked="0"/>
    </xf>
    <xf numFmtId="0" fontId="17" fillId="2" borderId="10" xfId="1" applyFont="1" applyFill="1" applyBorder="1" applyAlignment="1" applyProtection="1">
      <alignment horizontal="left" vertical="top"/>
      <protection locked="0"/>
    </xf>
    <xf numFmtId="0" fontId="17" fillId="2" borderId="10" xfId="1" applyFont="1" applyFill="1" applyBorder="1" applyAlignment="1" applyProtection="1">
      <alignment horizontal="left" vertical="center"/>
      <protection locked="0"/>
    </xf>
    <xf numFmtId="0" fontId="17" fillId="2" borderId="0" xfId="1" applyFont="1" applyFill="1" applyAlignment="1" applyProtection="1">
      <alignment horizontal="left" vertical="center"/>
      <protection locked="0"/>
    </xf>
    <xf numFmtId="0" fontId="17" fillId="2" borderId="11" xfId="1" applyFont="1" applyFill="1" applyBorder="1" applyAlignment="1" applyProtection="1">
      <alignment horizontal="left" vertical="center"/>
      <protection locked="0"/>
    </xf>
    <xf numFmtId="0" fontId="3" fillId="2" borderId="7" xfId="1" applyFont="1" applyFill="1" applyBorder="1" applyAlignment="1" applyProtection="1">
      <alignment horizontal="center" vertical="center"/>
      <protection locked="0"/>
    </xf>
    <xf numFmtId="0" fontId="3" fillId="2" borderId="8" xfId="1" applyFont="1" applyFill="1" applyBorder="1" applyAlignment="1" applyProtection="1">
      <alignment horizontal="center" vertical="center"/>
      <protection locked="0"/>
    </xf>
    <xf numFmtId="0" fontId="3" fillId="2" borderId="9" xfId="1" applyFont="1" applyFill="1" applyBorder="1" applyAlignment="1" applyProtection="1">
      <alignment horizontal="center" vertical="center"/>
      <protection locked="0"/>
    </xf>
    <xf numFmtId="0" fontId="2" fillId="2" borderId="0" xfId="1" applyFont="1" applyFill="1" applyAlignment="1" applyProtection="1">
      <alignment horizontal="left" vertical="center"/>
      <protection locked="0"/>
    </xf>
    <xf numFmtId="49" fontId="2" fillId="2" borderId="1" xfId="1" applyNumberFormat="1" applyFont="1" applyFill="1" applyBorder="1" applyAlignment="1" applyProtection="1">
      <alignment horizontal="center" vertical="top"/>
      <protection locked="0"/>
    </xf>
    <xf numFmtId="0" fontId="23" fillId="2" borderId="11" xfId="1" applyFont="1" applyFill="1" applyBorder="1" applyAlignment="1" applyProtection="1">
      <alignment horizontal="left" vertical="center" indent="1" shrinkToFit="1"/>
      <protection locked="0"/>
    </xf>
    <xf numFmtId="0" fontId="3" fillId="2" borderId="7" xfId="1" applyFont="1" applyFill="1" applyBorder="1" applyAlignment="1" applyProtection="1">
      <alignment vertical="center"/>
      <protection locked="0"/>
    </xf>
    <xf numFmtId="0" fontId="3" fillId="2" borderId="8" xfId="1" applyFont="1" applyFill="1" applyBorder="1" applyAlignment="1" applyProtection="1">
      <alignment vertical="center"/>
      <protection locked="0"/>
    </xf>
    <xf numFmtId="0" fontId="3" fillId="2" borderId="9" xfId="1" applyFont="1" applyFill="1" applyBorder="1" applyAlignment="1" applyProtection="1">
      <alignment vertical="center"/>
      <protection locked="0"/>
    </xf>
    <xf numFmtId="0" fontId="3" fillId="2" borderId="10" xfId="1" applyFont="1" applyFill="1" applyBorder="1" applyAlignment="1" applyProtection="1">
      <alignment vertical="center"/>
      <protection locked="0"/>
    </xf>
    <xf numFmtId="0" fontId="3" fillId="2" borderId="0" xfId="1" applyFont="1" applyFill="1" applyAlignment="1" applyProtection="1">
      <alignment vertical="center"/>
      <protection locked="0"/>
    </xf>
    <xf numFmtId="0" fontId="3" fillId="2" borderId="11" xfId="1" applyFont="1" applyFill="1" applyBorder="1" applyAlignment="1" applyProtection="1">
      <alignment vertical="center"/>
      <protection locked="0"/>
    </xf>
    <xf numFmtId="0" fontId="17" fillId="2" borderId="0" xfId="1" applyFont="1" applyFill="1" applyAlignment="1">
      <alignment horizontal="center" vertical="center"/>
    </xf>
    <xf numFmtId="2" fontId="12" fillId="2" borderId="1" xfId="1" applyNumberFormat="1" applyFont="1" applyFill="1" applyBorder="1" applyAlignment="1" applyProtection="1">
      <alignment horizontal="center" vertical="center"/>
      <protection locked="0"/>
    </xf>
    <xf numFmtId="2" fontId="17" fillId="2" borderId="1" xfId="1" applyNumberFormat="1" applyFont="1" applyFill="1" applyBorder="1" applyAlignment="1" applyProtection="1">
      <alignment horizontal="center" vertical="center"/>
      <protection locked="0"/>
    </xf>
    <xf numFmtId="0" fontId="2" fillId="2" borderId="0" xfId="1" applyFont="1" applyFill="1" applyAlignment="1" applyProtection="1">
      <alignment horizontal="center"/>
      <protection locked="0"/>
    </xf>
    <xf numFmtId="0" fontId="2" fillId="2" borderId="1" xfId="1" applyFont="1" applyFill="1" applyBorder="1" applyAlignment="1" applyProtection="1">
      <alignment horizontal="center"/>
      <protection locked="0"/>
    </xf>
    <xf numFmtId="0" fontId="17" fillId="2" borderId="0" xfId="1" applyFont="1" applyFill="1" applyAlignment="1" applyProtection="1">
      <alignment horizontal="center" vertical="center"/>
      <protection locked="0"/>
    </xf>
    <xf numFmtId="0" fontId="17" fillId="2" borderId="11" xfId="1" applyFont="1" applyFill="1" applyBorder="1" applyAlignment="1">
      <alignment horizontal="center" vertical="center"/>
    </xf>
    <xf numFmtId="0" fontId="21" fillId="2" borderId="7" xfId="8" applyFont="1" applyFill="1" applyBorder="1" applyAlignment="1" applyProtection="1">
      <alignment horizontal="center" vertical="center"/>
      <protection locked="0"/>
    </xf>
    <xf numFmtId="0" fontId="21" fillId="2" borderId="8" xfId="8" applyFont="1" applyFill="1" applyBorder="1" applyAlignment="1" applyProtection="1">
      <alignment horizontal="center" vertical="center"/>
      <protection locked="0"/>
    </xf>
    <xf numFmtId="0" fontId="17" fillId="2" borderId="1" xfId="1" applyFont="1" applyFill="1" applyBorder="1" applyAlignment="1">
      <alignment horizontal="center" vertical="center"/>
    </xf>
    <xf numFmtId="0" fontId="17" fillId="2" borderId="17" xfId="1" applyFont="1" applyFill="1" applyBorder="1" applyAlignment="1">
      <alignment horizontal="center" vertical="center"/>
    </xf>
    <xf numFmtId="0" fontId="17" fillId="2" borderId="22" xfId="1" applyFont="1" applyFill="1" applyBorder="1" applyAlignment="1">
      <alignment horizontal="center" vertical="center"/>
    </xf>
    <xf numFmtId="0" fontId="17" fillId="2" borderId="23" xfId="1" applyFont="1" applyFill="1" applyBorder="1" applyAlignment="1">
      <alignment horizontal="center" vertical="center"/>
    </xf>
    <xf numFmtId="0" fontId="2" fillId="2" borderId="22" xfId="1" applyFont="1" applyFill="1" applyBorder="1" applyAlignment="1" applyProtection="1">
      <alignment horizontal="center" vertical="center"/>
      <protection locked="0"/>
    </xf>
    <xf numFmtId="0" fontId="3" fillId="2" borderId="7" xfId="7" applyFont="1" applyFill="1" applyBorder="1" applyAlignment="1" applyProtection="1">
      <alignment horizontal="center" vertical="center"/>
      <protection locked="0"/>
    </xf>
    <xf numFmtId="0" fontId="3" fillId="2" borderId="8" xfId="7" applyFont="1" applyFill="1" applyBorder="1" applyAlignment="1" applyProtection="1">
      <alignment horizontal="center" vertical="center"/>
      <protection locked="0"/>
    </xf>
    <xf numFmtId="0" fontId="3" fillId="2" borderId="9" xfId="7" applyFont="1" applyFill="1" applyBorder="1" applyAlignment="1" applyProtection="1">
      <alignment horizontal="center" vertical="center"/>
      <protection locked="0"/>
    </xf>
    <xf numFmtId="0" fontId="18" fillId="2" borderId="6" xfId="1" applyFont="1" applyFill="1" applyBorder="1" applyAlignment="1" applyProtection="1">
      <alignment horizontal="center" vertical="center"/>
      <protection locked="0"/>
    </xf>
    <xf numFmtId="0" fontId="18" fillId="2" borderId="15" xfId="1" applyFont="1" applyFill="1" applyBorder="1" applyAlignment="1" applyProtection="1">
      <alignment horizontal="center" vertical="center"/>
      <protection locked="0"/>
    </xf>
    <xf numFmtId="165" fontId="19" fillId="2" borderId="15" xfId="1" applyNumberFormat="1" applyFont="1" applyFill="1" applyBorder="1" applyAlignment="1" applyProtection="1">
      <alignment horizontal="center" vertical="center"/>
      <protection locked="0"/>
    </xf>
    <xf numFmtId="2" fontId="19" fillId="2" borderId="15" xfId="1" applyNumberFormat="1" applyFont="1" applyFill="1" applyBorder="1" applyAlignment="1" applyProtection="1">
      <alignment horizontal="center" vertical="center"/>
      <protection locked="0"/>
    </xf>
    <xf numFmtId="2" fontId="5" fillId="2" borderId="15" xfId="1" applyNumberFormat="1" applyFont="1" applyFill="1" applyBorder="1" applyAlignment="1" applyProtection="1">
      <alignment horizontal="center" vertical="center"/>
      <protection locked="0"/>
    </xf>
    <xf numFmtId="0" fontId="5" fillId="2" borderId="2" xfId="1" applyFont="1" applyFill="1" applyBorder="1" applyAlignment="1">
      <alignment horizontal="left" vertical="top"/>
    </xf>
    <xf numFmtId="0" fontId="18" fillId="2" borderId="0" xfId="1" applyFont="1" applyFill="1" applyAlignment="1" applyProtection="1">
      <alignment horizontal="left" vertical="center" indent="1"/>
      <protection locked="0"/>
    </xf>
    <xf numFmtId="0" fontId="18" fillId="2" borderId="11" xfId="1" applyFont="1" applyFill="1" applyBorder="1" applyAlignment="1" applyProtection="1">
      <alignment horizontal="left" vertical="center" indent="1"/>
      <protection locked="0"/>
    </xf>
    <xf numFmtId="165" fontId="19" fillId="2" borderId="0" xfId="1" applyNumberFormat="1" applyFont="1" applyFill="1" applyAlignment="1" applyProtection="1">
      <alignment horizontal="center" vertical="center"/>
      <protection locked="0"/>
    </xf>
    <xf numFmtId="165" fontId="19" fillId="2" borderId="11" xfId="1" applyNumberFormat="1" applyFont="1" applyFill="1" applyBorder="1" applyAlignment="1" applyProtection="1">
      <alignment horizontal="center" vertical="center"/>
      <protection locked="0"/>
    </xf>
    <xf numFmtId="2" fontId="19" fillId="2" borderId="10" xfId="1" applyNumberFormat="1" applyFont="1" applyFill="1" applyBorder="1" applyAlignment="1" applyProtection="1">
      <alignment horizontal="center" vertical="center"/>
      <protection locked="0"/>
    </xf>
    <xf numFmtId="2" fontId="5" fillId="2" borderId="11" xfId="1" applyNumberFormat="1" applyFont="1" applyFill="1" applyBorder="1" applyAlignment="1" applyProtection="1">
      <alignment horizontal="center" vertical="center"/>
      <protection locked="0"/>
    </xf>
    <xf numFmtId="49" fontId="5" fillId="2" borderId="1" xfId="1" applyNumberFormat="1" applyFont="1" applyFill="1" applyBorder="1" applyAlignment="1">
      <alignment horizontal="center" vertical="justify"/>
    </xf>
    <xf numFmtId="49" fontId="5" fillId="2" borderId="2" xfId="1" applyNumberFormat="1" applyFont="1" applyFill="1" applyBorder="1" applyAlignment="1">
      <alignment horizontal="left" vertical="justify"/>
    </xf>
    <xf numFmtId="49" fontId="5" fillId="2" borderId="1" xfId="1" applyNumberFormat="1" applyFont="1" applyFill="1" applyBorder="1" applyAlignment="1">
      <alignment horizontal="left" vertical="justify"/>
    </xf>
    <xf numFmtId="0" fontId="18" fillId="2" borderId="10" xfId="1" applyFont="1" applyFill="1" applyBorder="1" applyAlignment="1" applyProtection="1">
      <alignment horizontal="left" vertical="center" indent="1"/>
      <protection locked="0"/>
    </xf>
    <xf numFmtId="0" fontId="3" fillId="2" borderId="10" xfId="5" applyFont="1" applyFill="1" applyBorder="1" applyAlignment="1">
      <alignment horizontal="left" vertical="center"/>
    </xf>
    <xf numFmtId="0" fontId="3" fillId="2" borderId="0" xfId="5" applyFont="1" applyFill="1" applyAlignment="1">
      <alignment horizontal="left" vertical="center"/>
    </xf>
    <xf numFmtId="0" fontId="3" fillId="2" borderId="0" xfId="1" applyFont="1" applyFill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19" xfId="1" applyFont="1" applyFill="1" applyBorder="1" applyAlignment="1">
      <alignment horizontal="center" vertical="center"/>
    </xf>
    <xf numFmtId="0" fontId="2" fillId="2" borderId="21" xfId="1" applyFont="1" applyFill="1" applyBorder="1" applyAlignment="1">
      <alignment horizontal="center" vertical="center"/>
    </xf>
    <xf numFmtId="0" fontId="18" fillId="2" borderId="7" xfId="1" applyFont="1" applyFill="1" applyBorder="1" applyAlignment="1" applyProtection="1">
      <alignment horizontal="left" vertical="center" indent="1"/>
      <protection locked="0"/>
    </xf>
    <xf numFmtId="0" fontId="18" fillId="2" borderId="8" xfId="1" applyFont="1" applyFill="1" applyBorder="1" applyAlignment="1" applyProtection="1">
      <alignment horizontal="left" vertical="center" indent="1"/>
      <protection locked="0"/>
    </xf>
    <xf numFmtId="0" fontId="18" fillId="2" borderId="9" xfId="1" applyFont="1" applyFill="1" applyBorder="1" applyAlignment="1" applyProtection="1">
      <alignment horizontal="left" vertical="center" indent="1"/>
      <protection locked="0"/>
    </xf>
    <xf numFmtId="165" fontId="19" fillId="2" borderId="10" xfId="1" applyNumberFormat="1" applyFont="1" applyFill="1" applyBorder="1" applyAlignment="1" applyProtection="1">
      <alignment horizontal="center" vertical="center"/>
      <protection locked="0"/>
    </xf>
    <xf numFmtId="165" fontId="2" fillId="2" borderId="1" xfId="1" applyNumberFormat="1" applyFont="1" applyFill="1" applyBorder="1" applyAlignment="1">
      <alignment horizontal="center" vertical="center"/>
    </xf>
    <xf numFmtId="165" fontId="2" fillId="2" borderId="17" xfId="1" applyNumberFormat="1" applyFont="1" applyFill="1" applyBorder="1" applyAlignment="1">
      <alignment horizontal="center" vertical="center"/>
    </xf>
    <xf numFmtId="0" fontId="2" fillId="2" borderId="18" xfId="1" applyFont="1" applyFill="1" applyBorder="1" applyAlignment="1">
      <alignment horizontal="center" vertical="center"/>
    </xf>
    <xf numFmtId="165" fontId="2" fillId="2" borderId="2" xfId="1" applyNumberFormat="1" applyFont="1" applyFill="1" applyBorder="1" applyAlignment="1">
      <alignment horizontal="center" vertical="center"/>
    </xf>
    <xf numFmtId="165" fontId="2" fillId="2" borderId="19" xfId="1" applyNumberFormat="1" applyFont="1" applyFill="1" applyBorder="1" applyAlignment="1">
      <alignment horizontal="center" vertical="center"/>
    </xf>
    <xf numFmtId="0" fontId="2" fillId="2" borderId="20" xfId="1" applyFont="1" applyFill="1" applyBorder="1" applyAlignment="1">
      <alignment horizontal="center" vertical="center"/>
    </xf>
    <xf numFmtId="0" fontId="2" fillId="2" borderId="12" xfId="1" applyFont="1" applyFill="1" applyBorder="1" applyAlignment="1" applyProtection="1">
      <alignment horizontal="left" vertical="top"/>
      <protection locked="0"/>
    </xf>
    <xf numFmtId="0" fontId="2" fillId="2" borderId="13" xfId="1" applyFont="1" applyFill="1" applyBorder="1" applyAlignment="1" applyProtection="1">
      <alignment horizontal="left" vertical="top"/>
      <protection locked="0"/>
    </xf>
    <xf numFmtId="0" fontId="3" fillId="2" borderId="15" xfId="4" applyFont="1" applyFill="1" applyBorder="1" applyAlignment="1" applyProtection="1">
      <alignment horizontal="center" vertical="center"/>
      <protection locked="0"/>
    </xf>
    <xf numFmtId="0" fontId="3" fillId="2" borderId="4" xfId="4" applyFont="1" applyFill="1" applyBorder="1" applyAlignment="1" applyProtection="1">
      <alignment horizontal="center" vertical="center"/>
      <protection locked="0"/>
    </xf>
    <xf numFmtId="0" fontId="16" fillId="2" borderId="7" xfId="1" applyFont="1" applyFill="1" applyBorder="1" applyAlignment="1" applyProtection="1">
      <alignment horizontal="center" vertical="center" wrapText="1"/>
      <protection locked="0"/>
    </xf>
    <xf numFmtId="0" fontId="16" fillId="2" borderId="8" xfId="1" applyFont="1" applyFill="1" applyBorder="1" applyAlignment="1" applyProtection="1">
      <alignment horizontal="center" vertical="center" wrapText="1"/>
      <protection locked="0"/>
    </xf>
    <xf numFmtId="0" fontId="16" fillId="2" borderId="9" xfId="1" applyFont="1" applyFill="1" applyBorder="1" applyAlignment="1" applyProtection="1">
      <alignment horizontal="center" vertical="center" wrapText="1"/>
      <protection locked="0"/>
    </xf>
    <xf numFmtId="0" fontId="16" fillId="2" borderId="10" xfId="1" applyFont="1" applyFill="1" applyBorder="1" applyAlignment="1" applyProtection="1">
      <alignment horizontal="center" vertical="center" wrapText="1"/>
      <protection locked="0"/>
    </xf>
    <xf numFmtId="0" fontId="16" fillId="2" borderId="0" xfId="1" applyFont="1" applyFill="1" applyAlignment="1" applyProtection="1">
      <alignment horizontal="center" vertical="center" wrapText="1"/>
      <protection locked="0"/>
    </xf>
    <xf numFmtId="0" fontId="16" fillId="2" borderId="11" xfId="1" applyFont="1" applyFill="1" applyBorder="1" applyAlignment="1" applyProtection="1">
      <alignment horizontal="center" vertical="center" wrapText="1"/>
      <protection locked="0"/>
    </xf>
    <xf numFmtId="0" fontId="7" fillId="2" borderId="7" xfId="1" applyFont="1" applyFill="1" applyBorder="1" applyAlignment="1" applyProtection="1">
      <alignment horizontal="center" vertical="center" textRotation="90" wrapText="1"/>
      <protection locked="0"/>
    </xf>
    <xf numFmtId="0" fontId="7" fillId="2" borderId="10" xfId="1" applyFont="1" applyFill="1" applyBorder="1" applyAlignment="1" applyProtection="1">
      <alignment horizontal="center" vertical="center" textRotation="90" wrapText="1"/>
      <protection locked="0"/>
    </xf>
    <xf numFmtId="0" fontId="7" fillId="2" borderId="12" xfId="1" applyFont="1" applyFill="1" applyBorder="1" applyAlignment="1" applyProtection="1">
      <alignment horizontal="center" vertical="center" textRotation="90" wrapText="1"/>
      <protection locked="0"/>
    </xf>
    <xf numFmtId="0" fontId="7" fillId="2" borderId="9" xfId="1" applyFont="1" applyFill="1" applyBorder="1" applyAlignment="1" applyProtection="1">
      <alignment horizontal="center" vertical="center" textRotation="90" wrapText="1"/>
      <protection locked="0"/>
    </xf>
    <xf numFmtId="0" fontId="7" fillId="2" borderId="11" xfId="1" applyFont="1" applyFill="1" applyBorder="1" applyAlignment="1" applyProtection="1">
      <alignment horizontal="center" vertical="center" textRotation="90" wrapText="1"/>
      <protection locked="0"/>
    </xf>
    <xf numFmtId="0" fontId="7" fillId="2" borderId="13" xfId="1" applyFont="1" applyFill="1" applyBorder="1" applyAlignment="1" applyProtection="1">
      <alignment horizontal="center" vertical="center" textRotation="90" wrapText="1"/>
      <protection locked="0"/>
    </xf>
    <xf numFmtId="165" fontId="2" fillId="2" borderId="16" xfId="1" applyNumberFormat="1" applyFont="1" applyFill="1" applyBorder="1" applyAlignment="1">
      <alignment horizontal="center" vertical="center"/>
    </xf>
    <xf numFmtId="0" fontId="11" fillId="2" borderId="10" xfId="1" applyFont="1" applyFill="1" applyBorder="1" applyAlignment="1" applyProtection="1">
      <alignment horizontal="left" vertical="center" shrinkToFit="1"/>
      <protection locked="0"/>
    </xf>
    <xf numFmtId="0" fontId="11" fillId="2" borderId="0" xfId="1" applyFont="1" applyFill="1" applyAlignment="1" applyProtection="1">
      <alignment horizontal="left" vertical="center" shrinkToFit="1"/>
      <protection locked="0"/>
    </xf>
    <xf numFmtId="0" fontId="11" fillId="2" borderId="11" xfId="1" applyFont="1" applyFill="1" applyBorder="1" applyAlignment="1" applyProtection="1">
      <alignment horizontal="left" vertical="center" shrinkToFit="1"/>
      <protection locked="0"/>
    </xf>
    <xf numFmtId="0" fontId="11" fillId="2" borderId="10" xfId="1" applyFont="1" applyFill="1" applyBorder="1" applyAlignment="1" applyProtection="1">
      <alignment horizontal="center" vertical="center" shrinkToFit="1"/>
      <protection locked="0"/>
    </xf>
    <xf numFmtId="0" fontId="11" fillId="2" borderId="11" xfId="1" applyFont="1" applyFill="1" applyBorder="1" applyAlignment="1" applyProtection="1">
      <alignment horizontal="center" vertical="center" shrinkToFit="1"/>
      <protection locked="0"/>
    </xf>
    <xf numFmtId="0" fontId="2" fillId="2" borderId="3" xfId="1" applyFont="1" applyFill="1" applyBorder="1" applyAlignment="1" applyProtection="1">
      <alignment horizontal="left" vertical="top"/>
      <protection locked="0"/>
    </xf>
    <xf numFmtId="0" fontId="11" fillId="2" borderId="12" xfId="1" applyFont="1" applyFill="1" applyBorder="1" applyAlignment="1" applyProtection="1">
      <alignment horizontal="left" vertical="center" shrinkToFit="1"/>
      <protection locked="0"/>
    </xf>
    <xf numFmtId="0" fontId="11" fillId="2" borderId="3" xfId="1" applyFont="1" applyFill="1" applyBorder="1" applyAlignment="1" applyProtection="1">
      <alignment horizontal="left" vertical="center" shrinkToFit="1"/>
      <protection locked="0"/>
    </xf>
    <xf numFmtId="0" fontId="11" fillId="2" borderId="13" xfId="1" applyFont="1" applyFill="1" applyBorder="1" applyAlignment="1" applyProtection="1">
      <alignment horizontal="left" vertical="center" shrinkToFit="1"/>
      <protection locked="0"/>
    </xf>
    <xf numFmtId="0" fontId="11" fillId="2" borderId="12" xfId="1" applyFont="1" applyFill="1" applyBorder="1" applyAlignment="1" applyProtection="1">
      <alignment horizontal="center" vertical="center" shrinkToFit="1"/>
      <protection locked="0"/>
    </xf>
    <xf numFmtId="0" fontId="11" fillId="2" borderId="13" xfId="1" applyFont="1" applyFill="1" applyBorder="1" applyAlignment="1" applyProtection="1">
      <alignment horizontal="center" vertical="center" shrinkToFit="1"/>
      <protection locked="0"/>
    </xf>
    <xf numFmtId="0" fontId="10" fillId="2" borderId="10" xfId="1" applyFont="1" applyFill="1" applyBorder="1" applyAlignment="1" applyProtection="1">
      <alignment horizontal="left" vertical="center" shrinkToFit="1"/>
      <protection locked="0"/>
    </xf>
    <xf numFmtId="0" fontId="10" fillId="2" borderId="7" xfId="1" applyFont="1" applyFill="1" applyBorder="1" applyAlignment="1" applyProtection="1">
      <alignment horizontal="left" vertical="center" shrinkToFit="1"/>
      <protection locked="0"/>
    </xf>
    <xf numFmtId="0" fontId="11" fillId="2" borderId="8" xfId="1" applyFont="1" applyFill="1" applyBorder="1" applyAlignment="1" applyProtection="1">
      <alignment horizontal="left" vertical="center" shrinkToFit="1"/>
      <protection locked="0"/>
    </xf>
    <xf numFmtId="0" fontId="11" fillId="2" borderId="9" xfId="1" applyFont="1" applyFill="1" applyBorder="1" applyAlignment="1" applyProtection="1">
      <alignment horizontal="left" vertical="center" shrinkToFit="1"/>
      <protection locked="0"/>
    </xf>
    <xf numFmtId="0" fontId="11" fillId="2" borderId="7" xfId="1" applyFont="1" applyFill="1" applyBorder="1" applyAlignment="1" applyProtection="1">
      <alignment horizontal="center" vertical="center" shrinkToFit="1"/>
      <protection locked="0"/>
    </xf>
    <xf numFmtId="0" fontId="11" fillId="2" borderId="9" xfId="1" applyFont="1" applyFill="1" applyBorder="1" applyAlignment="1" applyProtection="1">
      <alignment horizontal="center" vertical="center" shrinkToFit="1"/>
      <protection locked="0"/>
    </xf>
    <xf numFmtId="0" fontId="12" fillId="2" borderId="14" xfId="1" applyFont="1" applyFill="1" applyBorder="1" applyAlignment="1" applyProtection="1">
      <alignment horizontal="center" vertical="center" shrinkToFit="1"/>
      <protection locked="0"/>
    </xf>
    <xf numFmtId="0" fontId="4" fillId="2" borderId="0" xfId="1" applyFont="1" applyFill="1" applyAlignment="1" applyProtection="1">
      <alignment horizontal="center" vertical="center"/>
      <protection locked="0"/>
    </xf>
    <xf numFmtId="0" fontId="4" fillId="2" borderId="0" xfId="1" applyFont="1" applyFill="1" applyAlignment="1">
      <alignment horizontal="center"/>
    </xf>
    <xf numFmtId="0" fontId="3" fillId="2" borderId="3" xfId="2" applyFont="1" applyFill="1" applyBorder="1" applyAlignment="1" applyProtection="1">
      <alignment horizontal="center" vertical="center"/>
      <protection locked="0"/>
    </xf>
    <xf numFmtId="0" fontId="3" fillId="2" borderId="4" xfId="3" applyFont="1" applyFill="1" applyBorder="1" applyAlignment="1" applyProtection="1">
      <alignment horizontal="center" vertical="center" shrinkToFit="1"/>
      <protection locked="0"/>
    </xf>
    <xf numFmtId="0" fontId="3" fillId="2" borderId="5" xfId="3" applyFont="1" applyFill="1" applyBorder="1" applyAlignment="1" applyProtection="1">
      <alignment horizontal="center" vertical="center" shrinkToFit="1"/>
      <protection locked="0"/>
    </xf>
    <xf numFmtId="0" fontId="3" fillId="2" borderId="6" xfId="3" applyFont="1" applyFill="1" applyBorder="1" applyAlignment="1" applyProtection="1">
      <alignment horizontal="center" vertical="center" shrinkToFit="1"/>
      <protection locked="0"/>
    </xf>
    <xf numFmtId="0" fontId="9" fillId="2" borderId="12" xfId="1" applyFont="1" applyFill="1" applyBorder="1" applyAlignment="1" applyProtection="1">
      <alignment horizontal="left" vertical="center"/>
      <protection locked="0"/>
    </xf>
    <xf numFmtId="0" fontId="9" fillId="2" borderId="3" xfId="1" applyFont="1" applyFill="1" applyBorder="1" applyAlignment="1" applyProtection="1">
      <alignment horizontal="left" vertical="center"/>
      <protection locked="0"/>
    </xf>
    <xf numFmtId="0" fontId="9" fillId="2" borderId="13" xfId="1" applyFont="1" applyFill="1" applyBorder="1" applyAlignment="1" applyProtection="1">
      <alignment horizontal="left" vertical="center"/>
      <protection locked="0"/>
    </xf>
    <xf numFmtId="0" fontId="9" fillId="2" borderId="12" xfId="1" applyFont="1" applyFill="1" applyBorder="1" applyAlignment="1" applyProtection="1">
      <alignment horizontal="center" vertical="center"/>
      <protection locked="0"/>
    </xf>
    <xf numFmtId="0" fontId="9" fillId="2" borderId="13" xfId="1" applyFont="1" applyFill="1" applyBorder="1" applyAlignment="1" applyProtection="1">
      <alignment horizontal="center" vertical="center"/>
      <protection locked="0"/>
    </xf>
    <xf numFmtId="0" fontId="12" fillId="2" borderId="0" xfId="1" applyFont="1" applyFill="1" applyAlignment="1" applyProtection="1">
      <alignment horizontal="center" shrinkToFit="1"/>
      <protection locked="0"/>
    </xf>
    <xf numFmtId="0" fontId="12" fillId="2" borderId="1" xfId="1" applyFont="1" applyFill="1" applyBorder="1" applyAlignment="1" applyProtection="1">
      <alignment horizontal="center" shrinkToFit="1"/>
      <protection locked="0"/>
    </xf>
    <xf numFmtId="0" fontId="9" fillId="2" borderId="10" xfId="1" applyFont="1" applyFill="1" applyBorder="1" applyAlignment="1" applyProtection="1">
      <alignment horizontal="left" vertical="center" shrinkToFit="1"/>
      <protection locked="0"/>
    </xf>
    <xf numFmtId="0" fontId="9" fillId="2" borderId="0" xfId="1" applyFont="1" applyFill="1" applyAlignment="1" applyProtection="1">
      <alignment horizontal="left" vertical="center" shrinkToFit="1"/>
      <protection locked="0"/>
    </xf>
    <xf numFmtId="0" fontId="9" fillId="2" borderId="11" xfId="1" applyFont="1" applyFill="1" applyBorder="1" applyAlignment="1" applyProtection="1">
      <alignment horizontal="left" vertical="center" shrinkToFit="1"/>
      <protection locked="0"/>
    </xf>
    <xf numFmtId="0" fontId="9" fillId="2" borderId="10" xfId="1" applyFont="1" applyFill="1" applyBorder="1" applyAlignment="1" applyProtection="1">
      <alignment horizontal="center" vertical="center" shrinkToFit="1"/>
      <protection locked="0"/>
    </xf>
    <xf numFmtId="0" fontId="9" fillId="2" borderId="11" xfId="1" applyFont="1" applyFill="1" applyBorder="1" applyAlignment="1" applyProtection="1">
      <alignment horizontal="center" vertical="center" shrinkToFit="1"/>
      <protection locked="0"/>
    </xf>
    <xf numFmtId="49" fontId="9" fillId="2" borderId="10" xfId="1" applyNumberFormat="1" applyFont="1" applyFill="1" applyBorder="1" applyAlignment="1" applyProtection="1">
      <alignment horizontal="center" vertical="center" shrinkToFit="1"/>
      <protection locked="0"/>
    </xf>
    <xf numFmtId="49" fontId="9" fillId="2" borderId="11" xfId="1" applyNumberFormat="1" applyFont="1" applyFill="1" applyBorder="1" applyAlignment="1" applyProtection="1">
      <alignment horizontal="center" vertical="center" shrinkToFit="1"/>
      <protection locked="0"/>
    </xf>
    <xf numFmtId="0" fontId="9" fillId="2" borderId="12" xfId="1" applyFont="1" applyFill="1" applyBorder="1" applyAlignment="1" applyProtection="1">
      <alignment horizontal="left" vertical="center" shrinkToFit="1"/>
      <protection locked="0"/>
    </xf>
    <xf numFmtId="0" fontId="9" fillId="2" borderId="3" xfId="1" applyFont="1" applyFill="1" applyBorder="1" applyAlignment="1" applyProtection="1">
      <alignment horizontal="left" vertical="center" shrinkToFit="1"/>
      <protection locked="0"/>
    </xf>
    <xf numFmtId="0" fontId="9" fillId="2" borderId="13" xfId="1" applyFont="1" applyFill="1" applyBorder="1" applyAlignment="1" applyProtection="1">
      <alignment horizontal="left" vertical="center" shrinkToFit="1"/>
      <protection locked="0"/>
    </xf>
    <xf numFmtId="0" fontId="9" fillId="2" borderId="12" xfId="1" applyFont="1" applyFill="1" applyBorder="1" applyAlignment="1" applyProtection="1">
      <alignment horizontal="center" vertical="center" shrinkToFit="1"/>
      <protection locked="0"/>
    </xf>
    <xf numFmtId="0" fontId="9" fillId="2" borderId="13" xfId="1" applyFont="1" applyFill="1" applyBorder="1" applyAlignment="1" applyProtection="1">
      <alignment horizontal="center" vertical="center" shrinkToFit="1"/>
      <protection locked="0"/>
    </xf>
    <xf numFmtId="0" fontId="8" fillId="2" borderId="10" xfId="1" applyFont="1" applyFill="1" applyBorder="1" applyAlignment="1" applyProtection="1">
      <alignment horizontal="left" vertical="center" shrinkToFit="1"/>
      <protection locked="0"/>
    </xf>
    <xf numFmtId="0" fontId="9" fillId="2" borderId="7" xfId="1" applyFont="1" applyFill="1" applyBorder="1" applyAlignment="1" applyProtection="1">
      <alignment horizontal="center" vertical="center" shrinkToFit="1"/>
      <protection locked="0"/>
    </xf>
    <xf numFmtId="0" fontId="9" fillId="2" borderId="9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 textRotation="90" shrinkToFit="1"/>
      <protection locked="0"/>
    </xf>
    <xf numFmtId="0" fontId="6" fillId="2" borderId="6" xfId="1" applyFont="1" applyFill="1" applyBorder="1" applyAlignment="1" applyProtection="1">
      <alignment horizontal="center" vertical="center" textRotation="90" shrinkToFit="1"/>
      <protection locked="0"/>
    </xf>
    <xf numFmtId="0" fontId="7" fillId="2" borderId="4" xfId="1" applyFont="1" applyFill="1" applyBorder="1" applyAlignment="1" applyProtection="1">
      <alignment horizontal="center" vertical="center" textRotation="90" shrinkToFit="1"/>
      <protection locked="0"/>
    </xf>
    <xf numFmtId="0" fontId="7" fillId="2" borderId="6" xfId="1" applyFont="1" applyFill="1" applyBorder="1" applyAlignment="1" applyProtection="1">
      <alignment horizontal="center" vertical="center" textRotation="90" shrinkToFit="1"/>
      <protection locked="0"/>
    </xf>
    <xf numFmtId="0" fontId="8" fillId="2" borderId="7" xfId="1" applyFont="1" applyFill="1" applyBorder="1" applyAlignment="1" applyProtection="1">
      <alignment horizontal="left" vertical="center" shrinkToFit="1"/>
      <protection locked="0"/>
    </xf>
    <xf numFmtId="0" fontId="9" fillId="2" borderId="8" xfId="1" applyFont="1" applyFill="1" applyBorder="1" applyAlignment="1" applyProtection="1">
      <alignment horizontal="left" vertical="center" shrinkToFit="1"/>
      <protection locked="0"/>
    </xf>
    <xf numFmtId="0" fontId="9" fillId="2" borderId="9" xfId="1" applyFont="1" applyFill="1" applyBorder="1" applyAlignment="1" applyProtection="1">
      <alignment horizontal="left" vertical="center" shrinkToFit="1"/>
      <protection locked="0"/>
    </xf>
    <xf numFmtId="49" fontId="5" fillId="2" borderId="1" xfId="1" applyNumberFormat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left" vertical="center"/>
    </xf>
    <xf numFmtId="0" fontId="3" fillId="2" borderId="3" xfId="1" applyFont="1" applyFill="1" applyBorder="1" applyAlignment="1" applyProtection="1">
      <alignment horizontal="center" vertical="center"/>
      <protection locked="0"/>
    </xf>
    <xf numFmtId="0" fontId="3" fillId="2" borderId="4" xfId="1" applyFont="1" applyFill="1" applyBorder="1" applyAlignment="1" applyProtection="1">
      <alignment horizontal="center" vertical="center" shrinkToFit="1"/>
      <protection locked="0"/>
    </xf>
    <xf numFmtId="0" fontId="3" fillId="2" borderId="5" xfId="1" applyFont="1" applyFill="1" applyBorder="1" applyAlignment="1" applyProtection="1">
      <alignment horizontal="center" vertical="center" shrinkToFit="1"/>
      <protection locked="0"/>
    </xf>
    <xf numFmtId="0" fontId="3" fillId="2" borderId="6" xfId="1" applyFont="1" applyFill="1" applyBorder="1" applyAlignment="1" applyProtection="1">
      <alignment horizontal="center" vertical="center" shrinkToFit="1"/>
      <protection locked="0"/>
    </xf>
    <xf numFmtId="0" fontId="5" fillId="2" borderId="1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164" fontId="5" fillId="2" borderId="2" xfId="1" applyNumberFormat="1" applyFont="1" applyFill="1" applyBorder="1" applyAlignment="1">
      <alignment horizontal="left" vertical="center"/>
    </xf>
    <xf numFmtId="49" fontId="5" fillId="2" borderId="1" xfId="1" applyNumberFormat="1" applyFont="1" applyFill="1" applyBorder="1" applyAlignment="1">
      <alignment horizontal="center" vertical="center"/>
    </xf>
    <xf numFmtId="49" fontId="5" fillId="2" borderId="2" xfId="1" applyNumberFormat="1" applyFont="1" applyFill="1" applyBorder="1" applyAlignment="1">
      <alignment horizontal="left" vertical="center"/>
    </xf>
    <xf numFmtId="0" fontId="4" fillId="2" borderId="0" xfId="1" applyFont="1" applyFill="1" applyAlignment="1" applyProtection="1">
      <alignment horizontal="center"/>
      <protection locked="0"/>
    </xf>
    <xf numFmtId="0" fontId="5" fillId="2" borderId="2" xfId="1" applyFont="1" applyFill="1" applyBorder="1" applyAlignment="1">
      <alignment horizontal="left" vertical="center"/>
    </xf>
  </cellXfs>
  <cellStyles count="9">
    <cellStyle name="Normal" xfId="0" builtinId="0"/>
    <cellStyle name="Normal 2" xfId="1" xr:uid="{342D217B-B4F7-4256-9ED3-B2B481149B8D}"/>
    <cellStyle name="Normal 3" xfId="8" xr:uid="{22A48BB1-A9C7-4BAD-B86A-301AF51FA812}"/>
    <cellStyle name="ปกติ 2" xfId="2" xr:uid="{5EB07AD1-147C-4538-99F5-7BDF09AB47FD}"/>
    <cellStyle name="ปกติ 3" xfId="3" xr:uid="{E2C69F1C-C75D-4DAC-AB50-3B27FC4D2889}"/>
    <cellStyle name="ปกติ 4" xfId="4" xr:uid="{57E82DBB-0388-475B-B3AA-FCAAD0270BE3}"/>
    <cellStyle name="ปกติ 5" xfId="5" xr:uid="{6247D3D2-6395-459D-9A3F-39DE809D0699}"/>
    <cellStyle name="ปกติ 6" xfId="7" xr:uid="{3ED00CDB-9844-4726-9405-A6C56085FA9E}"/>
    <cellStyle name="ปกติ 8 2" xfId="6" xr:uid="{2722FC26-BD32-497A-B3FD-6F2F981048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 Title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Sheet1!$A$1:$A$3</c:f>
              <c:strCache>
                <c:ptCount val="3"/>
              </c:strCache>
            </c:strRef>
          </c:tx>
          <c:marker>
            <c:symbol val="none"/>
          </c:marker>
          <c:val>
            <c:numRef>
              <c:f>Sheet1!$A$4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63-4258-8ACE-A28CF0A60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853984"/>
        <c:axId val="420311488"/>
      </c:lineChart>
      <c:catAx>
        <c:axId val="42485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majorTickMark val="out"/>
        <c:minorTickMark val="none"/>
        <c:tickLblPos val="nextTo"/>
        <c:crossAx val="420311488"/>
        <c:crosses val="autoZero"/>
        <c:auto val="1"/>
        <c:lblAlgn val="ctr"/>
        <c:lblOffset val="100"/>
        <c:noMultiLvlLbl val="0"/>
      </c:catAx>
      <c:valAx>
        <c:axId val="420311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485398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36</xdr:col>
      <xdr:colOff>129261</xdr:colOff>
      <xdr:row>1</xdr:row>
      <xdr:rowOff>107950</xdr:rowOff>
    </xdr:from>
    <xdr:ext cx="711728" cy="1075026"/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7CB3E9F6-046C-4855-BEA2-B6556CBA1C1B}"/>
            </a:ext>
          </a:extLst>
        </xdr:cNvPr>
        <xdr:cNvSpPr txBox="1">
          <a:spLocks noChangeArrowheads="1"/>
        </xdr:cNvSpPr>
      </xdr:nvSpPr>
      <xdr:spPr bwMode="auto">
        <a:xfrm>
          <a:off x="5272761" y="374650"/>
          <a:ext cx="711728" cy="1075026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  <a:prstDash val="sysDot"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3x4 </a:t>
          </a:r>
          <a:r>
            <a:rPr lang="th-TH" sz="1000" b="0" i="0" strike="noStrike">
              <a:solidFill>
                <a:srgbClr val="000000"/>
              </a:solidFill>
              <a:latin typeface="Arial"/>
            </a:rPr>
            <a:t>ซม.</a:t>
          </a:r>
        </a:p>
      </xdr:txBody>
    </xdr:sp>
    <xdr:clientData/>
  </xdr:oneCellAnchor>
  <xdr:twoCellAnchor>
    <xdr:from>
      <xdr:col>5</xdr:col>
      <xdr:colOff>47625</xdr:colOff>
      <xdr:row>0</xdr:row>
      <xdr:rowOff>127000</xdr:rowOff>
    </xdr:from>
    <xdr:to>
      <xdr:col>32</xdr:col>
      <xdr:colOff>0</xdr:colOff>
      <xdr:row>20</xdr:row>
      <xdr:rowOff>22225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D1ED92-6577-45E9-A7AB-17C390271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umee/OneDrive%20-%20apps.losrios.edu/Desktop/PP2551M3(ONET%204%20&#3623;&#3636;&#3594;&#3634;)&#3592;&#3610;&#3585;&#3634;&#3619;&#3624;&#3638;&#3585;&#3625;&#3634;%206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คู่มือการใช้งาน"/>
      <sheetName val="ข้อมูลพื้นฐาน"/>
      <sheetName val="หลักสูตร"/>
      <sheetName val="ข้อมูลนักเรียน"/>
      <sheetName val="O-Net"/>
      <sheetName val="ข้อมูลใบรับรอง"/>
      <sheetName val="ม1ท1"/>
      <sheetName val="ม1ท2"/>
      <sheetName val="ม2ท1"/>
      <sheetName val="ม2ท2"/>
      <sheetName val="ม3ท1"/>
      <sheetName val="ม3ท2"/>
      <sheetName val="รายงานผลการเรียน"/>
      <sheetName val="สรุปผลสัมฤทธิ์"/>
      <sheetName val="ใบรับรอง"/>
      <sheetName val="ปพ.1สำเนา"/>
      <sheetName val="ปพ2"/>
      <sheetName val="ปพ.3หน้าหลัง"/>
    </sheetNames>
    <sheetDataSet>
      <sheetData sheetId="0"/>
      <sheetData sheetId="1">
        <row r="4">
          <cell r="D4" t="str">
            <v>สันติศาสน์วิทยา</v>
          </cell>
        </row>
        <row r="5">
          <cell r="D5" t="str">
            <v>สำนักงานส่งเสริมการศึกษาเอกชน</v>
          </cell>
        </row>
        <row r="6">
          <cell r="D6" t="str">
            <v>ประถมศึกษาปัตตานี เขต 2</v>
          </cell>
        </row>
        <row r="7">
          <cell r="D7" t="str">
            <v>โคกโพธิ์</v>
          </cell>
        </row>
        <row r="8">
          <cell r="D8" t="str">
            <v>โคกโพธิ์</v>
          </cell>
        </row>
        <row r="9">
          <cell r="D9" t="str">
            <v>ปัตตานี</v>
          </cell>
        </row>
        <row r="11">
          <cell r="D11" t="str">
            <v>นายทะเบียน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650EC-4151-4A11-83D9-18B53E825686}">
  <dimension ref="A1:BK117"/>
  <sheetViews>
    <sheetView tabSelected="1" zoomScale="85" zoomScaleNormal="85" workbookViewId="0">
      <selection activeCell="BK46" sqref="BK46"/>
    </sheetView>
  </sheetViews>
  <sheetFormatPr defaultRowHeight="15"/>
  <cols>
    <col min="1" max="42" width="2.140625" customWidth="1"/>
    <col min="43" max="45" width="0" hidden="1" customWidth="1"/>
    <col min="46" max="46" width="2" customWidth="1"/>
  </cols>
  <sheetData>
    <row r="1" spans="1:42" s="5" customFormat="1" ht="21" customHeight="1">
      <c r="A1" s="1"/>
      <c r="B1" s="2"/>
      <c r="C1" s="2"/>
      <c r="D1" s="3"/>
      <c r="E1" s="4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s="5" customFormat="1" ht="22.5" customHeight="1">
      <c r="A2" s="1"/>
      <c r="B2" s="1"/>
      <c r="C2" s="1"/>
      <c r="D2" s="1"/>
      <c r="E2" s="6"/>
      <c r="F2" s="6"/>
      <c r="G2" s="6"/>
      <c r="H2" s="6"/>
      <c r="I2" s="3"/>
      <c r="J2" s="3"/>
      <c r="K2" s="3"/>
      <c r="L2" s="202"/>
      <c r="M2" s="202"/>
      <c r="N2" s="248"/>
      <c r="O2" s="248"/>
      <c r="P2" s="248"/>
      <c r="Q2" s="248"/>
      <c r="R2" s="248"/>
      <c r="S2" s="248"/>
      <c r="T2" s="248"/>
      <c r="U2" s="248"/>
      <c r="V2" s="6"/>
      <c r="W2" s="7"/>
      <c r="X2" s="248"/>
      <c r="Y2" s="248"/>
      <c r="Z2" s="248"/>
      <c r="AA2" s="248"/>
      <c r="AB2" s="248"/>
      <c r="AC2" s="248"/>
      <c r="AD2" s="248"/>
      <c r="AE2" s="248"/>
      <c r="AF2" s="248"/>
      <c r="AG2" s="248"/>
      <c r="AH2" s="1"/>
      <c r="AI2" s="1"/>
      <c r="AJ2" s="1"/>
      <c r="AK2" s="1"/>
      <c r="AL2" s="1"/>
      <c r="AM2" s="1"/>
      <c r="AN2" s="1"/>
      <c r="AO2" s="1"/>
      <c r="AP2" s="1"/>
    </row>
    <row r="3" spans="1:42" s="5" customFormat="1" ht="6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</row>
    <row r="4" spans="1:42" s="5" customFormat="1" ht="15.75" customHeight="1">
      <c r="A4" s="8" t="s">
        <v>0</v>
      </c>
      <c r="B4" s="9"/>
      <c r="C4" s="9"/>
      <c r="D4" s="10"/>
      <c r="E4" s="10" t="str">
        <f>[1]ข้อมูลพื้นฐาน!D4</f>
        <v>สันติศาสน์วิทยา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9"/>
      <c r="AM4" s="9"/>
      <c r="AN4" s="9"/>
      <c r="AO4" s="9"/>
      <c r="AP4" s="9"/>
    </row>
    <row r="5" spans="1:42" s="5" customFormat="1" ht="16.5" customHeight="1">
      <c r="A5" s="8" t="s">
        <v>1</v>
      </c>
      <c r="B5" s="9"/>
      <c r="C5" s="10"/>
      <c r="D5" s="10"/>
      <c r="E5" s="10" t="str">
        <f>[1]ข้อมูลพื้นฐาน!D5</f>
        <v>สำนักงานส่งเสริมการศึกษาเอกชน</v>
      </c>
      <c r="F5" s="10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9"/>
      <c r="AN5" s="9"/>
      <c r="AO5" s="9"/>
      <c r="AP5" s="9"/>
    </row>
    <row r="6" spans="1:42" s="5" customFormat="1" ht="15.75" customHeight="1">
      <c r="A6" s="8" t="s">
        <v>2</v>
      </c>
      <c r="B6" s="9"/>
      <c r="C6" s="9"/>
      <c r="D6" s="9"/>
      <c r="E6" s="10" t="str">
        <f>[1]ข้อมูลพื้นฐาน!D7</f>
        <v>โคกโพธิ์</v>
      </c>
      <c r="F6" s="10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9"/>
      <c r="V6" s="8" t="s">
        <v>3</v>
      </c>
      <c r="W6" s="9"/>
      <c r="X6" s="10"/>
      <c r="Y6" s="238" t="s">
        <v>4</v>
      </c>
      <c r="Z6" s="238"/>
      <c r="AA6" s="238"/>
      <c r="AB6" s="238"/>
      <c r="AC6" s="238"/>
      <c r="AD6" s="238"/>
      <c r="AE6" s="238"/>
      <c r="AF6" s="238"/>
      <c r="AG6" s="238"/>
      <c r="AH6" s="238"/>
      <c r="AI6" s="238"/>
      <c r="AJ6" s="238"/>
      <c r="AK6" s="238"/>
      <c r="AL6" s="9"/>
      <c r="AM6" s="9"/>
      <c r="AN6" s="9"/>
      <c r="AO6" s="9"/>
      <c r="AP6" s="9"/>
    </row>
    <row r="7" spans="1:42" s="5" customFormat="1" ht="15.75" customHeight="1">
      <c r="A7" s="8" t="s">
        <v>5</v>
      </c>
      <c r="B7" s="9"/>
      <c r="C7" s="9"/>
      <c r="D7" s="9"/>
      <c r="E7" s="10" t="str">
        <f>[1]ข้อมูลพื้นฐาน!D8</f>
        <v>โคกโพธิ์</v>
      </c>
      <c r="F7" s="10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9"/>
      <c r="V7" s="8" t="s">
        <v>6</v>
      </c>
      <c r="W7" s="9"/>
      <c r="X7" s="9"/>
      <c r="Y7" s="249" t="s">
        <v>7</v>
      </c>
      <c r="Z7" s="249"/>
      <c r="AA7" s="249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9"/>
      <c r="AM7" s="9"/>
      <c r="AN7" s="9"/>
      <c r="AO7" s="9"/>
      <c r="AP7" s="9"/>
    </row>
    <row r="8" spans="1:42" s="5" customFormat="1" ht="15.75" customHeight="1">
      <c r="A8" s="8" t="s">
        <v>8</v>
      </c>
      <c r="B8" s="9"/>
      <c r="C8" s="9"/>
      <c r="D8" s="10"/>
      <c r="E8" s="10" t="str">
        <f>[1]ข้อมูลพื้นฐาน!D9</f>
        <v>ปัตตานี</v>
      </c>
      <c r="F8" s="10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9"/>
      <c r="V8" s="8" t="s">
        <v>9</v>
      </c>
      <c r="W8" s="9"/>
      <c r="X8" s="9"/>
      <c r="Y8" s="9"/>
      <c r="Z8" s="9"/>
      <c r="AA8" s="9"/>
      <c r="AB8" s="9"/>
      <c r="AC8" s="10"/>
      <c r="AD8" s="247" t="s">
        <v>10</v>
      </c>
      <c r="AE8" s="247"/>
      <c r="AF8" s="247"/>
      <c r="AG8" s="247"/>
      <c r="AH8" s="247"/>
      <c r="AI8" s="247"/>
      <c r="AJ8" s="12"/>
      <c r="AK8" s="12"/>
      <c r="AL8" s="9"/>
      <c r="AM8" s="9"/>
      <c r="AN8" s="9"/>
      <c r="AO8" s="9"/>
      <c r="AP8" s="9"/>
    </row>
    <row r="9" spans="1:42" s="5" customFormat="1" ht="17.25" customHeight="1">
      <c r="A9" s="8" t="s">
        <v>11</v>
      </c>
      <c r="B9" s="9"/>
      <c r="C9" s="9"/>
      <c r="D9" s="9"/>
      <c r="E9" s="9"/>
      <c r="F9" s="9"/>
      <c r="G9" s="9"/>
      <c r="H9" s="9"/>
      <c r="I9" s="9"/>
      <c r="J9" s="11" t="str">
        <f>[1]ข้อมูลพื้นฐาน!D6</f>
        <v>ประถมศึกษาปัตตานี เขต 2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9"/>
      <c r="V9" s="8" t="s">
        <v>12</v>
      </c>
      <c r="W9" s="9"/>
      <c r="X9" s="9"/>
      <c r="Y9" s="9"/>
      <c r="Z9" s="9"/>
      <c r="AA9" s="9"/>
      <c r="AB9" s="9"/>
      <c r="AC9" s="10"/>
      <c r="AD9" s="245">
        <v>1949900438175</v>
      </c>
      <c r="AE9" s="245"/>
      <c r="AF9" s="245"/>
      <c r="AG9" s="245"/>
      <c r="AH9" s="245"/>
      <c r="AI9" s="245"/>
      <c r="AJ9" s="245"/>
      <c r="AK9" s="245"/>
      <c r="AL9" s="9"/>
      <c r="AM9" s="9"/>
      <c r="AN9" s="9"/>
      <c r="AO9" s="9"/>
      <c r="AP9" s="9"/>
    </row>
    <row r="10" spans="1:42" s="5" customFormat="1" ht="15.75" customHeight="1">
      <c r="A10" s="8" t="s">
        <v>13</v>
      </c>
      <c r="B10" s="9"/>
      <c r="C10" s="9"/>
      <c r="D10" s="9"/>
      <c r="E10" s="10"/>
      <c r="F10" s="10"/>
      <c r="G10" s="246">
        <v>16</v>
      </c>
      <c r="H10" s="246"/>
      <c r="I10" s="246" t="s">
        <v>14</v>
      </c>
      <c r="J10" s="246"/>
      <c r="K10" s="246"/>
      <c r="L10" s="246"/>
      <c r="M10" s="246"/>
      <c r="N10" s="247">
        <v>2558</v>
      </c>
      <c r="O10" s="247"/>
      <c r="P10" s="247"/>
      <c r="Q10" s="247"/>
      <c r="R10" s="13"/>
      <c r="S10" s="13"/>
      <c r="T10" s="13"/>
      <c r="U10" s="9"/>
      <c r="V10" s="8" t="s">
        <v>15</v>
      </c>
      <c r="W10" s="9"/>
      <c r="X10" s="9"/>
      <c r="Y10" s="243">
        <v>13</v>
      </c>
      <c r="Z10" s="243"/>
      <c r="AA10" s="243"/>
      <c r="AB10" s="8" t="s">
        <v>16</v>
      </c>
      <c r="AC10" s="9"/>
      <c r="AD10" s="243" t="s">
        <v>17</v>
      </c>
      <c r="AE10" s="243"/>
      <c r="AF10" s="243"/>
      <c r="AG10" s="243"/>
      <c r="AH10" s="243"/>
      <c r="AI10" s="243"/>
      <c r="AJ10" s="8" t="s">
        <v>18</v>
      </c>
      <c r="AK10" s="9"/>
      <c r="AL10" s="243">
        <v>2545</v>
      </c>
      <c r="AM10" s="243"/>
      <c r="AN10" s="243"/>
      <c r="AO10" s="243"/>
      <c r="AP10" s="243"/>
    </row>
    <row r="11" spans="1:42" s="5" customFormat="1" ht="15.75" customHeight="1">
      <c r="A11" s="8" t="s">
        <v>19</v>
      </c>
      <c r="B11" s="9"/>
      <c r="C11" s="9"/>
      <c r="D11" s="9"/>
      <c r="E11" s="10"/>
      <c r="F11" s="10"/>
      <c r="G11" s="237" t="s">
        <v>20</v>
      </c>
      <c r="H11" s="237"/>
      <c r="I11" s="237"/>
      <c r="J11" s="237"/>
      <c r="K11" s="237"/>
      <c r="L11" s="237"/>
      <c r="M11" s="237"/>
      <c r="N11" s="237"/>
      <c r="O11" s="237"/>
      <c r="P11" s="237"/>
      <c r="Q11" s="237"/>
      <c r="R11" s="237"/>
      <c r="S11" s="237"/>
      <c r="T11" s="237"/>
      <c r="U11" s="9"/>
      <c r="V11" s="8" t="s">
        <v>21</v>
      </c>
      <c r="W11" s="9"/>
      <c r="X11" s="243" t="s">
        <v>214</v>
      </c>
      <c r="Y11" s="243"/>
      <c r="Z11" s="243"/>
      <c r="AA11" s="243"/>
      <c r="AB11" s="8" t="s">
        <v>22</v>
      </c>
      <c r="AC11" s="9"/>
      <c r="AD11" s="9"/>
      <c r="AE11" s="244" t="s">
        <v>23</v>
      </c>
      <c r="AF11" s="244"/>
      <c r="AG11" s="244"/>
      <c r="AH11" s="244"/>
      <c r="AI11" s="244"/>
      <c r="AJ11" s="14" t="s">
        <v>24</v>
      </c>
      <c r="AK11" s="15"/>
      <c r="AL11" s="9"/>
      <c r="AM11" s="243" t="s">
        <v>25</v>
      </c>
      <c r="AN11" s="243"/>
      <c r="AO11" s="243"/>
      <c r="AP11" s="243"/>
    </row>
    <row r="12" spans="1:42" s="5" customFormat="1" ht="15.75" customHeight="1">
      <c r="A12" s="8" t="s">
        <v>26</v>
      </c>
      <c r="B12" s="9"/>
      <c r="C12" s="9"/>
      <c r="D12" s="10"/>
      <c r="E12" s="10"/>
      <c r="F12" s="10"/>
      <c r="G12" s="237" t="s">
        <v>27</v>
      </c>
      <c r="H12" s="237"/>
      <c r="I12" s="237"/>
      <c r="J12" s="237"/>
      <c r="K12" s="237"/>
      <c r="L12" s="237"/>
      <c r="M12" s="237"/>
      <c r="N12" s="237"/>
      <c r="O12" s="237"/>
      <c r="P12" s="237"/>
      <c r="Q12" s="237"/>
      <c r="R12" s="237"/>
      <c r="S12" s="237"/>
      <c r="T12" s="237"/>
      <c r="U12" s="9"/>
      <c r="V12" s="8" t="s">
        <v>28</v>
      </c>
      <c r="W12" s="9"/>
      <c r="X12" s="9"/>
      <c r="Y12" s="9"/>
      <c r="Z12" s="9"/>
      <c r="AA12" s="9"/>
      <c r="AB12" s="238" t="s">
        <v>29</v>
      </c>
      <c r="AC12" s="238"/>
      <c r="AD12" s="238"/>
      <c r="AE12" s="238"/>
      <c r="AF12" s="238"/>
      <c r="AG12" s="238"/>
      <c r="AH12" s="238"/>
      <c r="AI12" s="238"/>
      <c r="AJ12" s="238"/>
      <c r="AK12" s="238"/>
      <c r="AL12" s="238"/>
      <c r="AM12" s="238"/>
      <c r="AN12" s="238"/>
      <c r="AO12" s="238"/>
      <c r="AP12" s="238"/>
    </row>
    <row r="13" spans="1:42" s="5" customFormat="1" ht="15.75" customHeight="1">
      <c r="A13" s="8" t="s">
        <v>30</v>
      </c>
      <c r="B13" s="9"/>
      <c r="C13" s="9"/>
      <c r="D13" s="9"/>
      <c r="E13" s="9"/>
      <c r="F13" s="10"/>
      <c r="G13" s="237" t="s">
        <v>31</v>
      </c>
      <c r="H13" s="237"/>
      <c r="I13" s="237"/>
      <c r="J13" s="237"/>
      <c r="K13" s="237"/>
      <c r="L13" s="237"/>
      <c r="M13" s="237"/>
      <c r="N13" s="237"/>
      <c r="O13" s="237"/>
      <c r="P13" s="237"/>
      <c r="Q13" s="237"/>
      <c r="R13" s="237"/>
      <c r="S13" s="237"/>
      <c r="T13" s="237"/>
      <c r="U13" s="9"/>
      <c r="V13" s="8" t="s">
        <v>32</v>
      </c>
      <c r="W13" s="9"/>
      <c r="X13" s="9"/>
      <c r="Y13" s="9"/>
      <c r="Z13" s="9"/>
      <c r="AA13" s="9"/>
      <c r="AB13" s="238" t="s">
        <v>33</v>
      </c>
      <c r="AC13" s="238"/>
      <c r="AD13" s="238"/>
      <c r="AE13" s="238"/>
      <c r="AF13" s="238"/>
      <c r="AG13" s="238"/>
      <c r="AH13" s="238"/>
      <c r="AI13" s="238"/>
      <c r="AJ13" s="238"/>
      <c r="AK13" s="238"/>
      <c r="AL13" s="238"/>
      <c r="AM13" s="238"/>
      <c r="AN13" s="238"/>
      <c r="AO13" s="238"/>
      <c r="AP13" s="238"/>
    </row>
    <row r="14" spans="1:42" s="5" customFormat="1" ht="2.25" hidden="1" customHeight="1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</row>
    <row r="15" spans="1:42" s="5" customFormat="1" ht="18" customHeight="1">
      <c r="A15" s="239" t="s">
        <v>34</v>
      </c>
      <c r="B15" s="239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39"/>
      <c r="R15" s="239"/>
      <c r="S15" s="239"/>
      <c r="T15" s="239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39"/>
      <c r="AJ15" s="239"/>
      <c r="AK15" s="239"/>
      <c r="AL15" s="239"/>
      <c r="AM15" s="239"/>
      <c r="AN15" s="239"/>
      <c r="AO15" s="239"/>
      <c r="AP15" s="239"/>
    </row>
    <row r="16" spans="1:42" s="5" customFormat="1" ht="30" customHeight="1">
      <c r="A16" s="240" t="s">
        <v>35</v>
      </c>
      <c r="B16" s="241"/>
      <c r="C16" s="241"/>
      <c r="D16" s="241"/>
      <c r="E16" s="241"/>
      <c r="F16" s="241"/>
      <c r="G16" s="241"/>
      <c r="H16" s="241"/>
      <c r="I16" s="241"/>
      <c r="J16" s="242"/>
      <c r="K16" s="230" t="s">
        <v>36</v>
      </c>
      <c r="L16" s="231"/>
      <c r="M16" s="232" t="s">
        <v>37</v>
      </c>
      <c r="N16" s="233"/>
      <c r="O16" s="240" t="s">
        <v>35</v>
      </c>
      <c r="P16" s="241"/>
      <c r="Q16" s="241"/>
      <c r="R16" s="241"/>
      <c r="S16" s="241"/>
      <c r="T16" s="241"/>
      <c r="U16" s="241"/>
      <c r="V16" s="241"/>
      <c r="W16" s="241"/>
      <c r="X16" s="242"/>
      <c r="Y16" s="230" t="s">
        <v>36</v>
      </c>
      <c r="Z16" s="231"/>
      <c r="AA16" s="232" t="s">
        <v>37</v>
      </c>
      <c r="AB16" s="233"/>
      <c r="AC16" s="240" t="s">
        <v>35</v>
      </c>
      <c r="AD16" s="241"/>
      <c r="AE16" s="241"/>
      <c r="AF16" s="241"/>
      <c r="AG16" s="241"/>
      <c r="AH16" s="241"/>
      <c r="AI16" s="241"/>
      <c r="AJ16" s="241"/>
      <c r="AK16" s="241"/>
      <c r="AL16" s="242"/>
      <c r="AM16" s="230" t="s">
        <v>36</v>
      </c>
      <c r="AN16" s="231"/>
      <c r="AO16" s="232" t="s">
        <v>37</v>
      </c>
      <c r="AP16" s="233"/>
    </row>
    <row r="17" spans="1:46" s="18" customFormat="1" ht="14.25" customHeight="1">
      <c r="A17" s="234" t="s">
        <v>38</v>
      </c>
      <c r="B17" s="235"/>
      <c r="C17" s="235"/>
      <c r="D17" s="235"/>
      <c r="E17" s="235"/>
      <c r="F17" s="235"/>
      <c r="G17" s="235"/>
      <c r="H17" s="235"/>
      <c r="I17" s="235"/>
      <c r="J17" s="236"/>
      <c r="K17" s="228"/>
      <c r="L17" s="229"/>
      <c r="M17" s="228"/>
      <c r="N17" s="229"/>
      <c r="O17" s="234" t="s">
        <v>39</v>
      </c>
      <c r="P17" s="235"/>
      <c r="Q17" s="235"/>
      <c r="R17" s="235"/>
      <c r="S17" s="235"/>
      <c r="T17" s="235"/>
      <c r="U17" s="235"/>
      <c r="V17" s="235"/>
      <c r="W17" s="235"/>
      <c r="X17" s="236"/>
      <c r="Y17" s="228"/>
      <c r="Z17" s="229"/>
      <c r="AA17" s="228"/>
      <c r="AB17" s="229"/>
      <c r="AC17" s="234" t="s">
        <v>40</v>
      </c>
      <c r="AD17" s="235"/>
      <c r="AE17" s="235"/>
      <c r="AF17" s="235"/>
      <c r="AG17" s="235"/>
      <c r="AH17" s="235"/>
      <c r="AI17" s="235"/>
      <c r="AJ17" s="235"/>
      <c r="AK17" s="235"/>
      <c r="AL17" s="236"/>
      <c r="AM17" s="228"/>
      <c r="AN17" s="229"/>
      <c r="AO17" s="228"/>
      <c r="AP17" s="229"/>
      <c r="AQ17" s="17"/>
      <c r="AT17" s="5"/>
    </row>
    <row r="18" spans="1:46" s="18" customFormat="1" ht="12" customHeight="1">
      <c r="A18" s="227" t="s">
        <v>41</v>
      </c>
      <c r="B18" s="216"/>
      <c r="C18" s="216"/>
      <c r="D18" s="216"/>
      <c r="E18" s="216"/>
      <c r="F18" s="216"/>
      <c r="G18" s="216"/>
      <c r="H18" s="216"/>
      <c r="I18" s="216"/>
      <c r="J18" s="217"/>
      <c r="K18" s="218"/>
      <c r="L18" s="219"/>
      <c r="M18" s="218"/>
      <c r="N18" s="219"/>
      <c r="O18" s="227" t="s">
        <v>41</v>
      </c>
      <c r="P18" s="216"/>
      <c r="Q18" s="216"/>
      <c r="R18" s="216"/>
      <c r="S18" s="216"/>
      <c r="T18" s="216"/>
      <c r="U18" s="216"/>
      <c r="V18" s="216"/>
      <c r="W18" s="216"/>
      <c r="X18" s="217"/>
      <c r="Y18" s="218"/>
      <c r="Z18" s="219"/>
      <c r="AA18" s="218"/>
      <c r="AB18" s="219"/>
      <c r="AC18" s="227" t="s">
        <v>41</v>
      </c>
      <c r="AD18" s="216"/>
      <c r="AE18" s="216"/>
      <c r="AF18" s="216"/>
      <c r="AG18" s="216"/>
      <c r="AH18" s="216"/>
      <c r="AI18" s="216"/>
      <c r="AJ18" s="216"/>
      <c r="AK18" s="216"/>
      <c r="AL18" s="217"/>
      <c r="AM18" s="218"/>
      <c r="AN18" s="219"/>
      <c r="AO18" s="218"/>
      <c r="AP18" s="219"/>
      <c r="AT18" s="5"/>
    </row>
    <row r="19" spans="1:46" s="18" customFormat="1" ht="12" customHeight="1">
      <c r="A19" s="215" t="s">
        <v>42</v>
      </c>
      <c r="B19" s="216"/>
      <c r="C19" s="216"/>
      <c r="D19" s="216"/>
      <c r="E19" s="216"/>
      <c r="F19" s="216"/>
      <c r="G19" s="216"/>
      <c r="H19" s="216"/>
      <c r="I19" s="216"/>
      <c r="J19" s="217"/>
      <c r="K19" s="218">
        <v>1.5</v>
      </c>
      <c r="L19" s="219"/>
      <c r="M19" s="220">
        <v>4</v>
      </c>
      <c r="N19" s="221"/>
      <c r="O19" s="215" t="s">
        <v>43</v>
      </c>
      <c r="P19" s="216"/>
      <c r="Q19" s="216"/>
      <c r="R19" s="216"/>
      <c r="S19" s="216"/>
      <c r="T19" s="216"/>
      <c r="U19" s="216"/>
      <c r="V19" s="216"/>
      <c r="W19" s="216"/>
      <c r="X19" s="217"/>
      <c r="Y19" s="218">
        <v>1.5</v>
      </c>
      <c r="Z19" s="219"/>
      <c r="AA19" s="220">
        <v>4</v>
      </c>
      <c r="AB19" s="221"/>
      <c r="AC19" s="215" t="s">
        <v>44</v>
      </c>
      <c r="AD19" s="216"/>
      <c r="AE19" s="216"/>
      <c r="AF19" s="216"/>
      <c r="AG19" s="216"/>
      <c r="AH19" s="216"/>
      <c r="AI19" s="216"/>
      <c r="AJ19" s="216"/>
      <c r="AK19" s="216"/>
      <c r="AL19" s="217"/>
      <c r="AM19" s="220">
        <v>1.5</v>
      </c>
      <c r="AN19" s="221"/>
      <c r="AO19" s="220"/>
      <c r="AP19" s="221"/>
    </row>
    <row r="20" spans="1:46" s="18" customFormat="1" ht="12" customHeight="1">
      <c r="A20" s="215" t="s">
        <v>45</v>
      </c>
      <c r="B20" s="216"/>
      <c r="C20" s="216"/>
      <c r="D20" s="216"/>
      <c r="E20" s="216"/>
      <c r="F20" s="216"/>
      <c r="G20" s="216"/>
      <c r="H20" s="216"/>
      <c r="I20" s="216"/>
      <c r="J20" s="217"/>
      <c r="K20" s="218">
        <v>1.5</v>
      </c>
      <c r="L20" s="219"/>
      <c r="M20" s="220">
        <v>3.5</v>
      </c>
      <c r="N20" s="221"/>
      <c r="O20" s="215" t="s">
        <v>46</v>
      </c>
      <c r="P20" s="216"/>
      <c r="Q20" s="216"/>
      <c r="R20" s="216"/>
      <c r="S20" s="216"/>
      <c r="T20" s="216"/>
      <c r="U20" s="216"/>
      <c r="V20" s="216"/>
      <c r="W20" s="216"/>
      <c r="X20" s="217"/>
      <c r="Y20" s="218">
        <v>1.5</v>
      </c>
      <c r="Z20" s="219"/>
      <c r="AA20" s="220">
        <v>2.5</v>
      </c>
      <c r="AB20" s="221"/>
      <c r="AC20" s="215" t="s">
        <v>47</v>
      </c>
      <c r="AD20" s="216"/>
      <c r="AE20" s="216"/>
      <c r="AF20" s="216"/>
      <c r="AG20" s="216"/>
      <c r="AH20" s="216"/>
      <c r="AI20" s="216"/>
      <c r="AJ20" s="216"/>
      <c r="AK20" s="216"/>
      <c r="AL20" s="217"/>
      <c r="AM20" s="218">
        <v>1.5</v>
      </c>
      <c r="AN20" s="219"/>
      <c r="AO20" s="220"/>
      <c r="AP20" s="221"/>
    </row>
    <row r="21" spans="1:46" s="18" customFormat="1" ht="12" customHeight="1">
      <c r="A21" s="215" t="s">
        <v>48</v>
      </c>
      <c r="B21" s="216"/>
      <c r="C21" s="216"/>
      <c r="D21" s="216"/>
      <c r="E21" s="216"/>
      <c r="F21" s="216"/>
      <c r="G21" s="216"/>
      <c r="H21" s="216"/>
      <c r="I21" s="216"/>
      <c r="J21" s="217"/>
      <c r="K21" s="218">
        <v>0.5</v>
      </c>
      <c r="L21" s="219"/>
      <c r="M21" s="220">
        <v>4</v>
      </c>
      <c r="N21" s="221"/>
      <c r="O21" s="215" t="s">
        <v>49</v>
      </c>
      <c r="P21" s="216"/>
      <c r="Q21" s="216"/>
      <c r="R21" s="216"/>
      <c r="S21" s="216"/>
      <c r="T21" s="216"/>
      <c r="U21" s="216"/>
      <c r="V21" s="216"/>
      <c r="W21" s="216"/>
      <c r="X21" s="217"/>
      <c r="Y21" s="218">
        <v>0.5</v>
      </c>
      <c r="Z21" s="219"/>
      <c r="AA21" s="220"/>
      <c r="AB21" s="221"/>
      <c r="AC21" s="215" t="s">
        <v>50</v>
      </c>
      <c r="AD21" s="216"/>
      <c r="AE21" s="216"/>
      <c r="AF21" s="216"/>
      <c r="AG21" s="216"/>
      <c r="AH21" s="216"/>
      <c r="AI21" s="216"/>
      <c r="AJ21" s="216"/>
      <c r="AK21" s="216"/>
      <c r="AL21" s="217"/>
      <c r="AM21" s="218">
        <v>1.5</v>
      </c>
      <c r="AN21" s="219"/>
      <c r="AO21" s="220"/>
      <c r="AP21" s="221"/>
    </row>
    <row r="22" spans="1:46" s="18" customFormat="1" ht="12" customHeight="1">
      <c r="A22" s="215" t="s">
        <v>51</v>
      </c>
      <c r="B22" s="216"/>
      <c r="C22" s="216"/>
      <c r="D22" s="216"/>
      <c r="E22" s="216"/>
      <c r="F22" s="216"/>
      <c r="G22" s="216"/>
      <c r="H22" s="216"/>
      <c r="I22" s="216"/>
      <c r="J22" s="217"/>
      <c r="K22" s="218">
        <v>1.5</v>
      </c>
      <c r="L22" s="219"/>
      <c r="M22" s="220">
        <v>4</v>
      </c>
      <c r="N22" s="221"/>
      <c r="O22" s="215" t="s">
        <v>52</v>
      </c>
      <c r="P22" s="216"/>
      <c r="Q22" s="216"/>
      <c r="R22" s="216"/>
      <c r="S22" s="216"/>
      <c r="T22" s="216"/>
      <c r="U22" s="216"/>
      <c r="V22" s="216"/>
      <c r="W22" s="216"/>
      <c r="X22" s="217"/>
      <c r="Y22" s="218">
        <v>1.5</v>
      </c>
      <c r="Z22" s="219"/>
      <c r="AA22" s="220">
        <v>2.5</v>
      </c>
      <c r="AB22" s="221"/>
      <c r="AC22" s="215" t="s">
        <v>53</v>
      </c>
      <c r="AD22" s="216"/>
      <c r="AE22" s="216"/>
      <c r="AF22" s="216"/>
      <c r="AG22" s="216"/>
      <c r="AH22" s="216"/>
      <c r="AI22" s="216"/>
      <c r="AJ22" s="216"/>
      <c r="AK22" s="216"/>
      <c r="AL22" s="217"/>
      <c r="AM22" s="218">
        <v>0.5</v>
      </c>
      <c r="AN22" s="219"/>
      <c r="AO22" s="220"/>
      <c r="AP22" s="221"/>
    </row>
    <row r="23" spans="1:46" s="18" customFormat="1" ht="12" customHeight="1">
      <c r="A23" s="215" t="s">
        <v>54</v>
      </c>
      <c r="B23" s="216"/>
      <c r="C23" s="216"/>
      <c r="D23" s="216"/>
      <c r="E23" s="216"/>
      <c r="F23" s="216"/>
      <c r="G23" s="216"/>
      <c r="H23" s="216"/>
      <c r="I23" s="216"/>
      <c r="J23" s="217"/>
      <c r="K23" s="218">
        <v>1.5</v>
      </c>
      <c r="L23" s="219"/>
      <c r="M23" s="220">
        <v>4</v>
      </c>
      <c r="N23" s="221"/>
      <c r="O23" s="215" t="s">
        <v>55</v>
      </c>
      <c r="P23" s="216"/>
      <c r="Q23" s="216"/>
      <c r="R23" s="216"/>
      <c r="S23" s="216"/>
      <c r="T23" s="216"/>
      <c r="U23" s="216"/>
      <c r="V23" s="216"/>
      <c r="W23" s="216"/>
      <c r="X23" s="217"/>
      <c r="Y23" s="218">
        <v>1.5</v>
      </c>
      <c r="Z23" s="219"/>
      <c r="AA23" s="220">
        <v>4</v>
      </c>
      <c r="AB23" s="221"/>
      <c r="AC23" s="215" t="s">
        <v>56</v>
      </c>
      <c r="AD23" s="216"/>
      <c r="AE23" s="216"/>
      <c r="AF23" s="216"/>
      <c r="AG23" s="216"/>
      <c r="AH23" s="216"/>
      <c r="AI23" s="216"/>
      <c r="AJ23" s="216"/>
      <c r="AK23" s="216"/>
      <c r="AL23" s="217"/>
      <c r="AM23" s="218">
        <v>1.5</v>
      </c>
      <c r="AN23" s="219"/>
      <c r="AO23" s="220"/>
      <c r="AP23" s="221"/>
    </row>
    <row r="24" spans="1:46" s="18" customFormat="1" ht="12" customHeight="1">
      <c r="A24" s="215" t="s">
        <v>57</v>
      </c>
      <c r="B24" s="216"/>
      <c r="C24" s="216"/>
      <c r="D24" s="216"/>
      <c r="E24" s="216"/>
      <c r="F24" s="216"/>
      <c r="G24" s="216"/>
      <c r="H24" s="216"/>
      <c r="I24" s="216"/>
      <c r="J24" s="217"/>
      <c r="K24" s="218">
        <v>0.5</v>
      </c>
      <c r="L24" s="219"/>
      <c r="M24" s="220">
        <v>3.5</v>
      </c>
      <c r="N24" s="221"/>
      <c r="O24" s="215" t="s">
        <v>58</v>
      </c>
      <c r="P24" s="216"/>
      <c r="Q24" s="216"/>
      <c r="R24" s="216"/>
      <c r="S24" s="216"/>
      <c r="T24" s="216"/>
      <c r="U24" s="216"/>
      <c r="V24" s="216"/>
      <c r="W24" s="216"/>
      <c r="X24" s="217"/>
      <c r="Y24" s="218">
        <v>1</v>
      </c>
      <c r="Z24" s="219"/>
      <c r="AA24" s="220">
        <v>3.5</v>
      </c>
      <c r="AB24" s="221"/>
      <c r="AC24" s="215" t="s">
        <v>59</v>
      </c>
      <c r="AD24" s="216"/>
      <c r="AE24" s="216"/>
      <c r="AF24" s="216"/>
      <c r="AG24" s="216"/>
      <c r="AH24" s="216"/>
      <c r="AI24" s="216"/>
      <c r="AJ24" s="216"/>
      <c r="AK24" s="216"/>
      <c r="AL24" s="217"/>
      <c r="AM24" s="218">
        <v>0.5</v>
      </c>
      <c r="AN24" s="219"/>
      <c r="AO24" s="220"/>
      <c r="AP24" s="221"/>
    </row>
    <row r="25" spans="1:46" s="18" customFormat="1" ht="12" customHeight="1">
      <c r="A25" s="215" t="s">
        <v>60</v>
      </c>
      <c r="B25" s="216"/>
      <c r="C25" s="216"/>
      <c r="D25" s="216"/>
      <c r="E25" s="216"/>
      <c r="F25" s="216"/>
      <c r="G25" s="216"/>
      <c r="H25" s="216"/>
      <c r="I25" s="216"/>
      <c r="J25" s="217"/>
      <c r="K25" s="218">
        <v>1</v>
      </c>
      <c r="L25" s="219"/>
      <c r="M25" s="220">
        <v>3</v>
      </c>
      <c r="N25" s="221"/>
      <c r="O25" s="215" t="s">
        <v>61</v>
      </c>
      <c r="P25" s="216"/>
      <c r="Q25" s="216"/>
      <c r="R25" s="216"/>
      <c r="S25" s="216"/>
      <c r="T25" s="216"/>
      <c r="U25" s="216"/>
      <c r="V25" s="216"/>
      <c r="W25" s="216"/>
      <c r="X25" s="217"/>
      <c r="Y25" s="218">
        <v>1</v>
      </c>
      <c r="Z25" s="219"/>
      <c r="AA25" s="220">
        <v>4</v>
      </c>
      <c r="AB25" s="221"/>
      <c r="AC25" s="215" t="s">
        <v>62</v>
      </c>
      <c r="AD25" s="216"/>
      <c r="AE25" s="216"/>
      <c r="AF25" s="216"/>
      <c r="AG25" s="216"/>
      <c r="AH25" s="216"/>
      <c r="AI25" s="216"/>
      <c r="AJ25" s="216"/>
      <c r="AK25" s="216"/>
      <c r="AL25" s="217"/>
      <c r="AM25" s="218">
        <v>1</v>
      </c>
      <c r="AN25" s="219"/>
      <c r="AO25" s="220"/>
      <c r="AP25" s="221"/>
    </row>
    <row r="26" spans="1:46" s="18" customFormat="1" ht="12" customHeight="1">
      <c r="A26" s="215" t="s">
        <v>63</v>
      </c>
      <c r="B26" s="216"/>
      <c r="C26" s="216"/>
      <c r="D26" s="216"/>
      <c r="E26" s="216"/>
      <c r="F26" s="216"/>
      <c r="G26" s="216"/>
      <c r="H26" s="216"/>
      <c r="I26" s="216"/>
      <c r="J26" s="217"/>
      <c r="K26" s="218">
        <v>0.5</v>
      </c>
      <c r="L26" s="219"/>
      <c r="M26" s="220">
        <v>4</v>
      </c>
      <c r="N26" s="221"/>
      <c r="O26" s="215" t="s">
        <v>64</v>
      </c>
      <c r="P26" s="216"/>
      <c r="Q26" s="216"/>
      <c r="R26" s="216"/>
      <c r="S26" s="216"/>
      <c r="T26" s="216"/>
      <c r="U26" s="216"/>
      <c r="V26" s="216"/>
      <c r="W26" s="216"/>
      <c r="X26" s="217"/>
      <c r="Y26" s="218">
        <v>0.5</v>
      </c>
      <c r="Z26" s="219"/>
      <c r="AA26" s="220"/>
      <c r="AB26" s="221"/>
      <c r="AC26" s="215" t="s">
        <v>65</v>
      </c>
      <c r="AD26" s="216"/>
      <c r="AE26" s="216"/>
      <c r="AF26" s="216"/>
      <c r="AG26" s="216"/>
      <c r="AH26" s="216"/>
      <c r="AI26" s="216"/>
      <c r="AJ26" s="216"/>
      <c r="AK26" s="216"/>
      <c r="AL26" s="217"/>
      <c r="AM26" s="218">
        <v>0.5</v>
      </c>
      <c r="AN26" s="219"/>
      <c r="AO26" s="220"/>
      <c r="AP26" s="221"/>
    </row>
    <row r="27" spans="1:46" s="18" customFormat="1" ht="12" customHeight="1">
      <c r="A27" s="215" t="s">
        <v>66</v>
      </c>
      <c r="B27" s="216"/>
      <c r="C27" s="216"/>
      <c r="D27" s="216"/>
      <c r="E27" s="216"/>
      <c r="F27" s="216"/>
      <c r="G27" s="216"/>
      <c r="H27" s="216"/>
      <c r="I27" s="216"/>
      <c r="J27" s="217"/>
      <c r="K27" s="218">
        <v>0.5</v>
      </c>
      <c r="L27" s="219"/>
      <c r="M27" s="220">
        <v>4</v>
      </c>
      <c r="N27" s="221"/>
      <c r="O27" s="215" t="s">
        <v>67</v>
      </c>
      <c r="P27" s="216"/>
      <c r="Q27" s="216"/>
      <c r="R27" s="216"/>
      <c r="S27" s="216"/>
      <c r="T27" s="216"/>
      <c r="U27" s="216"/>
      <c r="V27" s="216"/>
      <c r="W27" s="216"/>
      <c r="X27" s="217"/>
      <c r="Y27" s="218">
        <v>1</v>
      </c>
      <c r="Z27" s="219"/>
      <c r="AA27" s="220">
        <v>4</v>
      </c>
      <c r="AB27" s="221"/>
      <c r="AC27" s="215" t="s">
        <v>68</v>
      </c>
      <c r="AD27" s="216"/>
      <c r="AE27" s="216"/>
      <c r="AF27" s="216"/>
      <c r="AG27" s="216"/>
      <c r="AH27" s="216"/>
      <c r="AI27" s="216"/>
      <c r="AJ27" s="216"/>
      <c r="AK27" s="216"/>
      <c r="AL27" s="217"/>
      <c r="AM27" s="218">
        <v>0.5</v>
      </c>
      <c r="AN27" s="219"/>
      <c r="AO27" s="220"/>
      <c r="AP27" s="221"/>
    </row>
    <row r="28" spans="1:46" s="18" customFormat="1" ht="12" customHeight="1">
      <c r="A28" s="215" t="s">
        <v>69</v>
      </c>
      <c r="B28" s="216"/>
      <c r="C28" s="216"/>
      <c r="D28" s="216"/>
      <c r="E28" s="216"/>
      <c r="F28" s="216"/>
      <c r="G28" s="216"/>
      <c r="H28" s="216"/>
      <c r="I28" s="216"/>
      <c r="J28" s="217"/>
      <c r="K28" s="218">
        <v>0.5</v>
      </c>
      <c r="L28" s="219"/>
      <c r="M28" s="220">
        <v>4</v>
      </c>
      <c r="N28" s="221"/>
      <c r="O28" s="215" t="s">
        <v>70</v>
      </c>
      <c r="P28" s="216"/>
      <c r="Q28" s="216"/>
      <c r="R28" s="216"/>
      <c r="S28" s="216"/>
      <c r="T28" s="216"/>
      <c r="U28" s="216"/>
      <c r="V28" s="216"/>
      <c r="W28" s="216"/>
      <c r="X28" s="217"/>
      <c r="Y28" s="218">
        <v>1</v>
      </c>
      <c r="Z28" s="219"/>
      <c r="AA28" s="218">
        <v>3.5</v>
      </c>
      <c r="AB28" s="219"/>
      <c r="AC28" s="215" t="s">
        <v>71</v>
      </c>
      <c r="AD28" s="216"/>
      <c r="AE28" s="216"/>
      <c r="AF28" s="216"/>
      <c r="AG28" s="216"/>
      <c r="AH28" s="216"/>
      <c r="AI28" s="216"/>
      <c r="AJ28" s="216"/>
      <c r="AK28" s="216"/>
      <c r="AL28" s="217"/>
      <c r="AM28" s="218">
        <v>0.5</v>
      </c>
      <c r="AN28" s="219"/>
      <c r="AO28" s="218"/>
      <c r="AP28" s="219"/>
    </row>
    <row r="29" spans="1:46" s="18" customFormat="1" ht="12" customHeight="1">
      <c r="A29" s="215" t="s">
        <v>72</v>
      </c>
      <c r="B29" s="216"/>
      <c r="C29" s="216"/>
      <c r="D29" s="216"/>
      <c r="E29" s="216"/>
      <c r="F29" s="216"/>
      <c r="G29" s="216"/>
      <c r="H29" s="216"/>
      <c r="I29" s="216"/>
      <c r="J29" s="217"/>
      <c r="K29" s="218">
        <v>1</v>
      </c>
      <c r="L29" s="219"/>
      <c r="M29" s="220">
        <v>4</v>
      </c>
      <c r="N29" s="221"/>
      <c r="O29" s="215" t="s">
        <v>73</v>
      </c>
      <c r="P29" s="216"/>
      <c r="Q29" s="216"/>
      <c r="R29" s="216"/>
      <c r="S29" s="216"/>
      <c r="T29" s="216"/>
      <c r="U29" s="216"/>
      <c r="V29" s="216"/>
      <c r="W29" s="216"/>
      <c r="X29" s="217"/>
      <c r="Y29" s="218">
        <v>1.5</v>
      </c>
      <c r="Z29" s="219"/>
      <c r="AA29" s="218">
        <v>4</v>
      </c>
      <c r="AB29" s="219"/>
      <c r="AC29" s="215" t="s">
        <v>74</v>
      </c>
      <c r="AD29" s="216"/>
      <c r="AE29" s="216"/>
      <c r="AF29" s="216"/>
      <c r="AG29" s="216"/>
      <c r="AH29" s="216"/>
      <c r="AI29" s="216"/>
      <c r="AJ29" s="216"/>
      <c r="AK29" s="216"/>
      <c r="AL29" s="217"/>
      <c r="AM29" s="218">
        <v>1</v>
      </c>
      <c r="AN29" s="219"/>
      <c r="AO29" s="220"/>
      <c r="AP29" s="221"/>
    </row>
    <row r="30" spans="1:46" s="18" customFormat="1" ht="12" customHeight="1">
      <c r="A30" s="215" t="s">
        <v>75</v>
      </c>
      <c r="B30" s="216"/>
      <c r="C30" s="216"/>
      <c r="D30" s="216"/>
      <c r="E30" s="216"/>
      <c r="F30" s="216"/>
      <c r="G30" s="216"/>
      <c r="H30" s="216"/>
      <c r="I30" s="216"/>
      <c r="J30" s="217"/>
      <c r="K30" s="218">
        <v>1</v>
      </c>
      <c r="L30" s="219"/>
      <c r="M30" s="220">
        <v>4</v>
      </c>
      <c r="N30" s="221"/>
      <c r="O30" s="215" t="s">
        <v>76</v>
      </c>
      <c r="P30" s="216"/>
      <c r="Q30" s="216"/>
      <c r="R30" s="216"/>
      <c r="S30" s="216"/>
      <c r="T30" s="216"/>
      <c r="U30" s="216"/>
      <c r="V30" s="216"/>
      <c r="W30" s="216"/>
      <c r="X30" s="217"/>
      <c r="Y30" s="218">
        <v>0.5</v>
      </c>
      <c r="Z30" s="219"/>
      <c r="AA30" s="218">
        <v>4</v>
      </c>
      <c r="AB30" s="219"/>
      <c r="AC30" s="215" t="s">
        <v>77</v>
      </c>
      <c r="AD30" s="216"/>
      <c r="AE30" s="216"/>
      <c r="AF30" s="216"/>
      <c r="AG30" s="216"/>
      <c r="AH30" s="216"/>
      <c r="AI30" s="216"/>
      <c r="AJ30" s="216"/>
      <c r="AK30" s="216"/>
      <c r="AL30" s="217"/>
      <c r="AM30" s="218">
        <v>1.5</v>
      </c>
      <c r="AN30" s="219"/>
      <c r="AO30" s="218"/>
      <c r="AP30" s="219"/>
    </row>
    <row r="31" spans="1:46" s="18" customFormat="1" ht="12" customHeight="1">
      <c r="A31" s="215" t="s">
        <v>78</v>
      </c>
      <c r="B31" s="216"/>
      <c r="C31" s="216"/>
      <c r="D31" s="216"/>
      <c r="E31" s="216"/>
      <c r="F31" s="216"/>
      <c r="G31" s="216"/>
      <c r="H31" s="216"/>
      <c r="I31" s="216"/>
      <c r="J31" s="217"/>
      <c r="K31" s="218">
        <v>1.5</v>
      </c>
      <c r="L31" s="219"/>
      <c r="M31" s="220">
        <v>4</v>
      </c>
      <c r="N31" s="221"/>
      <c r="O31" s="215" t="s">
        <v>79</v>
      </c>
      <c r="P31" s="216"/>
      <c r="Q31" s="216"/>
      <c r="R31" s="216"/>
      <c r="S31" s="216"/>
      <c r="T31" s="216"/>
      <c r="U31" s="216"/>
      <c r="V31" s="216"/>
      <c r="W31" s="216"/>
      <c r="X31" s="217"/>
      <c r="Y31" s="218">
        <v>0.5</v>
      </c>
      <c r="Z31" s="219"/>
      <c r="AA31" s="218">
        <v>3</v>
      </c>
      <c r="AB31" s="219"/>
      <c r="AC31" s="215" t="s">
        <v>80</v>
      </c>
      <c r="AD31" s="216"/>
      <c r="AE31" s="216"/>
      <c r="AF31" s="216"/>
      <c r="AG31" s="216"/>
      <c r="AH31" s="216"/>
      <c r="AI31" s="216"/>
      <c r="AJ31" s="216"/>
      <c r="AK31" s="216"/>
      <c r="AL31" s="217"/>
      <c r="AM31" s="218">
        <v>1</v>
      </c>
      <c r="AN31" s="219"/>
      <c r="AO31" s="218"/>
      <c r="AP31" s="219"/>
    </row>
    <row r="32" spans="1:46" s="18" customFormat="1" ht="12" customHeight="1">
      <c r="A32" s="215" t="s">
        <v>81</v>
      </c>
      <c r="B32" s="216"/>
      <c r="C32" s="216"/>
      <c r="D32" s="216"/>
      <c r="E32" s="216"/>
      <c r="F32" s="216"/>
      <c r="G32" s="216"/>
      <c r="H32" s="216"/>
      <c r="I32" s="216"/>
      <c r="J32" s="217"/>
      <c r="K32" s="218">
        <v>1</v>
      </c>
      <c r="L32" s="219"/>
      <c r="M32" s="220">
        <v>4</v>
      </c>
      <c r="N32" s="221"/>
      <c r="O32" s="215" t="s">
        <v>82</v>
      </c>
      <c r="P32" s="216"/>
      <c r="Q32" s="216"/>
      <c r="R32" s="216"/>
      <c r="S32" s="216"/>
      <c r="T32" s="216"/>
      <c r="U32" s="216"/>
      <c r="V32" s="216"/>
      <c r="W32" s="216"/>
      <c r="X32" s="217"/>
      <c r="Y32" s="218">
        <v>1</v>
      </c>
      <c r="Z32" s="219"/>
      <c r="AA32" s="218">
        <v>3.5</v>
      </c>
      <c r="AB32" s="219"/>
      <c r="AC32" s="215" t="s">
        <v>83</v>
      </c>
      <c r="AD32" s="216"/>
      <c r="AE32" s="216"/>
      <c r="AF32" s="216"/>
      <c r="AG32" s="216"/>
      <c r="AH32" s="216"/>
      <c r="AI32" s="216"/>
      <c r="AJ32" s="216"/>
      <c r="AK32" s="216"/>
      <c r="AL32" s="217"/>
      <c r="AM32" s="218">
        <v>1</v>
      </c>
      <c r="AN32" s="219"/>
      <c r="AO32" s="218"/>
      <c r="AP32" s="219"/>
    </row>
    <row r="33" spans="1:63" s="18" customFormat="1" ht="12" customHeight="1">
      <c r="A33" s="227" t="s">
        <v>84</v>
      </c>
      <c r="B33" s="216"/>
      <c r="C33" s="216"/>
      <c r="D33" s="216"/>
      <c r="E33" s="216"/>
      <c r="F33" s="216"/>
      <c r="G33" s="216"/>
      <c r="H33" s="216"/>
      <c r="I33" s="216"/>
      <c r="J33" s="217"/>
      <c r="K33" s="218"/>
      <c r="L33" s="219"/>
      <c r="M33" s="220"/>
      <c r="N33" s="221"/>
      <c r="O33" s="227" t="s">
        <v>85</v>
      </c>
      <c r="P33" s="216"/>
      <c r="Q33" s="216"/>
      <c r="R33" s="216"/>
      <c r="S33" s="216"/>
      <c r="T33" s="216"/>
      <c r="U33" s="216"/>
      <c r="V33" s="216"/>
      <c r="W33" s="216"/>
      <c r="X33" s="217"/>
      <c r="Y33" s="218"/>
      <c r="Z33" s="219"/>
      <c r="AA33" s="218"/>
      <c r="AB33" s="219"/>
      <c r="AC33" s="227" t="s">
        <v>86</v>
      </c>
      <c r="AD33" s="216"/>
      <c r="AE33" s="216"/>
      <c r="AF33" s="216"/>
      <c r="AG33" s="216"/>
      <c r="AH33" s="216"/>
      <c r="AI33" s="216"/>
      <c r="AJ33" s="216"/>
      <c r="AK33" s="216"/>
      <c r="AL33" s="217"/>
      <c r="AM33" s="218"/>
      <c r="AN33" s="219"/>
      <c r="AO33" s="218"/>
      <c r="AP33" s="219"/>
    </row>
    <row r="34" spans="1:63" s="18" customFormat="1" ht="12" customHeight="1">
      <c r="A34" s="215" t="s">
        <v>87</v>
      </c>
      <c r="B34" s="216"/>
      <c r="C34" s="216"/>
      <c r="D34" s="216"/>
      <c r="E34" s="216"/>
      <c r="F34" s="216"/>
      <c r="G34" s="216"/>
      <c r="H34" s="216"/>
      <c r="I34" s="216"/>
      <c r="J34" s="217"/>
      <c r="K34" s="218">
        <v>1.5</v>
      </c>
      <c r="L34" s="219"/>
      <c r="M34" s="220">
        <v>3.5</v>
      </c>
      <c r="N34" s="221"/>
      <c r="O34" s="215" t="s">
        <v>88</v>
      </c>
      <c r="P34" s="216"/>
      <c r="Q34" s="216"/>
      <c r="R34" s="216"/>
      <c r="S34" s="216"/>
      <c r="T34" s="216"/>
      <c r="U34" s="216"/>
      <c r="V34" s="216"/>
      <c r="W34" s="216"/>
      <c r="X34" s="217"/>
      <c r="Y34" s="218">
        <v>1.5</v>
      </c>
      <c r="Z34" s="219"/>
      <c r="AA34" s="218">
        <v>3.5</v>
      </c>
      <c r="AB34" s="219"/>
      <c r="AC34" s="215" t="s">
        <v>44</v>
      </c>
      <c r="AD34" s="216"/>
      <c r="AE34" s="216"/>
      <c r="AF34" s="216"/>
      <c r="AG34" s="216"/>
      <c r="AH34" s="216"/>
      <c r="AI34" s="216"/>
      <c r="AJ34" s="216"/>
      <c r="AK34" s="216"/>
      <c r="AL34" s="217"/>
      <c r="AM34" s="218">
        <v>1.5</v>
      </c>
      <c r="AN34" s="219"/>
      <c r="AO34" s="218"/>
      <c r="AP34" s="219"/>
    </row>
    <row r="35" spans="1:63" s="18" customFormat="1" ht="12" customHeight="1">
      <c r="A35" s="215" t="s">
        <v>89</v>
      </c>
      <c r="B35" s="216"/>
      <c r="C35" s="216"/>
      <c r="D35" s="216"/>
      <c r="E35" s="216"/>
      <c r="F35" s="216"/>
      <c r="G35" s="216"/>
      <c r="H35" s="216"/>
      <c r="I35" s="216"/>
      <c r="J35" s="217"/>
      <c r="K35" s="218">
        <v>0.5</v>
      </c>
      <c r="L35" s="219"/>
      <c r="M35" s="220">
        <v>3.5</v>
      </c>
      <c r="N35" s="221"/>
      <c r="O35" s="215" t="s">
        <v>90</v>
      </c>
      <c r="P35" s="216"/>
      <c r="Q35" s="216"/>
      <c r="R35" s="216"/>
      <c r="S35" s="216"/>
      <c r="T35" s="216"/>
      <c r="U35" s="216"/>
      <c r="V35" s="216"/>
      <c r="W35" s="216"/>
      <c r="X35" s="217"/>
      <c r="Y35" s="218">
        <v>1.5</v>
      </c>
      <c r="Z35" s="219"/>
      <c r="AA35" s="218">
        <v>2.5</v>
      </c>
      <c r="AB35" s="219"/>
      <c r="AC35" s="215" t="s">
        <v>47</v>
      </c>
      <c r="AD35" s="216"/>
      <c r="AE35" s="216"/>
      <c r="AF35" s="216"/>
      <c r="AG35" s="216"/>
      <c r="AH35" s="216"/>
      <c r="AI35" s="216"/>
      <c r="AJ35" s="216"/>
      <c r="AK35" s="216"/>
      <c r="AL35" s="217"/>
      <c r="AM35" s="218">
        <v>1.5</v>
      </c>
      <c r="AN35" s="219"/>
      <c r="AO35" s="218"/>
      <c r="AP35" s="219"/>
    </row>
    <row r="36" spans="1:63" s="18" customFormat="1" ht="12" customHeight="1">
      <c r="A36" s="215" t="s">
        <v>91</v>
      </c>
      <c r="B36" s="216"/>
      <c r="C36" s="216"/>
      <c r="D36" s="216"/>
      <c r="E36" s="216"/>
      <c r="F36" s="216"/>
      <c r="G36" s="216"/>
      <c r="H36" s="216"/>
      <c r="I36" s="216"/>
      <c r="J36" s="217"/>
      <c r="K36" s="218">
        <v>1.5</v>
      </c>
      <c r="L36" s="219"/>
      <c r="M36" s="220">
        <v>3</v>
      </c>
      <c r="N36" s="221"/>
      <c r="O36" s="215" t="s">
        <v>92</v>
      </c>
      <c r="P36" s="216"/>
      <c r="Q36" s="216"/>
      <c r="R36" s="216"/>
      <c r="S36" s="216"/>
      <c r="T36" s="216"/>
      <c r="U36" s="216"/>
      <c r="V36" s="216"/>
      <c r="W36" s="216"/>
      <c r="X36" s="217"/>
      <c r="Y36" s="218">
        <v>0.5</v>
      </c>
      <c r="Z36" s="219"/>
      <c r="AA36" s="218">
        <v>2.5</v>
      </c>
      <c r="AB36" s="219"/>
      <c r="AC36" s="215" t="s">
        <v>50</v>
      </c>
      <c r="AD36" s="216"/>
      <c r="AE36" s="216"/>
      <c r="AF36" s="216"/>
      <c r="AG36" s="216"/>
      <c r="AH36" s="216"/>
      <c r="AI36" s="216"/>
      <c r="AJ36" s="216"/>
      <c r="AK36" s="216"/>
      <c r="AL36" s="217"/>
      <c r="AM36" s="218">
        <v>1.5</v>
      </c>
      <c r="AN36" s="219"/>
      <c r="AO36" s="218"/>
      <c r="AP36" s="219"/>
    </row>
    <row r="37" spans="1:63" s="18" customFormat="1" ht="12" customHeight="1">
      <c r="A37" s="215" t="s">
        <v>93</v>
      </c>
      <c r="B37" s="216"/>
      <c r="C37" s="216"/>
      <c r="D37" s="216"/>
      <c r="E37" s="216"/>
      <c r="F37" s="216"/>
      <c r="G37" s="216"/>
      <c r="H37" s="216"/>
      <c r="I37" s="216"/>
      <c r="J37" s="217"/>
      <c r="K37" s="218">
        <v>1.5</v>
      </c>
      <c r="L37" s="219"/>
      <c r="M37" s="220">
        <v>3</v>
      </c>
      <c r="N37" s="221"/>
      <c r="O37" s="215" t="s">
        <v>94</v>
      </c>
      <c r="P37" s="216"/>
      <c r="Q37" s="216"/>
      <c r="R37" s="216"/>
      <c r="S37" s="216"/>
      <c r="T37" s="216"/>
      <c r="U37" s="216"/>
      <c r="V37" s="216"/>
      <c r="W37" s="216"/>
      <c r="X37" s="217"/>
      <c r="Y37" s="218">
        <v>1.5</v>
      </c>
      <c r="Z37" s="219"/>
      <c r="AA37" s="218">
        <v>3.5</v>
      </c>
      <c r="AB37" s="219"/>
      <c r="AC37" s="215" t="s">
        <v>95</v>
      </c>
      <c r="AD37" s="216"/>
      <c r="AE37" s="216"/>
      <c r="AF37" s="216"/>
      <c r="AG37" s="216"/>
      <c r="AH37" s="216"/>
      <c r="AI37" s="216"/>
      <c r="AJ37" s="216"/>
      <c r="AK37" s="216"/>
      <c r="AL37" s="217"/>
      <c r="AM37" s="218">
        <v>0.5</v>
      </c>
      <c r="AN37" s="219"/>
      <c r="AO37" s="218"/>
      <c r="AP37" s="219"/>
    </row>
    <row r="38" spans="1:63" s="18" customFormat="1" ht="12" customHeight="1">
      <c r="A38" s="215" t="s">
        <v>96</v>
      </c>
      <c r="B38" s="216"/>
      <c r="C38" s="216"/>
      <c r="D38" s="216"/>
      <c r="E38" s="216"/>
      <c r="F38" s="216"/>
      <c r="G38" s="216"/>
      <c r="H38" s="216"/>
      <c r="I38" s="216"/>
      <c r="J38" s="217"/>
      <c r="K38" s="218">
        <v>1.5</v>
      </c>
      <c r="L38" s="219"/>
      <c r="M38" s="220">
        <v>3.5</v>
      </c>
      <c r="N38" s="221"/>
      <c r="O38" s="215" t="s">
        <v>97</v>
      </c>
      <c r="P38" s="216"/>
      <c r="Q38" s="216"/>
      <c r="R38" s="216"/>
      <c r="S38" s="216"/>
      <c r="T38" s="216"/>
      <c r="U38" s="216"/>
      <c r="V38" s="216"/>
      <c r="W38" s="216"/>
      <c r="X38" s="217"/>
      <c r="Y38" s="218">
        <v>1.5</v>
      </c>
      <c r="Z38" s="219"/>
      <c r="AA38" s="218">
        <v>4</v>
      </c>
      <c r="AB38" s="219"/>
      <c r="AC38" s="215" t="s">
        <v>98</v>
      </c>
      <c r="AD38" s="216"/>
      <c r="AE38" s="216"/>
      <c r="AF38" s="216"/>
      <c r="AG38" s="216"/>
      <c r="AH38" s="216"/>
      <c r="AI38" s="216"/>
      <c r="AJ38" s="216"/>
      <c r="AK38" s="216"/>
      <c r="AL38" s="217"/>
      <c r="AM38" s="218">
        <v>1.5</v>
      </c>
      <c r="AN38" s="219"/>
      <c r="AO38" s="218"/>
      <c r="AP38" s="219"/>
    </row>
    <row r="39" spans="1:63" s="18" customFormat="1" ht="12" customHeight="1">
      <c r="A39" s="215" t="s">
        <v>99</v>
      </c>
      <c r="B39" s="216"/>
      <c r="C39" s="216"/>
      <c r="D39" s="216"/>
      <c r="E39" s="216"/>
      <c r="F39" s="216"/>
      <c r="G39" s="216"/>
      <c r="H39" s="216"/>
      <c r="I39" s="216"/>
      <c r="J39" s="217"/>
      <c r="K39" s="218">
        <v>0.5</v>
      </c>
      <c r="L39" s="219"/>
      <c r="M39" s="220">
        <v>3.5</v>
      </c>
      <c r="N39" s="221"/>
      <c r="O39" s="215" t="s">
        <v>100</v>
      </c>
      <c r="P39" s="216"/>
      <c r="Q39" s="216"/>
      <c r="R39" s="216"/>
      <c r="S39" s="216"/>
      <c r="T39" s="216"/>
      <c r="U39" s="216"/>
      <c r="V39" s="216"/>
      <c r="W39" s="216"/>
      <c r="X39" s="217"/>
      <c r="Y39" s="218">
        <v>1</v>
      </c>
      <c r="Z39" s="219"/>
      <c r="AA39" s="218">
        <v>4</v>
      </c>
      <c r="AB39" s="219"/>
      <c r="AC39" s="215" t="s">
        <v>59</v>
      </c>
      <c r="AD39" s="216"/>
      <c r="AE39" s="216"/>
      <c r="AF39" s="216"/>
      <c r="AG39" s="216"/>
      <c r="AH39" s="216"/>
      <c r="AI39" s="216"/>
      <c r="AJ39" s="216"/>
      <c r="AK39" s="216"/>
      <c r="AL39" s="217"/>
      <c r="AM39" s="218">
        <v>0.5</v>
      </c>
      <c r="AN39" s="219"/>
      <c r="AO39" s="218"/>
      <c r="AP39" s="219"/>
    </row>
    <row r="40" spans="1:63" s="18" customFormat="1" ht="12" customHeight="1">
      <c r="A40" s="215" t="s">
        <v>101</v>
      </c>
      <c r="B40" s="216"/>
      <c r="C40" s="216"/>
      <c r="D40" s="216"/>
      <c r="E40" s="216"/>
      <c r="F40" s="216"/>
      <c r="G40" s="216"/>
      <c r="H40" s="216"/>
      <c r="I40" s="216"/>
      <c r="J40" s="217"/>
      <c r="K40" s="218">
        <v>1</v>
      </c>
      <c r="L40" s="219"/>
      <c r="M40" s="220">
        <v>3</v>
      </c>
      <c r="N40" s="221"/>
      <c r="O40" s="215" t="s">
        <v>102</v>
      </c>
      <c r="P40" s="216"/>
      <c r="Q40" s="216"/>
      <c r="R40" s="216"/>
      <c r="S40" s="216"/>
      <c r="T40" s="216"/>
      <c r="U40" s="216"/>
      <c r="V40" s="216"/>
      <c r="W40" s="216"/>
      <c r="X40" s="217"/>
      <c r="Y40" s="218">
        <v>0.5</v>
      </c>
      <c r="Z40" s="219"/>
      <c r="AA40" s="218">
        <v>3.5</v>
      </c>
      <c r="AB40" s="219"/>
      <c r="AC40" s="215" t="s">
        <v>103</v>
      </c>
      <c r="AD40" s="216"/>
      <c r="AE40" s="216"/>
      <c r="AF40" s="216"/>
      <c r="AG40" s="216"/>
      <c r="AH40" s="216"/>
      <c r="AI40" s="216"/>
      <c r="AJ40" s="216"/>
      <c r="AK40" s="216"/>
      <c r="AL40" s="217"/>
      <c r="AM40" s="218">
        <v>1</v>
      </c>
      <c r="AN40" s="219"/>
      <c r="AO40" s="218"/>
      <c r="AP40" s="219"/>
    </row>
    <row r="41" spans="1:63" s="18" customFormat="1" ht="12" customHeight="1">
      <c r="A41" s="215" t="s">
        <v>104</v>
      </c>
      <c r="B41" s="216"/>
      <c r="C41" s="216"/>
      <c r="D41" s="216"/>
      <c r="E41" s="216"/>
      <c r="F41" s="216"/>
      <c r="G41" s="216"/>
      <c r="H41" s="216"/>
      <c r="I41" s="216"/>
      <c r="J41" s="217"/>
      <c r="K41" s="218">
        <v>0.5</v>
      </c>
      <c r="L41" s="219"/>
      <c r="M41" s="220">
        <v>4</v>
      </c>
      <c r="N41" s="221"/>
      <c r="O41" s="215" t="s">
        <v>105</v>
      </c>
      <c r="P41" s="216"/>
      <c r="Q41" s="216"/>
      <c r="R41" s="216"/>
      <c r="S41" s="216"/>
      <c r="T41" s="216"/>
      <c r="U41" s="216"/>
      <c r="V41" s="216"/>
      <c r="W41" s="216"/>
      <c r="X41" s="217"/>
      <c r="Y41" s="218">
        <v>0.5</v>
      </c>
      <c r="Z41" s="219"/>
      <c r="AA41" s="218">
        <v>4</v>
      </c>
      <c r="AB41" s="219"/>
      <c r="AC41" s="215" t="s">
        <v>106</v>
      </c>
      <c r="AD41" s="216"/>
      <c r="AE41" s="216"/>
      <c r="AF41" s="216"/>
      <c r="AG41" s="216"/>
      <c r="AH41" s="216"/>
      <c r="AI41" s="216"/>
      <c r="AJ41" s="216"/>
      <c r="AK41" s="216"/>
      <c r="AL41" s="217"/>
      <c r="AM41" s="218">
        <v>0.5</v>
      </c>
      <c r="AN41" s="219"/>
      <c r="AO41" s="218"/>
      <c r="AP41" s="219"/>
    </row>
    <row r="42" spans="1:63" s="18" customFormat="1" ht="12" customHeight="1">
      <c r="A42" s="215" t="s">
        <v>107</v>
      </c>
      <c r="B42" s="216"/>
      <c r="C42" s="216"/>
      <c r="D42" s="216"/>
      <c r="E42" s="216"/>
      <c r="F42" s="216"/>
      <c r="G42" s="216"/>
      <c r="H42" s="216"/>
      <c r="I42" s="216"/>
      <c r="J42" s="217"/>
      <c r="K42" s="218">
        <v>1</v>
      </c>
      <c r="L42" s="219"/>
      <c r="M42" s="220">
        <v>3</v>
      </c>
      <c r="N42" s="221"/>
      <c r="O42" s="215" t="s">
        <v>108</v>
      </c>
      <c r="P42" s="216"/>
      <c r="Q42" s="216"/>
      <c r="R42" s="216"/>
      <c r="S42" s="216"/>
      <c r="T42" s="216"/>
      <c r="U42" s="216"/>
      <c r="V42" s="216"/>
      <c r="W42" s="216"/>
      <c r="X42" s="217"/>
      <c r="Y42" s="218">
        <v>1</v>
      </c>
      <c r="Z42" s="219"/>
      <c r="AA42" s="218">
        <v>4</v>
      </c>
      <c r="AB42" s="219"/>
      <c r="AC42" s="215" t="s">
        <v>68</v>
      </c>
      <c r="AD42" s="216"/>
      <c r="AE42" s="216"/>
      <c r="AF42" s="216"/>
      <c r="AG42" s="216"/>
      <c r="AH42" s="216"/>
      <c r="AI42" s="216"/>
      <c r="AJ42" s="216"/>
      <c r="AK42" s="216"/>
      <c r="AL42" s="217"/>
      <c r="AM42" s="218">
        <v>0.5</v>
      </c>
      <c r="AN42" s="219"/>
      <c r="AO42" s="218"/>
      <c r="AP42" s="219"/>
    </row>
    <row r="43" spans="1:63" s="18" customFormat="1" ht="12" customHeight="1">
      <c r="A43" s="215" t="s">
        <v>109</v>
      </c>
      <c r="B43" s="216"/>
      <c r="C43" s="216"/>
      <c r="D43" s="216"/>
      <c r="E43" s="216"/>
      <c r="F43" s="216"/>
      <c r="G43" s="216"/>
      <c r="H43" s="216"/>
      <c r="I43" s="216"/>
      <c r="J43" s="217"/>
      <c r="K43" s="218">
        <v>1</v>
      </c>
      <c r="L43" s="219"/>
      <c r="M43" s="220">
        <v>4</v>
      </c>
      <c r="N43" s="221"/>
      <c r="O43" s="215" t="s">
        <v>110</v>
      </c>
      <c r="P43" s="216"/>
      <c r="Q43" s="216"/>
      <c r="R43" s="216"/>
      <c r="S43" s="216"/>
      <c r="T43" s="216"/>
      <c r="U43" s="216"/>
      <c r="V43" s="216"/>
      <c r="W43" s="216"/>
      <c r="X43" s="217"/>
      <c r="Y43" s="218">
        <v>1</v>
      </c>
      <c r="Z43" s="219"/>
      <c r="AA43" s="218">
        <v>4</v>
      </c>
      <c r="AB43" s="219"/>
      <c r="AC43" s="215" t="s">
        <v>71</v>
      </c>
      <c r="AD43" s="216"/>
      <c r="AE43" s="216"/>
      <c r="AF43" s="216"/>
      <c r="AG43" s="216"/>
      <c r="AH43" s="216"/>
      <c r="AI43" s="216"/>
      <c r="AJ43" s="216"/>
      <c r="AK43" s="216"/>
      <c r="AL43" s="217"/>
      <c r="AM43" s="218">
        <v>0.5</v>
      </c>
      <c r="AN43" s="219"/>
      <c r="AO43" s="218"/>
      <c r="AP43" s="219"/>
    </row>
    <row r="44" spans="1:63" s="18" customFormat="1" ht="12" customHeight="1">
      <c r="A44" s="215" t="s">
        <v>111</v>
      </c>
      <c r="B44" s="216"/>
      <c r="C44" s="216"/>
      <c r="D44" s="216"/>
      <c r="E44" s="216"/>
      <c r="F44" s="216"/>
      <c r="G44" s="216"/>
      <c r="H44" s="216"/>
      <c r="I44" s="216"/>
      <c r="J44" s="217"/>
      <c r="K44" s="218">
        <v>1</v>
      </c>
      <c r="L44" s="219"/>
      <c r="M44" s="220">
        <v>4</v>
      </c>
      <c r="N44" s="221"/>
      <c r="O44" s="215" t="s">
        <v>112</v>
      </c>
      <c r="P44" s="216"/>
      <c r="Q44" s="216"/>
      <c r="R44" s="216"/>
      <c r="S44" s="216"/>
      <c r="T44" s="216"/>
      <c r="U44" s="216"/>
      <c r="V44" s="216"/>
      <c r="W44" s="216"/>
      <c r="X44" s="217"/>
      <c r="Y44" s="218">
        <v>1.5</v>
      </c>
      <c r="Z44" s="219"/>
      <c r="AA44" s="218">
        <v>4</v>
      </c>
      <c r="AB44" s="219"/>
      <c r="AC44" s="215" t="s">
        <v>74</v>
      </c>
      <c r="AD44" s="216"/>
      <c r="AE44" s="216"/>
      <c r="AF44" s="216"/>
      <c r="AG44" s="216"/>
      <c r="AH44" s="216"/>
      <c r="AI44" s="216"/>
      <c r="AJ44" s="216"/>
      <c r="AK44" s="216"/>
      <c r="AL44" s="217"/>
      <c r="AM44" s="218">
        <v>1</v>
      </c>
      <c r="AN44" s="219"/>
      <c r="AO44" s="218"/>
      <c r="AP44" s="219"/>
    </row>
    <row r="45" spans="1:63" s="18" customFormat="1" ht="12" customHeight="1">
      <c r="A45" s="215" t="s">
        <v>113</v>
      </c>
      <c r="B45" s="216"/>
      <c r="C45" s="216"/>
      <c r="D45" s="216"/>
      <c r="E45" s="216"/>
      <c r="F45" s="216"/>
      <c r="G45" s="216"/>
      <c r="H45" s="216"/>
      <c r="I45" s="216"/>
      <c r="J45" s="217"/>
      <c r="K45" s="218">
        <v>1.5</v>
      </c>
      <c r="L45" s="219"/>
      <c r="M45" s="220">
        <v>3</v>
      </c>
      <c r="N45" s="221"/>
      <c r="O45" s="215" t="s">
        <v>114</v>
      </c>
      <c r="P45" s="216"/>
      <c r="Q45" s="216"/>
      <c r="R45" s="216"/>
      <c r="S45" s="216"/>
      <c r="T45" s="216"/>
      <c r="U45" s="216"/>
      <c r="V45" s="216"/>
      <c r="W45" s="216"/>
      <c r="X45" s="217"/>
      <c r="Y45" s="218">
        <v>0.5</v>
      </c>
      <c r="Z45" s="219"/>
      <c r="AA45" s="218">
        <v>4</v>
      </c>
      <c r="AB45" s="219"/>
      <c r="AC45" s="215" t="s">
        <v>77</v>
      </c>
      <c r="AD45" s="216"/>
      <c r="AE45" s="216"/>
      <c r="AF45" s="216"/>
      <c r="AG45" s="216"/>
      <c r="AH45" s="216"/>
      <c r="AI45" s="216"/>
      <c r="AJ45" s="216"/>
      <c r="AK45" s="216"/>
      <c r="AL45" s="217"/>
      <c r="AM45" s="218">
        <v>1.5</v>
      </c>
      <c r="AN45" s="219"/>
      <c r="AO45" s="218"/>
      <c r="AP45" s="219"/>
    </row>
    <row r="46" spans="1:63" s="18" customFormat="1" ht="12" customHeight="1">
      <c r="A46" s="215" t="s">
        <v>115</v>
      </c>
      <c r="B46" s="216"/>
      <c r="C46" s="216"/>
      <c r="D46" s="216"/>
      <c r="E46" s="216"/>
      <c r="F46" s="216"/>
      <c r="G46" s="216"/>
      <c r="H46" s="216"/>
      <c r="I46" s="216"/>
      <c r="J46" s="217"/>
      <c r="K46" s="218">
        <v>1</v>
      </c>
      <c r="L46" s="219"/>
      <c r="M46" s="220">
        <v>3.5</v>
      </c>
      <c r="N46" s="221"/>
      <c r="O46" s="215" t="s">
        <v>116</v>
      </c>
      <c r="P46" s="216"/>
      <c r="Q46" s="216"/>
      <c r="R46" s="216"/>
      <c r="S46" s="216"/>
      <c r="T46" s="216"/>
      <c r="U46" s="216"/>
      <c r="V46" s="216"/>
      <c r="W46" s="216"/>
      <c r="X46" s="217"/>
      <c r="Y46" s="218">
        <v>0.5</v>
      </c>
      <c r="Z46" s="219"/>
      <c r="AA46" s="218">
        <v>2.5</v>
      </c>
      <c r="AB46" s="219"/>
      <c r="AC46" s="215" t="s">
        <v>80</v>
      </c>
      <c r="AD46" s="216"/>
      <c r="AE46" s="216"/>
      <c r="AF46" s="216"/>
      <c r="AG46" s="216"/>
      <c r="AH46" s="216"/>
      <c r="AI46" s="216"/>
      <c r="AJ46" s="216"/>
      <c r="AK46" s="216"/>
      <c r="AL46" s="217"/>
      <c r="AM46" s="218">
        <v>1</v>
      </c>
      <c r="AN46" s="219"/>
      <c r="AO46" s="218"/>
      <c r="AP46" s="219"/>
      <c r="BK46" s="18" t="e">
        <f>-ขขข</f>
        <v>#NAME?</v>
      </c>
    </row>
    <row r="47" spans="1:63" s="18" customFormat="1" ht="12" customHeight="1">
      <c r="A47" s="215" t="s">
        <v>117</v>
      </c>
      <c r="B47" s="216"/>
      <c r="C47" s="216"/>
      <c r="D47" s="216"/>
      <c r="E47" s="216"/>
      <c r="F47" s="216"/>
      <c r="G47" s="216"/>
      <c r="H47" s="216"/>
      <c r="I47" s="216"/>
      <c r="J47" s="217"/>
      <c r="K47" s="218">
        <v>1</v>
      </c>
      <c r="L47" s="219"/>
      <c r="M47" s="220">
        <v>3.5</v>
      </c>
      <c r="N47" s="221"/>
      <c r="O47" s="215" t="s">
        <v>118</v>
      </c>
      <c r="P47" s="216"/>
      <c r="Q47" s="216"/>
      <c r="R47" s="216"/>
      <c r="S47" s="216"/>
      <c r="T47" s="216"/>
      <c r="U47" s="216"/>
      <c r="V47" s="216"/>
      <c r="W47" s="216"/>
      <c r="X47" s="217"/>
      <c r="Y47" s="218">
        <v>0.5</v>
      </c>
      <c r="Z47" s="219"/>
      <c r="AA47" s="218">
        <v>2.5</v>
      </c>
      <c r="AB47" s="219"/>
      <c r="AC47" s="215" t="s">
        <v>119</v>
      </c>
      <c r="AD47" s="216"/>
      <c r="AE47" s="216"/>
      <c r="AF47" s="216"/>
      <c r="AG47" s="216"/>
      <c r="AH47" s="216"/>
      <c r="AI47" s="216"/>
      <c r="AJ47" s="216"/>
      <c r="AK47" s="216"/>
      <c r="AL47" s="217"/>
      <c r="AM47" s="218">
        <v>1</v>
      </c>
      <c r="AN47" s="219"/>
      <c r="AO47" s="218"/>
      <c r="AP47" s="219"/>
    </row>
    <row r="48" spans="1:63" s="18" customFormat="1" ht="12" customHeight="1">
      <c r="A48" s="215"/>
      <c r="B48" s="216"/>
      <c r="C48" s="216"/>
      <c r="D48" s="216"/>
      <c r="E48" s="216"/>
      <c r="F48" s="216"/>
      <c r="G48" s="216"/>
      <c r="H48" s="216"/>
      <c r="I48" s="216"/>
      <c r="J48" s="217"/>
      <c r="K48" s="218"/>
      <c r="L48" s="219"/>
      <c r="M48" s="220"/>
      <c r="N48" s="221"/>
      <c r="O48" s="215"/>
      <c r="P48" s="216"/>
      <c r="Q48" s="216"/>
      <c r="R48" s="216"/>
      <c r="S48" s="216"/>
      <c r="T48" s="216"/>
      <c r="U48" s="216"/>
      <c r="V48" s="216"/>
      <c r="W48" s="216"/>
      <c r="X48" s="217"/>
      <c r="Y48" s="218"/>
      <c r="Z48" s="219"/>
      <c r="AA48" s="218"/>
      <c r="AB48" s="219"/>
      <c r="AC48" s="215"/>
      <c r="AD48" s="216"/>
      <c r="AE48" s="216"/>
      <c r="AF48" s="216"/>
      <c r="AG48" s="216"/>
      <c r="AH48" s="216"/>
      <c r="AI48" s="216"/>
      <c r="AJ48" s="216"/>
      <c r="AK48" s="216"/>
      <c r="AL48" s="217"/>
      <c r="AM48" s="218"/>
      <c r="AN48" s="219"/>
      <c r="AO48" s="218"/>
      <c r="AP48" s="219"/>
    </row>
    <row r="49" spans="1:46" s="18" customFormat="1" ht="12" customHeight="1">
      <c r="A49" s="215"/>
      <c r="B49" s="216"/>
      <c r="C49" s="216"/>
      <c r="D49" s="216"/>
      <c r="E49" s="216"/>
      <c r="F49" s="216"/>
      <c r="G49" s="216"/>
      <c r="H49" s="216"/>
      <c r="I49" s="216"/>
      <c r="J49" s="217"/>
      <c r="K49" s="218"/>
      <c r="L49" s="219"/>
      <c r="M49" s="220"/>
      <c r="N49" s="221"/>
      <c r="O49" s="215"/>
      <c r="P49" s="216"/>
      <c r="Q49" s="216"/>
      <c r="R49" s="216"/>
      <c r="S49" s="216"/>
      <c r="T49" s="216"/>
      <c r="U49" s="216"/>
      <c r="V49" s="216"/>
      <c r="W49" s="216"/>
      <c r="X49" s="217"/>
      <c r="Y49" s="218"/>
      <c r="Z49" s="219"/>
      <c r="AA49" s="218"/>
      <c r="AB49" s="219"/>
      <c r="AC49" s="215"/>
      <c r="AD49" s="216"/>
      <c r="AE49" s="216"/>
      <c r="AF49" s="216"/>
      <c r="AG49" s="216"/>
      <c r="AH49" s="216"/>
      <c r="AI49" s="216"/>
      <c r="AJ49" s="216"/>
      <c r="AK49" s="216"/>
      <c r="AL49" s="217"/>
      <c r="AM49" s="218"/>
      <c r="AN49" s="219"/>
      <c r="AO49" s="218"/>
      <c r="AP49" s="219"/>
    </row>
    <row r="50" spans="1:46" s="18" customFormat="1" ht="12" customHeight="1">
      <c r="A50" s="215"/>
      <c r="B50" s="216"/>
      <c r="C50" s="216"/>
      <c r="D50" s="216"/>
      <c r="E50" s="216"/>
      <c r="F50" s="216"/>
      <c r="G50" s="216"/>
      <c r="H50" s="216"/>
      <c r="I50" s="216"/>
      <c r="J50" s="217"/>
      <c r="K50" s="218"/>
      <c r="L50" s="219"/>
      <c r="M50" s="220"/>
      <c r="N50" s="221"/>
      <c r="O50" s="215"/>
      <c r="P50" s="216"/>
      <c r="Q50" s="216"/>
      <c r="R50" s="216"/>
      <c r="S50" s="216"/>
      <c r="T50" s="216"/>
      <c r="U50" s="216"/>
      <c r="V50" s="216"/>
      <c r="W50" s="216"/>
      <c r="X50" s="217"/>
      <c r="Y50" s="218"/>
      <c r="Z50" s="219"/>
      <c r="AA50" s="218"/>
      <c r="AB50" s="219"/>
      <c r="AC50" s="215"/>
      <c r="AD50" s="216"/>
      <c r="AE50" s="216"/>
      <c r="AF50" s="216"/>
      <c r="AG50" s="216"/>
      <c r="AH50" s="216"/>
      <c r="AI50" s="216"/>
      <c r="AJ50" s="216"/>
      <c r="AK50" s="216"/>
      <c r="AL50" s="217"/>
      <c r="AM50" s="218"/>
      <c r="AN50" s="219"/>
      <c r="AO50" s="218"/>
      <c r="AP50" s="219"/>
    </row>
    <row r="51" spans="1:46" s="18" customFormat="1" ht="12" customHeight="1">
      <c r="A51" s="215"/>
      <c r="B51" s="216"/>
      <c r="C51" s="216"/>
      <c r="D51" s="216"/>
      <c r="E51" s="216"/>
      <c r="F51" s="216"/>
      <c r="G51" s="216"/>
      <c r="H51" s="216"/>
      <c r="I51" s="216"/>
      <c r="J51" s="217"/>
      <c r="K51" s="218"/>
      <c r="L51" s="219"/>
      <c r="M51" s="220"/>
      <c r="N51" s="221"/>
      <c r="O51" s="215"/>
      <c r="P51" s="216"/>
      <c r="Q51" s="216"/>
      <c r="R51" s="216"/>
      <c r="S51" s="216"/>
      <c r="T51" s="216"/>
      <c r="U51" s="216"/>
      <c r="V51" s="216"/>
      <c r="W51" s="216"/>
      <c r="X51" s="217"/>
      <c r="Y51" s="218"/>
      <c r="Z51" s="219"/>
      <c r="AA51" s="218"/>
      <c r="AB51" s="219"/>
      <c r="AC51" s="215"/>
      <c r="AD51" s="216"/>
      <c r="AE51" s="216"/>
      <c r="AF51" s="216"/>
      <c r="AG51" s="216"/>
      <c r="AH51" s="216"/>
      <c r="AI51" s="216"/>
      <c r="AJ51" s="216"/>
      <c r="AK51" s="216"/>
      <c r="AL51" s="217"/>
      <c r="AM51" s="218"/>
      <c r="AN51" s="219"/>
      <c r="AO51" s="218"/>
      <c r="AP51" s="219"/>
    </row>
    <row r="52" spans="1:46" s="18" customFormat="1" ht="12" customHeight="1">
      <c r="A52" s="215"/>
      <c r="B52" s="216"/>
      <c r="C52" s="216"/>
      <c r="D52" s="216"/>
      <c r="E52" s="216"/>
      <c r="F52" s="216"/>
      <c r="G52" s="216"/>
      <c r="H52" s="216"/>
      <c r="I52" s="216"/>
      <c r="J52" s="217"/>
      <c r="K52" s="218"/>
      <c r="L52" s="219"/>
      <c r="M52" s="220"/>
      <c r="N52" s="221"/>
      <c r="O52" s="215"/>
      <c r="P52" s="216"/>
      <c r="Q52" s="216"/>
      <c r="R52" s="216"/>
      <c r="S52" s="216"/>
      <c r="T52" s="216"/>
      <c r="U52" s="216"/>
      <c r="V52" s="216"/>
      <c r="W52" s="216"/>
      <c r="X52" s="217"/>
      <c r="Y52" s="218"/>
      <c r="Z52" s="219"/>
      <c r="AA52" s="218"/>
      <c r="AB52" s="219"/>
      <c r="AC52" s="215"/>
      <c r="AD52" s="216"/>
      <c r="AE52" s="216"/>
      <c r="AF52" s="216"/>
      <c r="AG52" s="216"/>
      <c r="AH52" s="216"/>
      <c r="AI52" s="216"/>
      <c r="AJ52" s="216"/>
      <c r="AK52" s="216"/>
      <c r="AL52" s="217"/>
      <c r="AM52" s="218"/>
      <c r="AN52" s="219"/>
      <c r="AO52" s="218"/>
      <c r="AP52" s="219"/>
    </row>
    <row r="53" spans="1:46" s="18" customFormat="1" ht="12" customHeight="1">
      <c r="A53" s="215"/>
      <c r="B53" s="216"/>
      <c r="C53" s="216"/>
      <c r="D53" s="216"/>
      <c r="E53" s="216"/>
      <c r="F53" s="216"/>
      <c r="G53" s="216"/>
      <c r="H53" s="216"/>
      <c r="I53" s="216"/>
      <c r="J53" s="217"/>
      <c r="K53" s="218"/>
      <c r="L53" s="219"/>
      <c r="M53" s="220"/>
      <c r="N53" s="221"/>
      <c r="O53" s="215"/>
      <c r="P53" s="216"/>
      <c r="Q53" s="216"/>
      <c r="R53" s="216"/>
      <c r="S53" s="216"/>
      <c r="T53" s="216"/>
      <c r="U53" s="216"/>
      <c r="V53" s="216"/>
      <c r="W53" s="216"/>
      <c r="X53" s="217"/>
      <c r="Y53" s="218"/>
      <c r="Z53" s="219"/>
      <c r="AA53" s="218"/>
      <c r="AB53" s="219"/>
      <c r="AC53" s="215"/>
      <c r="AD53" s="216"/>
      <c r="AE53" s="216"/>
      <c r="AF53" s="216"/>
      <c r="AG53" s="216"/>
      <c r="AH53" s="216"/>
      <c r="AI53" s="216"/>
      <c r="AJ53" s="216"/>
      <c r="AK53" s="216"/>
      <c r="AL53" s="217"/>
      <c r="AM53" s="218"/>
      <c r="AN53" s="219"/>
      <c r="AO53" s="218"/>
      <c r="AP53" s="219"/>
    </row>
    <row r="54" spans="1:46" s="18" customFormat="1" ht="12" customHeight="1">
      <c r="A54" s="215"/>
      <c r="B54" s="216"/>
      <c r="C54" s="216"/>
      <c r="D54" s="216"/>
      <c r="E54" s="216"/>
      <c r="F54" s="216"/>
      <c r="G54" s="216"/>
      <c r="H54" s="216"/>
      <c r="I54" s="216"/>
      <c r="J54" s="217"/>
      <c r="K54" s="218"/>
      <c r="L54" s="219"/>
      <c r="M54" s="220"/>
      <c r="N54" s="221"/>
      <c r="O54" s="215"/>
      <c r="P54" s="216"/>
      <c r="Q54" s="216"/>
      <c r="R54" s="216"/>
      <c r="S54" s="216"/>
      <c r="T54" s="216"/>
      <c r="U54" s="216"/>
      <c r="V54" s="216"/>
      <c r="W54" s="216"/>
      <c r="X54" s="217"/>
      <c r="Y54" s="218"/>
      <c r="Z54" s="219"/>
      <c r="AA54" s="218"/>
      <c r="AB54" s="219"/>
      <c r="AC54" s="215"/>
      <c r="AD54" s="216"/>
      <c r="AE54" s="216"/>
      <c r="AF54" s="216"/>
      <c r="AG54" s="216"/>
      <c r="AH54" s="216"/>
      <c r="AI54" s="216"/>
      <c r="AJ54" s="216"/>
      <c r="AK54" s="216"/>
      <c r="AL54" s="217"/>
      <c r="AM54" s="218"/>
      <c r="AN54" s="219"/>
      <c r="AO54" s="218"/>
      <c r="AP54" s="219"/>
    </row>
    <row r="55" spans="1:46" s="18" customFormat="1" ht="12" customHeight="1">
      <c r="A55" s="215"/>
      <c r="B55" s="216"/>
      <c r="C55" s="216"/>
      <c r="D55" s="216"/>
      <c r="E55" s="216"/>
      <c r="F55" s="216"/>
      <c r="G55" s="216"/>
      <c r="H55" s="216"/>
      <c r="I55" s="216"/>
      <c r="J55" s="217"/>
      <c r="K55" s="218"/>
      <c r="L55" s="219"/>
      <c r="M55" s="220"/>
      <c r="N55" s="221"/>
      <c r="O55" s="215"/>
      <c r="P55" s="216"/>
      <c r="Q55" s="216"/>
      <c r="R55" s="216"/>
      <c r="S55" s="216"/>
      <c r="T55" s="216"/>
      <c r="U55" s="216"/>
      <c r="V55" s="216"/>
      <c r="W55" s="216"/>
      <c r="X55" s="217"/>
      <c r="Y55" s="218"/>
      <c r="Z55" s="219"/>
      <c r="AA55" s="218"/>
      <c r="AB55" s="219"/>
      <c r="AC55" s="222"/>
      <c r="AD55" s="223"/>
      <c r="AE55" s="223"/>
      <c r="AF55" s="223"/>
      <c r="AG55" s="223"/>
      <c r="AH55" s="223"/>
      <c r="AI55" s="223"/>
      <c r="AJ55" s="223"/>
      <c r="AK55" s="223"/>
      <c r="AL55" s="224"/>
      <c r="AM55" s="225"/>
      <c r="AN55" s="226"/>
      <c r="AO55" s="225"/>
      <c r="AP55" s="226"/>
    </row>
    <row r="56" spans="1:46" s="18" customFormat="1" ht="12" customHeight="1">
      <c r="A56" s="215"/>
      <c r="B56" s="216"/>
      <c r="C56" s="216"/>
      <c r="D56" s="216"/>
      <c r="E56" s="216"/>
      <c r="F56" s="216"/>
      <c r="G56" s="216"/>
      <c r="H56" s="216"/>
      <c r="I56" s="216"/>
      <c r="J56" s="217"/>
      <c r="K56" s="218"/>
      <c r="L56" s="219"/>
      <c r="M56" s="220"/>
      <c r="N56" s="221"/>
      <c r="O56" s="215"/>
      <c r="P56" s="216"/>
      <c r="Q56" s="216"/>
      <c r="R56" s="216"/>
      <c r="S56" s="216"/>
      <c r="T56" s="216"/>
      <c r="U56" s="216"/>
      <c r="V56" s="216"/>
      <c r="W56" s="216"/>
      <c r="X56" s="217"/>
      <c r="Y56" s="218"/>
      <c r="Z56" s="219"/>
      <c r="AA56" s="218"/>
      <c r="AB56" s="219"/>
      <c r="AC56" s="19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1"/>
    </row>
    <row r="57" spans="1:46" s="18" customFormat="1" ht="12" customHeight="1">
      <c r="A57" s="215"/>
      <c r="B57" s="216"/>
      <c r="C57" s="216"/>
      <c r="D57" s="216"/>
      <c r="E57" s="216"/>
      <c r="F57" s="216"/>
      <c r="G57" s="216"/>
      <c r="H57" s="216"/>
      <c r="I57" s="216"/>
      <c r="J57" s="217"/>
      <c r="K57" s="218"/>
      <c r="L57" s="219"/>
      <c r="M57" s="220"/>
      <c r="N57" s="221"/>
      <c r="O57" s="215"/>
      <c r="P57" s="216"/>
      <c r="Q57" s="216"/>
      <c r="R57" s="216"/>
      <c r="S57" s="216"/>
      <c r="T57" s="216"/>
      <c r="U57" s="216"/>
      <c r="V57" s="216"/>
      <c r="W57" s="216"/>
      <c r="X57" s="217"/>
      <c r="Y57" s="218"/>
      <c r="Z57" s="219"/>
      <c r="AA57" s="218"/>
      <c r="AB57" s="219"/>
      <c r="AC57" s="19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1"/>
    </row>
    <row r="58" spans="1:46" s="18" customFormat="1" ht="12" customHeight="1">
      <c r="A58" s="215"/>
      <c r="B58" s="216"/>
      <c r="C58" s="216"/>
      <c r="D58" s="216"/>
      <c r="E58" s="216"/>
      <c r="F58" s="216"/>
      <c r="G58" s="216"/>
      <c r="H58" s="216"/>
      <c r="I58" s="216"/>
      <c r="J58" s="217"/>
      <c r="K58" s="218"/>
      <c r="L58" s="219"/>
      <c r="M58" s="220"/>
      <c r="N58" s="221"/>
      <c r="O58" s="215"/>
      <c r="P58" s="216"/>
      <c r="Q58" s="216"/>
      <c r="R58" s="216"/>
      <c r="S58" s="216"/>
      <c r="T58" s="216"/>
      <c r="U58" s="216"/>
      <c r="V58" s="216"/>
      <c r="W58" s="216"/>
      <c r="X58" s="217"/>
      <c r="Y58" s="218"/>
      <c r="Z58" s="219"/>
      <c r="AA58" s="218"/>
      <c r="AB58" s="219"/>
      <c r="AC58" s="19"/>
      <c r="AD58" s="213"/>
      <c r="AE58" s="213"/>
      <c r="AF58" s="213"/>
      <c r="AG58" s="213"/>
      <c r="AH58" s="213"/>
      <c r="AI58" s="213"/>
      <c r="AJ58" s="213"/>
      <c r="AK58" s="213"/>
      <c r="AL58" s="213"/>
      <c r="AM58" s="213"/>
      <c r="AN58" s="213"/>
      <c r="AO58" s="213"/>
      <c r="AP58" s="21"/>
    </row>
    <row r="59" spans="1:46" s="18" customFormat="1" ht="12" customHeight="1">
      <c r="A59" s="215"/>
      <c r="B59" s="216"/>
      <c r="C59" s="216"/>
      <c r="D59" s="216"/>
      <c r="E59" s="216"/>
      <c r="F59" s="216"/>
      <c r="G59" s="216"/>
      <c r="H59" s="216"/>
      <c r="I59" s="216"/>
      <c r="J59" s="217"/>
      <c r="K59" s="218"/>
      <c r="L59" s="219"/>
      <c r="M59" s="220"/>
      <c r="N59" s="221"/>
      <c r="O59" s="215"/>
      <c r="P59" s="216"/>
      <c r="Q59" s="216"/>
      <c r="R59" s="216"/>
      <c r="S59" s="216"/>
      <c r="T59" s="216"/>
      <c r="U59" s="216"/>
      <c r="V59" s="216"/>
      <c r="W59" s="216"/>
      <c r="X59" s="217"/>
      <c r="Y59" s="218"/>
      <c r="Z59" s="219"/>
      <c r="AA59" s="218"/>
      <c r="AB59" s="219"/>
      <c r="AC59" s="22" t="s">
        <v>120</v>
      </c>
      <c r="AD59" s="214"/>
      <c r="AE59" s="214"/>
      <c r="AF59" s="214"/>
      <c r="AG59" s="214"/>
      <c r="AH59" s="214"/>
      <c r="AI59" s="214"/>
      <c r="AJ59" s="214"/>
      <c r="AK59" s="214"/>
      <c r="AL59" s="214"/>
      <c r="AM59" s="214"/>
      <c r="AN59" s="214"/>
      <c r="AO59" s="214"/>
      <c r="AP59" s="21" t="s">
        <v>121</v>
      </c>
    </row>
    <row r="60" spans="1:46" s="25" customFormat="1" ht="12.75" customHeight="1">
      <c r="A60" s="208"/>
      <c r="B60" s="209"/>
      <c r="C60" s="209"/>
      <c r="D60" s="209"/>
      <c r="E60" s="209"/>
      <c r="F60" s="209"/>
      <c r="G60" s="209"/>
      <c r="H60" s="209"/>
      <c r="I60" s="209"/>
      <c r="J60" s="210"/>
      <c r="K60" s="211"/>
      <c r="L60" s="212"/>
      <c r="M60" s="211"/>
      <c r="N60" s="212"/>
      <c r="O60" s="208"/>
      <c r="P60" s="209"/>
      <c r="Q60" s="209"/>
      <c r="R60" s="209"/>
      <c r="S60" s="209"/>
      <c r="T60" s="209"/>
      <c r="U60" s="209"/>
      <c r="V60" s="209"/>
      <c r="W60" s="209"/>
      <c r="X60" s="210"/>
      <c r="Y60" s="211"/>
      <c r="Z60" s="212"/>
      <c r="AA60" s="211"/>
      <c r="AB60" s="212"/>
      <c r="AC60" s="23"/>
      <c r="AD60" s="201" t="str">
        <f>[1]ข้อมูลพื้นฐาน!D11</f>
        <v>นายทะเบียน</v>
      </c>
      <c r="AE60" s="201"/>
      <c r="AF60" s="201"/>
      <c r="AG60" s="201"/>
      <c r="AH60" s="201"/>
      <c r="AI60" s="201"/>
      <c r="AJ60" s="201"/>
      <c r="AK60" s="201"/>
      <c r="AL60" s="201"/>
      <c r="AM60" s="201"/>
      <c r="AN60" s="201"/>
      <c r="AO60" s="201"/>
      <c r="AP60" s="24"/>
      <c r="AT60" s="18"/>
    </row>
    <row r="61" spans="1:46" s="5" customFormat="1" ht="21.75" customHeight="1">
      <c r="A61" s="26"/>
      <c r="B61" s="27"/>
      <c r="C61" s="27"/>
      <c r="D61" s="27"/>
      <c r="E61" s="28"/>
      <c r="F61" s="28"/>
      <c r="G61" s="28"/>
      <c r="H61" s="28"/>
      <c r="I61" s="28"/>
      <c r="J61" s="28"/>
      <c r="K61" s="26"/>
      <c r="L61" s="28"/>
      <c r="M61" s="26"/>
      <c r="N61" s="28"/>
      <c r="O61" s="29"/>
      <c r="P61" s="28"/>
      <c r="Q61" s="28"/>
      <c r="R61" s="28"/>
      <c r="S61" s="28"/>
      <c r="T61" s="28"/>
      <c r="U61" s="28"/>
      <c r="V61" s="28"/>
      <c r="W61" s="28"/>
      <c r="X61" s="28"/>
      <c r="Y61" s="26"/>
      <c r="Z61" s="28"/>
      <c r="AA61" s="26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T61" s="18"/>
    </row>
    <row r="62" spans="1:46" s="5" customFormat="1" ht="18.75" customHeight="1">
      <c r="A62" s="1"/>
      <c r="B62" s="1"/>
      <c r="C62" s="1"/>
      <c r="D62" s="1"/>
      <c r="E62" s="6"/>
      <c r="F62" s="6"/>
      <c r="G62" s="6"/>
      <c r="H62" s="6"/>
      <c r="I62" s="3"/>
      <c r="J62" s="3"/>
      <c r="K62" s="3"/>
      <c r="L62" s="202"/>
      <c r="M62" s="202"/>
      <c r="N62" s="203"/>
      <c r="O62" s="203"/>
      <c r="P62" s="203"/>
      <c r="Q62" s="203"/>
      <c r="R62" s="203"/>
      <c r="S62" s="203"/>
      <c r="T62" s="203"/>
      <c r="U62" s="203"/>
      <c r="V62" s="6"/>
      <c r="W62" s="7"/>
      <c r="X62" s="203"/>
      <c r="Y62" s="203"/>
      <c r="Z62" s="203"/>
      <c r="AA62" s="203"/>
      <c r="AB62" s="203"/>
      <c r="AC62" s="203"/>
      <c r="AD62" s="203"/>
      <c r="AE62" s="203"/>
      <c r="AF62" s="203"/>
      <c r="AG62" s="203"/>
      <c r="AH62" s="1"/>
      <c r="AI62" s="1"/>
      <c r="AJ62" s="1"/>
      <c r="AK62" s="1"/>
      <c r="AL62" s="1"/>
      <c r="AM62" s="1"/>
      <c r="AN62" s="1"/>
      <c r="AO62" s="1"/>
      <c r="AP62" s="1"/>
      <c r="AT62" s="25"/>
    </row>
    <row r="63" spans="1:46" s="5" customFormat="1" ht="9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</row>
    <row r="64" spans="1:46" s="5" customFormat="1" ht="18" customHeight="1">
      <c r="A64" s="204" t="s">
        <v>122</v>
      </c>
      <c r="B64" s="204"/>
      <c r="C64" s="204"/>
      <c r="D64" s="204"/>
      <c r="E64" s="204"/>
      <c r="F64" s="204"/>
      <c r="G64" s="204"/>
      <c r="H64" s="204"/>
      <c r="I64" s="204"/>
      <c r="J64" s="204"/>
      <c r="K64" s="204"/>
      <c r="L64" s="204"/>
      <c r="M64" s="204"/>
      <c r="N64" s="204"/>
      <c r="O64" s="204"/>
      <c r="P64" s="204"/>
      <c r="Q64" s="204"/>
      <c r="R64" s="204"/>
      <c r="S64" s="204"/>
      <c r="T64" s="204"/>
      <c r="U64" s="204"/>
      <c r="V64" s="204"/>
      <c r="W64" s="204"/>
      <c r="X64" s="204"/>
      <c r="Y64" s="204"/>
      <c r="Z64" s="204"/>
      <c r="AA64" s="204"/>
      <c r="AB64" s="204"/>
      <c r="AC64" s="204"/>
      <c r="AD64" s="204"/>
      <c r="AE64" s="204"/>
      <c r="AF64" s="204"/>
      <c r="AG64" s="204"/>
      <c r="AH64" s="204"/>
      <c r="AI64" s="204"/>
      <c r="AJ64" s="204"/>
      <c r="AK64" s="204"/>
      <c r="AL64" s="204"/>
      <c r="AM64" s="204"/>
      <c r="AN64" s="204"/>
      <c r="AO64" s="204"/>
      <c r="AP64" s="204"/>
    </row>
    <row r="65" spans="1:46" s="5" customFormat="1" ht="30" customHeight="1">
      <c r="A65" s="205" t="s">
        <v>123</v>
      </c>
      <c r="B65" s="206"/>
      <c r="C65" s="206"/>
      <c r="D65" s="206"/>
      <c r="E65" s="206"/>
      <c r="F65" s="206"/>
      <c r="G65" s="206"/>
      <c r="H65" s="206"/>
      <c r="I65" s="206"/>
      <c r="J65" s="207"/>
      <c r="K65" s="30" t="s">
        <v>124</v>
      </c>
      <c r="L65" s="31" t="s">
        <v>125</v>
      </c>
      <c r="M65" s="30" t="s">
        <v>126</v>
      </c>
      <c r="N65" s="31" t="s">
        <v>127</v>
      </c>
      <c r="O65" s="205" t="s">
        <v>123</v>
      </c>
      <c r="P65" s="206"/>
      <c r="Q65" s="206"/>
      <c r="R65" s="206"/>
      <c r="S65" s="206"/>
      <c r="T65" s="206"/>
      <c r="U65" s="206"/>
      <c r="V65" s="206"/>
      <c r="W65" s="206"/>
      <c r="X65" s="207"/>
      <c r="Y65" s="30" t="s">
        <v>124</v>
      </c>
      <c r="Z65" s="31" t="s">
        <v>125</v>
      </c>
      <c r="AA65" s="30" t="s">
        <v>126</v>
      </c>
      <c r="AB65" s="31" t="s">
        <v>127</v>
      </c>
      <c r="AC65" s="205" t="s">
        <v>123</v>
      </c>
      <c r="AD65" s="206"/>
      <c r="AE65" s="206"/>
      <c r="AF65" s="206"/>
      <c r="AG65" s="206"/>
      <c r="AH65" s="206"/>
      <c r="AI65" s="206"/>
      <c r="AJ65" s="206"/>
      <c r="AK65" s="206"/>
      <c r="AL65" s="207"/>
      <c r="AM65" s="30" t="s">
        <v>124</v>
      </c>
      <c r="AN65" s="31" t="s">
        <v>125</v>
      </c>
      <c r="AO65" s="30" t="s">
        <v>126</v>
      </c>
      <c r="AP65" s="31" t="s">
        <v>127</v>
      </c>
    </row>
    <row r="66" spans="1:46" s="32" customFormat="1" ht="13.5" customHeight="1">
      <c r="A66" s="196" t="s">
        <v>128</v>
      </c>
      <c r="B66" s="197"/>
      <c r="C66" s="197"/>
      <c r="D66" s="197"/>
      <c r="E66" s="197"/>
      <c r="F66" s="197"/>
      <c r="G66" s="197"/>
      <c r="H66" s="197"/>
      <c r="I66" s="197"/>
      <c r="J66" s="198"/>
      <c r="K66" s="199"/>
      <c r="L66" s="200"/>
      <c r="M66" s="199"/>
      <c r="N66" s="200"/>
      <c r="O66" s="196" t="s">
        <v>129</v>
      </c>
      <c r="P66" s="197"/>
      <c r="Q66" s="197"/>
      <c r="R66" s="197"/>
      <c r="S66" s="197"/>
      <c r="T66" s="197"/>
      <c r="U66" s="197"/>
      <c r="V66" s="197"/>
      <c r="W66" s="197"/>
      <c r="X66" s="198"/>
      <c r="Y66" s="199"/>
      <c r="Z66" s="200"/>
      <c r="AA66" s="199"/>
      <c r="AB66" s="200"/>
      <c r="AC66" s="196" t="s">
        <v>130</v>
      </c>
      <c r="AD66" s="197"/>
      <c r="AE66" s="197"/>
      <c r="AF66" s="197"/>
      <c r="AG66" s="197"/>
      <c r="AH66" s="197"/>
      <c r="AI66" s="197"/>
      <c r="AJ66" s="197"/>
      <c r="AK66" s="197"/>
      <c r="AL66" s="198"/>
      <c r="AM66" s="199"/>
      <c r="AN66" s="200"/>
      <c r="AO66" s="199"/>
      <c r="AP66" s="200"/>
      <c r="AT66" s="5"/>
    </row>
    <row r="67" spans="1:46" s="32" customFormat="1" ht="13.5" customHeight="1">
      <c r="A67" s="184" t="s">
        <v>131</v>
      </c>
      <c r="B67" s="185"/>
      <c r="C67" s="185"/>
      <c r="D67" s="185"/>
      <c r="E67" s="185"/>
      <c r="F67" s="185"/>
      <c r="G67" s="185"/>
      <c r="H67" s="185"/>
      <c r="I67" s="185"/>
      <c r="J67" s="186"/>
      <c r="K67" s="187">
        <v>15</v>
      </c>
      <c r="L67" s="188"/>
      <c r="M67" s="187" t="s">
        <v>132</v>
      </c>
      <c r="N67" s="188"/>
      <c r="O67" s="184" t="s">
        <v>131</v>
      </c>
      <c r="P67" s="185"/>
      <c r="Q67" s="185"/>
      <c r="R67" s="185"/>
      <c r="S67" s="185"/>
      <c r="T67" s="185"/>
      <c r="U67" s="185"/>
      <c r="V67" s="185"/>
      <c r="W67" s="185"/>
      <c r="X67" s="186"/>
      <c r="Y67" s="187">
        <v>15</v>
      </c>
      <c r="Z67" s="188"/>
      <c r="AA67" s="187" t="s">
        <v>132</v>
      </c>
      <c r="AB67" s="188"/>
      <c r="AC67" s="184" t="s">
        <v>131</v>
      </c>
      <c r="AD67" s="185"/>
      <c r="AE67" s="185"/>
      <c r="AF67" s="185"/>
      <c r="AG67" s="185"/>
      <c r="AH67" s="185"/>
      <c r="AI67" s="185"/>
      <c r="AJ67" s="185"/>
      <c r="AK67" s="185"/>
      <c r="AL67" s="186"/>
      <c r="AM67" s="187">
        <v>15</v>
      </c>
      <c r="AN67" s="188"/>
      <c r="AO67" s="187"/>
      <c r="AP67" s="188"/>
      <c r="AT67" s="5"/>
    </row>
    <row r="68" spans="1:46" s="32" customFormat="1" ht="13.5" customHeight="1">
      <c r="A68" s="184" t="s">
        <v>133</v>
      </c>
      <c r="B68" s="185"/>
      <c r="C68" s="185"/>
      <c r="D68" s="185"/>
      <c r="E68" s="185"/>
      <c r="F68" s="185"/>
      <c r="G68" s="185"/>
      <c r="H68" s="185"/>
      <c r="I68" s="185"/>
      <c r="J68" s="186"/>
      <c r="K68" s="187">
        <v>20</v>
      </c>
      <c r="L68" s="188"/>
      <c r="M68" s="187" t="s">
        <v>132</v>
      </c>
      <c r="N68" s="188"/>
      <c r="O68" s="184" t="s">
        <v>133</v>
      </c>
      <c r="P68" s="185"/>
      <c r="Q68" s="185"/>
      <c r="R68" s="185"/>
      <c r="S68" s="185"/>
      <c r="T68" s="185"/>
      <c r="U68" s="185"/>
      <c r="V68" s="185"/>
      <c r="W68" s="185"/>
      <c r="X68" s="186"/>
      <c r="Y68" s="187">
        <v>20</v>
      </c>
      <c r="Z68" s="188"/>
      <c r="AA68" s="187" t="s">
        <v>132</v>
      </c>
      <c r="AB68" s="188"/>
      <c r="AC68" s="184" t="s">
        <v>134</v>
      </c>
      <c r="AD68" s="185"/>
      <c r="AE68" s="185"/>
      <c r="AF68" s="185"/>
      <c r="AG68" s="185"/>
      <c r="AH68" s="185"/>
      <c r="AI68" s="185"/>
      <c r="AJ68" s="185"/>
      <c r="AK68" s="185"/>
      <c r="AL68" s="186"/>
      <c r="AM68" s="187">
        <v>20</v>
      </c>
      <c r="AN68" s="188"/>
      <c r="AO68" s="187"/>
      <c r="AP68" s="188"/>
    </row>
    <row r="69" spans="1:46" s="32" customFormat="1" ht="13.5" customHeight="1">
      <c r="A69" s="184" t="s">
        <v>135</v>
      </c>
      <c r="B69" s="185"/>
      <c r="C69" s="185"/>
      <c r="D69" s="185"/>
      <c r="E69" s="185"/>
      <c r="F69" s="185"/>
      <c r="G69" s="185"/>
      <c r="H69" s="185"/>
      <c r="I69" s="185"/>
      <c r="J69" s="186"/>
      <c r="K69" s="187">
        <v>5</v>
      </c>
      <c r="L69" s="188"/>
      <c r="M69" s="187" t="s">
        <v>132</v>
      </c>
      <c r="N69" s="188"/>
      <c r="O69" s="184" t="s">
        <v>135</v>
      </c>
      <c r="P69" s="185"/>
      <c r="Q69" s="185"/>
      <c r="R69" s="185"/>
      <c r="S69" s="185"/>
      <c r="T69" s="185"/>
      <c r="U69" s="185"/>
      <c r="V69" s="185"/>
      <c r="W69" s="185"/>
      <c r="X69" s="186"/>
      <c r="Y69" s="187">
        <v>5</v>
      </c>
      <c r="Z69" s="188"/>
      <c r="AA69" s="187" t="s">
        <v>132</v>
      </c>
      <c r="AB69" s="188"/>
      <c r="AC69" s="184" t="s">
        <v>135</v>
      </c>
      <c r="AD69" s="185"/>
      <c r="AE69" s="185"/>
      <c r="AF69" s="185"/>
      <c r="AG69" s="185"/>
      <c r="AH69" s="185"/>
      <c r="AI69" s="185"/>
      <c r="AJ69" s="185"/>
      <c r="AK69" s="185"/>
      <c r="AL69" s="186"/>
      <c r="AM69" s="187">
        <v>5</v>
      </c>
      <c r="AN69" s="188"/>
      <c r="AO69" s="187"/>
      <c r="AP69" s="188"/>
    </row>
    <row r="70" spans="1:46" s="32" customFormat="1" ht="13.5" customHeight="1">
      <c r="A70" s="184" t="s">
        <v>136</v>
      </c>
      <c r="B70" s="185"/>
      <c r="C70" s="185"/>
      <c r="D70" s="185"/>
      <c r="E70" s="185"/>
      <c r="F70" s="185"/>
      <c r="G70" s="185"/>
      <c r="H70" s="185"/>
      <c r="I70" s="185"/>
      <c r="J70" s="186"/>
      <c r="K70" s="187">
        <v>20</v>
      </c>
      <c r="L70" s="188"/>
      <c r="M70" s="187" t="s">
        <v>132</v>
      </c>
      <c r="N70" s="188"/>
      <c r="O70" s="184" t="s">
        <v>136</v>
      </c>
      <c r="P70" s="185"/>
      <c r="Q70" s="185"/>
      <c r="R70" s="185"/>
      <c r="S70" s="185"/>
      <c r="T70" s="185"/>
      <c r="U70" s="185"/>
      <c r="V70" s="185"/>
      <c r="W70" s="185"/>
      <c r="X70" s="186"/>
      <c r="Y70" s="187">
        <v>20</v>
      </c>
      <c r="Z70" s="188"/>
      <c r="AA70" s="187" t="s">
        <v>132</v>
      </c>
      <c r="AB70" s="188"/>
      <c r="AC70" s="184" t="s">
        <v>136</v>
      </c>
      <c r="AD70" s="185"/>
      <c r="AE70" s="185"/>
      <c r="AF70" s="185"/>
      <c r="AG70" s="185"/>
      <c r="AH70" s="185"/>
      <c r="AI70" s="185"/>
      <c r="AJ70" s="185"/>
      <c r="AK70" s="185"/>
      <c r="AL70" s="186"/>
      <c r="AM70" s="187">
        <v>20</v>
      </c>
      <c r="AN70" s="188"/>
      <c r="AO70" s="187"/>
      <c r="AP70" s="188"/>
    </row>
    <row r="71" spans="1:46" s="32" customFormat="1" ht="13.5" customHeight="1">
      <c r="A71" s="195" t="s">
        <v>137</v>
      </c>
      <c r="B71" s="185"/>
      <c r="C71" s="185"/>
      <c r="D71" s="185"/>
      <c r="E71" s="185"/>
      <c r="F71" s="185"/>
      <c r="G71" s="185"/>
      <c r="H71" s="185"/>
      <c r="I71" s="185"/>
      <c r="J71" s="186"/>
      <c r="K71" s="187"/>
      <c r="L71" s="188"/>
      <c r="M71" s="187"/>
      <c r="N71" s="188"/>
      <c r="O71" s="195" t="s">
        <v>138</v>
      </c>
      <c r="P71" s="185"/>
      <c r="Q71" s="185"/>
      <c r="R71" s="185"/>
      <c r="S71" s="185"/>
      <c r="T71" s="185"/>
      <c r="U71" s="185"/>
      <c r="V71" s="185"/>
      <c r="W71" s="185"/>
      <c r="X71" s="186"/>
      <c r="Y71" s="187"/>
      <c r="Z71" s="188"/>
      <c r="AA71" s="187"/>
      <c r="AB71" s="188"/>
      <c r="AC71" s="195" t="s">
        <v>139</v>
      </c>
      <c r="AD71" s="185"/>
      <c r="AE71" s="185"/>
      <c r="AF71" s="185"/>
      <c r="AG71" s="185"/>
      <c r="AH71" s="185"/>
      <c r="AI71" s="185"/>
      <c r="AJ71" s="185"/>
      <c r="AK71" s="185"/>
      <c r="AL71" s="186"/>
      <c r="AM71" s="187"/>
      <c r="AN71" s="188"/>
      <c r="AO71" s="187"/>
      <c r="AP71" s="188"/>
    </row>
    <row r="72" spans="1:46" s="32" customFormat="1" ht="13.5" customHeight="1">
      <c r="A72" s="184" t="s">
        <v>131</v>
      </c>
      <c r="B72" s="185"/>
      <c r="C72" s="185"/>
      <c r="D72" s="185"/>
      <c r="E72" s="185"/>
      <c r="F72" s="185"/>
      <c r="G72" s="185"/>
      <c r="H72" s="185"/>
      <c r="I72" s="185"/>
      <c r="J72" s="186"/>
      <c r="K72" s="187">
        <v>10</v>
      </c>
      <c r="L72" s="188"/>
      <c r="M72" s="187" t="s">
        <v>132</v>
      </c>
      <c r="N72" s="188"/>
      <c r="O72" s="184" t="s">
        <v>131</v>
      </c>
      <c r="P72" s="185"/>
      <c r="Q72" s="185"/>
      <c r="R72" s="185"/>
      <c r="S72" s="185"/>
      <c r="T72" s="185"/>
      <c r="U72" s="185"/>
      <c r="V72" s="185"/>
      <c r="W72" s="185"/>
      <c r="X72" s="186"/>
      <c r="Y72" s="187">
        <v>10</v>
      </c>
      <c r="Z72" s="188"/>
      <c r="AA72" s="187" t="s">
        <v>132</v>
      </c>
      <c r="AB72" s="188"/>
      <c r="AC72" s="184" t="s">
        <v>131</v>
      </c>
      <c r="AD72" s="185"/>
      <c r="AE72" s="185"/>
      <c r="AF72" s="185"/>
      <c r="AG72" s="185"/>
      <c r="AH72" s="185"/>
      <c r="AI72" s="185"/>
      <c r="AJ72" s="185"/>
      <c r="AK72" s="185"/>
      <c r="AL72" s="186"/>
      <c r="AM72" s="187">
        <v>10</v>
      </c>
      <c r="AN72" s="188"/>
      <c r="AO72" s="187"/>
      <c r="AP72" s="188"/>
    </row>
    <row r="73" spans="1:46" s="32" customFormat="1" ht="13.5" customHeight="1">
      <c r="A73" s="184" t="s">
        <v>133</v>
      </c>
      <c r="B73" s="185"/>
      <c r="C73" s="185"/>
      <c r="D73" s="185"/>
      <c r="E73" s="185"/>
      <c r="F73" s="185"/>
      <c r="G73" s="185"/>
      <c r="H73" s="185"/>
      <c r="I73" s="185"/>
      <c r="J73" s="186"/>
      <c r="K73" s="187">
        <v>20</v>
      </c>
      <c r="L73" s="188"/>
      <c r="M73" s="187" t="s">
        <v>132</v>
      </c>
      <c r="N73" s="188"/>
      <c r="O73" s="184" t="s">
        <v>133</v>
      </c>
      <c r="P73" s="185"/>
      <c r="Q73" s="185"/>
      <c r="R73" s="185"/>
      <c r="S73" s="185"/>
      <c r="T73" s="185"/>
      <c r="U73" s="185"/>
      <c r="V73" s="185"/>
      <c r="W73" s="185"/>
      <c r="X73" s="186"/>
      <c r="Y73" s="187">
        <v>20</v>
      </c>
      <c r="Z73" s="188"/>
      <c r="AA73" s="187" t="s">
        <v>132</v>
      </c>
      <c r="AB73" s="188"/>
      <c r="AC73" s="184" t="s">
        <v>133</v>
      </c>
      <c r="AD73" s="185"/>
      <c r="AE73" s="185"/>
      <c r="AF73" s="185"/>
      <c r="AG73" s="185"/>
      <c r="AH73" s="185"/>
      <c r="AI73" s="185"/>
      <c r="AJ73" s="185"/>
      <c r="AK73" s="185"/>
      <c r="AL73" s="186"/>
      <c r="AM73" s="187">
        <v>20</v>
      </c>
      <c r="AN73" s="188"/>
      <c r="AO73" s="187"/>
      <c r="AP73" s="188"/>
    </row>
    <row r="74" spans="1:46" s="32" customFormat="1" ht="13.5" customHeight="1">
      <c r="A74" s="184" t="s">
        <v>135</v>
      </c>
      <c r="B74" s="185"/>
      <c r="C74" s="185"/>
      <c r="D74" s="185"/>
      <c r="E74" s="185"/>
      <c r="F74" s="185"/>
      <c r="G74" s="185"/>
      <c r="H74" s="185"/>
      <c r="I74" s="185"/>
      <c r="J74" s="186"/>
      <c r="K74" s="187">
        <v>10</v>
      </c>
      <c r="L74" s="188"/>
      <c r="M74" s="187" t="s">
        <v>132</v>
      </c>
      <c r="N74" s="188"/>
      <c r="O74" s="184" t="s">
        <v>135</v>
      </c>
      <c r="P74" s="185"/>
      <c r="Q74" s="185"/>
      <c r="R74" s="185"/>
      <c r="S74" s="185"/>
      <c r="T74" s="185"/>
      <c r="U74" s="185"/>
      <c r="V74" s="185"/>
      <c r="W74" s="185"/>
      <c r="X74" s="186"/>
      <c r="Y74" s="187">
        <v>10</v>
      </c>
      <c r="Z74" s="188"/>
      <c r="AA74" s="187" t="s">
        <v>132</v>
      </c>
      <c r="AB74" s="188"/>
      <c r="AC74" s="184" t="s">
        <v>135</v>
      </c>
      <c r="AD74" s="185"/>
      <c r="AE74" s="185"/>
      <c r="AF74" s="185"/>
      <c r="AG74" s="185"/>
      <c r="AH74" s="185"/>
      <c r="AI74" s="185"/>
      <c r="AJ74" s="185"/>
      <c r="AK74" s="185"/>
      <c r="AL74" s="186"/>
      <c r="AM74" s="187">
        <v>10</v>
      </c>
      <c r="AN74" s="188"/>
      <c r="AO74" s="187"/>
      <c r="AP74" s="188"/>
    </row>
    <row r="75" spans="1:46" s="32" customFormat="1" ht="13.5" customHeight="1">
      <c r="A75" s="184" t="s">
        <v>136</v>
      </c>
      <c r="B75" s="185"/>
      <c r="C75" s="185"/>
      <c r="D75" s="185"/>
      <c r="E75" s="185"/>
      <c r="F75" s="185"/>
      <c r="G75" s="185"/>
      <c r="H75" s="185"/>
      <c r="I75" s="185"/>
      <c r="J75" s="186"/>
      <c r="K75" s="187">
        <v>20</v>
      </c>
      <c r="L75" s="188"/>
      <c r="M75" s="187" t="s">
        <v>132</v>
      </c>
      <c r="N75" s="188"/>
      <c r="O75" s="184" t="s">
        <v>136</v>
      </c>
      <c r="P75" s="185"/>
      <c r="Q75" s="185"/>
      <c r="R75" s="185"/>
      <c r="S75" s="185"/>
      <c r="T75" s="185"/>
      <c r="U75" s="185"/>
      <c r="V75" s="185"/>
      <c r="W75" s="185"/>
      <c r="X75" s="186"/>
      <c r="Y75" s="187">
        <v>20</v>
      </c>
      <c r="Z75" s="188"/>
      <c r="AA75" s="187" t="s">
        <v>132</v>
      </c>
      <c r="AB75" s="188"/>
      <c r="AC75" s="184" t="s">
        <v>136</v>
      </c>
      <c r="AD75" s="185"/>
      <c r="AE75" s="185"/>
      <c r="AF75" s="185"/>
      <c r="AG75" s="185"/>
      <c r="AH75" s="185"/>
      <c r="AI75" s="185"/>
      <c r="AJ75" s="185"/>
      <c r="AK75" s="185"/>
      <c r="AL75" s="186"/>
      <c r="AM75" s="187">
        <v>20</v>
      </c>
      <c r="AN75" s="188"/>
      <c r="AO75" s="187"/>
      <c r="AP75" s="188"/>
    </row>
    <row r="76" spans="1:46" s="32" customFormat="1" ht="13.5" customHeight="1">
      <c r="A76" s="184"/>
      <c r="B76" s="185"/>
      <c r="C76" s="185"/>
      <c r="D76" s="185"/>
      <c r="E76" s="185"/>
      <c r="F76" s="185"/>
      <c r="G76" s="185"/>
      <c r="H76" s="185"/>
      <c r="I76" s="185"/>
      <c r="J76" s="186"/>
      <c r="K76" s="187"/>
      <c r="L76" s="188"/>
      <c r="M76" s="187"/>
      <c r="N76" s="188"/>
      <c r="O76" s="184"/>
      <c r="P76" s="185"/>
      <c r="Q76" s="185"/>
      <c r="R76" s="185"/>
      <c r="S76" s="185"/>
      <c r="T76" s="185"/>
      <c r="U76" s="185"/>
      <c r="V76" s="185"/>
      <c r="W76" s="185"/>
      <c r="X76" s="186"/>
      <c r="Y76" s="187"/>
      <c r="Z76" s="188"/>
      <c r="AA76" s="187"/>
      <c r="AB76" s="188"/>
      <c r="AC76" s="184"/>
      <c r="AD76" s="185"/>
      <c r="AE76" s="185"/>
      <c r="AF76" s="185"/>
      <c r="AG76" s="185"/>
      <c r="AH76" s="185"/>
      <c r="AI76" s="185"/>
      <c r="AJ76" s="185"/>
      <c r="AK76" s="185"/>
      <c r="AL76" s="186"/>
      <c r="AM76" s="187"/>
      <c r="AN76" s="188"/>
      <c r="AO76" s="187"/>
      <c r="AP76" s="188"/>
    </row>
    <row r="77" spans="1:46" s="32" customFormat="1" ht="13.5" customHeight="1">
      <c r="A77" s="190"/>
      <c r="B77" s="191"/>
      <c r="C77" s="191"/>
      <c r="D77" s="191"/>
      <c r="E77" s="191"/>
      <c r="F77" s="191"/>
      <c r="G77" s="191"/>
      <c r="H77" s="191"/>
      <c r="I77" s="191"/>
      <c r="J77" s="192"/>
      <c r="K77" s="193"/>
      <c r="L77" s="194"/>
      <c r="M77" s="193"/>
      <c r="N77" s="194"/>
      <c r="O77" s="190"/>
      <c r="P77" s="191"/>
      <c r="Q77" s="191"/>
      <c r="R77" s="191"/>
      <c r="S77" s="191"/>
      <c r="T77" s="191"/>
      <c r="U77" s="191"/>
      <c r="V77" s="191"/>
      <c r="W77" s="191"/>
      <c r="X77" s="192"/>
      <c r="Y77" s="193"/>
      <c r="Z77" s="194"/>
      <c r="AA77" s="193"/>
      <c r="AB77" s="194"/>
      <c r="AC77" s="190"/>
      <c r="AD77" s="191"/>
      <c r="AE77" s="191"/>
      <c r="AF77" s="191"/>
      <c r="AG77" s="191"/>
      <c r="AH77" s="191"/>
      <c r="AI77" s="191"/>
      <c r="AJ77" s="191"/>
      <c r="AK77" s="191"/>
      <c r="AL77" s="192"/>
      <c r="AM77" s="193"/>
      <c r="AN77" s="194"/>
      <c r="AO77" s="193"/>
      <c r="AP77" s="194"/>
    </row>
    <row r="78" spans="1:46" s="32" customFormat="1" ht="13.5" hidden="1" customHeight="1">
      <c r="A78" s="184"/>
      <c r="B78" s="185"/>
      <c r="C78" s="185"/>
      <c r="D78" s="185"/>
      <c r="E78" s="185"/>
      <c r="F78" s="185"/>
      <c r="G78" s="185"/>
      <c r="H78" s="185"/>
      <c r="I78" s="185"/>
      <c r="J78" s="186"/>
      <c r="K78" s="187"/>
      <c r="L78" s="188"/>
      <c r="M78" s="187"/>
      <c r="N78" s="188"/>
      <c r="O78" s="184"/>
      <c r="P78" s="185"/>
      <c r="Q78" s="185"/>
      <c r="R78" s="185"/>
      <c r="S78" s="185"/>
      <c r="T78" s="185"/>
      <c r="U78" s="185"/>
      <c r="V78" s="185"/>
      <c r="W78" s="185"/>
      <c r="X78" s="186"/>
      <c r="Y78" s="187"/>
      <c r="Z78" s="188"/>
      <c r="AA78" s="187"/>
      <c r="AB78" s="188"/>
      <c r="AC78" s="184"/>
      <c r="AD78" s="185"/>
      <c r="AE78" s="185"/>
      <c r="AF78" s="185"/>
      <c r="AG78" s="185"/>
      <c r="AH78" s="185"/>
      <c r="AI78" s="185"/>
      <c r="AJ78" s="185"/>
      <c r="AK78" s="185"/>
      <c r="AL78" s="186"/>
      <c r="AM78" s="187"/>
      <c r="AN78" s="188"/>
      <c r="AO78" s="187"/>
      <c r="AP78" s="188"/>
    </row>
    <row r="79" spans="1:46" s="5" customFormat="1" ht="13.5" hidden="1" customHeight="1">
      <c r="A79" s="167"/>
      <c r="B79" s="189"/>
      <c r="C79" s="189"/>
      <c r="D79" s="189"/>
      <c r="E79" s="189"/>
      <c r="F79" s="189"/>
      <c r="G79" s="189"/>
      <c r="H79" s="189"/>
      <c r="I79" s="189"/>
      <c r="J79" s="168"/>
      <c r="K79" s="167"/>
      <c r="L79" s="168"/>
      <c r="M79" s="167"/>
      <c r="N79" s="168"/>
      <c r="O79" s="167">
        <v>66.5</v>
      </c>
      <c r="P79" s="189"/>
      <c r="Q79" s="189"/>
      <c r="R79" s="189"/>
      <c r="S79" s="189"/>
      <c r="T79" s="189"/>
      <c r="U79" s="189"/>
      <c r="V79" s="189"/>
      <c r="W79" s="189"/>
      <c r="X79" s="168"/>
      <c r="Y79" s="167"/>
      <c r="Z79" s="168"/>
      <c r="AA79" s="167"/>
      <c r="AB79" s="168"/>
      <c r="AC79" s="167"/>
      <c r="AD79" s="189"/>
      <c r="AE79" s="189"/>
      <c r="AF79" s="189"/>
      <c r="AG79" s="189"/>
      <c r="AH79" s="189"/>
      <c r="AI79" s="189"/>
      <c r="AJ79" s="189"/>
      <c r="AK79" s="189"/>
      <c r="AL79" s="168"/>
      <c r="AM79" s="167"/>
      <c r="AN79" s="168"/>
      <c r="AO79" s="167"/>
      <c r="AP79" s="168"/>
      <c r="AT79" s="32"/>
    </row>
    <row r="80" spans="1:46" s="5" customFormat="1" ht="5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>
        <v>18.5</v>
      </c>
      <c r="P80" s="1"/>
      <c r="Q80" s="1"/>
      <c r="R80" s="1"/>
      <c r="S80" s="1"/>
      <c r="T80" s="1">
        <v>10.5</v>
      </c>
      <c r="U80" s="1"/>
      <c r="V80" s="1"/>
      <c r="W80" s="1"/>
      <c r="X80" s="1"/>
      <c r="Y80" s="1"/>
      <c r="Z80" s="1"/>
      <c r="AA80" s="1"/>
      <c r="AB80" s="1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4"/>
      <c r="AN80" s="34"/>
      <c r="AO80" s="34"/>
      <c r="AP80" s="34"/>
      <c r="AT80" s="32"/>
    </row>
    <row r="81" spans="1:42" s="5" customFormat="1" ht="21.75" customHeight="1">
      <c r="A81" s="169" t="s">
        <v>140</v>
      </c>
      <c r="B81" s="169"/>
      <c r="C81" s="169"/>
      <c r="D81" s="169"/>
      <c r="E81" s="169"/>
      <c r="F81" s="169"/>
      <c r="G81" s="169"/>
      <c r="H81" s="169"/>
      <c r="I81" s="169"/>
      <c r="J81" s="169"/>
      <c r="K81" s="169"/>
      <c r="L81" s="169"/>
      <c r="M81" s="169"/>
      <c r="N81" s="169"/>
      <c r="O81" s="169"/>
      <c r="P81" s="169"/>
      <c r="Q81" s="169"/>
      <c r="R81" s="169"/>
      <c r="S81" s="169"/>
      <c r="T81" s="169"/>
      <c r="U81" s="169"/>
      <c r="V81" s="170"/>
      <c r="W81" s="169" t="s">
        <v>141</v>
      </c>
      <c r="X81" s="169"/>
      <c r="Y81" s="169"/>
      <c r="Z81" s="169"/>
      <c r="AA81" s="169"/>
      <c r="AB81" s="169"/>
      <c r="AC81" s="171" t="s">
        <v>142</v>
      </c>
      <c r="AD81" s="172"/>
      <c r="AE81" s="172"/>
      <c r="AF81" s="172"/>
      <c r="AG81" s="172"/>
      <c r="AH81" s="172"/>
      <c r="AI81" s="172"/>
      <c r="AJ81" s="172"/>
      <c r="AK81" s="172"/>
      <c r="AL81" s="173"/>
      <c r="AM81" s="177" t="s">
        <v>36</v>
      </c>
      <c r="AN81" s="180" t="s">
        <v>143</v>
      </c>
      <c r="AO81" s="177" t="s">
        <v>37</v>
      </c>
      <c r="AP81" s="180" t="s">
        <v>144</v>
      </c>
    </row>
    <row r="82" spans="1:42" s="5" customFormat="1" ht="21" customHeight="1">
      <c r="A82" s="35" t="s">
        <v>145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183">
        <v>66.5</v>
      </c>
      <c r="P82" s="183"/>
      <c r="Q82" s="183"/>
      <c r="R82" s="153" t="s">
        <v>146</v>
      </c>
      <c r="S82" s="153"/>
      <c r="T82" s="161">
        <v>45.5</v>
      </c>
      <c r="U82" s="161"/>
      <c r="V82" s="162"/>
      <c r="W82" s="163" t="s">
        <v>147</v>
      </c>
      <c r="X82" s="163"/>
      <c r="Y82" s="163"/>
      <c r="Z82" s="163"/>
      <c r="AA82" s="163"/>
      <c r="AB82" s="163"/>
      <c r="AC82" s="174"/>
      <c r="AD82" s="175"/>
      <c r="AE82" s="175"/>
      <c r="AF82" s="175"/>
      <c r="AG82" s="175"/>
      <c r="AH82" s="175"/>
      <c r="AI82" s="175"/>
      <c r="AJ82" s="175"/>
      <c r="AK82" s="175"/>
      <c r="AL82" s="176"/>
      <c r="AM82" s="178"/>
      <c r="AN82" s="181"/>
      <c r="AO82" s="178"/>
      <c r="AP82" s="181"/>
    </row>
    <row r="83" spans="1:42" s="5" customFormat="1" ht="16.5" customHeight="1">
      <c r="A83" s="37"/>
      <c r="B83" s="36" t="s">
        <v>148</v>
      </c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164">
        <v>18.5</v>
      </c>
      <c r="P83" s="164"/>
      <c r="Q83" s="164"/>
      <c r="R83" s="153" t="s">
        <v>146</v>
      </c>
      <c r="S83" s="153"/>
      <c r="T83" s="164">
        <v>10.5</v>
      </c>
      <c r="U83" s="164"/>
      <c r="V83" s="165"/>
      <c r="W83" s="166" t="s">
        <v>147</v>
      </c>
      <c r="X83" s="154"/>
      <c r="Y83" s="154"/>
      <c r="Z83" s="154"/>
      <c r="AA83" s="154"/>
      <c r="AB83" s="155"/>
      <c r="AC83" s="174"/>
      <c r="AD83" s="175"/>
      <c r="AE83" s="175"/>
      <c r="AF83" s="175"/>
      <c r="AG83" s="175"/>
      <c r="AH83" s="175"/>
      <c r="AI83" s="175"/>
      <c r="AJ83" s="175"/>
      <c r="AK83" s="175"/>
      <c r="AL83" s="176"/>
      <c r="AM83" s="179"/>
      <c r="AN83" s="182"/>
      <c r="AO83" s="179"/>
      <c r="AP83" s="182"/>
    </row>
    <row r="84" spans="1:42" s="5" customFormat="1" ht="16.5" customHeight="1">
      <c r="A84" s="151" t="s">
        <v>149</v>
      </c>
      <c r="B84" s="152"/>
      <c r="C84" s="152"/>
      <c r="D84" s="152"/>
      <c r="E84" s="152"/>
      <c r="F84" s="152"/>
      <c r="G84" s="152"/>
      <c r="H84" s="152"/>
      <c r="I84" s="152"/>
      <c r="J84" s="152"/>
      <c r="K84" s="152"/>
      <c r="L84" s="152"/>
      <c r="M84" s="152"/>
      <c r="N84" s="152"/>
      <c r="O84" s="152"/>
      <c r="P84" s="152"/>
      <c r="Q84" s="152"/>
      <c r="R84" s="153" t="s">
        <v>146</v>
      </c>
      <c r="S84" s="153"/>
      <c r="T84" s="154" t="s">
        <v>150</v>
      </c>
      <c r="U84" s="154"/>
      <c r="V84" s="155"/>
      <c r="W84" s="156" t="s">
        <v>147</v>
      </c>
      <c r="X84" s="156"/>
      <c r="Y84" s="156"/>
      <c r="Z84" s="156"/>
      <c r="AA84" s="156"/>
      <c r="AB84" s="156"/>
      <c r="AC84" s="157" t="s">
        <v>151</v>
      </c>
      <c r="AD84" s="158"/>
      <c r="AE84" s="158"/>
      <c r="AF84" s="158"/>
      <c r="AG84" s="158"/>
      <c r="AH84" s="158"/>
      <c r="AI84" s="158"/>
      <c r="AJ84" s="158"/>
      <c r="AK84" s="158"/>
      <c r="AL84" s="159"/>
      <c r="AM84" s="160">
        <v>9.5</v>
      </c>
      <c r="AN84" s="144"/>
      <c r="AO84" s="145">
        <f>ROUNDDOWN(2.55263157894737,2)</f>
        <v>2.5499999999999998</v>
      </c>
      <c r="AP84" s="146"/>
    </row>
    <row r="85" spans="1:42" s="5" customFormat="1" ht="16.5" customHeight="1">
      <c r="A85" s="151" t="s">
        <v>152</v>
      </c>
      <c r="B85" s="152"/>
      <c r="C85" s="152"/>
      <c r="D85" s="152"/>
      <c r="E85" s="152"/>
      <c r="F85" s="152"/>
      <c r="G85" s="152"/>
      <c r="H85" s="152"/>
      <c r="I85" s="152"/>
      <c r="J85" s="152"/>
      <c r="K85" s="152"/>
      <c r="L85" s="152"/>
      <c r="M85" s="152"/>
      <c r="N85" s="152"/>
      <c r="O85" s="152"/>
      <c r="P85" s="152"/>
      <c r="Q85" s="152"/>
      <c r="R85" s="153" t="s">
        <v>146</v>
      </c>
      <c r="S85" s="153"/>
      <c r="T85" s="154" t="s">
        <v>150</v>
      </c>
      <c r="U85" s="154"/>
      <c r="V85" s="155"/>
      <c r="W85" s="156" t="s">
        <v>147</v>
      </c>
      <c r="X85" s="156"/>
      <c r="Y85" s="156"/>
      <c r="Z85" s="156"/>
      <c r="AA85" s="156"/>
      <c r="AB85" s="156"/>
      <c r="AC85" s="150" t="s">
        <v>153</v>
      </c>
      <c r="AD85" s="141"/>
      <c r="AE85" s="141"/>
      <c r="AF85" s="141"/>
      <c r="AG85" s="141"/>
      <c r="AH85" s="141"/>
      <c r="AI85" s="141"/>
      <c r="AJ85" s="141"/>
      <c r="AK85" s="141"/>
      <c r="AL85" s="142"/>
      <c r="AM85" s="143">
        <v>10.5</v>
      </c>
      <c r="AN85" s="144"/>
      <c r="AO85" s="145">
        <f>ROUNDDOWN(1.95238095238095,2)</f>
        <v>1.95</v>
      </c>
      <c r="AP85" s="146"/>
    </row>
    <row r="86" spans="1:42" s="5" customFormat="1" ht="16.5" customHeight="1">
      <c r="A86" s="151" t="s">
        <v>154</v>
      </c>
      <c r="B86" s="152"/>
      <c r="C86" s="152"/>
      <c r="D86" s="152"/>
      <c r="E86" s="152"/>
      <c r="F86" s="152"/>
      <c r="G86" s="152"/>
      <c r="H86" s="152"/>
      <c r="I86" s="152"/>
      <c r="J86" s="152"/>
      <c r="K86" s="152"/>
      <c r="L86" s="152"/>
      <c r="M86" s="152"/>
      <c r="N86" s="152"/>
      <c r="O86" s="152"/>
      <c r="P86" s="152"/>
      <c r="Q86" s="152"/>
      <c r="R86" s="153" t="s">
        <v>146</v>
      </c>
      <c r="S86" s="153"/>
      <c r="T86" s="154" t="s">
        <v>147</v>
      </c>
      <c r="U86" s="154"/>
      <c r="V86" s="155"/>
      <c r="W86" s="156" t="s">
        <v>147</v>
      </c>
      <c r="X86" s="156"/>
      <c r="Y86" s="156"/>
      <c r="Z86" s="156"/>
      <c r="AA86" s="156"/>
      <c r="AB86" s="156"/>
      <c r="AC86" s="150" t="s">
        <v>155</v>
      </c>
      <c r="AD86" s="141"/>
      <c r="AE86" s="141"/>
      <c r="AF86" s="141"/>
      <c r="AG86" s="141"/>
      <c r="AH86" s="141"/>
      <c r="AI86" s="141"/>
      <c r="AJ86" s="141"/>
      <c r="AK86" s="141"/>
      <c r="AL86" s="142"/>
      <c r="AM86" s="143">
        <v>10</v>
      </c>
      <c r="AN86" s="144"/>
      <c r="AO86" s="145">
        <f>ROUNDDOWN(1.95,2)</f>
        <v>1.95</v>
      </c>
      <c r="AP86" s="146"/>
    </row>
    <row r="87" spans="1:42" s="5" customFormat="1" ht="16.5" customHeight="1">
      <c r="A87" s="38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39"/>
      <c r="W87" s="38"/>
      <c r="X87" s="1"/>
      <c r="Y87" s="1"/>
      <c r="Z87" s="1"/>
      <c r="AA87" s="1"/>
      <c r="AB87" s="39"/>
      <c r="AC87" s="150" t="s">
        <v>156</v>
      </c>
      <c r="AD87" s="141"/>
      <c r="AE87" s="141"/>
      <c r="AF87" s="141"/>
      <c r="AG87" s="141"/>
      <c r="AH87" s="141"/>
      <c r="AI87" s="141"/>
      <c r="AJ87" s="141"/>
      <c r="AK87" s="141"/>
      <c r="AL87" s="142"/>
      <c r="AM87" s="143">
        <v>21.5</v>
      </c>
      <c r="AN87" s="144"/>
      <c r="AO87" s="145">
        <f>ROUNDDOWN(2.41860465116279,2)</f>
        <v>2.41</v>
      </c>
      <c r="AP87" s="146"/>
    </row>
    <row r="88" spans="1:42" s="5" customFormat="1" ht="16.5" customHeight="1">
      <c r="A88" s="40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41"/>
      <c r="AC88" s="141" t="s">
        <v>157</v>
      </c>
      <c r="AD88" s="141"/>
      <c r="AE88" s="141"/>
      <c r="AF88" s="141"/>
      <c r="AG88" s="141"/>
      <c r="AH88" s="141"/>
      <c r="AI88" s="141"/>
      <c r="AJ88" s="141"/>
      <c r="AK88" s="141"/>
      <c r="AL88" s="142"/>
      <c r="AM88" s="143">
        <v>9</v>
      </c>
      <c r="AN88" s="144"/>
      <c r="AO88" s="145">
        <f>ROUNDDOWN(2.94444444444444,2)</f>
        <v>2.94</v>
      </c>
      <c r="AP88" s="146"/>
    </row>
    <row r="89" spans="1:42" s="5" customFormat="1" ht="16.5" customHeight="1">
      <c r="A89" s="42" t="s">
        <v>158</v>
      </c>
      <c r="B89" s="43"/>
      <c r="C89" s="43"/>
      <c r="D89" s="43"/>
      <c r="E89" s="43"/>
      <c r="F89" s="44"/>
      <c r="G89" s="44"/>
      <c r="H89" s="44"/>
      <c r="I89" s="147">
        <v>30</v>
      </c>
      <c r="J89" s="147"/>
      <c r="K89" s="147" t="s">
        <v>159</v>
      </c>
      <c r="L89" s="147"/>
      <c r="M89" s="147"/>
      <c r="N89" s="147"/>
      <c r="O89" s="147"/>
      <c r="P89" s="149">
        <v>2561</v>
      </c>
      <c r="Q89" s="149"/>
      <c r="R89" s="149"/>
      <c r="S89" s="149"/>
      <c r="T89" s="45"/>
      <c r="U89" s="45"/>
      <c r="V89" s="45"/>
      <c r="W89" s="45"/>
      <c r="X89" s="45"/>
      <c r="Y89" s="45"/>
      <c r="Z89" s="44"/>
      <c r="AA89" s="44"/>
      <c r="AB89" s="46"/>
      <c r="AC89" s="141" t="s">
        <v>160</v>
      </c>
      <c r="AD89" s="141"/>
      <c r="AE89" s="141"/>
      <c r="AF89" s="141"/>
      <c r="AG89" s="141"/>
      <c r="AH89" s="141"/>
      <c r="AI89" s="141"/>
      <c r="AJ89" s="141"/>
      <c r="AK89" s="141"/>
      <c r="AL89" s="142"/>
      <c r="AM89" s="143">
        <v>7</v>
      </c>
      <c r="AN89" s="144"/>
      <c r="AO89" s="145">
        <f>ROUNDDOWN(2.85714285714286,2)</f>
        <v>2.85</v>
      </c>
      <c r="AP89" s="146"/>
    </row>
    <row r="90" spans="1:42" s="5" customFormat="1" ht="16.5" customHeight="1">
      <c r="A90" s="42" t="s">
        <v>161</v>
      </c>
      <c r="B90" s="43"/>
      <c r="C90" s="43"/>
      <c r="D90" s="43"/>
      <c r="E90" s="43"/>
      <c r="F90" s="16"/>
      <c r="G90" s="16"/>
      <c r="H90" s="47"/>
      <c r="I90" s="147">
        <v>30</v>
      </c>
      <c r="J90" s="147"/>
      <c r="K90" s="147" t="s">
        <v>159</v>
      </c>
      <c r="L90" s="147"/>
      <c r="M90" s="147"/>
      <c r="N90" s="147"/>
      <c r="O90" s="147"/>
      <c r="P90" s="148">
        <v>2561</v>
      </c>
      <c r="Q90" s="148"/>
      <c r="R90" s="148"/>
      <c r="S90" s="148"/>
      <c r="T90" s="48"/>
      <c r="U90" s="48"/>
      <c r="V90" s="48"/>
      <c r="W90" s="48"/>
      <c r="X90" s="48"/>
      <c r="Y90" s="48"/>
      <c r="Z90" s="47"/>
      <c r="AA90" s="47"/>
      <c r="AB90" s="49"/>
      <c r="AC90" s="141" t="s">
        <v>162</v>
      </c>
      <c r="AD90" s="141"/>
      <c r="AE90" s="141"/>
      <c r="AF90" s="141"/>
      <c r="AG90" s="141"/>
      <c r="AH90" s="141"/>
      <c r="AI90" s="141"/>
      <c r="AJ90" s="141"/>
      <c r="AK90" s="141"/>
      <c r="AL90" s="142"/>
      <c r="AM90" s="143">
        <v>6.5</v>
      </c>
      <c r="AN90" s="144"/>
      <c r="AO90" s="145">
        <f>ROUNDDOWN(1.92307692307692,2)</f>
        <v>1.92</v>
      </c>
      <c r="AP90" s="146"/>
    </row>
    <row r="91" spans="1:42" s="5" customFormat="1" ht="16.5" customHeight="1">
      <c r="A91" s="42" t="s">
        <v>163</v>
      </c>
      <c r="B91" s="43"/>
      <c r="C91" s="43"/>
      <c r="D91" s="43"/>
      <c r="E91" s="43"/>
      <c r="F91" s="16"/>
      <c r="G91" s="16"/>
      <c r="H91" s="16"/>
      <c r="I91" s="140" t="s">
        <v>164</v>
      </c>
      <c r="J91" s="140"/>
      <c r="K91" s="140"/>
      <c r="L91" s="140"/>
      <c r="M91" s="140"/>
      <c r="N91" s="140"/>
      <c r="O91" s="140"/>
      <c r="P91" s="140"/>
      <c r="Q91" s="140"/>
      <c r="R91" s="140"/>
      <c r="S91" s="140"/>
      <c r="T91" s="140"/>
      <c r="U91" s="140"/>
      <c r="V91" s="140"/>
      <c r="W91" s="140"/>
      <c r="X91" s="140"/>
      <c r="Y91" s="140"/>
      <c r="Z91" s="47"/>
      <c r="AA91" s="47"/>
      <c r="AB91" s="49"/>
      <c r="AC91" s="141" t="s">
        <v>165</v>
      </c>
      <c r="AD91" s="141"/>
      <c r="AE91" s="141"/>
      <c r="AF91" s="141"/>
      <c r="AG91" s="141"/>
      <c r="AH91" s="141"/>
      <c r="AI91" s="141"/>
      <c r="AJ91" s="141"/>
      <c r="AK91" s="141"/>
      <c r="AL91" s="142"/>
      <c r="AM91" s="143">
        <v>11</v>
      </c>
      <c r="AN91" s="144"/>
      <c r="AO91" s="145">
        <f>ROUNDDOWN(2.22727272727273,2)</f>
        <v>2.2200000000000002</v>
      </c>
      <c r="AP91" s="146"/>
    </row>
    <row r="92" spans="1:42" s="5" customFormat="1" ht="16.5" customHeight="1">
      <c r="A92" s="50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2"/>
      <c r="AC92" s="141" t="s">
        <v>166</v>
      </c>
      <c r="AD92" s="141"/>
      <c r="AE92" s="141"/>
      <c r="AF92" s="141"/>
      <c r="AG92" s="141"/>
      <c r="AH92" s="141"/>
      <c r="AI92" s="141"/>
      <c r="AJ92" s="141"/>
      <c r="AK92" s="141"/>
      <c r="AL92" s="142"/>
      <c r="AM92" s="143" t="s">
        <v>167</v>
      </c>
      <c r="AN92" s="144"/>
      <c r="AO92" s="145" t="s">
        <v>167</v>
      </c>
      <c r="AP92" s="146"/>
    </row>
    <row r="93" spans="1:42" s="5" customFormat="1" ht="15.95" customHeight="1">
      <c r="A93" s="132" t="s">
        <v>168</v>
      </c>
      <c r="B93" s="133"/>
      <c r="C93" s="133"/>
      <c r="D93" s="133"/>
      <c r="E93" s="133"/>
      <c r="F93" s="133"/>
      <c r="G93" s="133"/>
      <c r="H93" s="133"/>
      <c r="I93" s="133"/>
      <c r="J93" s="133"/>
      <c r="K93" s="133"/>
      <c r="L93" s="133"/>
      <c r="M93" s="133"/>
      <c r="N93" s="133"/>
      <c r="O93" s="133"/>
      <c r="P93" s="133"/>
      <c r="Q93" s="133"/>
      <c r="R93" s="133"/>
      <c r="S93" s="133"/>
      <c r="T93" s="133"/>
      <c r="U93" s="133"/>
      <c r="V93" s="133"/>
      <c r="W93" s="133"/>
      <c r="X93" s="133"/>
      <c r="Y93" s="133"/>
      <c r="Z93" s="133"/>
      <c r="AA93" s="133"/>
      <c r="AB93" s="134"/>
      <c r="AC93" s="135" t="s">
        <v>169</v>
      </c>
      <c r="AD93" s="136"/>
      <c r="AE93" s="136"/>
      <c r="AF93" s="136"/>
      <c r="AG93" s="136"/>
      <c r="AH93" s="136"/>
      <c r="AI93" s="136"/>
      <c r="AJ93" s="136"/>
      <c r="AK93" s="136"/>
      <c r="AL93" s="136"/>
      <c r="AM93" s="137">
        <v>85</v>
      </c>
      <c r="AN93" s="137"/>
      <c r="AO93" s="138">
        <f>ROUNDDOWN(2.35,2)</f>
        <v>2.35</v>
      </c>
      <c r="AP93" s="139"/>
    </row>
    <row r="94" spans="1:42" s="5" customFormat="1" ht="15.75" customHeight="1">
      <c r="A94" s="53" t="s">
        <v>170</v>
      </c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5"/>
      <c r="AC94" s="56"/>
      <c r="AD94" s="57"/>
      <c r="AE94" s="57"/>
      <c r="AF94" s="57"/>
      <c r="AG94" s="57"/>
      <c r="AH94" s="57"/>
      <c r="AI94" s="57"/>
      <c r="AJ94" s="57"/>
      <c r="AK94" s="57"/>
      <c r="AL94" s="57"/>
      <c r="AM94" s="58"/>
      <c r="AN94" s="58"/>
      <c r="AO94" s="58"/>
      <c r="AP94" s="59"/>
    </row>
    <row r="95" spans="1:42" s="5" customFormat="1" ht="15.75" customHeight="1">
      <c r="A95" s="60" t="s">
        <v>151</v>
      </c>
      <c r="B95" s="61"/>
      <c r="C95" s="61"/>
      <c r="D95" s="61"/>
      <c r="E95" s="61" t="s">
        <v>171</v>
      </c>
      <c r="F95" s="61"/>
      <c r="G95" s="61"/>
      <c r="H95" s="61"/>
      <c r="I95" s="123">
        <v>100</v>
      </c>
      <c r="J95" s="123"/>
      <c r="K95" s="61" t="s">
        <v>146</v>
      </c>
      <c r="L95" s="127" t="s">
        <v>172</v>
      </c>
      <c r="M95" s="127"/>
      <c r="N95" s="61"/>
      <c r="O95" s="61" t="s">
        <v>155</v>
      </c>
      <c r="P95" s="61"/>
      <c r="Q95" s="61"/>
      <c r="R95" s="61"/>
      <c r="S95" s="61"/>
      <c r="T95" s="61" t="s">
        <v>171</v>
      </c>
      <c r="U95" s="61"/>
      <c r="V95" s="61"/>
      <c r="W95" s="61"/>
      <c r="X95" s="123">
        <v>100</v>
      </c>
      <c r="Y95" s="123"/>
      <c r="Z95" s="61" t="s">
        <v>146</v>
      </c>
      <c r="AA95" s="127" t="s">
        <v>173</v>
      </c>
      <c r="AB95" s="128"/>
      <c r="AC95" s="62"/>
      <c r="AD95" s="121" t="s">
        <v>120</v>
      </c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121" t="s">
        <v>121</v>
      </c>
      <c r="AP95" s="63"/>
    </row>
    <row r="96" spans="1:42" s="5" customFormat="1" ht="15.75" customHeight="1">
      <c r="A96" s="60" t="s">
        <v>153</v>
      </c>
      <c r="B96" s="61"/>
      <c r="C96" s="61"/>
      <c r="D96" s="61"/>
      <c r="E96" s="61" t="s">
        <v>171</v>
      </c>
      <c r="F96" s="61"/>
      <c r="G96" s="61"/>
      <c r="H96" s="61"/>
      <c r="I96" s="123">
        <v>100</v>
      </c>
      <c r="J96" s="123"/>
      <c r="K96" s="61" t="s">
        <v>146</v>
      </c>
      <c r="L96" s="127" t="s">
        <v>174</v>
      </c>
      <c r="M96" s="127"/>
      <c r="N96" s="61"/>
      <c r="O96" s="61" t="s">
        <v>175</v>
      </c>
      <c r="P96" s="61"/>
      <c r="Q96" s="61"/>
      <c r="R96" s="61"/>
      <c r="S96" s="61"/>
      <c r="T96" s="61" t="s">
        <v>171</v>
      </c>
      <c r="U96" s="61"/>
      <c r="V96" s="61"/>
      <c r="W96" s="61"/>
      <c r="X96" s="123">
        <v>100</v>
      </c>
      <c r="Y96" s="123"/>
      <c r="Z96" s="61" t="s">
        <v>146</v>
      </c>
      <c r="AA96" s="127" t="s">
        <v>176</v>
      </c>
      <c r="AB96" s="128"/>
      <c r="AC96" s="64"/>
      <c r="AD96" s="121"/>
      <c r="AE96" s="122"/>
      <c r="AF96" s="122"/>
      <c r="AG96" s="122"/>
      <c r="AH96" s="122"/>
      <c r="AI96" s="122"/>
      <c r="AJ96" s="122"/>
      <c r="AK96" s="122"/>
      <c r="AL96" s="122"/>
      <c r="AM96" s="122"/>
      <c r="AN96" s="122"/>
      <c r="AO96" s="121"/>
      <c r="AP96" s="65"/>
    </row>
    <row r="97" spans="1:42" s="5" customFormat="1" ht="15.75" customHeight="1">
      <c r="A97" s="60"/>
      <c r="B97" s="61"/>
      <c r="C97" s="61"/>
      <c r="D97" s="61"/>
      <c r="E97" s="61"/>
      <c r="F97" s="61"/>
      <c r="G97" s="61"/>
      <c r="H97" s="61"/>
      <c r="I97" s="123"/>
      <c r="J97" s="123"/>
      <c r="K97" s="61"/>
      <c r="L97" s="129"/>
      <c r="M97" s="129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123"/>
      <c r="Y97" s="123"/>
      <c r="Z97" s="61"/>
      <c r="AA97" s="129"/>
      <c r="AB97" s="130"/>
      <c r="AC97" s="64"/>
      <c r="AD97" s="3"/>
      <c r="AE97" s="131" t="str">
        <f>[1]ข้อมูลพื้นฐาน!D11</f>
        <v>นายทะเบียน</v>
      </c>
      <c r="AF97" s="131"/>
      <c r="AG97" s="131"/>
      <c r="AH97" s="131"/>
      <c r="AI97" s="131"/>
      <c r="AJ97" s="131"/>
      <c r="AK97" s="131"/>
      <c r="AL97" s="131"/>
      <c r="AM97" s="131"/>
      <c r="AN97" s="131"/>
      <c r="AO97" s="3"/>
      <c r="AP97" s="65"/>
    </row>
    <row r="98" spans="1:42" s="5" customFormat="1" ht="15.75" customHeight="1">
      <c r="A98" s="60"/>
      <c r="B98" s="61"/>
      <c r="C98" s="61"/>
      <c r="D98" s="61"/>
      <c r="E98" s="61"/>
      <c r="F98" s="61"/>
      <c r="G98" s="61"/>
      <c r="H98" s="61"/>
      <c r="I98" s="123"/>
      <c r="J98" s="123"/>
      <c r="K98" s="61"/>
      <c r="L98" s="118"/>
      <c r="M98" s="118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123"/>
      <c r="Y98" s="123"/>
      <c r="Z98" s="61"/>
      <c r="AA98" s="118"/>
      <c r="AB98" s="124"/>
      <c r="AC98" s="64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5"/>
    </row>
    <row r="99" spans="1:42" s="5" customFormat="1" ht="3" customHeight="1">
      <c r="A99" s="67"/>
      <c r="B99" s="68"/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68"/>
      <c r="AB99" s="69"/>
      <c r="AC99" s="38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5"/>
    </row>
    <row r="100" spans="1:42" s="5" customFormat="1" ht="15" customHeight="1">
      <c r="A100" s="125" t="s">
        <v>177</v>
      </c>
      <c r="B100" s="126"/>
      <c r="C100" s="126"/>
      <c r="D100" s="126"/>
      <c r="E100" s="126"/>
      <c r="F100" s="126"/>
      <c r="G100" s="126"/>
      <c r="H100" s="126"/>
      <c r="I100" s="126"/>
      <c r="J100" s="126"/>
      <c r="K100" s="126"/>
      <c r="L100" s="126"/>
      <c r="M100" s="126"/>
      <c r="N100" s="126"/>
      <c r="O100" s="126"/>
      <c r="P100" s="126"/>
      <c r="Q100" s="126"/>
      <c r="R100" s="126"/>
      <c r="S100" s="126"/>
      <c r="T100" s="126"/>
      <c r="U100" s="126"/>
      <c r="V100" s="126"/>
      <c r="W100" s="126"/>
      <c r="X100" s="126"/>
      <c r="Y100" s="126"/>
      <c r="Z100" s="126"/>
      <c r="AA100" s="126"/>
      <c r="AB100" s="126"/>
      <c r="AC100" s="70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71"/>
    </row>
    <row r="101" spans="1:42" s="5" customFormat="1" ht="14.25" customHeight="1">
      <c r="A101" s="72" t="s">
        <v>178</v>
      </c>
      <c r="B101" s="61"/>
      <c r="C101" s="61"/>
      <c r="D101" s="118">
        <v>80</v>
      </c>
      <c r="E101" s="118"/>
      <c r="F101" s="73" t="s">
        <v>179</v>
      </c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74" t="s">
        <v>180</v>
      </c>
      <c r="W101" s="119">
        <f>ROUNDDOWN(1.88,2)</f>
        <v>1.88</v>
      </c>
      <c r="X101" s="120"/>
      <c r="Y101" s="120"/>
      <c r="Z101" s="120"/>
      <c r="AA101" s="61"/>
      <c r="AB101" s="61"/>
      <c r="AC101" s="75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76"/>
    </row>
    <row r="102" spans="1:42" s="5" customFormat="1" ht="14.25" customHeight="1">
      <c r="A102" s="72" t="s">
        <v>181</v>
      </c>
      <c r="B102" s="61"/>
      <c r="C102" s="61"/>
      <c r="D102" s="118">
        <v>20</v>
      </c>
      <c r="E102" s="118"/>
      <c r="F102" s="73" t="s">
        <v>182</v>
      </c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74" t="s">
        <v>180</v>
      </c>
      <c r="W102" s="119">
        <v>0</v>
      </c>
      <c r="X102" s="120"/>
      <c r="Y102" s="120"/>
      <c r="Z102" s="120"/>
      <c r="AA102" s="61"/>
      <c r="AB102" s="61"/>
      <c r="AC102" s="77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76"/>
    </row>
    <row r="103" spans="1:42" s="5" customFormat="1" ht="14.25" customHeight="1">
      <c r="A103" s="72" t="s">
        <v>183</v>
      </c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74" t="s">
        <v>180</v>
      </c>
      <c r="W103" s="119">
        <f>ROUNDDOWN(1.88,2)</f>
        <v>1.88</v>
      </c>
      <c r="X103" s="120"/>
      <c r="Y103" s="120"/>
      <c r="Z103" s="120"/>
      <c r="AA103" s="61"/>
      <c r="AB103" s="61"/>
      <c r="AC103" s="77"/>
      <c r="AD103" s="121" t="s">
        <v>120</v>
      </c>
      <c r="AE103" s="122"/>
      <c r="AF103" s="122"/>
      <c r="AG103" s="122"/>
      <c r="AH103" s="122"/>
      <c r="AI103" s="122"/>
      <c r="AJ103" s="122"/>
      <c r="AK103" s="122"/>
      <c r="AL103" s="122"/>
      <c r="AM103" s="122"/>
      <c r="AN103" s="122"/>
      <c r="AO103" s="121" t="s">
        <v>121</v>
      </c>
      <c r="AP103" s="76"/>
    </row>
    <row r="104" spans="1:42" s="5" customFormat="1" ht="3" customHeight="1">
      <c r="A104" s="78"/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  <c r="V104" s="79"/>
      <c r="W104" s="79"/>
      <c r="X104" s="79"/>
      <c r="Y104" s="79"/>
      <c r="Z104" s="79"/>
      <c r="AA104" s="79"/>
      <c r="AB104" s="79"/>
      <c r="AC104" s="77"/>
      <c r="AD104" s="121"/>
      <c r="AE104" s="122"/>
      <c r="AF104" s="122"/>
      <c r="AG104" s="122"/>
      <c r="AH104" s="122"/>
      <c r="AI104" s="122"/>
      <c r="AJ104" s="122"/>
      <c r="AK104" s="122"/>
      <c r="AL104" s="122"/>
      <c r="AM104" s="122"/>
      <c r="AN104" s="122"/>
      <c r="AO104" s="121"/>
      <c r="AP104" s="76"/>
    </row>
    <row r="105" spans="1:42" s="5" customFormat="1" ht="16.5" customHeight="1">
      <c r="A105" s="106" t="s">
        <v>184</v>
      </c>
      <c r="B105" s="107"/>
      <c r="C105" s="107"/>
      <c r="D105" s="107"/>
      <c r="E105" s="107"/>
      <c r="F105" s="107"/>
      <c r="G105" s="107"/>
      <c r="H105" s="107"/>
      <c r="I105" s="107"/>
      <c r="J105" s="107"/>
      <c r="K105" s="107"/>
      <c r="L105" s="107"/>
      <c r="M105" s="107"/>
      <c r="N105" s="107"/>
      <c r="O105" s="107"/>
      <c r="P105" s="107"/>
      <c r="Q105" s="107"/>
      <c r="R105" s="107"/>
      <c r="S105" s="107"/>
      <c r="T105" s="107"/>
      <c r="U105" s="107"/>
      <c r="V105" s="107"/>
      <c r="W105" s="107"/>
      <c r="X105" s="107"/>
      <c r="Y105" s="107"/>
      <c r="Z105" s="107"/>
      <c r="AA105" s="107"/>
      <c r="AB105" s="108"/>
      <c r="AC105" s="80"/>
      <c r="AD105" s="109" t="s">
        <v>185</v>
      </c>
      <c r="AE105" s="109"/>
      <c r="AF105" s="109"/>
      <c r="AG105" s="109"/>
      <c r="AH105" s="109"/>
      <c r="AI105" s="109"/>
      <c r="AJ105" s="109"/>
      <c r="AK105" s="109"/>
      <c r="AL105" s="109"/>
      <c r="AM105" s="109"/>
      <c r="AN105" s="109"/>
      <c r="AO105" s="109"/>
      <c r="AP105" s="81"/>
    </row>
    <row r="106" spans="1:42" s="5" customFormat="1" ht="15.75" customHeight="1">
      <c r="A106" s="82" t="s">
        <v>186</v>
      </c>
      <c r="B106" s="61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81"/>
      <c r="AC106" s="80"/>
      <c r="AD106" s="1" t="s">
        <v>187</v>
      </c>
      <c r="AE106" s="1"/>
      <c r="AF106" s="110"/>
      <c r="AG106" s="110"/>
      <c r="AH106" s="110"/>
      <c r="AI106" s="110"/>
      <c r="AJ106" s="110"/>
      <c r="AK106" s="110"/>
      <c r="AL106" s="110"/>
      <c r="AM106" s="110"/>
      <c r="AN106" s="110"/>
      <c r="AO106" s="110"/>
      <c r="AP106" s="81"/>
    </row>
    <row r="107" spans="1:42" s="5" customFormat="1" ht="6" customHeight="1">
      <c r="A107" s="97" t="s">
        <v>188</v>
      </c>
      <c r="B107" s="98"/>
      <c r="C107" s="98"/>
      <c r="D107" s="98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  <c r="R107" s="98"/>
      <c r="S107" s="98"/>
      <c r="T107" s="98"/>
      <c r="U107" s="98"/>
      <c r="V107" s="98"/>
      <c r="W107" s="98"/>
      <c r="X107" s="98"/>
      <c r="Y107" s="98"/>
      <c r="Z107" s="98"/>
      <c r="AA107" s="98"/>
      <c r="AB107" s="111"/>
      <c r="AC107" s="83"/>
      <c r="AD107" s="68"/>
      <c r="AE107" s="68"/>
      <c r="AF107" s="68"/>
      <c r="AG107" s="68"/>
      <c r="AH107" s="68"/>
      <c r="AI107" s="68"/>
      <c r="AJ107" s="68"/>
      <c r="AK107" s="68"/>
      <c r="AL107" s="68"/>
      <c r="AM107" s="68"/>
      <c r="AN107" s="68"/>
      <c r="AO107" s="68"/>
      <c r="AP107" s="84"/>
    </row>
    <row r="108" spans="1:42" s="5" customFormat="1" ht="8.25" customHeight="1">
      <c r="A108" s="97"/>
      <c r="B108" s="98"/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98"/>
      <c r="T108" s="98"/>
      <c r="U108" s="98"/>
      <c r="V108" s="98"/>
      <c r="W108" s="98"/>
      <c r="X108" s="98"/>
      <c r="Y108" s="98"/>
      <c r="Z108" s="98"/>
      <c r="AA108" s="98"/>
      <c r="AB108" s="98"/>
      <c r="AC108" s="112" t="s">
        <v>189</v>
      </c>
      <c r="AD108" s="113"/>
      <c r="AE108" s="113"/>
      <c r="AF108" s="113"/>
      <c r="AG108" s="113"/>
      <c r="AH108" s="113"/>
      <c r="AI108" s="113"/>
      <c r="AJ108" s="113"/>
      <c r="AK108" s="113"/>
      <c r="AL108" s="113"/>
      <c r="AM108" s="113"/>
      <c r="AN108" s="113"/>
      <c r="AO108" s="113"/>
      <c r="AP108" s="114"/>
    </row>
    <row r="109" spans="1:42" s="5" customFormat="1" ht="13.5" customHeight="1">
      <c r="A109" s="97" t="s">
        <v>190</v>
      </c>
      <c r="B109" s="98"/>
      <c r="C109" s="98"/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8"/>
      <c r="S109" s="98"/>
      <c r="T109" s="98"/>
      <c r="U109" s="98"/>
      <c r="V109" s="98"/>
      <c r="W109" s="98"/>
      <c r="X109" s="98"/>
      <c r="Y109" s="98"/>
      <c r="Z109" s="98"/>
      <c r="AA109" s="98"/>
      <c r="AB109" s="111"/>
      <c r="AC109" s="115"/>
      <c r="AD109" s="116"/>
      <c r="AE109" s="116"/>
      <c r="AF109" s="116"/>
      <c r="AG109" s="116"/>
      <c r="AH109" s="116"/>
      <c r="AI109" s="116"/>
      <c r="AJ109" s="116"/>
      <c r="AK109" s="116"/>
      <c r="AL109" s="116"/>
      <c r="AM109" s="116"/>
      <c r="AN109" s="116"/>
      <c r="AO109" s="116"/>
      <c r="AP109" s="117"/>
    </row>
    <row r="110" spans="1:42" s="5" customFormat="1" ht="13.5" customHeight="1">
      <c r="A110" s="97" t="s">
        <v>191</v>
      </c>
      <c r="B110" s="98"/>
      <c r="C110" s="98"/>
      <c r="D110" s="98"/>
      <c r="E110" s="98"/>
      <c r="F110" s="98"/>
      <c r="G110" s="98"/>
      <c r="H110" s="98"/>
      <c r="I110" s="98"/>
      <c r="J110" s="98"/>
      <c r="K110" s="98"/>
      <c r="L110" s="98"/>
      <c r="M110" s="98"/>
      <c r="N110" s="98"/>
      <c r="O110" s="98"/>
      <c r="P110" s="98"/>
      <c r="Q110" s="98"/>
      <c r="R110" s="98"/>
      <c r="S110" s="98"/>
      <c r="T110" s="98"/>
      <c r="U110" s="98"/>
      <c r="V110" s="98"/>
      <c r="W110" s="98"/>
      <c r="X110" s="98"/>
      <c r="Y110" s="98"/>
      <c r="Z110" s="98"/>
      <c r="AA110" s="98"/>
      <c r="AB110" s="98"/>
      <c r="AC110" s="99" t="s">
        <v>192</v>
      </c>
      <c r="AD110" s="100"/>
      <c r="AE110" s="100"/>
      <c r="AF110" s="100"/>
      <c r="AG110" s="100"/>
      <c r="AH110" s="100"/>
      <c r="AI110" s="100"/>
      <c r="AJ110" s="100"/>
      <c r="AK110" s="100"/>
      <c r="AL110" s="100"/>
      <c r="AM110" s="100"/>
      <c r="AN110" s="100"/>
      <c r="AO110" s="100"/>
      <c r="AP110" s="101"/>
    </row>
    <row r="111" spans="1:42" s="5" customFormat="1" ht="13.5" customHeight="1">
      <c r="A111" s="97" t="s">
        <v>193</v>
      </c>
      <c r="B111" s="98"/>
      <c r="C111" s="98"/>
      <c r="D111" s="98"/>
      <c r="E111" s="98"/>
      <c r="F111" s="98"/>
      <c r="G111" s="98"/>
      <c r="H111" s="98"/>
      <c r="I111" s="98"/>
      <c r="J111" s="98"/>
      <c r="K111" s="98"/>
      <c r="L111" s="98"/>
      <c r="M111" s="98"/>
      <c r="N111" s="98"/>
      <c r="O111" s="98"/>
      <c r="P111" s="98"/>
      <c r="Q111" s="98"/>
      <c r="R111" s="98"/>
      <c r="S111" s="98"/>
      <c r="T111" s="98"/>
      <c r="U111" s="98"/>
      <c r="V111" s="98"/>
      <c r="W111" s="98"/>
      <c r="X111" s="98"/>
      <c r="Y111" s="98"/>
      <c r="Z111" s="98"/>
      <c r="AA111" s="98"/>
      <c r="AB111" s="98"/>
      <c r="AC111" s="102"/>
      <c r="AD111" s="100"/>
      <c r="AE111" s="100"/>
      <c r="AF111" s="100"/>
      <c r="AG111" s="100"/>
      <c r="AH111" s="100"/>
      <c r="AI111" s="100"/>
      <c r="AJ111" s="100"/>
      <c r="AK111" s="100"/>
      <c r="AL111" s="100"/>
      <c r="AM111" s="100"/>
      <c r="AN111" s="100"/>
      <c r="AO111" s="100"/>
      <c r="AP111" s="101"/>
    </row>
    <row r="112" spans="1:42" s="5" customFormat="1" ht="13.5" customHeight="1">
      <c r="A112" s="97" t="s">
        <v>194</v>
      </c>
      <c r="B112" s="98"/>
      <c r="C112" s="98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8"/>
      <c r="S112" s="98"/>
      <c r="T112" s="98"/>
      <c r="U112" s="98"/>
      <c r="V112" s="98"/>
      <c r="W112" s="98"/>
      <c r="X112" s="98"/>
      <c r="Y112" s="98"/>
      <c r="Z112" s="98"/>
      <c r="AA112" s="98"/>
      <c r="AB112" s="98"/>
      <c r="AC112" s="102"/>
      <c r="AD112" s="100"/>
      <c r="AE112" s="100"/>
      <c r="AF112" s="100"/>
      <c r="AG112" s="100"/>
      <c r="AH112" s="100"/>
      <c r="AI112" s="100"/>
      <c r="AJ112" s="100"/>
      <c r="AK112" s="100"/>
      <c r="AL112" s="100"/>
      <c r="AM112" s="100"/>
      <c r="AN112" s="100"/>
      <c r="AO112" s="100"/>
      <c r="AP112" s="101"/>
    </row>
    <row r="113" spans="1:42" s="5" customFormat="1" ht="13.5" customHeight="1">
      <c r="A113" s="82" t="s">
        <v>195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102"/>
      <c r="AD113" s="100"/>
      <c r="AE113" s="100"/>
      <c r="AF113" s="100"/>
      <c r="AG113" s="100"/>
      <c r="AH113" s="100"/>
      <c r="AI113" s="100"/>
      <c r="AJ113" s="100"/>
      <c r="AK113" s="100"/>
      <c r="AL113" s="100"/>
      <c r="AM113" s="100"/>
      <c r="AN113" s="100"/>
      <c r="AO113" s="100"/>
      <c r="AP113" s="101"/>
    </row>
    <row r="114" spans="1:42" s="5" customFormat="1" ht="13.5" customHeight="1">
      <c r="A114" s="85"/>
      <c r="B114" s="86">
        <v>4</v>
      </c>
      <c r="C114" s="86" t="s">
        <v>196</v>
      </c>
      <c r="D114" s="87"/>
      <c r="E114" s="86" t="s">
        <v>197</v>
      </c>
      <c r="F114" s="87"/>
      <c r="G114" s="86" t="s">
        <v>198</v>
      </c>
      <c r="H114" s="86" t="s">
        <v>196</v>
      </c>
      <c r="I114" s="87"/>
      <c r="J114" s="86" t="s">
        <v>199</v>
      </c>
      <c r="K114" s="86"/>
      <c r="L114" s="87"/>
      <c r="M114" s="86" t="s">
        <v>200</v>
      </c>
      <c r="N114" s="86" t="s">
        <v>196</v>
      </c>
      <c r="O114" s="87"/>
      <c r="P114" s="86" t="s">
        <v>201</v>
      </c>
      <c r="Q114" s="86"/>
      <c r="R114" s="87"/>
      <c r="S114" s="87"/>
      <c r="T114" s="87"/>
      <c r="U114" s="87"/>
      <c r="V114" s="87" t="s">
        <v>132</v>
      </c>
      <c r="W114" s="86" t="s">
        <v>196</v>
      </c>
      <c r="X114" s="87"/>
      <c r="Y114" s="87" t="s">
        <v>147</v>
      </c>
      <c r="Z114" s="87"/>
      <c r="AA114" s="87"/>
      <c r="AB114" s="87"/>
      <c r="AC114" s="103"/>
      <c r="AD114" s="104"/>
      <c r="AE114" s="104"/>
      <c r="AF114" s="104"/>
      <c r="AG114" s="104"/>
      <c r="AH114" s="104"/>
      <c r="AI114" s="104"/>
      <c r="AJ114" s="104"/>
      <c r="AK114" s="104"/>
      <c r="AL114" s="104"/>
      <c r="AM114" s="104"/>
      <c r="AN114" s="104"/>
      <c r="AO114" s="104"/>
      <c r="AP114" s="105"/>
    </row>
    <row r="115" spans="1:42" s="5" customFormat="1" ht="13.5" customHeight="1">
      <c r="A115" s="85"/>
      <c r="B115" s="86" t="s">
        <v>202</v>
      </c>
      <c r="C115" s="86" t="s">
        <v>196</v>
      </c>
      <c r="D115" s="87"/>
      <c r="E115" s="86" t="s">
        <v>203</v>
      </c>
      <c r="F115" s="87"/>
      <c r="G115" s="86">
        <v>2</v>
      </c>
      <c r="H115" s="86" t="s">
        <v>196</v>
      </c>
      <c r="I115" s="87"/>
      <c r="J115" s="86" t="s">
        <v>204</v>
      </c>
      <c r="K115" s="86"/>
      <c r="L115" s="87"/>
      <c r="M115" s="86" t="s">
        <v>205</v>
      </c>
      <c r="N115" s="86" t="s">
        <v>196</v>
      </c>
      <c r="O115" s="87"/>
      <c r="P115" s="86" t="s">
        <v>206</v>
      </c>
      <c r="Q115" s="86"/>
      <c r="R115" s="87"/>
      <c r="S115" s="87"/>
      <c r="T115" s="87"/>
      <c r="U115" s="87"/>
      <c r="V115" s="87" t="s">
        <v>207</v>
      </c>
      <c r="W115" s="86" t="s">
        <v>196</v>
      </c>
      <c r="X115" s="87"/>
      <c r="Y115" s="87" t="s">
        <v>208</v>
      </c>
      <c r="Z115" s="87"/>
      <c r="AA115" s="87"/>
      <c r="AB115" s="87"/>
      <c r="AC115" s="103"/>
      <c r="AD115" s="104"/>
      <c r="AE115" s="104"/>
      <c r="AF115" s="104"/>
      <c r="AG115" s="104"/>
      <c r="AH115" s="104"/>
      <c r="AI115" s="104"/>
      <c r="AJ115" s="104"/>
      <c r="AK115" s="104"/>
      <c r="AL115" s="104"/>
      <c r="AM115" s="104"/>
      <c r="AN115" s="104"/>
      <c r="AO115" s="104"/>
      <c r="AP115" s="105"/>
    </row>
    <row r="116" spans="1:42" s="5" customFormat="1" ht="13.5" customHeight="1">
      <c r="A116" s="88"/>
      <c r="B116" s="89" t="s">
        <v>209</v>
      </c>
      <c r="C116" s="89" t="s">
        <v>196</v>
      </c>
      <c r="D116" s="90"/>
      <c r="E116" s="90" t="s">
        <v>150</v>
      </c>
      <c r="F116" s="89"/>
      <c r="G116" s="89" t="s">
        <v>210</v>
      </c>
      <c r="H116" s="89" t="s">
        <v>196</v>
      </c>
      <c r="I116" s="90"/>
      <c r="J116" s="89" t="s">
        <v>211</v>
      </c>
      <c r="K116" s="89"/>
      <c r="L116" s="90"/>
      <c r="M116" s="89" t="s">
        <v>212</v>
      </c>
      <c r="N116" s="90" t="s">
        <v>196</v>
      </c>
      <c r="O116" s="89"/>
      <c r="P116" s="89" t="s">
        <v>213</v>
      </c>
      <c r="Q116" s="89"/>
      <c r="R116" s="89"/>
      <c r="S116" s="90"/>
      <c r="T116" s="89"/>
      <c r="U116" s="89"/>
      <c r="V116" s="89"/>
      <c r="W116" s="90"/>
      <c r="X116" s="89"/>
      <c r="Y116" s="89"/>
      <c r="Z116" s="89"/>
      <c r="AA116" s="89"/>
      <c r="AB116" s="90"/>
      <c r="AC116" s="94"/>
      <c r="AD116" s="95"/>
      <c r="AE116" s="95"/>
      <c r="AF116" s="95"/>
      <c r="AG116" s="95"/>
      <c r="AH116" s="95"/>
      <c r="AI116" s="95"/>
      <c r="AJ116" s="95"/>
      <c r="AK116" s="95"/>
      <c r="AL116" s="95"/>
      <c r="AM116" s="95"/>
      <c r="AN116" s="95"/>
      <c r="AO116" s="95"/>
      <c r="AP116" s="96"/>
    </row>
    <row r="117" spans="1:42" s="5" customFormat="1" ht="15.75" customHeight="1">
      <c r="A117" s="91"/>
      <c r="C117" s="92"/>
      <c r="E117" s="92"/>
      <c r="F117" s="92"/>
      <c r="G117" s="92"/>
      <c r="H117" s="92"/>
      <c r="J117" s="92"/>
      <c r="K117" s="92"/>
      <c r="L117" s="92"/>
      <c r="M117" s="92"/>
      <c r="N117" s="92"/>
      <c r="O117" s="92"/>
      <c r="Q117" s="92"/>
      <c r="S117" s="92"/>
      <c r="T117" s="92"/>
      <c r="U117" s="92"/>
      <c r="V117" s="92"/>
      <c r="X117" s="92"/>
      <c r="Y117" s="92"/>
      <c r="Z117" s="92"/>
      <c r="AA117" s="92"/>
      <c r="AB117" s="93"/>
    </row>
  </sheetData>
  <mergeCells count="656">
    <mergeCell ref="L2:M2"/>
    <mergeCell ref="N2:U2"/>
    <mergeCell ref="X2:AG2"/>
    <mergeCell ref="Y6:AK6"/>
    <mergeCell ref="Y7:AK7"/>
    <mergeCell ref="AD8:AI8"/>
    <mergeCell ref="AL10:AP10"/>
    <mergeCell ref="G11:T11"/>
    <mergeCell ref="X11:AA11"/>
    <mergeCell ref="AE11:AI11"/>
    <mergeCell ref="AM11:AP11"/>
    <mergeCell ref="G12:T12"/>
    <mergeCell ref="AB12:AP12"/>
    <mergeCell ref="AD9:AK9"/>
    <mergeCell ref="G10:H10"/>
    <mergeCell ref="I10:M10"/>
    <mergeCell ref="N10:Q10"/>
    <mergeCell ref="Y10:AA10"/>
    <mergeCell ref="AD10:AI10"/>
    <mergeCell ref="G13:T13"/>
    <mergeCell ref="AB13:AP13"/>
    <mergeCell ref="A15:AP15"/>
    <mergeCell ref="A16:J16"/>
    <mergeCell ref="K16:L16"/>
    <mergeCell ref="M16:N16"/>
    <mergeCell ref="O16:X16"/>
    <mergeCell ref="Y16:Z16"/>
    <mergeCell ref="AA16:AB16"/>
    <mergeCell ref="AC16:AL16"/>
    <mergeCell ref="AM16:AN16"/>
    <mergeCell ref="AO16:AP16"/>
    <mergeCell ref="A17:J17"/>
    <mergeCell ref="K17:L17"/>
    <mergeCell ref="M17:N17"/>
    <mergeCell ref="O17:X17"/>
    <mergeCell ref="Y17:Z17"/>
    <mergeCell ref="AA17:AB17"/>
    <mergeCell ref="AC17:AL17"/>
    <mergeCell ref="AM17:AN17"/>
    <mergeCell ref="AO17:AP17"/>
    <mergeCell ref="A18:J18"/>
    <mergeCell ref="K18:L18"/>
    <mergeCell ref="M18:N18"/>
    <mergeCell ref="O18:X18"/>
    <mergeCell ref="Y18:Z18"/>
    <mergeCell ref="AA18:AB18"/>
    <mergeCell ref="AC18:AL18"/>
    <mergeCell ref="AM18:AN18"/>
    <mergeCell ref="AO18:AP18"/>
    <mergeCell ref="AC19:AL19"/>
    <mergeCell ref="AM19:AN19"/>
    <mergeCell ref="AO19:AP19"/>
    <mergeCell ref="A20:J20"/>
    <mergeCell ref="K20:L20"/>
    <mergeCell ref="M20:N20"/>
    <mergeCell ref="O20:X20"/>
    <mergeCell ref="Y20:Z20"/>
    <mergeCell ref="AA20:AB20"/>
    <mergeCell ref="AC20:AL20"/>
    <mergeCell ref="A19:J19"/>
    <mergeCell ref="K19:L19"/>
    <mergeCell ref="M19:N19"/>
    <mergeCell ref="O19:X19"/>
    <mergeCell ref="Y19:Z19"/>
    <mergeCell ref="AA19:AB19"/>
    <mergeCell ref="AM20:AN20"/>
    <mergeCell ref="AO20:AP20"/>
    <mergeCell ref="A21:J21"/>
    <mergeCell ref="K21:L21"/>
    <mergeCell ref="M21:N21"/>
    <mergeCell ref="O21:X21"/>
    <mergeCell ref="Y21:Z21"/>
    <mergeCell ref="AA21:AB21"/>
    <mergeCell ref="AC21:AL21"/>
    <mergeCell ref="AM21:AN21"/>
    <mergeCell ref="AO21:AP21"/>
    <mergeCell ref="A22:J22"/>
    <mergeCell ref="K22:L22"/>
    <mergeCell ref="M22:N22"/>
    <mergeCell ref="O22:X22"/>
    <mergeCell ref="Y22:Z22"/>
    <mergeCell ref="AA22:AB22"/>
    <mergeCell ref="AC22:AL22"/>
    <mergeCell ref="AM22:AN22"/>
    <mergeCell ref="AO22:AP22"/>
    <mergeCell ref="AC23:AL23"/>
    <mergeCell ref="AM23:AN23"/>
    <mergeCell ref="AO23:AP23"/>
    <mergeCell ref="A24:J24"/>
    <mergeCell ref="K24:L24"/>
    <mergeCell ref="M24:N24"/>
    <mergeCell ref="O24:X24"/>
    <mergeCell ref="Y24:Z24"/>
    <mergeCell ref="AA24:AB24"/>
    <mergeCell ref="AC24:AL24"/>
    <mergeCell ref="A23:J23"/>
    <mergeCell ref="K23:L23"/>
    <mergeCell ref="M23:N23"/>
    <mergeCell ref="O23:X23"/>
    <mergeCell ref="Y23:Z23"/>
    <mergeCell ref="AA23:AB23"/>
    <mergeCell ref="AM24:AN24"/>
    <mergeCell ref="AO24:AP24"/>
    <mergeCell ref="A25:J25"/>
    <mergeCell ref="K25:L25"/>
    <mergeCell ref="M25:N25"/>
    <mergeCell ref="O25:X25"/>
    <mergeCell ref="Y25:Z25"/>
    <mergeCell ref="AA25:AB25"/>
    <mergeCell ref="AC25:AL25"/>
    <mergeCell ref="AM25:AN25"/>
    <mergeCell ref="AO25:AP25"/>
    <mergeCell ref="A26:J26"/>
    <mergeCell ref="K26:L26"/>
    <mergeCell ref="M26:N26"/>
    <mergeCell ref="O26:X26"/>
    <mergeCell ref="Y26:Z26"/>
    <mergeCell ref="AA26:AB26"/>
    <mergeCell ref="AC26:AL26"/>
    <mergeCell ref="AM26:AN26"/>
    <mergeCell ref="AO26:AP26"/>
    <mergeCell ref="AC27:AL27"/>
    <mergeCell ref="AM27:AN27"/>
    <mergeCell ref="AO27:AP27"/>
    <mergeCell ref="A28:J28"/>
    <mergeCell ref="K28:L28"/>
    <mergeCell ref="M28:N28"/>
    <mergeCell ref="O28:X28"/>
    <mergeCell ref="Y28:Z28"/>
    <mergeCell ref="AA28:AB28"/>
    <mergeCell ref="AC28:AL28"/>
    <mergeCell ref="A27:J27"/>
    <mergeCell ref="K27:L27"/>
    <mergeCell ref="M27:N27"/>
    <mergeCell ref="O27:X27"/>
    <mergeCell ref="Y27:Z27"/>
    <mergeCell ref="AA27:AB27"/>
    <mergeCell ref="AM28:AN28"/>
    <mergeCell ref="AO28:AP28"/>
    <mergeCell ref="A29:J29"/>
    <mergeCell ref="K29:L29"/>
    <mergeCell ref="M29:N29"/>
    <mergeCell ref="O29:X29"/>
    <mergeCell ref="Y29:Z29"/>
    <mergeCell ref="AA29:AB29"/>
    <mergeCell ref="AC29:AL29"/>
    <mergeCell ref="AM29:AN29"/>
    <mergeCell ref="AO29:AP29"/>
    <mergeCell ref="A30:J30"/>
    <mergeCell ref="K30:L30"/>
    <mergeCell ref="M30:N30"/>
    <mergeCell ref="O30:X30"/>
    <mergeCell ref="Y30:Z30"/>
    <mergeCell ref="AA30:AB30"/>
    <mergeCell ref="AC30:AL30"/>
    <mergeCell ref="AM30:AN30"/>
    <mergeCell ref="AO30:AP30"/>
    <mergeCell ref="AC31:AL31"/>
    <mergeCell ref="AM31:AN31"/>
    <mergeCell ref="AO31:AP31"/>
    <mergeCell ref="A32:J32"/>
    <mergeCell ref="K32:L32"/>
    <mergeCell ref="M32:N32"/>
    <mergeCell ref="O32:X32"/>
    <mergeCell ref="Y32:Z32"/>
    <mergeCell ref="AA32:AB32"/>
    <mergeCell ref="AC32:AL32"/>
    <mergeCell ref="A31:J31"/>
    <mergeCell ref="K31:L31"/>
    <mergeCell ref="M31:N31"/>
    <mergeCell ref="O31:X31"/>
    <mergeCell ref="Y31:Z31"/>
    <mergeCell ref="AA31:AB31"/>
    <mergeCell ref="AM32:AN32"/>
    <mergeCell ref="AO32:AP32"/>
    <mergeCell ref="A33:J33"/>
    <mergeCell ref="K33:L33"/>
    <mergeCell ref="M33:N33"/>
    <mergeCell ref="O33:X33"/>
    <mergeCell ref="Y33:Z33"/>
    <mergeCell ref="AA33:AB33"/>
    <mergeCell ref="AC33:AL33"/>
    <mergeCell ref="AM33:AN33"/>
    <mergeCell ref="AO33:AP33"/>
    <mergeCell ref="A34:J34"/>
    <mergeCell ref="K34:L34"/>
    <mergeCell ref="M34:N34"/>
    <mergeCell ref="O34:X34"/>
    <mergeCell ref="Y34:Z34"/>
    <mergeCell ref="AA34:AB34"/>
    <mergeCell ref="AC34:AL34"/>
    <mergeCell ref="AM34:AN34"/>
    <mergeCell ref="AO34:AP34"/>
    <mergeCell ref="AC35:AL35"/>
    <mergeCell ref="AM35:AN35"/>
    <mergeCell ref="AO35:AP35"/>
    <mergeCell ref="A36:J36"/>
    <mergeCell ref="K36:L36"/>
    <mergeCell ref="M36:N36"/>
    <mergeCell ref="O36:X36"/>
    <mergeCell ref="Y36:Z36"/>
    <mergeCell ref="AA36:AB36"/>
    <mergeCell ref="AC36:AL36"/>
    <mergeCell ref="A35:J35"/>
    <mergeCell ref="K35:L35"/>
    <mergeCell ref="M35:N35"/>
    <mergeCell ref="O35:X35"/>
    <mergeCell ref="Y35:Z35"/>
    <mergeCell ref="AA35:AB35"/>
    <mergeCell ref="AM36:AN36"/>
    <mergeCell ref="AO36:AP36"/>
    <mergeCell ref="A37:J37"/>
    <mergeCell ref="K37:L37"/>
    <mergeCell ref="M37:N37"/>
    <mergeCell ref="O37:X37"/>
    <mergeCell ref="Y37:Z37"/>
    <mergeCell ref="AA37:AB37"/>
    <mergeCell ref="AC37:AL37"/>
    <mergeCell ref="AM37:AN37"/>
    <mergeCell ref="AO37:AP37"/>
    <mergeCell ref="A38:J38"/>
    <mergeCell ref="K38:L38"/>
    <mergeCell ref="M38:N38"/>
    <mergeCell ref="O38:X38"/>
    <mergeCell ref="Y38:Z38"/>
    <mergeCell ref="AA38:AB38"/>
    <mergeCell ref="AC38:AL38"/>
    <mergeCell ref="AM38:AN38"/>
    <mergeCell ref="AO38:AP38"/>
    <mergeCell ref="AC39:AL39"/>
    <mergeCell ref="AM39:AN39"/>
    <mergeCell ref="AO39:AP39"/>
    <mergeCell ref="A40:J40"/>
    <mergeCell ref="K40:L40"/>
    <mergeCell ref="M40:N40"/>
    <mergeCell ref="O40:X40"/>
    <mergeCell ref="Y40:Z40"/>
    <mergeCell ref="AA40:AB40"/>
    <mergeCell ref="AC40:AL40"/>
    <mergeCell ref="A39:J39"/>
    <mergeCell ref="K39:L39"/>
    <mergeCell ref="M39:N39"/>
    <mergeCell ref="O39:X39"/>
    <mergeCell ref="Y39:Z39"/>
    <mergeCell ref="AA39:AB39"/>
    <mergeCell ref="AM40:AN40"/>
    <mergeCell ref="AO40:AP40"/>
    <mergeCell ref="A41:J41"/>
    <mergeCell ref="K41:L41"/>
    <mergeCell ref="M41:N41"/>
    <mergeCell ref="O41:X41"/>
    <mergeCell ref="Y41:Z41"/>
    <mergeCell ref="AA41:AB41"/>
    <mergeCell ref="AC41:AL41"/>
    <mergeCell ref="AM41:AN41"/>
    <mergeCell ref="AO41:AP41"/>
    <mergeCell ref="A42:J42"/>
    <mergeCell ref="K42:L42"/>
    <mergeCell ref="M42:N42"/>
    <mergeCell ref="O42:X42"/>
    <mergeCell ref="Y42:Z42"/>
    <mergeCell ref="AA42:AB42"/>
    <mergeCell ref="AC42:AL42"/>
    <mergeCell ref="AM42:AN42"/>
    <mergeCell ref="AO42:AP42"/>
    <mergeCell ref="AC43:AL43"/>
    <mergeCell ref="AM43:AN43"/>
    <mergeCell ref="AO43:AP43"/>
    <mergeCell ref="A44:J44"/>
    <mergeCell ref="K44:L44"/>
    <mergeCell ref="M44:N44"/>
    <mergeCell ref="O44:X44"/>
    <mergeCell ref="Y44:Z44"/>
    <mergeCell ref="AA44:AB44"/>
    <mergeCell ref="AC44:AL44"/>
    <mergeCell ref="A43:J43"/>
    <mergeCell ref="K43:L43"/>
    <mergeCell ref="M43:N43"/>
    <mergeCell ref="O43:X43"/>
    <mergeCell ref="Y43:Z43"/>
    <mergeCell ref="AA43:AB43"/>
    <mergeCell ref="AM44:AN44"/>
    <mergeCell ref="AO44:AP44"/>
    <mergeCell ref="A45:J45"/>
    <mergeCell ref="K45:L45"/>
    <mergeCell ref="M45:N45"/>
    <mergeCell ref="O45:X45"/>
    <mergeCell ref="Y45:Z45"/>
    <mergeCell ref="AA45:AB45"/>
    <mergeCell ref="AC45:AL45"/>
    <mergeCell ref="AM45:AN45"/>
    <mergeCell ref="AO45:AP45"/>
    <mergeCell ref="A46:J46"/>
    <mergeCell ref="K46:L46"/>
    <mergeCell ref="M46:N46"/>
    <mergeCell ref="O46:X46"/>
    <mergeCell ref="Y46:Z46"/>
    <mergeCell ref="AA46:AB46"/>
    <mergeCell ref="AC46:AL46"/>
    <mergeCell ref="AM46:AN46"/>
    <mergeCell ref="AO46:AP46"/>
    <mergeCell ref="AC47:AL47"/>
    <mergeCell ref="AM47:AN47"/>
    <mergeCell ref="AO47:AP47"/>
    <mergeCell ref="A48:J48"/>
    <mergeCell ref="K48:L48"/>
    <mergeCell ref="M48:N48"/>
    <mergeCell ref="O48:X48"/>
    <mergeCell ref="Y48:Z48"/>
    <mergeCell ref="AA48:AB48"/>
    <mergeCell ref="AC48:AL48"/>
    <mergeCell ref="A47:J47"/>
    <mergeCell ref="K47:L47"/>
    <mergeCell ref="M47:N47"/>
    <mergeCell ref="O47:X47"/>
    <mergeCell ref="Y47:Z47"/>
    <mergeCell ref="AA47:AB47"/>
    <mergeCell ref="AM48:AN48"/>
    <mergeCell ref="AO48:AP48"/>
    <mergeCell ref="A49:J49"/>
    <mergeCell ref="K49:L49"/>
    <mergeCell ref="M49:N49"/>
    <mergeCell ref="O49:X49"/>
    <mergeCell ref="Y49:Z49"/>
    <mergeCell ref="AA49:AB49"/>
    <mergeCell ref="AC49:AL49"/>
    <mergeCell ref="AM49:AN49"/>
    <mergeCell ref="AO49:AP49"/>
    <mergeCell ref="A50:J50"/>
    <mergeCell ref="K50:L50"/>
    <mergeCell ref="M50:N50"/>
    <mergeCell ref="O50:X50"/>
    <mergeCell ref="Y50:Z50"/>
    <mergeCell ref="AA50:AB50"/>
    <mergeCell ref="AC50:AL50"/>
    <mergeCell ref="AM50:AN50"/>
    <mergeCell ref="AO50:AP50"/>
    <mergeCell ref="AC51:AL51"/>
    <mergeCell ref="AM51:AN51"/>
    <mergeCell ref="AO51:AP51"/>
    <mergeCell ref="A52:J52"/>
    <mergeCell ref="K52:L52"/>
    <mergeCell ref="M52:N52"/>
    <mergeCell ref="O52:X52"/>
    <mergeCell ref="Y52:Z52"/>
    <mergeCell ref="AA52:AB52"/>
    <mergeCell ref="AC52:AL52"/>
    <mergeCell ref="A51:J51"/>
    <mergeCell ref="K51:L51"/>
    <mergeCell ref="M51:N51"/>
    <mergeCell ref="O51:X51"/>
    <mergeCell ref="Y51:Z51"/>
    <mergeCell ref="AA51:AB51"/>
    <mergeCell ref="AM52:AN52"/>
    <mergeCell ref="AO52:AP52"/>
    <mergeCell ref="A53:J53"/>
    <mergeCell ref="K53:L53"/>
    <mergeCell ref="M53:N53"/>
    <mergeCell ref="O53:X53"/>
    <mergeCell ref="Y53:Z53"/>
    <mergeCell ref="AA53:AB53"/>
    <mergeCell ref="AC53:AL53"/>
    <mergeCell ref="AM53:AN53"/>
    <mergeCell ref="AO53:AP53"/>
    <mergeCell ref="A54:J54"/>
    <mergeCell ref="K54:L54"/>
    <mergeCell ref="M54:N54"/>
    <mergeCell ref="O54:X54"/>
    <mergeCell ref="Y54:Z54"/>
    <mergeCell ref="AA54:AB54"/>
    <mergeCell ref="AC54:AL54"/>
    <mergeCell ref="AM54:AN54"/>
    <mergeCell ref="AO54:AP54"/>
    <mergeCell ref="A57:J57"/>
    <mergeCell ref="K57:L57"/>
    <mergeCell ref="M57:N57"/>
    <mergeCell ref="O57:X57"/>
    <mergeCell ref="Y57:Z57"/>
    <mergeCell ref="AA57:AB57"/>
    <mergeCell ref="AC55:AL55"/>
    <mergeCell ref="AM55:AN55"/>
    <mergeCell ref="AO55:AP55"/>
    <mergeCell ref="A56:J56"/>
    <mergeCell ref="K56:L56"/>
    <mergeCell ref="M56:N56"/>
    <mergeCell ref="O56:X56"/>
    <mergeCell ref="Y56:Z56"/>
    <mergeCell ref="AA56:AB56"/>
    <mergeCell ref="A55:J55"/>
    <mergeCell ref="K55:L55"/>
    <mergeCell ref="M55:N55"/>
    <mergeCell ref="O55:X55"/>
    <mergeCell ref="Y55:Z55"/>
    <mergeCell ref="AA55:AB55"/>
    <mergeCell ref="AD58:AO59"/>
    <mergeCell ref="A59:J59"/>
    <mergeCell ref="K59:L59"/>
    <mergeCell ref="M59:N59"/>
    <mergeCell ref="O59:X59"/>
    <mergeCell ref="Y59:Z59"/>
    <mergeCell ref="AA59:AB59"/>
    <mergeCell ref="A58:J58"/>
    <mergeCell ref="K58:L58"/>
    <mergeCell ref="M58:N58"/>
    <mergeCell ref="O58:X58"/>
    <mergeCell ref="Y58:Z58"/>
    <mergeCell ref="AA58:AB58"/>
    <mergeCell ref="AD60:AO60"/>
    <mergeCell ref="L62:M62"/>
    <mergeCell ref="N62:U62"/>
    <mergeCell ref="X62:AG62"/>
    <mergeCell ref="A64:AP64"/>
    <mergeCell ref="A65:J65"/>
    <mergeCell ref="O65:X65"/>
    <mergeCell ref="AC65:AL65"/>
    <mergeCell ref="A60:J60"/>
    <mergeCell ref="K60:L60"/>
    <mergeCell ref="M60:N60"/>
    <mergeCell ref="O60:X60"/>
    <mergeCell ref="Y60:Z60"/>
    <mergeCell ref="AA60:AB60"/>
    <mergeCell ref="AC66:AL66"/>
    <mergeCell ref="AM66:AN66"/>
    <mergeCell ref="AO66:AP66"/>
    <mergeCell ref="A67:J67"/>
    <mergeCell ref="K67:L67"/>
    <mergeCell ref="M67:N67"/>
    <mergeCell ref="O67:X67"/>
    <mergeCell ref="Y67:Z67"/>
    <mergeCell ref="AA67:AB67"/>
    <mergeCell ref="AC67:AL67"/>
    <mergeCell ref="A66:J66"/>
    <mergeCell ref="K66:L66"/>
    <mergeCell ref="M66:N66"/>
    <mergeCell ref="O66:X66"/>
    <mergeCell ref="Y66:Z66"/>
    <mergeCell ref="AA66:AB66"/>
    <mergeCell ref="AM67:AN67"/>
    <mergeCell ref="AO67:AP67"/>
    <mergeCell ref="A68:J68"/>
    <mergeCell ref="K68:L68"/>
    <mergeCell ref="M68:N68"/>
    <mergeCell ref="O68:X68"/>
    <mergeCell ref="Y68:Z68"/>
    <mergeCell ref="AA68:AB68"/>
    <mergeCell ref="AC68:AL68"/>
    <mergeCell ref="AM68:AN68"/>
    <mergeCell ref="AO68:AP68"/>
    <mergeCell ref="A69:J69"/>
    <mergeCell ref="K69:L69"/>
    <mergeCell ref="M69:N69"/>
    <mergeCell ref="O69:X69"/>
    <mergeCell ref="Y69:Z69"/>
    <mergeCell ref="AA69:AB69"/>
    <mergeCell ref="AC69:AL69"/>
    <mergeCell ref="AM69:AN69"/>
    <mergeCell ref="AO69:AP69"/>
    <mergeCell ref="AC70:AL70"/>
    <mergeCell ref="AM70:AN70"/>
    <mergeCell ref="AO70:AP70"/>
    <mergeCell ref="A71:J71"/>
    <mergeCell ref="K71:L71"/>
    <mergeCell ref="M71:N71"/>
    <mergeCell ref="O71:X71"/>
    <mergeCell ref="Y71:Z71"/>
    <mergeCell ref="AA71:AB71"/>
    <mergeCell ref="AC71:AL71"/>
    <mergeCell ref="A70:J70"/>
    <mergeCell ref="K70:L70"/>
    <mergeCell ref="M70:N70"/>
    <mergeCell ref="O70:X70"/>
    <mergeCell ref="Y70:Z70"/>
    <mergeCell ref="AA70:AB70"/>
    <mergeCell ref="AM71:AN71"/>
    <mergeCell ref="AO71:AP71"/>
    <mergeCell ref="A72:J72"/>
    <mergeCell ref="K72:L72"/>
    <mergeCell ref="M72:N72"/>
    <mergeCell ref="O72:X72"/>
    <mergeCell ref="Y72:Z72"/>
    <mergeCell ref="AA72:AB72"/>
    <mergeCell ref="AC72:AL72"/>
    <mergeCell ref="AM72:AN72"/>
    <mergeCell ref="AO72:AP72"/>
    <mergeCell ref="A73:J73"/>
    <mergeCell ref="K73:L73"/>
    <mergeCell ref="M73:N73"/>
    <mergeCell ref="O73:X73"/>
    <mergeCell ref="Y73:Z73"/>
    <mergeCell ref="AA73:AB73"/>
    <mergeCell ref="AC73:AL73"/>
    <mergeCell ref="AM73:AN73"/>
    <mergeCell ref="AO73:AP73"/>
    <mergeCell ref="AC74:AL74"/>
    <mergeCell ref="AM74:AN74"/>
    <mergeCell ref="AO74:AP74"/>
    <mergeCell ref="A75:J75"/>
    <mergeCell ref="K75:L75"/>
    <mergeCell ref="M75:N75"/>
    <mergeCell ref="O75:X75"/>
    <mergeCell ref="Y75:Z75"/>
    <mergeCell ref="AA75:AB75"/>
    <mergeCell ref="AC75:AL75"/>
    <mergeCell ref="A74:J74"/>
    <mergeCell ref="K74:L74"/>
    <mergeCell ref="M74:N74"/>
    <mergeCell ref="O74:X74"/>
    <mergeCell ref="Y74:Z74"/>
    <mergeCell ref="AA74:AB74"/>
    <mergeCell ref="AM75:AN75"/>
    <mergeCell ref="AO75:AP75"/>
    <mergeCell ref="A76:J76"/>
    <mergeCell ref="K76:L76"/>
    <mergeCell ref="M76:N76"/>
    <mergeCell ref="O76:X76"/>
    <mergeCell ref="Y76:Z76"/>
    <mergeCell ref="AA76:AB76"/>
    <mergeCell ref="AC76:AL76"/>
    <mergeCell ref="AM76:AN76"/>
    <mergeCell ref="AO76:AP76"/>
    <mergeCell ref="A77:J77"/>
    <mergeCell ref="K77:L77"/>
    <mergeCell ref="M77:N77"/>
    <mergeCell ref="O77:X77"/>
    <mergeCell ref="Y77:Z77"/>
    <mergeCell ref="AA77:AB77"/>
    <mergeCell ref="AC77:AL77"/>
    <mergeCell ref="AM77:AN77"/>
    <mergeCell ref="AO77:AP77"/>
    <mergeCell ref="AC78:AL78"/>
    <mergeCell ref="AM78:AN78"/>
    <mergeCell ref="AO78:AP78"/>
    <mergeCell ref="A79:J79"/>
    <mergeCell ref="K79:L79"/>
    <mergeCell ref="M79:N79"/>
    <mergeCell ref="O79:X79"/>
    <mergeCell ref="Y79:Z79"/>
    <mergeCell ref="AA79:AB79"/>
    <mergeCell ref="AC79:AL79"/>
    <mergeCell ref="A78:J78"/>
    <mergeCell ref="K78:L78"/>
    <mergeCell ref="M78:N78"/>
    <mergeCell ref="O78:X78"/>
    <mergeCell ref="Y78:Z78"/>
    <mergeCell ref="AA78:AB78"/>
    <mergeCell ref="R82:S82"/>
    <mergeCell ref="T82:V82"/>
    <mergeCell ref="W82:AB82"/>
    <mergeCell ref="O83:Q83"/>
    <mergeCell ref="R83:S83"/>
    <mergeCell ref="T83:V83"/>
    <mergeCell ref="W83:AB83"/>
    <mergeCell ref="AM79:AN79"/>
    <mergeCell ref="AO79:AP79"/>
    <mergeCell ref="A81:V81"/>
    <mergeCell ref="W81:AB81"/>
    <mergeCell ref="AC81:AL83"/>
    <mergeCell ref="AM81:AM83"/>
    <mergeCell ref="AN81:AN83"/>
    <mergeCell ref="AO81:AO83"/>
    <mergeCell ref="AP81:AP83"/>
    <mergeCell ref="O82:Q82"/>
    <mergeCell ref="AO84:AP84"/>
    <mergeCell ref="A85:Q85"/>
    <mergeCell ref="R85:S85"/>
    <mergeCell ref="T85:V85"/>
    <mergeCell ref="W85:AB85"/>
    <mergeCell ref="AC85:AL85"/>
    <mergeCell ref="AM85:AN85"/>
    <mergeCell ref="AO85:AP85"/>
    <mergeCell ref="A84:Q84"/>
    <mergeCell ref="R84:S84"/>
    <mergeCell ref="T84:V84"/>
    <mergeCell ref="W84:AB84"/>
    <mergeCell ref="AC84:AL84"/>
    <mergeCell ref="AM84:AN84"/>
    <mergeCell ref="I89:J89"/>
    <mergeCell ref="K89:O89"/>
    <mergeCell ref="P89:S89"/>
    <mergeCell ref="AC89:AL89"/>
    <mergeCell ref="AM89:AN89"/>
    <mergeCell ref="AO89:AP89"/>
    <mergeCell ref="AO86:AP86"/>
    <mergeCell ref="AC87:AL87"/>
    <mergeCell ref="AM87:AN87"/>
    <mergeCell ref="AO87:AP87"/>
    <mergeCell ref="AC88:AL88"/>
    <mergeCell ref="AM88:AN88"/>
    <mergeCell ref="AO88:AP88"/>
    <mergeCell ref="A86:Q86"/>
    <mergeCell ref="R86:S86"/>
    <mergeCell ref="T86:V86"/>
    <mergeCell ref="W86:AB86"/>
    <mergeCell ref="AC86:AL86"/>
    <mergeCell ref="AM86:AN86"/>
    <mergeCell ref="I91:Y91"/>
    <mergeCell ref="AC91:AL91"/>
    <mergeCell ref="AM91:AN91"/>
    <mergeCell ref="AO91:AP91"/>
    <mergeCell ref="AC92:AL92"/>
    <mergeCell ref="AM92:AN92"/>
    <mergeCell ref="AO92:AP92"/>
    <mergeCell ref="I90:J90"/>
    <mergeCell ref="K90:O90"/>
    <mergeCell ref="P90:S90"/>
    <mergeCell ref="AC90:AL90"/>
    <mergeCell ref="AM90:AN90"/>
    <mergeCell ref="AO90:AP90"/>
    <mergeCell ref="A93:AB93"/>
    <mergeCell ref="AC93:AL93"/>
    <mergeCell ref="AM93:AN93"/>
    <mergeCell ref="AO93:AP93"/>
    <mergeCell ref="I95:J95"/>
    <mergeCell ref="L95:M95"/>
    <mergeCell ref="X95:Y95"/>
    <mergeCell ref="AA95:AB95"/>
    <mergeCell ref="AD95:AD96"/>
    <mergeCell ref="AO95:AO96"/>
    <mergeCell ref="I96:J96"/>
    <mergeCell ref="L96:M96"/>
    <mergeCell ref="X96:Y96"/>
    <mergeCell ref="AA96:AB96"/>
    <mergeCell ref="AE96:AN96"/>
    <mergeCell ref="I97:J97"/>
    <mergeCell ref="L97:M97"/>
    <mergeCell ref="X97:Y97"/>
    <mergeCell ref="AA97:AB97"/>
    <mergeCell ref="AE97:AN97"/>
    <mergeCell ref="D102:E102"/>
    <mergeCell ref="W102:Z102"/>
    <mergeCell ref="W103:Z103"/>
    <mergeCell ref="AD103:AD104"/>
    <mergeCell ref="AE103:AN104"/>
    <mergeCell ref="AO103:AO104"/>
    <mergeCell ref="I98:J98"/>
    <mergeCell ref="L98:M98"/>
    <mergeCell ref="X98:Y98"/>
    <mergeCell ref="AA98:AB98"/>
    <mergeCell ref="A100:AB100"/>
    <mergeCell ref="D101:E101"/>
    <mergeCell ref="W101:Z101"/>
    <mergeCell ref="AC116:AP116"/>
    <mergeCell ref="A110:AB110"/>
    <mergeCell ref="AC110:AP113"/>
    <mergeCell ref="A111:AB111"/>
    <mergeCell ref="A112:AB112"/>
    <mergeCell ref="AC114:AP114"/>
    <mergeCell ref="AC115:AP115"/>
    <mergeCell ref="A105:AB105"/>
    <mergeCell ref="AD105:AO105"/>
    <mergeCell ref="AF106:AG106"/>
    <mergeCell ref="AH106:AL106"/>
    <mergeCell ref="AM106:AO106"/>
    <mergeCell ref="A107:AB108"/>
    <mergeCell ref="AC108:AP109"/>
    <mergeCell ref="A109:AB109"/>
  </mergeCells>
  <pageMargins left="0.7" right="0.7" top="0.75" bottom="0.75" header="0.3" footer="0.3"/>
  <drawing r:id="rId1"/>
  <webPublishItems count="1">
    <webPublishItem id="2436" divId="Book2_2436" sourceType="range" sourceRef="A1:AT117" destinationFile="C:\Users\mumee\OneDrive - apps.losrios.edu\Desktop\เกรดม.3_2560.xlsx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Bassam Umalee</dc:creator>
  <cp:lastModifiedBy>Bassam Umalee</cp:lastModifiedBy>
  <dcterms:created xsi:type="dcterms:W3CDTF">2019-02-18T01:56:02Z</dcterms:created>
  <dcterms:modified xsi:type="dcterms:W3CDTF">2019-02-18T06:17:34Z</dcterms:modified>
</cp:coreProperties>
</file>