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2BC7F857-3863-420E-AE39-98D26F49D883}" xr6:coauthVersionLast="43" xr6:coauthVersionMax="43" xr10:uidLastSave="{00000000-0000-0000-0000-000000000000}"/>
  <bookViews>
    <workbookView xWindow="2295" yWindow="2295" windowWidth="11970" windowHeight="837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8" i="2" l="1"/>
  <c r="T27" i="2"/>
  <c r="T26" i="2"/>
  <c r="S26" i="2"/>
  <c r="T25" i="2"/>
  <c r="T24" i="2"/>
  <c r="T23" i="2"/>
  <c r="T22" i="2"/>
  <c r="T26" i="1"/>
  <c r="T25" i="1"/>
  <c r="T24" i="1"/>
  <c r="T23" i="1"/>
  <c r="S17" i="1" l="1"/>
  <c r="N17" i="1"/>
  <c r="I17" i="1" l="1"/>
  <c r="I17" i="3" l="1"/>
  <c r="D17" i="3"/>
  <c r="X17" i="2"/>
  <c r="S17" i="2"/>
  <c r="N17" i="2"/>
  <c r="D17" i="2"/>
  <c r="I17" i="2"/>
  <c r="M17" i="1" l="1"/>
  <c r="R17" i="1"/>
  <c r="H17" i="1"/>
  <c r="I18" i="1" s="1"/>
  <c r="D17" i="1"/>
  <c r="C17" i="2" l="1"/>
  <c r="M17" i="2" l="1"/>
  <c r="N18" i="2" s="1"/>
  <c r="S24" i="2" s="1"/>
  <c r="W17" i="2"/>
  <c r="H17" i="2"/>
  <c r="I18" i="2" s="1"/>
  <c r="S23" i="2" s="1"/>
  <c r="C17" i="3"/>
  <c r="D18" i="3" s="1"/>
  <c r="S27" i="2" s="1"/>
  <c r="H17" i="3"/>
  <c r="I18" i="3" s="1"/>
  <c r="S28" i="2" s="1"/>
  <c r="R17" i="2"/>
  <c r="S18" i="2" s="1"/>
  <c r="S25" i="2" s="1"/>
  <c r="D18" i="2"/>
  <c r="S22" i="2" s="1"/>
  <c r="X18" i="2"/>
  <c r="C17" i="1" l="1"/>
  <c r="D18" i="1" s="1"/>
  <c r="S18" i="1" l="1"/>
  <c r="S26" i="1" s="1"/>
  <c r="N18" i="1"/>
  <c r="S23" i="1"/>
  <c r="S25" i="1" l="1"/>
  <c r="S24" i="1"/>
</calcChain>
</file>

<file path=xl/sharedStrings.xml><?xml version="1.0" encoding="utf-8"?>
<sst xmlns="http://schemas.openxmlformats.org/spreadsheetml/2006/main" count="168" uniqueCount="58">
  <si>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</si>
  <si>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</si>
  <si>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</si>
  <si>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</si>
  <si>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</si>
  <si>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</si>
  <si>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</si>
  <si>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*ระยะทาง km ,   *น้ำมัน  l ,  *เฉลี่ย km/l</t>
  </si>
  <si>
    <t>ยอดยกมา</t>
  </si>
  <si>
    <t>80-3629 (6ล้อโม่)</t>
  </si>
  <si>
    <t>80-3734 (6ล้อโม่)</t>
  </si>
  <si>
    <t>อัตรา</t>
  </si>
  <si>
    <t>80-3629</t>
  </si>
  <si>
    <t>80-3734</t>
  </si>
  <si>
    <t>อัตราสิ้นเปลืองน้ำมันของรถ 6ล้อโม่ ในรอบ 1 เดือน STC</t>
  </si>
  <si>
    <t xml:space="preserve">ยอด ยกมา </t>
  </si>
  <si>
    <t>80-4150 (6ล้อโม่)</t>
  </si>
  <si>
    <t>80-4153 (6ล้อโม่)</t>
  </si>
  <si>
    <t>*KPI อัตราสิ้นเปลืองน้ำมันของแต่ละคัน</t>
  </si>
  <si>
    <t>ทะเบียน</t>
  </si>
  <si>
    <t>KPI</t>
  </si>
  <si>
    <t>80-4150</t>
  </si>
  <si>
    <t>80-4153</t>
  </si>
  <si>
    <t>ผลการประเมินเทียบกับ KPI</t>
  </si>
  <si>
    <t xml:space="preserve">  </t>
  </si>
  <si>
    <t>*อัตราสิ้นเปลืองของเดือน ม.ค-ก.ย</t>
  </si>
  <si>
    <t>อัตราสิ้นเปลืองน้ำมันของรถ 10ล้อโม่ ในรอบ 1 เดือน STC</t>
  </si>
  <si>
    <t>80-3685 (10ล้อโม่)</t>
  </si>
  <si>
    <t>80-3686 (10ล้อโม่)</t>
  </si>
  <si>
    <t>80-3703 (10ล้อโม่)</t>
  </si>
  <si>
    <t>80-3732 (10ล้อโม่)</t>
  </si>
  <si>
    <t>80-3733 (10ล้อโม่)</t>
  </si>
  <si>
    <t>80-3685</t>
  </si>
  <si>
    <t>80-3686</t>
  </si>
  <si>
    <t>80-3703</t>
  </si>
  <si>
    <t>80-3732</t>
  </si>
  <si>
    <t>80-3733</t>
  </si>
  <si>
    <t>80-3621</t>
  </si>
  <si>
    <t>80-3622</t>
  </si>
  <si>
    <t>น้ำมันที่ใช้</t>
  </si>
  <si>
    <t>อัตราสิ้นเปลืองน้ำมันของ 10 ล้อโม่ ในรอบ 1 เดือน STC</t>
  </si>
  <si>
    <t>80-3621 (10ล้อโม่)</t>
  </si>
  <si>
    <t>80-3622 (10ล้อโม่)</t>
  </si>
  <si>
    <r>
      <t xml:space="preserve">                                                                  ประจำเดือน เมษายน  พ.ศ. </t>
    </r>
    <r>
      <rPr>
        <b/>
        <u/>
        <sz val="14"/>
        <color theme="1"/>
        <rFont val="Angsana New"/>
        <family val="1"/>
      </rPr>
      <t>2562</t>
    </r>
  </si>
  <si>
    <r>
      <t>ยอดยกมา</t>
    </r>
    <r>
      <rPr>
        <b/>
        <sz val="11"/>
        <color rgb="FFFF0000"/>
        <rFont val="Angsana New"/>
        <family val="1"/>
      </rPr>
      <t xml:space="preserve"> 2.158</t>
    </r>
  </si>
  <si>
    <r>
      <t xml:space="preserve">ยอดยกมา  </t>
    </r>
    <r>
      <rPr>
        <b/>
        <sz val="11"/>
        <color rgb="FFFF0000"/>
        <rFont val="Angsana New"/>
        <family val="1"/>
      </rPr>
      <t>1.799</t>
    </r>
  </si>
  <si>
    <r>
      <t xml:space="preserve">ยอดยกมา  </t>
    </r>
    <r>
      <rPr>
        <b/>
        <sz val="11"/>
        <color rgb="FFFF0000"/>
        <rFont val="Angsana New"/>
        <family val="1"/>
      </rPr>
      <t>1.707</t>
    </r>
  </si>
  <si>
    <r>
      <t xml:space="preserve">ยอดยกมา  </t>
    </r>
    <r>
      <rPr>
        <b/>
        <sz val="11"/>
        <color rgb="FFFF0000"/>
        <rFont val="Angsana New"/>
        <family val="1"/>
      </rPr>
      <t>2.039</t>
    </r>
  </si>
  <si>
    <r>
      <t xml:space="preserve">ยอดยกมา  </t>
    </r>
    <r>
      <rPr>
        <b/>
        <sz val="11"/>
        <color rgb="FFFF0000"/>
        <rFont val="Angsana New"/>
        <family val="1"/>
      </rPr>
      <t>1.940</t>
    </r>
  </si>
  <si>
    <r>
      <t xml:space="preserve">ยอดยกมา  </t>
    </r>
    <r>
      <rPr>
        <b/>
        <sz val="11"/>
        <color rgb="FFFF0000"/>
        <rFont val="Angsana New"/>
        <family val="1"/>
      </rPr>
      <t>1.737</t>
    </r>
  </si>
  <si>
    <r>
      <t xml:space="preserve">ยอดยกมา  </t>
    </r>
    <r>
      <rPr>
        <b/>
        <sz val="11"/>
        <color rgb="FFFF0000"/>
        <rFont val="Angsana New"/>
        <family val="1"/>
      </rPr>
      <t>1.970</t>
    </r>
  </si>
  <si>
    <r>
      <t xml:space="preserve">                                                                  ประจำเดือน  เมษายน พ.ศ. </t>
    </r>
    <r>
      <rPr>
        <b/>
        <u/>
        <sz val="14"/>
        <color theme="1"/>
        <rFont val="Angsana New"/>
        <family val="1"/>
      </rPr>
      <t>2562</t>
    </r>
  </si>
  <si>
    <t>เม.ย.</t>
  </si>
  <si>
    <r>
      <t>ยอด ยกมา</t>
    </r>
    <r>
      <rPr>
        <b/>
        <sz val="11"/>
        <color rgb="FFFF0000"/>
        <rFont val="Angsana New"/>
        <family val="1"/>
      </rPr>
      <t xml:space="preserve"> 3.469</t>
    </r>
  </si>
  <si>
    <r>
      <t xml:space="preserve">ยอด ยกมา </t>
    </r>
    <r>
      <rPr>
        <b/>
        <sz val="11"/>
        <color rgb="FFFF0000"/>
        <rFont val="Angsana New"/>
        <family val="1"/>
      </rPr>
      <t>3.149</t>
    </r>
  </si>
  <si>
    <r>
      <t xml:space="preserve">ยอด ยกมา </t>
    </r>
    <r>
      <rPr>
        <b/>
        <sz val="11"/>
        <color rgb="FFFF0000"/>
        <rFont val="Angsana New"/>
        <family val="1"/>
      </rPr>
      <t>3.313</t>
    </r>
  </si>
  <si>
    <r>
      <t xml:space="preserve">ยอด ยกมา </t>
    </r>
    <r>
      <rPr>
        <b/>
        <sz val="11"/>
        <color rgb="FFFF0000"/>
        <rFont val="Angsana New"/>
        <family val="1"/>
      </rPr>
      <t>3.890</t>
    </r>
  </si>
  <si>
    <t>28.09 ราคาน้ำมัน ณ วันที่ 7 พ.ค.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</si>
</sst>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0000"/>
    <numFmt numFmtId="167" formatCode="0.0"/>
    <numFmt numFmtId="168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11"/>
      <color rgb="FFFF0000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2"/>
      <color theme="1"/>
      <name val="Angsana New"/>
      <family val="1"/>
    </font>
    <font>
      <sz val="14"/>
      <color theme="1"/>
      <name val="Angsana New"/>
      <family val="1"/>
    </font>
    <font>
      <b/>
      <sz val="11"/>
      <name val="Angsana New"/>
      <family val="1"/>
    </font>
    <font>
      <b/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3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600" b="1">
                <a:latin typeface="Angsana New" pitchFamily="18" charset="-34"/>
                <a:cs typeface="Angsana New" pitchFamily="18" charset="-34"/>
              </a:defRPr>
            </a:pPr>
            <a:r>
              <a:rPr lang="th-TH" sz="1600" b="1">
                <a:latin typeface="Angsana New" pitchFamily="18" charset="-34"/>
                <a:cs typeface="Angsana New" pitchFamily="18" charset="-34"/>
              </a:rPr>
              <a:t>อัตราการใช้น้ำมันเดือน เม.ย.</a:t>
            </a:r>
          </a:p>
        </c:rich>
      </c:tx>
      <c:layout>
        <c:manualLayout>
          <c:xMode val="edge"/>
          <c:yMode val="edge"/>
          <c:x val="0.37028422659230392"/>
          <c:y val="1.29278073573474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57742782152235E-2"/>
          <c:y val="9.6949547973170014E-2"/>
          <c:w val="0.88688670166229222"/>
          <c:h val="0.747326167562388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อัตรา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Sheet1!$P$23:$Q$26</c:f>
              <c:strCache>
                <c:ptCount val="4"/>
                <c:pt idx="0">
                  <c:v>80-3629</c:v>
                </c:pt>
                <c:pt idx="1">
                  <c:v>80-3734</c:v>
                </c:pt>
                <c:pt idx="2">
                  <c:v>80-4150</c:v>
                </c:pt>
                <c:pt idx="3">
                  <c:v>80-4153</c:v>
                </c:pt>
              </c:strCache>
            </c:strRef>
          </c:cat>
          <c:val>
            <c:numRef>
              <c:f>Sheet1!$S$23:$S$26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B17-838C-C6F5FDA9B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8"/>
        <c:gapDepth val="17"/>
        <c:shape val="box"/>
        <c:axId val="41443328"/>
        <c:axId val="41446016"/>
        <c:axId val="0"/>
      </c:bar3DChart>
      <c:catAx>
        <c:axId val="414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6016"/>
        <c:crosses val="autoZero"/>
        <c:auto val="1"/>
        <c:lblAlgn val="ctr"/>
        <c:lblOffset val="100"/>
        <c:noMultiLvlLbl val="0"/>
      </c:catAx>
      <c:valAx>
        <c:axId val="41446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3328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Sheet2!$P$22:$P$28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Sheet2!$Q$22:$Q$28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DBE-41F4-818E-B5F46016D803}"/>
            </c:ext>
          </c:extLst>
        </c:ser>
        <c:ser>
          <c:idx val="1"/>
          <c:order val="1"/>
          <c:invertIfNegative val="0"/>
          <c:cat>
            <c:strRef>
              <c:f>Sheet2!$P$22:$P$28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Sheet2!$S$22:$S$28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E-41F4-818E-B5F46016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7"/>
        <c:shape val="box"/>
        <c:axId val="41160704"/>
        <c:axId val="41162240"/>
        <c:axId val="0"/>
      </c:bar3DChart>
      <c:catAx>
        <c:axId val="411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2240"/>
        <c:crosses val="autoZero"/>
        <c:auto val="1"/>
        <c:lblAlgn val="ctr"/>
        <c:lblOffset val="100"/>
        <c:noMultiLvlLbl val="0"/>
      </c:catAx>
      <c:valAx>
        <c:axId val="411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sx="1000" sy="1000" algn="ctr" rotWithShape="0">
              <a:srgbClr val="000000"/>
            </a:outerShdw>
          </a:effectLst>
        </c:spPr>
        <c:txPr>
          <a:bodyPr/>
          <a:lstStyle/>
          <a:p>
            <a:pPr>
              <a:defRPr sz="12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0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200499</xdr:colOff>
      <xdr:row>19</xdr:row>
      <xdr:rowOff>99061</xdr:rowOff>
    </xdr:from>
    <xdr:to>
      <xdr:col>13</xdr:col>
      <xdr:colOff>364156</xdr:colOff>
      <xdr:row>27</xdr:row>
      <xdr:rowOff>167640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18</xdr:row>
      <xdr:rowOff>115033</xdr:rowOff>
    </xdr:from>
    <xdr:to>
      <xdr:col>13</xdr:col>
      <xdr:colOff>109903</xdr:colOff>
      <xdr:row>30</xdr:row>
      <xdr:rowOff>7327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0.36314</cdr:x>
      <cdr:y>0</cdr:y>
    </cdr:from>
    <cdr:to>
      <cdr:x>0.66328</cdr:x>
      <cdr:y>0.18066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8013" y="0"/>
          <a:ext cx="1717499" cy="39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600" b="1" baseline="0">
              <a:latin typeface="Angsana New" panose="02020603050405020304" pitchFamily="18" charset="-34"/>
              <a:cs typeface="Angsana New" panose="02020603050405020304" pitchFamily="18" charset="-34"/>
            </a:rPr>
            <a:t> เม.ย.</a:t>
          </a:r>
          <a:endParaRPr lang="th-TH" sz="16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0.1425</cdr:x>
      <cdr:y>0.51446</cdr:y>
    </cdr:from>
    <cdr:to>
      <cdr:x>0.23932</cdr:x>
      <cdr:y>0.62781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7578" y="996254"/>
          <a:ext cx="507921" cy="2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1</a:t>
          </a:r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58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0.68741</cdr:x>
      <cdr:y>0.28091</cdr:y>
    </cdr:from>
    <cdr:to>
      <cdr:x>0.86003</cdr:x>
      <cdr:y>0.72299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1481" y="581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0.25173</cdr:x>
      <cdr:y>0.52958</cdr:y>
    </cdr:from>
    <cdr:to>
      <cdr:x>0.32365</cdr:x>
      <cdr:y>0.63868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499" y="1095375"/>
          <a:ext cx="381000" cy="225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1.799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0.36957</cdr:x>
      <cdr:y>0.52887</cdr:y>
    </cdr:from>
    <cdr:to>
      <cdr:x>0.44952</cdr:x>
      <cdr:y>0.68596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8798" y="1024161"/>
          <a:ext cx="419396" cy="304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1.707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0.47745</cdr:x>
      <cdr:y>0.51116</cdr:y>
    </cdr:from>
    <cdr:to>
      <cdr:x>0.55602</cdr:x>
      <cdr:y>0.61743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29253" y="1057276"/>
          <a:ext cx="4161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2.039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0.82739</cdr:x>
      <cdr:y>0.38009</cdr:y>
    </cdr:from>
    <cdr:to>
      <cdr:x>1</cdr:x>
      <cdr:y>0.82218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77558" y="786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0.58949</cdr:x>
      <cdr:y>0.5147</cdr:y>
    </cdr:from>
    <cdr:to>
      <cdr:x>0.65975</cdr:x>
      <cdr:y>0.61743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122734" y="1064603"/>
          <a:ext cx="372208" cy="212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940</a:t>
          </a:r>
        </a:p>
      </cdr:txBody>
    </cdr:sp>
  </cdr:relSizeAnchor>
  <cdr:relSizeAnchor xmlns:cdr="http://schemas.openxmlformats.org/drawingml/2006/chartDrawing">
    <cdr:from>
      <cdr:x>0.69589</cdr:x>
      <cdr:y>0.50005</cdr:y>
    </cdr:from>
    <cdr:to>
      <cdr:x>0.78352</cdr:x>
      <cdr:y>0.65948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50716" y="968348"/>
          <a:ext cx="459688" cy="308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1.737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0.80374</cdr:x>
      <cdr:y>0.48161</cdr:y>
    </cdr:from>
    <cdr:to>
      <cdr:x>0.90223</cdr:x>
      <cdr:y>0.65948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6470" y="932646"/>
          <a:ext cx="516722" cy="34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1.970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topLeftCell="G1" zoomScale="125" zoomScaleNormal="125" workbookViewId="0">
      <selection activeCell="T23" sqref="T23:W26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7" ht="21">
      <c r="A1" s="80" t="s">
        <v>14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7" ht="21">
      <c r="A2" s="83" t="s">
        <v>43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5" t="s">
        <v>7</v>
      </c>
      <c r="V2" s="86"/>
      <c r="W2" s="86"/>
      <c r="X2" s="87"/>
    </row>
    <row r="3" spans="1:27" ht="16.5">
      <c r="A3" s="9" t="s">
        <v>0</v>
      </c>
      <c r="B3" s="88" t="s">
        <v>9</v>
      </c>
      <c r="C3" s="88"/>
      <c r="D3" s="88"/>
      <c r="E3" s="6"/>
      <c r="F3" s="9" t="s">
        <v>0</v>
      </c>
      <c r="G3" s="88" t="s">
        <v>10</v>
      </c>
      <c r="H3" s="88"/>
      <c r="I3" s="88"/>
      <c r="J3" s="6"/>
      <c r="K3" s="9" t="s">
        <v>0</v>
      </c>
      <c r="L3" s="88" t="s">
        <v>16</v>
      </c>
      <c r="M3" s="88"/>
      <c r="N3" s="88"/>
      <c r="O3" s="6"/>
      <c r="P3" s="9" t="s">
        <v>0</v>
      </c>
      <c r="Q3" s="88" t="s">
        <v>17</v>
      </c>
      <c r="R3" s="88"/>
      <c r="S3" s="88"/>
      <c r="T3" s="7"/>
      <c r="U3" s="65" t="s">
        <v>0</v>
      </c>
      <c r="V3" s="81"/>
      <c r="W3" s="82"/>
      <c r="X3" s="82"/>
    </row>
    <row r="4" spans="1:27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5" t="s">
        <v>1</v>
      </c>
      <c r="G4" s="3" t="s">
        <v>2</v>
      </c>
      <c r="H4" s="3" t="s">
        <v>3</v>
      </c>
      <c r="I4" s="6" t="s">
        <v>4</v>
      </c>
      <c r="J4" s="4"/>
      <c r="K4" s="6" t="s">
        <v>1</v>
      </c>
      <c r="L4" s="3" t="s">
        <v>2</v>
      </c>
      <c r="M4" s="3" t="s">
        <v>3</v>
      </c>
      <c r="N4" s="6" t="s">
        <v>4</v>
      </c>
      <c r="O4" s="4"/>
      <c r="P4" s="6" t="s">
        <v>1</v>
      </c>
      <c r="Q4" s="3" t="s">
        <v>2</v>
      </c>
      <c r="R4" s="3" t="s">
        <v>3</v>
      </c>
      <c r="S4" s="6" t="s">
        <v>4</v>
      </c>
      <c r="T4" s="8"/>
      <c r="U4" s="61" t="s">
        <v>1</v>
      </c>
      <c r="V4" s="61" t="s">
        <v>2</v>
      </c>
      <c r="W4" s="61" t="s">
        <v>3</v>
      </c>
      <c r="X4" s="61" t="s">
        <v>4</v>
      </c>
    </row>
    <row r="5" spans="1:27" ht="16.5">
      <c r="A5" s="19" t="s">
        <v>8</v>
      </c>
      <c r="B5" s="18"/>
      <c r="C5" s="18"/>
      <c r="D5" s="18"/>
      <c r="E5" s="4"/>
      <c r="F5" s="19" t="s">
        <v>8</v>
      </c>
      <c r="G5" s="56"/>
      <c r="H5" s="56"/>
      <c r="I5" s="56"/>
      <c r="J5" s="4"/>
      <c r="K5" s="19" t="s">
        <v>8</v>
      </c>
      <c r="L5" s="18"/>
      <c r="M5" s="56"/>
      <c r="N5" s="18"/>
      <c r="O5" s="4"/>
      <c r="P5" s="19" t="s">
        <v>8</v>
      </c>
      <c r="Q5" s="56"/>
      <c r="R5" s="56"/>
      <c r="S5" s="56"/>
      <c r="T5" s="4"/>
      <c r="U5" s="61" t="s">
        <v>8</v>
      </c>
      <c r="V5" s="61"/>
      <c r="W5" s="61"/>
      <c r="X5" s="61"/>
      <c r="AA5" s="1" t="s">
        <v>11</v>
      </c>
    </row>
    <row r="6" spans="1:27" ht="15" customHeight="1">
      <c r="A6" s="66"/>
      <c r="B6" s="18"/>
      <c r="C6" s="18"/>
      <c r="D6" s="18"/>
      <c r="E6" s="4"/>
      <c r="F6" s="66"/>
      <c r="G6" s="18"/>
      <c r="H6" s="19"/>
      <c r="I6" s="18"/>
      <c r="J6" s="4"/>
      <c r="K6" s="66"/>
      <c r="L6" s="18"/>
      <c r="M6" s="19"/>
      <c r="N6" s="18"/>
      <c r="O6" s="4"/>
      <c r="P6" s="66"/>
      <c r="Q6" s="17"/>
      <c r="R6" s="19"/>
      <c r="S6" s="17"/>
      <c r="T6" s="4"/>
      <c r="U6" s="66"/>
      <c r="V6" s="59"/>
      <c r="W6" s="59"/>
      <c r="X6" s="59"/>
      <c r="Z6" s="7" t="s">
        <v>12</v>
      </c>
      <c r="AA6" s="14">
        <v>2.5179999999999998</v>
      </c>
    </row>
    <row r="7" spans="1:27" ht="15" customHeight="1">
      <c r="A7" s="66"/>
      <c r="B7" s="23"/>
      <c r="C7" s="60"/>
      <c r="D7" s="23"/>
      <c r="E7" s="4"/>
      <c r="F7" s="66"/>
      <c r="G7" s="23"/>
      <c r="H7" s="19"/>
      <c r="I7" s="23"/>
      <c r="J7" s="4"/>
      <c r="K7" s="66"/>
      <c r="L7" s="18"/>
      <c r="M7" s="19"/>
      <c r="N7" s="18"/>
      <c r="O7" s="4"/>
      <c r="P7" s="66"/>
      <c r="Q7" s="24"/>
      <c r="R7" s="19"/>
      <c r="S7" s="24"/>
      <c r="T7" s="4"/>
      <c r="U7" s="66"/>
      <c r="V7" s="19"/>
      <c r="W7" s="19"/>
      <c r="X7" s="6"/>
      <c r="Z7" s="7" t="s">
        <v>13</v>
      </c>
      <c r="AA7" s="14">
        <v>3.129</v>
      </c>
    </row>
    <row r="8" spans="1:27" ht="15" customHeight="1">
      <c r="A8" s="66"/>
      <c r="B8" s="18"/>
      <c r="C8" s="60"/>
      <c r="D8" s="18"/>
      <c r="E8" s="4"/>
      <c r="F8" s="66"/>
      <c r="G8" s="19"/>
      <c r="H8" s="19"/>
      <c r="I8" s="19"/>
      <c r="J8" s="4"/>
      <c r="K8" s="66"/>
      <c r="L8" s="18"/>
      <c r="M8" s="19"/>
      <c r="N8" s="18"/>
      <c r="O8" s="4"/>
      <c r="P8" s="66"/>
      <c r="Q8" s="17"/>
      <c r="R8" s="19"/>
      <c r="S8" s="17"/>
      <c r="T8" s="4"/>
      <c r="U8" s="66"/>
      <c r="V8" s="19"/>
      <c r="W8" s="19"/>
      <c r="X8" s="6"/>
      <c r="Z8" s="7" t="s">
        <v>21</v>
      </c>
      <c r="AA8" s="14">
        <v>3.2730000000000001</v>
      </c>
    </row>
    <row r="9" spans="1:27" ht="15" customHeight="1">
      <c r="A9" s="66"/>
      <c r="B9" s="19"/>
      <c r="C9" s="18"/>
      <c r="D9" s="19"/>
      <c r="E9" s="4"/>
      <c r="F9" s="66"/>
      <c r="G9" s="19"/>
      <c r="H9" s="19"/>
      <c r="I9" s="19"/>
      <c r="J9" s="4"/>
      <c r="K9" s="66"/>
      <c r="L9" s="18"/>
      <c r="M9" s="19"/>
      <c r="N9" s="18"/>
      <c r="O9" s="4"/>
      <c r="P9" s="66"/>
      <c r="Q9" s="24"/>
      <c r="R9" s="19"/>
      <c r="S9" s="24"/>
      <c r="T9" s="4"/>
      <c r="U9" s="66"/>
      <c r="V9" s="19"/>
      <c r="W9" s="19"/>
      <c r="X9" s="6"/>
      <c r="Z9" s="7" t="s">
        <v>22</v>
      </c>
      <c r="AA9" s="14">
        <v>2.8260000000000001</v>
      </c>
    </row>
    <row r="10" spans="1:27" ht="15" customHeight="1">
      <c r="A10" s="66"/>
      <c r="B10" s="18"/>
      <c r="C10" s="60"/>
      <c r="D10" s="18"/>
      <c r="E10" s="4"/>
      <c r="F10" s="66"/>
      <c r="G10" s="18"/>
      <c r="H10" s="19"/>
      <c r="I10" s="18"/>
      <c r="J10" s="4"/>
      <c r="K10" s="66"/>
      <c r="L10" s="18"/>
      <c r="M10" s="19"/>
      <c r="N10" s="18"/>
      <c r="O10" s="4"/>
      <c r="P10" s="66"/>
      <c r="Q10" s="17"/>
      <c r="R10" s="19"/>
      <c r="S10" s="17"/>
      <c r="T10" s="4"/>
      <c r="U10" s="66"/>
      <c r="V10" s="19"/>
      <c r="W10" s="19"/>
      <c r="X10" s="6"/>
    </row>
    <row r="11" spans="1:27" ht="15" customHeight="1">
      <c r="A11" s="66"/>
      <c r="B11" s="19"/>
      <c r="C11" s="18"/>
      <c r="D11" s="19"/>
      <c r="E11" s="4"/>
      <c r="F11" s="66"/>
      <c r="G11" s="19"/>
      <c r="H11" s="19"/>
      <c r="I11" s="19"/>
      <c r="J11" s="4"/>
      <c r="K11" s="66"/>
      <c r="L11" s="18"/>
      <c r="M11" s="19"/>
      <c r="N11" s="18"/>
      <c r="O11" s="4"/>
      <c r="P11" s="66"/>
      <c r="Q11" s="17"/>
      <c r="R11" s="19"/>
      <c r="S11" s="25"/>
      <c r="T11" s="4"/>
      <c r="U11" s="66"/>
      <c r="V11" s="19"/>
      <c r="W11" s="19"/>
      <c r="X11" s="6"/>
    </row>
    <row r="12" spans="1:27" ht="15" customHeight="1">
      <c r="A12" s="66"/>
      <c r="B12" s="23"/>
      <c r="C12" s="60"/>
      <c r="D12" s="23"/>
      <c r="E12" s="4"/>
      <c r="F12" s="66"/>
      <c r="G12" s="18"/>
      <c r="H12" s="19"/>
      <c r="I12" s="18"/>
      <c r="J12" s="4"/>
      <c r="K12" s="66"/>
      <c r="L12" s="18"/>
      <c r="M12" s="19"/>
      <c r="N12" s="18"/>
      <c r="O12" s="4"/>
      <c r="P12" s="66"/>
      <c r="Q12" s="17"/>
      <c r="R12" s="19"/>
      <c r="S12" s="17"/>
      <c r="T12" s="4"/>
      <c r="U12" s="66"/>
      <c r="V12" s="19"/>
      <c r="W12" s="19"/>
      <c r="X12" s="6"/>
    </row>
    <row r="13" spans="1:27" ht="15" customHeight="1">
      <c r="A13" s="66"/>
      <c r="B13" s="18"/>
      <c r="C13" s="18"/>
      <c r="D13" s="18"/>
      <c r="E13" s="4"/>
      <c r="F13" s="66"/>
      <c r="G13" s="18"/>
      <c r="H13" s="19"/>
      <c r="I13" s="18"/>
      <c r="J13" s="4"/>
      <c r="K13" s="66"/>
      <c r="L13" s="18"/>
      <c r="M13" s="19"/>
      <c r="N13" s="18"/>
      <c r="O13" s="4"/>
      <c r="P13" s="66"/>
      <c r="Q13" s="15"/>
      <c r="R13" s="19"/>
      <c r="S13" s="15"/>
      <c r="T13" s="4"/>
      <c r="U13" s="66"/>
      <c r="V13" s="19"/>
      <c r="W13" s="19"/>
      <c r="X13" s="6"/>
    </row>
    <row r="14" spans="1:27" ht="15" customHeight="1">
      <c r="A14" s="66"/>
      <c r="B14" s="18"/>
      <c r="C14" s="18"/>
      <c r="D14" s="18"/>
      <c r="E14" s="4"/>
      <c r="F14" s="66"/>
      <c r="G14" s="19"/>
      <c r="H14" s="19"/>
      <c r="I14" s="19"/>
      <c r="J14" s="4"/>
      <c r="K14" s="66"/>
      <c r="L14" s="18"/>
      <c r="M14" s="62"/>
      <c r="N14" s="18"/>
      <c r="O14" s="4"/>
      <c r="P14" s="66"/>
      <c r="Q14" s="17"/>
      <c r="R14" s="19"/>
      <c r="S14" s="17"/>
      <c r="T14" s="4"/>
      <c r="U14" s="66"/>
      <c r="V14" s="19"/>
      <c r="W14" s="19"/>
      <c r="X14" s="6"/>
    </row>
    <row r="15" spans="1:27" ht="15" customHeight="1">
      <c r="A15" s="66"/>
      <c r="B15" s="26"/>
      <c r="C15" s="18"/>
      <c r="D15" s="26"/>
      <c r="E15" s="4"/>
      <c r="F15" s="66"/>
      <c r="G15" s="23"/>
      <c r="H15" s="19"/>
      <c r="I15" s="23"/>
      <c r="J15" s="4"/>
      <c r="K15" s="66"/>
      <c r="L15" s="18"/>
      <c r="M15" s="62"/>
      <c r="N15" s="18"/>
      <c r="O15" s="4"/>
      <c r="P15" s="66"/>
      <c r="Q15" s="15"/>
      <c r="R15" s="19"/>
      <c r="S15" s="15"/>
      <c r="T15" s="4"/>
      <c r="U15" s="66"/>
      <c r="V15" s="19"/>
      <c r="W15" s="19"/>
      <c r="X15" s="6"/>
    </row>
    <row r="16" spans="1:27" ht="15" customHeight="1">
      <c r="A16" s="66"/>
      <c r="B16" s="18"/>
      <c r="C16" s="18"/>
      <c r="D16" s="18"/>
      <c r="E16" s="4"/>
      <c r="F16" s="66"/>
      <c r="G16" s="19"/>
      <c r="H16" s="19"/>
      <c r="I16" s="19"/>
      <c r="J16" s="4"/>
      <c r="K16" s="66"/>
      <c r="L16" s="18"/>
      <c r="M16" s="62"/>
      <c r="N16" s="18"/>
      <c r="O16" s="4"/>
      <c r="P16" s="66"/>
      <c r="Q16" s="18"/>
      <c r="R16" s="19"/>
      <c r="S16" s="18"/>
      <c r="T16" s="4"/>
      <c r="U16" s="66"/>
      <c r="V16" s="19"/>
      <c r="W16" s="19"/>
      <c r="X16" s="12"/>
    </row>
    <row r="17" spans="1:24" ht="16.5">
      <c r="A17" s="27"/>
      <c r="B17" s="28" t="s">
        <v>5</v>
      </c>
      <c r="C17" s="20">
        <f>SUM(C6:C16)</f>
        <v>0</v>
      </c>
      <c r="D17" s="20">
        <f>SUM(D6:D16)</f>
        <v>0</v>
      </c>
      <c r="E17" s="29"/>
      <c r="F17" s="27"/>
      <c r="G17" s="20" t="s">
        <v>5</v>
      </c>
      <c r="H17" s="20">
        <f>SUM(H6:H16)</f>
        <v>0</v>
      </c>
      <c r="I17" s="20">
        <f>SUM(I6:I16)</f>
        <v>0</v>
      </c>
      <c r="J17" s="29"/>
      <c r="K17" s="30"/>
      <c r="L17" s="20" t="s">
        <v>5</v>
      </c>
      <c r="M17" s="20">
        <f>SUM(M6:M16)</f>
        <v>0</v>
      </c>
      <c r="N17" s="21">
        <f>SUM(N6:N16)</f>
        <v>0</v>
      </c>
      <c r="O17" s="29"/>
      <c r="P17" s="27"/>
      <c r="Q17" s="20" t="s">
        <v>5</v>
      </c>
      <c r="R17" s="21">
        <f>SUM(R6:R16)</f>
        <v>0</v>
      </c>
      <c r="S17" s="21">
        <f>SUM(S6:S16)</f>
        <v>0</v>
      </c>
      <c r="T17" s="29"/>
      <c r="U17" s="27"/>
      <c r="V17" s="20" t="s">
        <v>5</v>
      </c>
      <c r="W17" s="21"/>
      <c r="X17" s="22"/>
    </row>
    <row r="18" spans="1:24" ht="16.5">
      <c r="A18" s="78" t="s">
        <v>53</v>
      </c>
      <c r="B18" s="78"/>
      <c r="C18" s="9" t="s">
        <v>6</v>
      </c>
      <c r="D18" s="10" t="e">
        <f>AVERAGE(C17/D17)</f>
        <v>#DIV/0!</v>
      </c>
      <c r="E18" s="2"/>
      <c r="F18" s="78" t="s">
        <v>54</v>
      </c>
      <c r="G18" s="78"/>
      <c r="H18" s="11" t="s">
        <v>6</v>
      </c>
      <c r="I18" s="10" t="e">
        <f>AVERAGE(H17/I17)</f>
        <v>#DIV/0!</v>
      </c>
      <c r="J18" s="2"/>
      <c r="K18" s="69" t="s">
        <v>55</v>
      </c>
      <c r="L18" s="71"/>
      <c r="M18" s="11" t="s">
        <v>6</v>
      </c>
      <c r="N18" s="10" t="e">
        <f>AVERAGE(M17/N17)</f>
        <v>#DIV/0!</v>
      </c>
      <c r="O18" s="2"/>
      <c r="P18" s="78" t="s">
        <v>56</v>
      </c>
      <c r="Q18" s="78"/>
      <c r="R18" s="11" t="s">
        <v>6</v>
      </c>
      <c r="S18" s="10" t="e">
        <f>AVERAGE(R17/S17)</f>
        <v>#DIV/0!</v>
      </c>
      <c r="T18" s="2"/>
      <c r="U18" s="78" t="s">
        <v>15</v>
      </c>
      <c r="V18" s="78"/>
      <c r="W18" s="11" t="s">
        <v>6</v>
      </c>
      <c r="X18" s="10"/>
    </row>
    <row r="19" spans="1:24" ht="6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customHeight="1">
      <c r="E20" s="4"/>
      <c r="J20" s="4"/>
      <c r="O20" s="4"/>
      <c r="P20" s="48"/>
      <c r="Q20" s="48"/>
      <c r="R20" s="48"/>
      <c r="S20" s="48"/>
      <c r="T20" s="4"/>
      <c r="U20" s="48"/>
      <c r="V20" s="48"/>
      <c r="W20" s="48"/>
    </row>
    <row r="21" spans="1:24" ht="15" customHeight="1">
      <c r="E21" s="4"/>
      <c r="J21" s="4"/>
      <c r="O21" s="4"/>
      <c r="P21" s="67" t="s">
        <v>18</v>
      </c>
      <c r="Q21" s="79"/>
      <c r="R21" s="79"/>
      <c r="S21" s="79"/>
      <c r="T21" s="79"/>
      <c r="U21" s="79"/>
      <c r="V21" s="79"/>
      <c r="W21" s="68"/>
    </row>
    <row r="22" spans="1:24" ht="15" customHeight="1">
      <c r="E22" s="4"/>
      <c r="J22" s="4"/>
      <c r="O22" s="4"/>
      <c r="P22" s="67" t="s">
        <v>19</v>
      </c>
      <c r="Q22" s="68"/>
      <c r="R22" s="47" t="s">
        <v>20</v>
      </c>
      <c r="S22" s="47" t="s">
        <v>52</v>
      </c>
      <c r="T22" s="69" t="s">
        <v>23</v>
      </c>
      <c r="U22" s="70"/>
      <c r="V22" s="70"/>
      <c r="W22" s="71"/>
    </row>
    <row r="23" spans="1:24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67" t="s">
        <v>12</v>
      </c>
      <c r="Q23" s="68"/>
      <c r="R23" s="46">
        <v>2.9</v>
      </c>
      <c r="S23" s="57" t="e">
        <f>D18</f>
        <v>#DIV/0!</v>
      </c>
      <c r="T23" s="72" t="e">
        <f>IF(ROUND(((S23-R23)*D$17)/R23,1)&gt;0,"ประหยัดน้ำมัน  "&amp;ROUND(((S23-R23)*D$17)/R23,1)&amp;"  ลิตร","สิ้นเปลืองน้ำมัน  "&amp;ROUND(((S23-R23)*D$17)/R23,1)&amp;"  ลิตร")</f>
        <v>#DIV/0!</v>
      </c>
      <c r="U23" s="73"/>
      <c r="V23" s="73"/>
      <c r="W23" s="74"/>
    </row>
    <row r="24" spans="1:24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67" t="s">
        <v>13</v>
      </c>
      <c r="Q24" s="68"/>
      <c r="R24" s="46">
        <v>3.1</v>
      </c>
      <c r="S24" s="57" t="e">
        <f>I18</f>
        <v>#DIV/0!</v>
      </c>
      <c r="T24" s="72" t="e">
        <f>IF(ROUND(((S24-R24)*I$17)/R24,1)&gt;0,"ประหยัดน้ำมัน  "&amp;ROUND(((S24-R24)*I$17)/R24,1)&amp;"  ลิตร","สิ้นเปลืองน้ำมัน  "&amp;ROUND(((S24-R24)*I$17)/R24,1)&amp;"  ลิตร")</f>
        <v>#DIV/0!</v>
      </c>
      <c r="U24" s="73"/>
      <c r="V24" s="73"/>
      <c r="W24" s="74"/>
    </row>
    <row r="25" spans="1:24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76" t="s">
        <v>21</v>
      </c>
      <c r="Q25" s="76"/>
      <c r="R25" s="13">
        <v>3.2</v>
      </c>
      <c r="S25" s="57" t="e">
        <f>N18</f>
        <v>#DIV/0!</v>
      </c>
      <c r="T25" s="72" t="e">
        <f>IF(ROUND(((S25-R25)*N$17)/R25,1)&gt;0,"ประหยัดน้ำมัน  "&amp;ROUND(((S25-R25)*N$17)/R25,1)&amp;"  ลิตร","สิ้นเปลืองน้ำมัน  "&amp;ROUND(((S25-R25)*N$17)/R25,1)&amp;"  ลิตร")</f>
        <v>#DIV/0!</v>
      </c>
      <c r="U25" s="73"/>
      <c r="V25" s="73"/>
      <c r="W25" s="74"/>
    </row>
    <row r="26" spans="1:24" ht="16.5">
      <c r="B26" s="2"/>
      <c r="P26" s="78" t="s">
        <v>22</v>
      </c>
      <c r="Q26" s="78"/>
      <c r="R26" s="16">
        <v>3</v>
      </c>
      <c r="S26" s="57" t="e">
        <f>S18</f>
        <v>#DIV/0!</v>
      </c>
      <c r="T26" s="72" t="e">
        <f>IF(ROUND(((S26-R26)*S$17)/R26,1)&gt;0,"ประหยัดน้ำมัน  "&amp;ROUND(((S26-R26)*S$17)/R26,1)&amp;"  ลิตร","สิ้นเปลืองน้ำมัน  "&amp;ROUND(((S26-R26)*S$17)/R26,1)&amp;"  ลิตร")</f>
        <v>#DIV/0!</v>
      </c>
      <c r="U26" s="73"/>
      <c r="V26" s="73"/>
      <c r="W26" s="74"/>
    </row>
    <row r="27" spans="1:24" ht="16.5">
      <c r="T27" s="75" t="s">
        <v>25</v>
      </c>
      <c r="U27" s="75"/>
      <c r="V27" s="75"/>
      <c r="W27" s="75"/>
    </row>
    <row r="28" spans="1:24" ht="27.75" customHeight="1">
      <c r="T28" s="52" t="s">
        <v>57</v>
      </c>
      <c r="U28" s="52"/>
      <c r="V28" s="52"/>
      <c r="W28" s="52"/>
    </row>
    <row r="29" spans="1:24">
      <c r="X29" s="1" t="s">
        <v>24</v>
      </c>
    </row>
    <row r="30" spans="1:24">
      <c r="F30" s="53">
        <v>3.1360000000000001</v>
      </c>
    </row>
    <row r="31" spans="1:24">
      <c r="F31" s="53">
        <v>3.8889999999999998</v>
      </c>
    </row>
    <row r="32" spans="1:24">
      <c r="F32" s="53">
        <v>3.5649999999999999</v>
      </c>
    </row>
    <row r="33" spans="6:6">
      <c r="F33" s="54">
        <v>3.9849999999999999</v>
      </c>
    </row>
  </sheetData>
  <mergeCells count="25">
    <mergeCell ref="P21:W21"/>
    <mergeCell ref="A1:X1"/>
    <mergeCell ref="V3:X3"/>
    <mergeCell ref="A2:T2"/>
    <mergeCell ref="U2:X2"/>
    <mergeCell ref="A18:B18"/>
    <mergeCell ref="F18:G18"/>
    <mergeCell ref="K18:L18"/>
    <mergeCell ref="P18:Q18"/>
    <mergeCell ref="U18:V18"/>
    <mergeCell ref="B3:D3"/>
    <mergeCell ref="G3:I3"/>
    <mergeCell ref="L3:N3"/>
    <mergeCell ref="Q3:S3"/>
    <mergeCell ref="P22:Q22"/>
    <mergeCell ref="T22:W22"/>
    <mergeCell ref="P23:Q23"/>
    <mergeCell ref="T23:W23"/>
    <mergeCell ref="T27:W27"/>
    <mergeCell ref="P25:Q25"/>
    <mergeCell ref="T25:W25"/>
    <mergeCell ref="P26:Q26"/>
    <mergeCell ref="T26:W26"/>
    <mergeCell ref="T24:W24"/>
    <mergeCell ref="P24:Q24"/>
  </mergeCells>
  <conditionalFormatting sqref="T23:W26">
    <cfRule type="expression" dxfId="0" priority="1">
      <formula>ISNUMBER(SEARCH("สิ้น",T23))</formula>
    </cfRule>
  </conditionalFormatting>
  <pageMargins left="0.82677165354330717" right="0" top="0.39370078740157483" bottom="0" header="0.31496062992125984" footer="0.31496062992125984"/>
  <pageSetup paperSize="9" scale="90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3"/>
  <sheetViews>
    <sheetView topLeftCell="L4" zoomScale="130" zoomScaleNormal="130" workbookViewId="0">
      <selection activeCell="Y20" sqref="Y20"/>
    </sheetView>
  </sheetViews>
  <sheetFormatPr defaultRowHeight="15" customHeight="1"/>
  <cols>
    <col min="1" max="1" width="6.85546875" customWidth="1"/>
    <col min="2" max="2" width="6.7109375" customWidth="1"/>
    <col min="3" max="3" width="5.42578125" customWidth="1"/>
    <col min="4" max="4" width="6.140625" customWidth="1"/>
    <col min="5" max="5" width="1.28515625" customWidth="1"/>
    <col min="6" max="6" width="7.28515625" customWidth="1"/>
    <col min="7" max="7" width="7.5703125" customWidth="1"/>
    <col min="8" max="8" width="5.5703125" customWidth="1"/>
    <col min="9" max="9" width="6.42578125" customWidth="1"/>
    <col min="10" max="10" width="0.85546875" customWidth="1"/>
    <col min="11" max="11" width="6.5703125" customWidth="1"/>
    <col min="12" max="12" width="7.5703125" customWidth="1"/>
    <col min="13" max="13" width="5.5703125" customWidth="1"/>
    <col min="14" max="14" width="6.42578125" customWidth="1"/>
    <col min="15" max="15" width="1.140625" customWidth="1"/>
    <col min="16" max="16" width="5.42578125" customWidth="1"/>
    <col min="17" max="17" width="7.5703125" customWidth="1"/>
    <col min="18" max="18" width="5.5703125" customWidth="1"/>
    <col min="19" max="19" width="6.42578125" customWidth="1"/>
    <col min="20" max="20" width="1" customWidth="1"/>
    <col min="21" max="21" width="5.140625" customWidth="1"/>
    <col min="22" max="22" width="7.5703125" customWidth="1"/>
    <col min="23" max="23" width="5.5703125" customWidth="1"/>
    <col min="24" max="24" width="6.42578125" customWidth="1"/>
  </cols>
  <sheetData>
    <row r="1" spans="1:31" ht="15" customHeight="1">
      <c r="A1" s="80" t="s">
        <v>26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1"/>
      <c r="Z1" s="1"/>
      <c r="AA1" s="1"/>
      <c r="AB1" s="1"/>
      <c r="AC1" s="1"/>
      <c r="AD1" s="1"/>
      <c r="AE1" s="1"/>
    </row>
    <row r="2" spans="1:31" ht="15" customHeight="1">
      <c r="A2" s="83" t="s">
        <v>43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5" t="s">
        <v>7</v>
      </c>
      <c r="V2" s="86"/>
      <c r="W2" s="86"/>
      <c r="X2" s="87"/>
      <c r="Y2" s="1"/>
      <c r="Z2" s="1"/>
      <c r="AA2" s="1"/>
      <c r="AB2" s="1">
        <v>5</v>
      </c>
      <c r="AC2" s="1">
        <v>98138</v>
      </c>
      <c r="AD2" s="1"/>
      <c r="AE2" s="1">
        <v>86</v>
      </c>
    </row>
    <row r="3" spans="1:31" ht="15" customHeight="1">
      <c r="A3" s="33" t="s">
        <v>0</v>
      </c>
      <c r="B3" s="88" t="s">
        <v>27</v>
      </c>
      <c r="C3" s="88"/>
      <c r="D3" s="88"/>
      <c r="E3" s="32"/>
      <c r="F3" s="33" t="s">
        <v>0</v>
      </c>
      <c r="G3" s="88" t="s">
        <v>28</v>
      </c>
      <c r="H3" s="88"/>
      <c r="I3" s="88"/>
      <c r="J3" s="32"/>
      <c r="K3" s="33" t="s">
        <v>0</v>
      </c>
      <c r="L3" s="88" t="s">
        <v>29</v>
      </c>
      <c r="M3" s="88"/>
      <c r="N3" s="88"/>
      <c r="O3" s="32"/>
      <c r="P3" s="33" t="s">
        <v>0</v>
      </c>
      <c r="Q3" s="88" t="s">
        <v>30</v>
      </c>
      <c r="R3" s="88"/>
      <c r="S3" s="88"/>
      <c r="T3" s="7"/>
      <c r="U3" s="33" t="s">
        <v>0</v>
      </c>
      <c r="V3" s="88" t="s">
        <v>31</v>
      </c>
      <c r="W3" s="91"/>
      <c r="X3" s="91"/>
      <c r="Y3" s="1"/>
      <c r="Z3" s="1"/>
      <c r="AA3" s="1"/>
      <c r="AB3" s="1"/>
      <c r="AC3" s="1"/>
      <c r="AD3" s="1"/>
      <c r="AE3" s="1"/>
    </row>
    <row r="4" spans="1:31" ht="15" customHeight="1">
      <c r="A4" s="32" t="s">
        <v>1</v>
      </c>
      <c r="B4" s="32" t="s">
        <v>2</v>
      </c>
      <c r="C4" s="32" t="s">
        <v>3</v>
      </c>
      <c r="D4" s="32" t="s">
        <v>4</v>
      </c>
      <c r="E4" s="4"/>
      <c r="F4" s="32" t="s">
        <v>1</v>
      </c>
      <c r="G4" s="32" t="s">
        <v>2</v>
      </c>
      <c r="H4" s="32" t="s">
        <v>3</v>
      </c>
      <c r="I4" s="32" t="s">
        <v>4</v>
      </c>
      <c r="J4" s="4"/>
      <c r="K4" s="32" t="s">
        <v>1</v>
      </c>
      <c r="L4" s="32" t="s">
        <v>2</v>
      </c>
      <c r="M4" s="32" t="s">
        <v>3</v>
      </c>
      <c r="N4" s="32" t="s">
        <v>4</v>
      </c>
      <c r="O4" s="4"/>
      <c r="P4" s="32" t="s">
        <v>1</v>
      </c>
      <c r="Q4" s="32" t="s">
        <v>2</v>
      </c>
      <c r="R4" s="32" t="s">
        <v>3</v>
      </c>
      <c r="S4" s="32" t="s">
        <v>4</v>
      </c>
      <c r="T4" s="8"/>
      <c r="U4" s="32" t="s">
        <v>1</v>
      </c>
      <c r="V4" s="32" t="s">
        <v>2</v>
      </c>
      <c r="W4" s="32" t="s">
        <v>3</v>
      </c>
      <c r="X4" s="32" t="s">
        <v>4</v>
      </c>
      <c r="Y4" s="1"/>
      <c r="Z4" s="1"/>
      <c r="AA4" s="1"/>
      <c r="AB4" s="1"/>
      <c r="AC4" s="1"/>
      <c r="AD4" s="1"/>
      <c r="AE4" s="1"/>
    </row>
    <row r="5" spans="1:31" ht="15" customHeight="1">
      <c r="A5" s="32" t="s">
        <v>8</v>
      </c>
      <c r="B5" s="56"/>
      <c r="C5" s="56"/>
      <c r="D5" s="56"/>
      <c r="E5" s="4"/>
      <c r="F5" s="32" t="s">
        <v>8</v>
      </c>
      <c r="G5" s="18"/>
      <c r="H5" s="56"/>
      <c r="I5" s="18"/>
      <c r="J5" s="4"/>
      <c r="K5" s="32" t="s">
        <v>8</v>
      </c>
      <c r="L5" s="18"/>
      <c r="M5" s="56"/>
      <c r="N5" s="17"/>
      <c r="O5" s="4"/>
      <c r="P5" s="32" t="s">
        <v>8</v>
      </c>
      <c r="Q5" s="56"/>
      <c r="R5" s="56"/>
      <c r="S5" s="56"/>
      <c r="T5" s="4"/>
      <c r="U5" s="32" t="s">
        <v>8</v>
      </c>
      <c r="V5" s="17"/>
      <c r="W5" s="56"/>
      <c r="X5" s="25"/>
      <c r="Y5" s="1"/>
      <c r="Z5" s="1"/>
      <c r="AA5" s="1"/>
      <c r="AB5" s="1"/>
      <c r="AC5" s="1"/>
      <c r="AD5" s="1"/>
      <c r="AE5" s="1"/>
    </row>
    <row r="6" spans="1:31" ht="15" customHeight="1">
      <c r="A6" s="17"/>
      <c r="B6" s="18"/>
      <c r="C6" s="32"/>
      <c r="D6" s="18"/>
      <c r="E6" s="4"/>
      <c r="F6" s="17"/>
      <c r="G6" s="18"/>
      <c r="H6" s="32"/>
      <c r="I6" s="18"/>
      <c r="J6" s="4"/>
      <c r="K6" s="32"/>
      <c r="L6" s="32"/>
      <c r="M6" s="32"/>
      <c r="N6" s="15"/>
      <c r="O6" s="4"/>
      <c r="P6" s="32"/>
      <c r="Q6" s="18"/>
      <c r="R6" s="32"/>
      <c r="S6" s="18"/>
      <c r="T6" s="4"/>
      <c r="U6" s="66"/>
      <c r="V6" s="17"/>
      <c r="W6" s="32"/>
      <c r="X6" s="17"/>
      <c r="Y6" s="1"/>
      <c r="Z6" s="1"/>
      <c r="AA6" s="1"/>
      <c r="AB6" s="1"/>
      <c r="AC6" s="1"/>
      <c r="AD6" s="1"/>
      <c r="AE6" s="1"/>
    </row>
    <row r="7" spans="1:31" ht="15" customHeight="1">
      <c r="A7" s="32"/>
      <c r="B7" s="23"/>
      <c r="C7" s="32"/>
      <c r="D7" s="23"/>
      <c r="E7" s="4"/>
      <c r="F7" s="32"/>
      <c r="G7" s="23"/>
      <c r="H7" s="32"/>
      <c r="I7" s="23"/>
      <c r="J7" s="4"/>
      <c r="K7" s="32"/>
      <c r="L7" s="18"/>
      <c r="M7" s="32"/>
      <c r="N7" s="17"/>
      <c r="O7" s="4"/>
      <c r="P7" s="32"/>
      <c r="Q7" s="32"/>
      <c r="R7" s="32"/>
      <c r="S7" s="32"/>
      <c r="T7" s="4"/>
      <c r="U7" s="66"/>
      <c r="V7" s="17"/>
      <c r="W7" s="32"/>
      <c r="X7" s="17"/>
      <c r="Y7" s="1"/>
      <c r="Z7" s="1"/>
      <c r="AA7" s="1"/>
      <c r="AB7" s="1"/>
      <c r="AC7" s="1"/>
      <c r="AD7" s="1"/>
      <c r="AE7" s="1"/>
    </row>
    <row r="8" spans="1:31" ht="15" customHeight="1">
      <c r="A8" s="17"/>
      <c r="B8" s="18"/>
      <c r="C8" s="32"/>
      <c r="D8" s="18"/>
      <c r="E8" s="4"/>
      <c r="F8" s="17"/>
      <c r="G8" s="18"/>
      <c r="H8" s="32"/>
      <c r="I8" s="18"/>
      <c r="J8" s="4"/>
      <c r="K8" s="17"/>
      <c r="L8" s="18"/>
      <c r="M8" s="32"/>
      <c r="N8" s="17"/>
      <c r="O8" s="4"/>
      <c r="P8" s="32"/>
      <c r="Q8" s="18"/>
      <c r="R8" s="32"/>
      <c r="S8" s="18"/>
      <c r="T8" s="4"/>
      <c r="U8" s="66"/>
      <c r="V8" s="15"/>
      <c r="W8" s="32"/>
      <c r="X8" s="15"/>
      <c r="Y8" s="1"/>
      <c r="Z8" s="1"/>
      <c r="AA8" s="1" t="s">
        <v>11</v>
      </c>
      <c r="AB8" s="1"/>
      <c r="AC8" s="1"/>
      <c r="AD8" s="1"/>
      <c r="AE8" s="1"/>
    </row>
    <row r="9" spans="1:31" ht="15" customHeight="1">
      <c r="A9" s="32"/>
      <c r="B9" s="18"/>
      <c r="C9" s="32"/>
      <c r="D9" s="18"/>
      <c r="E9" s="4"/>
      <c r="F9" s="17"/>
      <c r="G9" s="32"/>
      <c r="H9" s="32"/>
      <c r="I9" s="32"/>
      <c r="J9" s="4"/>
      <c r="K9" s="32"/>
      <c r="L9" s="18"/>
      <c r="M9" s="32"/>
      <c r="N9" s="17"/>
      <c r="O9" s="4"/>
      <c r="P9" s="17"/>
      <c r="Q9" s="18"/>
      <c r="R9" s="32"/>
      <c r="S9" s="18"/>
      <c r="T9" s="4"/>
      <c r="U9" s="66"/>
      <c r="V9" s="15"/>
      <c r="W9" s="32"/>
      <c r="X9" s="15"/>
      <c r="Y9" s="1"/>
      <c r="Z9" s="1" t="s">
        <v>32</v>
      </c>
      <c r="AA9" s="32">
        <v>2.0110000000000001</v>
      </c>
      <c r="AB9" s="1"/>
      <c r="AC9" s="34">
        <v>21</v>
      </c>
      <c r="AD9" s="1"/>
      <c r="AE9" s="1"/>
    </row>
    <row r="10" spans="1:31" ht="15" customHeight="1">
      <c r="A10" s="17"/>
      <c r="B10" s="32"/>
      <c r="C10" s="32"/>
      <c r="D10" s="32"/>
      <c r="E10" s="4"/>
      <c r="F10" s="32"/>
      <c r="G10" s="23"/>
      <c r="H10" s="32"/>
      <c r="I10" s="23"/>
      <c r="J10" s="4"/>
      <c r="K10" s="17"/>
      <c r="L10" s="32"/>
      <c r="M10" s="58"/>
      <c r="N10" s="15"/>
      <c r="O10" s="4"/>
      <c r="P10" s="15"/>
      <c r="Q10" s="17"/>
      <c r="R10" s="32"/>
      <c r="S10" s="17"/>
      <c r="T10" s="4"/>
      <c r="U10" s="66"/>
      <c r="V10" s="15"/>
      <c r="W10" s="32"/>
      <c r="X10" s="15"/>
      <c r="Y10" s="1"/>
      <c r="Z10" s="1" t="s">
        <v>33</v>
      </c>
      <c r="AA10" s="32">
        <v>2.1429999999999998</v>
      </c>
      <c r="AB10" s="1"/>
      <c r="AC10" s="34">
        <v>23</v>
      </c>
      <c r="AD10" s="1"/>
      <c r="AE10" s="1"/>
    </row>
    <row r="11" spans="1:31" ht="15" customHeight="1">
      <c r="A11" s="32"/>
      <c r="B11" s="32"/>
      <c r="C11" s="32"/>
      <c r="D11" s="32"/>
      <c r="E11" s="4"/>
      <c r="F11" s="17"/>
      <c r="G11" s="18"/>
      <c r="H11" s="32"/>
      <c r="I11" s="18"/>
      <c r="J11" s="4"/>
      <c r="K11" s="17"/>
      <c r="L11" s="18"/>
      <c r="M11" s="58"/>
      <c r="N11" s="17"/>
      <c r="O11" s="4"/>
      <c r="P11" s="17"/>
      <c r="Q11" s="18"/>
      <c r="R11" s="32"/>
      <c r="S11" s="18"/>
      <c r="T11" s="4"/>
      <c r="U11" s="66"/>
      <c r="V11" s="17"/>
      <c r="W11" s="61"/>
      <c r="X11" s="17"/>
      <c r="Y11" s="1"/>
      <c r="Z11" s="1" t="s">
        <v>34</v>
      </c>
      <c r="AA11" s="32">
        <v>1.954</v>
      </c>
      <c r="AB11" s="1"/>
      <c r="AC11" s="35">
        <v>24</v>
      </c>
      <c r="AD11" s="1"/>
      <c r="AE11" s="1"/>
    </row>
    <row r="12" spans="1:31" ht="15" customHeight="1">
      <c r="A12" s="17"/>
      <c r="B12" s="18"/>
      <c r="C12" s="32"/>
      <c r="D12" s="18"/>
      <c r="E12" s="4"/>
      <c r="F12" s="17"/>
      <c r="G12" s="18"/>
      <c r="H12" s="32"/>
      <c r="I12" s="25"/>
      <c r="J12" s="4"/>
      <c r="K12" s="17"/>
      <c r="L12" s="32"/>
      <c r="M12" s="58"/>
      <c r="N12" s="15"/>
      <c r="O12" s="4"/>
      <c r="P12" s="32"/>
      <c r="Q12" s="23"/>
      <c r="R12" s="32"/>
      <c r="S12" s="23"/>
      <c r="T12" s="2"/>
      <c r="U12" s="66"/>
      <c r="V12" s="15"/>
      <c r="W12" s="32"/>
      <c r="X12" s="15"/>
      <c r="Y12" s="1"/>
      <c r="Z12" s="1" t="s">
        <v>35</v>
      </c>
      <c r="AA12" s="32">
        <v>2.1309999999999998</v>
      </c>
      <c r="AB12" s="1"/>
      <c r="AC12" s="34">
        <v>27</v>
      </c>
      <c r="AD12" s="1"/>
      <c r="AE12" s="1"/>
    </row>
    <row r="13" spans="1:31" ht="15" customHeight="1">
      <c r="A13" s="32"/>
      <c r="B13" s="32"/>
      <c r="C13" s="32"/>
      <c r="D13" s="32"/>
      <c r="E13" s="4"/>
      <c r="F13" s="32"/>
      <c r="G13" s="23"/>
      <c r="H13" s="32"/>
      <c r="I13" s="23"/>
      <c r="J13" s="4"/>
      <c r="K13" s="32"/>
      <c r="L13" s="18"/>
      <c r="M13" s="58"/>
      <c r="N13" s="17"/>
      <c r="O13" s="4"/>
      <c r="P13" s="17"/>
      <c r="Q13" s="32"/>
      <c r="R13" s="32"/>
      <c r="S13" s="32"/>
      <c r="T13" s="2"/>
      <c r="U13" s="66"/>
      <c r="V13" s="15"/>
      <c r="W13" s="32"/>
      <c r="X13" s="15"/>
      <c r="Y13" s="1"/>
      <c r="Z13" s="1" t="s">
        <v>36</v>
      </c>
      <c r="AA13" s="32">
        <v>2.1040000000000001</v>
      </c>
      <c r="AB13" s="1"/>
      <c r="AC13" s="1"/>
      <c r="AD13" s="1"/>
      <c r="AE13" s="1"/>
    </row>
    <row r="14" spans="1:31" ht="15" customHeight="1">
      <c r="A14" s="45"/>
      <c r="B14" s="45"/>
      <c r="C14" s="62"/>
      <c r="D14" s="32"/>
      <c r="E14" s="4"/>
      <c r="F14" s="32"/>
      <c r="G14" s="18"/>
      <c r="H14" s="32"/>
      <c r="I14" s="18"/>
      <c r="J14" s="4"/>
      <c r="K14" s="17"/>
      <c r="L14" s="18"/>
      <c r="M14" s="62"/>
      <c r="N14" s="17"/>
      <c r="O14" s="4"/>
      <c r="P14" s="32"/>
      <c r="Q14" s="18"/>
      <c r="R14" s="32"/>
      <c r="S14" s="18"/>
      <c r="T14" s="2"/>
      <c r="U14" s="66"/>
      <c r="V14" s="15"/>
      <c r="W14" s="32"/>
      <c r="X14" s="15"/>
      <c r="Y14" s="1"/>
      <c r="Z14" s="1" t="s">
        <v>37</v>
      </c>
      <c r="AA14" s="32">
        <v>2.2010000000000001</v>
      </c>
      <c r="AB14" s="1"/>
      <c r="AC14" s="1"/>
      <c r="AD14" s="1"/>
      <c r="AE14" s="1"/>
    </row>
    <row r="15" spans="1:31" ht="15" customHeight="1">
      <c r="A15" s="45"/>
      <c r="B15" s="45"/>
      <c r="C15" s="62"/>
      <c r="D15" s="32"/>
      <c r="E15" s="4"/>
      <c r="F15" s="17"/>
      <c r="G15" s="18"/>
      <c r="H15" s="32"/>
      <c r="I15" s="18"/>
      <c r="J15" s="4"/>
      <c r="K15" s="32"/>
      <c r="L15" s="32"/>
      <c r="M15" s="62"/>
      <c r="N15" s="15"/>
      <c r="O15" s="4"/>
      <c r="P15" s="17"/>
      <c r="Q15" s="32"/>
      <c r="R15" s="32"/>
      <c r="S15" s="32"/>
      <c r="T15" s="2"/>
      <c r="U15" s="66"/>
      <c r="V15" s="43"/>
      <c r="W15" s="62"/>
      <c r="X15" s="43"/>
      <c r="Y15" s="1"/>
      <c r="Z15" s="1" t="s">
        <v>38</v>
      </c>
      <c r="AA15" s="32">
        <v>2.323</v>
      </c>
      <c r="AB15" s="1"/>
      <c r="AC15" s="1"/>
      <c r="AD15" s="1"/>
      <c r="AE15" s="1"/>
    </row>
    <row r="16" spans="1:31" ht="15" customHeight="1">
      <c r="A16" s="17"/>
      <c r="B16" s="18"/>
      <c r="C16" s="62"/>
      <c r="D16" s="18"/>
      <c r="E16" s="4"/>
      <c r="F16" s="45"/>
      <c r="G16" s="23"/>
      <c r="H16" s="62"/>
      <c r="I16" s="23"/>
      <c r="J16" s="4"/>
      <c r="K16" s="45"/>
      <c r="L16" s="45"/>
      <c r="M16" s="62"/>
      <c r="N16" s="15"/>
      <c r="O16" s="4"/>
      <c r="P16" s="32"/>
      <c r="Q16" s="23"/>
      <c r="R16" s="62"/>
      <c r="S16" s="23"/>
      <c r="T16" s="2"/>
      <c r="U16" s="66"/>
      <c r="V16" s="15"/>
      <c r="W16" s="62"/>
      <c r="X16" s="15"/>
      <c r="Y16" s="1"/>
      <c r="Z16" s="1"/>
      <c r="AA16" s="1"/>
      <c r="AB16" s="1"/>
      <c r="AC16" s="1"/>
      <c r="AD16" s="1"/>
      <c r="AE16" s="1"/>
    </row>
    <row r="17" spans="1:31" ht="15" customHeight="1">
      <c r="A17" s="2"/>
      <c r="B17" s="36" t="s">
        <v>5</v>
      </c>
      <c r="C17" s="37">
        <f>SUM(C6:C16)</f>
        <v>0</v>
      </c>
      <c r="D17" s="38">
        <f>SUM(D6:D16)</f>
        <v>0</v>
      </c>
      <c r="E17" s="4"/>
      <c r="F17" s="2"/>
      <c r="G17" s="39" t="s">
        <v>5</v>
      </c>
      <c r="H17" s="37">
        <f>SUM(H6:H16)</f>
        <v>0</v>
      </c>
      <c r="I17" s="41">
        <f>SUM(I6:I16)</f>
        <v>0</v>
      </c>
      <c r="J17" s="4"/>
      <c r="K17" s="2"/>
      <c r="L17" s="39" t="s">
        <v>5</v>
      </c>
      <c r="M17" s="37">
        <f>SUM(M6:M16)</f>
        <v>0</v>
      </c>
      <c r="N17" s="41">
        <f>SUM(N6:N16)</f>
        <v>0</v>
      </c>
      <c r="O17" s="4"/>
      <c r="P17" s="2"/>
      <c r="Q17" s="39" t="s">
        <v>5</v>
      </c>
      <c r="R17" s="37">
        <f>SUM(R6:R16)</f>
        <v>0</v>
      </c>
      <c r="S17" s="38">
        <f>SUM(S6:S16)</f>
        <v>0</v>
      </c>
      <c r="T17" s="4"/>
      <c r="U17" s="2"/>
      <c r="V17" s="64" t="s">
        <v>5</v>
      </c>
      <c r="W17" s="40">
        <f>SUM(W6:W16)</f>
        <v>0</v>
      </c>
      <c r="X17" s="41">
        <f>SUM(X6:X16)</f>
        <v>0</v>
      </c>
      <c r="Y17" s="1"/>
      <c r="Z17" s="1"/>
      <c r="AA17" s="1"/>
      <c r="AB17" s="1"/>
      <c r="AC17" s="1"/>
      <c r="AD17" s="1"/>
      <c r="AE17" s="1"/>
    </row>
    <row r="18" spans="1:31" ht="15" customHeight="1">
      <c r="A18" s="78" t="s">
        <v>44</v>
      </c>
      <c r="B18" s="78"/>
      <c r="C18" s="33" t="s">
        <v>6</v>
      </c>
      <c r="D18" s="10" t="e">
        <f>AVERAGE(C17/D17)</f>
        <v>#DIV/0!</v>
      </c>
      <c r="E18" s="2"/>
      <c r="F18" s="78" t="s">
        <v>45</v>
      </c>
      <c r="G18" s="78"/>
      <c r="H18" s="33" t="s">
        <v>6</v>
      </c>
      <c r="I18" s="10" t="e">
        <f t="shared" ref="I18" si="0">AVERAGE(H17/I17)</f>
        <v>#DIV/0!</v>
      </c>
      <c r="J18" s="2"/>
      <c r="K18" s="78" t="s">
        <v>46</v>
      </c>
      <c r="L18" s="78"/>
      <c r="M18" s="51" t="s">
        <v>6</v>
      </c>
      <c r="N18" s="10" t="e">
        <f t="shared" ref="N18" si="1">AVERAGE(M17/N17)</f>
        <v>#DIV/0!</v>
      </c>
      <c r="O18" s="2"/>
      <c r="P18" s="78" t="s">
        <v>47</v>
      </c>
      <c r="Q18" s="78"/>
      <c r="R18" s="33" t="s">
        <v>6</v>
      </c>
      <c r="S18" s="10" t="e">
        <f>AVERAGE(R17/S17)</f>
        <v>#DIV/0!</v>
      </c>
      <c r="T18" s="2"/>
      <c r="U18" s="78" t="s">
        <v>48</v>
      </c>
      <c r="V18" s="78"/>
      <c r="W18" s="33" t="s">
        <v>6</v>
      </c>
      <c r="X18" s="10" t="e">
        <f t="shared" ref="X18" si="2">AVERAGE(W17/X17)</f>
        <v>#DIV/0!</v>
      </c>
      <c r="Y18" s="1"/>
      <c r="Z18" s="1"/>
      <c r="AA18" s="1"/>
      <c r="AB18" s="1"/>
      <c r="AC18" s="1"/>
      <c r="AD18" s="1"/>
      <c r="AE18" s="1"/>
    </row>
    <row r="19" spans="1:31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"/>
      <c r="Z19" s="1"/>
      <c r="AA19" s="1"/>
      <c r="AB19" s="1"/>
      <c r="AC19" s="1"/>
      <c r="AD19" s="1"/>
      <c r="AE19" s="1"/>
    </row>
    <row r="20" spans="1:31" ht="15" customHeight="1">
      <c r="A20" s="1"/>
      <c r="B20" s="1"/>
      <c r="C20" s="1"/>
      <c r="D20" s="1"/>
      <c r="E20" s="4"/>
      <c r="F20" s="1"/>
      <c r="G20" s="1"/>
      <c r="H20" s="1"/>
      <c r="I20" s="1"/>
      <c r="J20" s="4"/>
      <c r="K20" s="1"/>
      <c r="L20" s="1"/>
      <c r="M20" s="1"/>
      <c r="N20" s="1"/>
      <c r="O20" s="4"/>
      <c r="P20" s="76" t="s">
        <v>18</v>
      </c>
      <c r="Q20" s="76"/>
      <c r="R20" s="76"/>
      <c r="S20" s="76"/>
      <c r="T20" s="76"/>
      <c r="U20" s="76"/>
      <c r="V20" s="76"/>
      <c r="W20" s="76"/>
      <c r="X20" s="1"/>
      <c r="Y20" s="1"/>
      <c r="Z20" s="1"/>
      <c r="AA20" s="1"/>
      <c r="AB20" s="1"/>
      <c r="AC20" s="1"/>
      <c r="AD20" s="1"/>
      <c r="AE20" s="1"/>
    </row>
    <row r="21" spans="1:31" ht="15" customHeight="1">
      <c r="A21" s="1"/>
      <c r="B21" s="1"/>
      <c r="C21" s="1"/>
      <c r="D21" s="1"/>
      <c r="E21" s="4"/>
      <c r="F21" s="1"/>
      <c r="G21" s="1"/>
      <c r="H21" s="1"/>
      <c r="I21" s="1"/>
      <c r="J21" s="4"/>
      <c r="K21" s="1"/>
      <c r="L21" s="1"/>
      <c r="M21" s="1"/>
      <c r="N21" s="1"/>
      <c r="O21" s="4"/>
      <c r="P21" s="76" t="s">
        <v>19</v>
      </c>
      <c r="Q21" s="76"/>
      <c r="R21" s="31" t="s">
        <v>20</v>
      </c>
      <c r="S21" s="31" t="s">
        <v>52</v>
      </c>
      <c r="T21" s="69" t="s">
        <v>23</v>
      </c>
      <c r="U21" s="70"/>
      <c r="V21" s="70"/>
      <c r="W21" s="71"/>
      <c r="X21" s="1"/>
      <c r="Y21" s="1"/>
      <c r="Z21" s="1"/>
      <c r="AA21" s="1"/>
      <c r="AB21" s="1"/>
      <c r="AC21" s="1"/>
      <c r="AD21" s="1"/>
      <c r="AE21" s="1"/>
    </row>
    <row r="22" spans="1:31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76" t="s">
        <v>32</v>
      </c>
      <c r="Q22" s="76"/>
      <c r="R22" s="32">
        <v>2.2000000000000002</v>
      </c>
      <c r="S22" s="57" t="e">
        <f>D18</f>
        <v>#DIV/0!</v>
      </c>
      <c r="T22" s="72" t="e">
        <f>IF(ROUND(((S22-R22)*D$17)/R22,1)&gt;0,"ประหยัดน้ำมัน  "&amp;ROUND(((S22-R22)*D$17)/R22,1)&amp;"  ลิตร","สิ้นเปลืองน้ำมัน  "&amp;ROUND(((S22-R22)*D$17)/R22,1)&amp;"  ลิตร")</f>
        <v>#DIV/0!</v>
      </c>
      <c r="U22" s="73"/>
      <c r="V22" s="73"/>
      <c r="W22" s="74"/>
      <c r="X22" s="1"/>
      <c r="Y22" s="1"/>
      <c r="Z22" s="1"/>
      <c r="AA22" s="1"/>
      <c r="AB22" s="1"/>
      <c r="AC22" s="1"/>
      <c r="AD22" s="1"/>
      <c r="AE22" s="1"/>
    </row>
    <row r="23" spans="1:31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76" t="s">
        <v>33</v>
      </c>
      <c r="Q23" s="76"/>
      <c r="R23" s="32">
        <v>2.2000000000000002</v>
      </c>
      <c r="S23" s="57" t="e">
        <f>I18</f>
        <v>#DIV/0!</v>
      </c>
      <c r="T23" s="72" t="e">
        <f>IF(ROUND(((S23-R23)*I$17)/R23,1)&gt;0,"ประหยัดน้ำมัน  "&amp;ROUND(((S23-R23)*I$17)/R23,1)&amp;"  ลิตร","สิ้นเปลืองน้ำมัน  "&amp;ROUND(((S23-R23)*I$17)/R23,1)&amp;"  ลิตร")</f>
        <v>#DIV/0!</v>
      </c>
      <c r="U23" s="73"/>
      <c r="V23" s="73"/>
      <c r="W23" s="74"/>
      <c r="X23" s="1"/>
      <c r="Y23" s="1"/>
      <c r="Z23" s="1"/>
      <c r="AA23" s="1"/>
      <c r="AB23" s="1"/>
      <c r="AC23" s="1"/>
      <c r="AD23" s="1"/>
      <c r="AE23" s="1"/>
    </row>
    <row r="24" spans="1:31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76" t="s">
        <v>34</v>
      </c>
      <c r="Q24" s="76"/>
      <c r="R24" s="16">
        <v>2</v>
      </c>
      <c r="S24" s="57" t="e">
        <f>N18</f>
        <v>#DIV/0!</v>
      </c>
      <c r="T24" s="72" t="e">
        <f>IF(ROUND(((S24-R24)*N$17)/R24,1)&gt;0,"ประหยัดน้ำมัน  "&amp;ROUND(((S24-R24)*N$17)/R24,1)&amp;"  ลิตร","สิ้นเปลืองน้ำมัน  "&amp;ROUND(((S24-R24)*N$17)/R24,1)&amp;"  ลิตร")</f>
        <v>#DIV/0!</v>
      </c>
      <c r="U24" s="73"/>
      <c r="V24" s="73"/>
      <c r="W24" s="74"/>
      <c r="X24" s="1"/>
      <c r="Y24" s="1"/>
      <c r="Z24" s="1"/>
      <c r="AA24" s="1"/>
      <c r="AB24" s="1"/>
      <c r="AC24" s="1"/>
      <c r="AD24" s="1"/>
      <c r="AE24" s="1"/>
    </row>
    <row r="25" spans="1:31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78" t="s">
        <v>35</v>
      </c>
      <c r="Q25" s="78"/>
      <c r="R25" s="32">
        <v>2.2000000000000002</v>
      </c>
      <c r="S25" s="57" t="e">
        <f>S18</f>
        <v>#DIV/0!</v>
      </c>
      <c r="T25" s="72" t="e">
        <f>IF(ROUND(((S25-R25)*S$17)/R25,1)&gt;0,"ประหยัดน้ำมัน  "&amp;ROUND(((S25-R25)*S$17)/R25,1)&amp;"  ลิตร","สิ้นเปลืองน้ำมัน  "&amp;ROUND(((S25-R25)*S$17)/R25,1)&amp;"  ลิตร")</f>
        <v>#DIV/0!</v>
      </c>
      <c r="U25" s="73"/>
      <c r="V25" s="73"/>
      <c r="W25" s="74"/>
      <c r="X25" s="1"/>
      <c r="Y25" s="1"/>
      <c r="Z25" s="1"/>
      <c r="AA25" s="1"/>
      <c r="AB25" s="1"/>
      <c r="AC25" s="1"/>
      <c r="AD25" s="1"/>
      <c r="AE25" s="1"/>
    </row>
    <row r="26" spans="1:3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69" t="s">
        <v>36</v>
      </c>
      <c r="Q26" s="71"/>
      <c r="R26" s="32">
        <v>2.2000000000000002</v>
      </c>
      <c r="S26" s="57" t="e">
        <f>X18</f>
        <v>#DIV/0!</v>
      </c>
      <c r="T26" s="72" t="e">
        <f>IF(ROUND(((S26-R26)*X$17)/R26,1)&gt;0,"ประหยัดน้ำมัน  "&amp;ROUND(((S26-R26)*X$17)/R26,1)&amp;"  ลิตร","สิ้นเปลืองน้ำมัน  "&amp;ROUND(((S26-R26)*X$17)/R26,1)&amp;"  ลิตร")</f>
        <v>#DIV/0!</v>
      </c>
      <c r="U26" s="73"/>
      <c r="V26" s="73"/>
      <c r="W26" s="74"/>
      <c r="X26" s="1"/>
      <c r="Y26" s="1"/>
      <c r="Z26" s="1"/>
      <c r="AA26" s="1"/>
      <c r="AB26" s="1"/>
      <c r="AC26" s="1"/>
      <c r="AD26" s="1"/>
      <c r="AE26" s="1"/>
    </row>
    <row r="27" spans="1:3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69" t="s">
        <v>37</v>
      </c>
      <c r="Q27" s="71"/>
      <c r="R27" s="32">
        <v>2.1</v>
      </c>
      <c r="S27" s="57" t="e">
        <f>Sheet3!D18</f>
        <v>#DIV/0!</v>
      </c>
      <c r="T27" s="77" t="e">
        <f>IF(ROUND(((S27-R27)*Sheet3!D17)/R27,1)&gt;0,"ประหยัดน้ำมัน  "&amp;ROUND(((S27-R27)*Sheet3!D17)/R27,1)&amp;"  ลิตร","สิ้นเปลืองน้ำมัน  "&amp;ROUND(((S27-R27)*Sheet3!D17)/R27,1)&amp;"  ลิตร")</f>
        <v>#DIV/0!</v>
      </c>
      <c r="U27" s="77"/>
      <c r="V27" s="77"/>
      <c r="W27" s="77"/>
      <c r="X27" s="1"/>
      <c r="Y27" s="1"/>
      <c r="Z27" s="1"/>
      <c r="AA27" s="1"/>
      <c r="AB27" s="1"/>
      <c r="AC27" s="1"/>
      <c r="AD27" s="1"/>
      <c r="AE27" s="1"/>
    </row>
    <row r="28" spans="1:3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69" t="s">
        <v>38</v>
      </c>
      <c r="Q28" s="71"/>
      <c r="R28" s="32">
        <v>2.4</v>
      </c>
      <c r="S28" s="57" t="e">
        <f>Sheet3!I18</f>
        <v>#DIV/0!</v>
      </c>
      <c r="T28" s="77" t="e">
        <f>IF(ROUND(((S28-R28)*Sheet3!I17)/R28,1)&gt;0,"ประหยัดน้ำมัน  "&amp;ROUND(((S28-R28)*Sheet3!I17)/R28,1)&amp;"  ลิตร","สิ้นเปลืองน้ำมัน  "&amp;ROUND(((S28-R28)*Sheet3!I17)/R28,1)&amp;"  ลิตร")</f>
        <v>#DIV/0!</v>
      </c>
      <c r="U28" s="77"/>
      <c r="V28" s="77"/>
      <c r="W28" s="77"/>
      <c r="X28" s="1"/>
      <c r="Y28" s="1"/>
      <c r="Z28" s="1"/>
      <c r="AA28" s="1"/>
      <c r="AB28" s="1"/>
      <c r="AC28" s="1"/>
      <c r="AD28" s="1"/>
      <c r="AE28" s="1"/>
    </row>
    <row r="29" spans="1:3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75" t="s">
        <v>25</v>
      </c>
      <c r="U29" s="75"/>
      <c r="V29" s="75"/>
      <c r="W29" s="75"/>
      <c r="X29" s="1"/>
      <c r="AB29" s="1"/>
      <c r="AC29" s="1"/>
      <c r="AD29" s="1"/>
      <c r="AE29" s="1"/>
    </row>
    <row r="30" spans="1:3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90" t="s">
        <v>57</v>
      </c>
      <c r="U30" s="90"/>
      <c r="V30" s="90"/>
      <c r="W30" s="90"/>
      <c r="X30" s="1"/>
      <c r="AB30" s="1"/>
      <c r="AC30" s="1"/>
      <c r="AD30" s="1"/>
      <c r="AE30" s="1"/>
    </row>
    <row r="31" spans="1:3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AB31" s="1"/>
      <c r="AC31" s="1"/>
      <c r="AD31" s="1"/>
      <c r="AE31" s="1"/>
    </row>
    <row r="32" spans="1:3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" customHeight="1">
      <c r="A35" s="1"/>
      <c r="B35" s="1"/>
      <c r="C35" s="1"/>
      <c r="D35" s="1"/>
      <c r="E35" s="1"/>
      <c r="F35" s="53">
        <v>2.2349999999999999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" customHeight="1">
      <c r="A36" s="1"/>
      <c r="B36" s="1"/>
      <c r="C36" s="1"/>
      <c r="D36" s="1"/>
      <c r="E36" s="1"/>
      <c r="F36" s="53">
        <v>3.3479999999999999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>
      <c r="A37" s="1"/>
      <c r="B37" s="1"/>
      <c r="C37" s="1"/>
      <c r="D37" s="1"/>
      <c r="E37" s="1"/>
      <c r="F37" s="53">
        <v>2.1560000000000001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customHeight="1">
      <c r="F38" s="53">
        <v>2.0510000000000002</v>
      </c>
      <c r="Y38" s="1"/>
      <c r="Z38" s="1"/>
      <c r="AA38" s="1"/>
      <c r="AB38" s="1"/>
      <c r="AC38" s="1"/>
      <c r="AD38" s="1"/>
      <c r="AE38" s="1"/>
    </row>
    <row r="39" spans="1:31" ht="15" customHeight="1">
      <c r="F39" s="53">
        <v>1.8</v>
      </c>
      <c r="Y39" s="1"/>
      <c r="Z39" s="1"/>
      <c r="AA39" s="1"/>
      <c r="AB39" s="1"/>
      <c r="AC39" s="1"/>
      <c r="AD39" s="1"/>
      <c r="AE39" s="1"/>
    </row>
    <row r="41" spans="1:31" ht="15" customHeight="1">
      <c r="S41" s="1">
        <v>1522</v>
      </c>
      <c r="T41" s="89" t="s">
        <v>39</v>
      </c>
      <c r="U41" s="1"/>
    </row>
    <row r="42" spans="1:31" ht="15" customHeight="1">
      <c r="S42" s="1">
        <v>1289</v>
      </c>
      <c r="T42" s="89"/>
      <c r="U42" s="1"/>
    </row>
    <row r="43" spans="1:31" ht="15" customHeight="1">
      <c r="S43" s="1"/>
      <c r="T43" s="1"/>
      <c r="U43" s="1"/>
    </row>
  </sheetData>
  <mergeCells count="33">
    <mergeCell ref="P20:W20"/>
    <mergeCell ref="A1:X1"/>
    <mergeCell ref="A2:T2"/>
    <mergeCell ref="U2:X2"/>
    <mergeCell ref="B3:D3"/>
    <mergeCell ref="G3:I3"/>
    <mergeCell ref="L3:N3"/>
    <mergeCell ref="Q3:S3"/>
    <mergeCell ref="V3:X3"/>
    <mergeCell ref="A18:B18"/>
    <mergeCell ref="F18:G18"/>
    <mergeCell ref="K18:L18"/>
    <mergeCell ref="P18:Q18"/>
    <mergeCell ref="U18:V18"/>
    <mergeCell ref="P21:Q21"/>
    <mergeCell ref="T21:W21"/>
    <mergeCell ref="P22:Q22"/>
    <mergeCell ref="T22:W22"/>
    <mergeCell ref="P23:Q23"/>
    <mergeCell ref="T23:W23"/>
    <mergeCell ref="P24:Q24"/>
    <mergeCell ref="T24:W24"/>
    <mergeCell ref="P25:Q25"/>
    <mergeCell ref="T25:W25"/>
    <mergeCell ref="P26:Q26"/>
    <mergeCell ref="T26:W26"/>
    <mergeCell ref="P27:Q27"/>
    <mergeCell ref="T27:W27"/>
    <mergeCell ref="T41:T42"/>
    <mergeCell ref="P28:Q28"/>
    <mergeCell ref="T28:W28"/>
    <mergeCell ref="T29:W29"/>
    <mergeCell ref="T30:W30"/>
  </mergeCells>
  <conditionalFormatting sqref="T22:W28">
    <cfRule type="expression" dxfId="1" priority="1">
      <formula>ISNUMBER(SEARCH("สิ้น",T22))</formula>
    </cfRule>
  </conditionalFormatting>
  <pageMargins left="0.82677165354330717" right="0.23622047244094491" top="0.74803149606299213" bottom="0.74803149606299213" header="0.31496062992125984" footer="0.31496062992125984"/>
  <pageSetup paperSize="9" scale="9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4"/>
  <sheetViews>
    <sheetView workbookViewId="0">
      <selection activeCell="G33" sqref="A33:G33"/>
    </sheetView>
  </sheetViews>
  <sheetFormatPr defaultRowHeight="15" customHeight="1"/>
  <cols>
    <col min="1" max="1" width="6.710937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5703125" customWidth="1"/>
    <col min="7" max="7" width="7.5703125" customWidth="1"/>
    <col min="8" max="8" width="5.5703125" customWidth="1"/>
    <col min="9" max="9" width="8" customWidth="1"/>
    <col min="10" max="10" width="1.7109375" customWidth="1"/>
    <col min="11" max="11" width="4.425781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4.425781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4.42578125" customWidth="1"/>
    <col min="22" max="22" width="7.5703125" customWidth="1"/>
    <col min="23" max="23" width="5.5703125" customWidth="1"/>
    <col min="24" max="24" width="6.42578125" customWidth="1"/>
  </cols>
  <sheetData>
    <row r="1" spans="1:25" ht="15" customHeight="1">
      <c r="A1" s="80" t="s">
        <v>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1"/>
    </row>
    <row r="2" spans="1:25" ht="15" customHeight="1">
      <c r="A2" s="83" t="s">
        <v>51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5" t="s">
        <v>7</v>
      </c>
      <c r="V2" s="86"/>
      <c r="W2" s="86"/>
      <c r="X2" s="87"/>
      <c r="Y2" s="1"/>
    </row>
    <row r="3" spans="1:25" ht="15" customHeight="1">
      <c r="A3" s="39" t="s">
        <v>0</v>
      </c>
      <c r="B3" s="92" t="s">
        <v>41</v>
      </c>
      <c r="C3" s="92"/>
      <c r="D3" s="92"/>
      <c r="E3" s="55"/>
      <c r="F3" s="39" t="s">
        <v>0</v>
      </c>
      <c r="G3" s="92" t="s">
        <v>42</v>
      </c>
      <c r="H3" s="93"/>
      <c r="I3" s="93"/>
      <c r="J3" s="4"/>
      <c r="K3" s="1"/>
    </row>
    <row r="4" spans="1:25" ht="15" customHeight="1">
      <c r="A4" s="32" t="s">
        <v>1</v>
      </c>
      <c r="B4" s="32" t="s">
        <v>2</v>
      </c>
      <c r="C4" s="32" t="s">
        <v>3</v>
      </c>
      <c r="D4" s="32" t="s">
        <v>4</v>
      </c>
      <c r="E4" s="8"/>
      <c r="F4" s="32" t="s">
        <v>1</v>
      </c>
      <c r="G4" s="32" t="s">
        <v>2</v>
      </c>
      <c r="H4" s="32" t="s">
        <v>3</v>
      </c>
      <c r="I4" s="32" t="s">
        <v>4</v>
      </c>
      <c r="J4" s="4"/>
    </row>
    <row r="5" spans="1:25" ht="15" customHeight="1">
      <c r="A5" s="32" t="s">
        <v>8</v>
      </c>
      <c r="B5" s="42">
        <v>126410</v>
      </c>
      <c r="C5" s="56"/>
      <c r="D5" s="42">
        <v>81</v>
      </c>
      <c r="E5" s="4"/>
      <c r="F5" s="32" t="s">
        <v>8</v>
      </c>
      <c r="G5" s="18">
        <v>97131</v>
      </c>
      <c r="H5" s="56"/>
      <c r="I5" s="18">
        <v>76</v>
      </c>
      <c r="J5" s="4"/>
      <c r="K5" s="1"/>
    </row>
    <row r="6" spans="1:25" ht="15" customHeight="1">
      <c r="A6" s="43"/>
      <c r="B6" s="42"/>
      <c r="C6" s="32"/>
      <c r="D6" s="42"/>
      <c r="E6" s="4"/>
      <c r="F6" s="66"/>
      <c r="G6" s="18"/>
      <c r="H6" s="32"/>
      <c r="I6" s="18"/>
      <c r="J6" s="4"/>
      <c r="K6" s="1"/>
    </row>
    <row r="7" spans="1:25" ht="15" customHeight="1">
      <c r="A7" s="43"/>
      <c r="B7" s="42"/>
      <c r="C7" s="32"/>
      <c r="D7" s="42"/>
      <c r="E7" s="4"/>
      <c r="F7" s="66"/>
      <c r="G7" s="32"/>
      <c r="H7" s="32"/>
      <c r="I7" s="32"/>
      <c r="J7" s="4"/>
      <c r="K7" s="1"/>
    </row>
    <row r="8" spans="1:25" ht="15" customHeight="1">
      <c r="A8" s="43"/>
      <c r="B8" s="42"/>
      <c r="C8" s="32"/>
      <c r="D8" s="42"/>
      <c r="E8" s="4"/>
      <c r="F8" s="66"/>
      <c r="G8" s="18"/>
      <c r="H8" s="32"/>
      <c r="I8" s="18"/>
      <c r="J8" s="4"/>
      <c r="K8" s="1"/>
    </row>
    <row r="9" spans="1:25" ht="15" customHeight="1">
      <c r="A9" s="42"/>
      <c r="B9" s="43"/>
      <c r="C9" s="32"/>
      <c r="D9" s="43"/>
      <c r="E9" s="4"/>
      <c r="F9" s="66"/>
      <c r="G9" s="43"/>
      <c r="H9" s="32"/>
      <c r="I9" s="43"/>
      <c r="J9" s="4"/>
      <c r="K9" s="1"/>
    </row>
    <row r="10" spans="1:25" ht="15" customHeight="1">
      <c r="A10" s="49"/>
      <c r="B10" s="42"/>
      <c r="C10" s="32"/>
      <c r="D10" s="42"/>
      <c r="E10" s="4"/>
      <c r="F10" s="66"/>
      <c r="G10" s="18"/>
      <c r="H10" s="32"/>
      <c r="I10" s="18"/>
      <c r="J10" s="4"/>
      <c r="K10" s="1"/>
    </row>
    <row r="11" spans="1:25" ht="15" customHeight="1">
      <c r="A11" s="43"/>
      <c r="B11" s="43"/>
      <c r="C11" s="32"/>
      <c r="D11" s="43"/>
      <c r="E11" s="4"/>
      <c r="F11" s="66"/>
      <c r="G11" s="43"/>
      <c r="H11" s="32"/>
      <c r="I11" s="43"/>
      <c r="J11" s="4"/>
      <c r="K11" s="1"/>
    </row>
    <row r="12" spans="1:25" ht="15" customHeight="1">
      <c r="A12" s="49"/>
      <c r="B12" s="42"/>
      <c r="C12" s="32"/>
      <c r="D12" s="42"/>
      <c r="E12" s="4"/>
      <c r="F12" s="66"/>
      <c r="G12" s="18"/>
      <c r="H12" s="32"/>
      <c r="I12" s="18"/>
      <c r="J12" s="4"/>
      <c r="K12" s="1"/>
    </row>
    <row r="13" spans="1:25" ht="15" customHeight="1">
      <c r="A13" s="49"/>
      <c r="B13" s="43"/>
      <c r="C13" s="32"/>
      <c r="D13" s="43"/>
      <c r="E13" s="4"/>
      <c r="F13" s="66"/>
      <c r="G13" s="43"/>
      <c r="H13" s="32"/>
      <c r="I13" s="43"/>
      <c r="J13" s="4"/>
      <c r="K13" s="1"/>
    </row>
    <row r="14" spans="1:25" ht="15" customHeight="1">
      <c r="A14" s="43"/>
      <c r="B14" s="42"/>
      <c r="C14" s="32"/>
      <c r="D14" s="42"/>
      <c r="E14" s="4"/>
      <c r="F14" s="66"/>
      <c r="G14" s="18"/>
      <c r="H14" s="32"/>
      <c r="I14" s="18"/>
      <c r="J14" s="4"/>
      <c r="K14" s="1"/>
    </row>
    <row r="15" spans="1:25" ht="15" customHeight="1">
      <c r="A15" s="49"/>
      <c r="B15" s="42"/>
      <c r="C15" s="32"/>
      <c r="D15" s="42"/>
      <c r="E15" s="4"/>
      <c r="F15" s="66"/>
      <c r="G15" s="18"/>
      <c r="H15" s="32"/>
      <c r="I15" s="18"/>
      <c r="J15" s="4"/>
      <c r="K15" s="1"/>
    </row>
    <row r="16" spans="1:25" ht="15" customHeight="1">
      <c r="A16" s="43"/>
      <c r="B16" s="43"/>
      <c r="C16" s="62"/>
      <c r="D16" s="43"/>
      <c r="E16" s="4"/>
      <c r="F16" s="66"/>
      <c r="G16" s="18"/>
      <c r="H16" s="63"/>
      <c r="I16" s="18"/>
      <c r="J16" s="4"/>
      <c r="K16" s="1"/>
    </row>
    <row r="17" spans="1:25" ht="15" customHeight="1">
      <c r="A17" s="2"/>
      <c r="B17" s="44" t="s">
        <v>5</v>
      </c>
      <c r="C17" s="40">
        <f>SUM(C6:C16)</f>
        <v>0</v>
      </c>
      <c r="D17" s="40">
        <f>SUM(D6:D16)</f>
        <v>0</v>
      </c>
      <c r="E17" s="4"/>
      <c r="F17" s="2"/>
      <c r="G17" s="44" t="s">
        <v>5</v>
      </c>
      <c r="H17" s="40">
        <f>SUM(H6:H16)</f>
        <v>0</v>
      </c>
      <c r="I17" s="50">
        <f>SUM(I6:I16)</f>
        <v>0</v>
      </c>
      <c r="J17" s="4"/>
      <c r="K17" s="1"/>
    </row>
    <row r="18" spans="1:25" ht="15" customHeight="1">
      <c r="A18" s="69" t="s">
        <v>49</v>
      </c>
      <c r="B18" s="71"/>
      <c r="C18" s="33" t="s">
        <v>6</v>
      </c>
      <c r="D18" s="10" t="e">
        <f>AVERAGE(C17/D17)</f>
        <v>#DIV/0!</v>
      </c>
      <c r="E18" s="2"/>
      <c r="F18" s="78" t="s">
        <v>50</v>
      </c>
      <c r="G18" s="78"/>
      <c r="H18" s="33" t="s">
        <v>6</v>
      </c>
      <c r="I18" s="10" t="e">
        <f t="shared" ref="I18" si="0">AVERAGE(H17/I17)</f>
        <v>#DIV/0!</v>
      </c>
      <c r="J18" s="2"/>
      <c r="K18" s="1"/>
    </row>
    <row r="19" spans="1:25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</row>
    <row r="20" spans="1:25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</row>
    <row r="21" spans="1:25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</row>
    <row r="22" spans="1:25" ht="1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</sheetData>
  <mergeCells count="7">
    <mergeCell ref="A18:B18"/>
    <mergeCell ref="F18:G18"/>
    <mergeCell ref="A1:X1"/>
    <mergeCell ref="A2:T2"/>
    <mergeCell ref="U2:X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scale="9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E01B-8DFB-454C-BA62-AE64C4CA93B9}">
  <dimension ref="A1"/>
  <sheetViews>
    <sheetView workbookViewId="0">
      <selection activeCell="F14" sqref="F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2019-05-21T04:01:35Z</cp:lastPrinted>
  <dcterms:created xsi:type="dcterms:W3CDTF">2018-03-09T09:28:40Z</dcterms:created>
  <dcterms:modified xsi:type="dcterms:W3CDTF">2019-06-30T15:41:25Z</dcterms:modified>
</cp:coreProperties>
</file>