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cer\Desktop\SWT301_SU24_PE1_404208\PaperNo_1\All\"/>
    </mc:Choice>
  </mc:AlternateContent>
  <xr:revisionPtr revIDLastSave="0" documentId="13_ncr:1_{DC85B07D-096D-4F7B-9BB5-601E059A408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Q1" sheetId="5" r:id="rId1"/>
    <sheet name="Q2" sheetId="1" r:id="rId2"/>
    <sheet name="Q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2" i="3"/>
  <c r="D3" i="3"/>
  <c r="D2" i="3"/>
  <c r="E4" i="3" l="1"/>
  <c r="D4" i="3" l="1"/>
  <c r="O6" i="1"/>
  <c r="N6" i="1"/>
  <c r="M6" i="1"/>
  <c r="L6" i="1"/>
  <c r="C6" i="1"/>
  <c r="A6" i="1"/>
  <c r="F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 P</author>
    <author>Nguyen Hoang Anh</author>
    <author>ANa</author>
  </authors>
  <commentList>
    <comment ref="C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Tom P:</t>
        </r>
        <r>
          <rPr>
            <sz val="9"/>
            <color indexed="81"/>
            <rFont val="Tahoma"/>
            <family val="2"/>
          </rPr>
          <t xml:space="preserve">
Input number line of code</t>
        </r>
      </text>
    </comment>
    <comment ref="A4" authorId="1" shapeId="0" xr:uid="{00000000-0006-0000-0100-000002000000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9" authorId="2" shapeId="0" xr:uid="{00000000-0006-0000-0100-000003000000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5" authorId="0" shapeId="0" xr:uid="{00000000-0006-0000-0200-000001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<sst xmlns="http://schemas.openxmlformats.org/spreadsheetml/2006/main" count="179" uniqueCount="115">
  <si>
    <t>Function Code</t>
  </si>
  <si>
    <t>Function Name</t>
  </si>
  <si>
    <t>Created By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</si>
  <si>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</si>
  <si>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</si>
  <si>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</si>
  <si>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</si>
  <si>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</si>
  <si>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Passed</t>
  </si>
  <si>
    <t>Failed</t>
  </si>
  <si>
    <t>Untested</t>
  </si>
  <si>
    <t>N/A/B</t>
  </si>
  <si>
    <t>Total Test Cases</t>
  </si>
  <si>
    <t>UTCID01</t>
  </si>
  <si>
    <t>Condition</t>
  </si>
  <si>
    <t xml:space="preserve">Precondition </t>
  </si>
  <si>
    <t>O</t>
  </si>
  <si>
    <t>Confirm</t>
  </si>
  <si>
    <t>Return</t>
  </si>
  <si>
    <t>Exception</t>
  </si>
  <si>
    <t>Log message</t>
  </si>
  <si>
    <t>Result</t>
  </si>
  <si>
    <t>Type(N : Normal, A : Abnormal, B : Boundary)</t>
  </si>
  <si>
    <t>N</t>
  </si>
  <si>
    <t>Passed/Failed</t>
  </si>
  <si>
    <t>Executed Date</t>
  </si>
  <si>
    <t>Defect ID</t>
  </si>
  <si>
    <t>Module Code</t>
  </si>
  <si>
    <t>Tester</t>
  </si>
  <si>
    <t>ID</t>
  </si>
  <si>
    <t>Test Case Description</t>
  </si>
  <si>
    <t>Pre -Condition</t>
  </si>
  <si>
    <t>Test Case Procedure</t>
  </si>
  <si>
    <t>Expected Output</t>
  </si>
  <si>
    <t>Note</t>
  </si>
  <si>
    <t>Input condition</t>
  </si>
  <si>
    <t>Don't edit the grey cell</t>
  </si>
  <si>
    <t xml:space="preserve">Blue text is sample, needed to be deleted in the answer </t>
  </si>
  <si>
    <t>* Notes:</t>
  </si>
  <si>
    <t>Description</t>
  </si>
  <si>
    <t>Line</t>
  </si>
  <si>
    <t>Issue No</t>
  </si>
  <si>
    <t>TC001</t>
  </si>
  <si>
    <t>UTCID02</t>
  </si>
  <si>
    <t>UTCID03</t>
  </si>
  <si>
    <t>Detail</t>
  </si>
  <si>
    <t>Test case</t>
  </si>
  <si>
    <t>Test date
(dd/mm/yyyy)</t>
  </si>
  <si>
    <t>Error syntax in concat string when print</t>
  </si>
  <si>
    <t>Need a operator '+' between two string</t>
  </si>
  <si>
    <t>Error syntax when declare scanner</t>
  </si>
  <si>
    <t xml:space="preserve"> Declare scanner object need use 'new' keyword</t>
  </si>
  <si>
    <t>Use try-catch not invalid</t>
  </si>
  <si>
    <t>Need 'catch' to take exception when n is invalid</t>
  </si>
  <si>
    <t>Use logger instead system.out.print</t>
  </si>
  <si>
    <t>Logger has better display than</t>
  </si>
  <si>
    <t>6, 13, 15, 17</t>
  </si>
  <si>
    <t>Case n = 3 then i &lt;= 2, the for iterator not active</t>
  </si>
  <si>
    <t>Return null</t>
  </si>
  <si>
    <t>Wrong logic</t>
  </si>
  <si>
    <t>Should tempNthTerm = n1 + n2</t>
  </si>
  <si>
    <t>F1</t>
  </si>
  <si>
    <t>fncPersonalIncomeTax</t>
  </si>
  <si>
    <t>Vu Van Trong</t>
  </si>
  <si>
    <t>sal</t>
  </si>
  <si>
    <t>te</t>
  </si>
  <si>
    <t>nod</t>
  </si>
  <si>
    <t>P</t>
  </si>
  <si>
    <t>Input sal, te and nod</t>
  </si>
  <si>
    <t>5%*(22000000-2000000-9000000-2*4000000)</t>
  </si>
  <si>
    <t>10%*(26000000-2000000-9000000-2*4000000) - 250000</t>
  </si>
  <si>
    <t>UTCID04</t>
  </si>
  <si>
    <t>UTCID05</t>
  </si>
  <si>
    <t>UTCID06</t>
  </si>
  <si>
    <t>UTCID07</t>
  </si>
  <si>
    <t>UTCID08</t>
  </si>
  <si>
    <t>UTCID09</t>
  </si>
  <si>
    <t>UTCID010</t>
  </si>
  <si>
    <t>BMI Caculator</t>
  </si>
  <si>
    <t>User log into system and open screen BMI Calculator</t>
  </si>
  <si>
    <t>1. Enter Age: 1
3. Choose gender: Male
4. Enter Height: 180
5. Enter weight: 65
2. Click "Calculate" button.</t>
  </si>
  <si>
    <t>Pass</t>
  </si>
  <si>
    <t>TC002</t>
  </si>
  <si>
    <t>Test input age blank</t>
  </si>
  <si>
    <t>1. Enter Age: 
3. Choose gender: Male
4. Enter Height: 180
5. Enter weight: 65
2. Click "Calculate" button.</t>
  </si>
  <si>
    <t>Display message: "Please provide an age between 2 and 120"</t>
  </si>
  <si>
    <t>TC003</t>
  </si>
  <si>
    <t>Display error message: "Input data for Age is out of range!"</t>
  </si>
  <si>
    <t>Test input height blank</t>
  </si>
  <si>
    <t>TC004</t>
  </si>
  <si>
    <t xml:space="preserve">Test input age out of range 2 and 120 </t>
  </si>
  <si>
    <t>Test input height negative</t>
  </si>
  <si>
    <t>1. Enter Age: 3
3. Choose gender: Male
4. Enter Height: 
5. Enter weight: 65
2. Click "Calculate" button.</t>
  </si>
  <si>
    <t>1. Enter Age: 4
3. Choose gender: Male
4. Enter Height: -100
5. Enter weight: 65
2. Click "Calculate" button.</t>
  </si>
  <si>
    <t>Display error message: "Please provide an height"</t>
  </si>
  <si>
    <t>Display error message: "Please provide an height positive not negative"</t>
  </si>
  <si>
    <t>TC005</t>
  </si>
  <si>
    <t>Test input height invalid by string</t>
  </si>
  <si>
    <t>1. Enter Age: 4
3. Choose gender: Male
4. Enter Height: "aaa"
5. Enter weight: 65
2. Click "Calculate" button.</t>
  </si>
  <si>
    <t>Display error message: "Please provide a number"</t>
  </si>
  <si>
    <t>TC006</t>
  </si>
  <si>
    <t>Test input weight negative</t>
  </si>
  <si>
    <t>1. Enter Age: 5
3. Choose gender: Female
4. Enter Height: 180
5. Enter weight: -65
2. Click "Calculate" button.</t>
  </si>
  <si>
    <t>Display error message: "Please provide an weight positive not negative"</t>
  </si>
  <si>
    <t>TC007</t>
  </si>
  <si>
    <t>1. Enter Age: 22
3. Choose gender: Male
4. Enter Height: 100
5. Enter weight: 50
2. Click "Calculate" button.</t>
  </si>
  <si>
    <t>The screen will display a message box: "BMI for adult = 50 kg/m2 Obese Class III"</t>
  </si>
  <si>
    <t>TC008</t>
  </si>
  <si>
    <t>Test input valid with adults information</t>
  </si>
  <si>
    <t>Test input valid with children and tens information</t>
  </si>
  <si>
    <t>1. Enter Age: 3
3. Choose gender: Male
4. Enter Height: 100
5. Enter weight: 14
2. Click "Calculate" button.</t>
  </si>
  <si>
    <t>The screen will display a message box: "BMI for children and tens = 14 kg/m2 underweight "</t>
  </si>
  <si>
    <t>20%*(99000000-2000000-9000000-2*4000000) - 2250000</t>
  </si>
  <si>
    <t>15%*(46000000-2000000-9000000-2*4000000) - 750000</t>
  </si>
  <si>
    <t>30%*ti-16250000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</si>
</sst>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mm/dd"/>
  </numFmts>
  <fonts count="31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sz val="8"/>
      <color indexed="17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8"/>
      <color rgb="FFFF0000"/>
      <name val="Tahoma"/>
      <family val="2"/>
    </font>
    <font>
      <b/>
      <sz val="8"/>
      <color indexed="8"/>
      <name val="Times New Roman"/>
      <family val="1"/>
    </font>
    <font>
      <sz val="8"/>
      <color theme="4"/>
      <name val="Tahoma"/>
      <family val="2"/>
    </font>
    <font>
      <i/>
      <sz val="8"/>
      <color theme="4"/>
      <name val="Tahoma"/>
      <family val="2"/>
    </font>
    <font>
      <b/>
      <sz val="8"/>
      <color theme="4"/>
      <name val="Tahoma"/>
      <family val="2"/>
    </font>
    <font>
      <b/>
      <sz val="8"/>
      <color theme="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70C0"/>
      <name val="Calibri"/>
      <family val="2"/>
      <scheme val="minor"/>
    </font>
    <font>
      <b/>
      <sz val="8"/>
      <color rgb="FF0070C0"/>
      <name val="Tahoma"/>
      <family val="2"/>
    </font>
    <font>
      <sz val="10"/>
      <color theme="1"/>
      <name val="Calibri"/>
      <family val="2"/>
      <scheme val="minor"/>
    </font>
    <font>
      <b/>
      <u/>
      <sz val="10"/>
      <color indexed="1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0070C0"/>
      <name val="Tahoma"/>
      <family val="2"/>
    </font>
    <font>
      <sz val="8"/>
      <color rgb="FF0070C0"/>
      <name val="Tahoma"/>
      <family val="2"/>
    </font>
    <font>
      <b/>
      <sz val="11"/>
      <color theme="1"/>
      <name val="Calibri"/>
      <family val="2"/>
      <scheme val="minor"/>
    </font>
    <font>
      <b/>
      <sz val="16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32"/>
      </patternFill>
    </fill>
    <fill>
      <patternFill patternType="solid">
        <fgColor rgb="FFFFFF00"/>
        <bgColor indexed="64"/>
      </patternFill>
    </fill>
  </fills>
  <borders count="66">
    <border>
      <left/>
      <right/>
      <top/>
      <bottom/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</cellStyleXfs>
  <cellXfs count="174">
    <xf numFmtId="0" fontId="0" fillId="0" borderId="0" xfId="0"/>
    <xf numFmtId="0" fontId="2" fillId="0" borderId="0" xfId="1" applyFont="1"/>
    <xf numFmtId="0" fontId="2" fillId="0" borderId="0" xfId="1" applyFont="1" applyAlignment="1">
      <alignment horizontal="right"/>
    </xf>
    <xf numFmtId="0" fontId="4" fillId="2" borderId="11" xfId="2" applyFont="1" applyFill="1" applyBorder="1" applyAlignment="1">
      <alignment wrapText="1"/>
    </xf>
    <xf numFmtId="0" fontId="4" fillId="2" borderId="16" xfId="2" applyFont="1" applyFill="1" applyBorder="1" applyAlignment="1">
      <alignment wrapText="1"/>
    </xf>
    <xf numFmtId="0" fontId="4" fillId="2" borderId="18" xfId="2" applyFont="1" applyFill="1" applyBorder="1" applyAlignment="1">
      <alignment horizontal="left" wrapText="1"/>
    </xf>
    <xf numFmtId="0" fontId="2" fillId="0" borderId="32" xfId="1" applyFont="1" applyBorder="1"/>
    <xf numFmtId="0" fontId="3" fillId="0" borderId="0" xfId="1" applyFont="1" applyAlignment="1">
      <alignment horizontal="left"/>
    </xf>
    <xf numFmtId="0" fontId="8" fillId="0" borderId="35" xfId="1" applyFont="1" applyBorder="1" applyAlignment="1">
      <alignment horizontal="center"/>
    </xf>
    <xf numFmtId="0" fontId="2" fillId="3" borderId="14" xfId="1" applyFont="1" applyFill="1" applyBorder="1" applyAlignment="1">
      <alignment horizontal="center" vertical="top"/>
    </xf>
    <xf numFmtId="0" fontId="2" fillId="3" borderId="15" xfId="1" applyFont="1" applyFill="1" applyBorder="1" applyAlignment="1">
      <alignment horizontal="right" vertical="top"/>
    </xf>
    <xf numFmtId="0" fontId="8" fillId="0" borderId="36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2" fillId="3" borderId="14" xfId="1" applyFont="1" applyFill="1" applyBorder="1"/>
    <xf numFmtId="0" fontId="2" fillId="3" borderId="15" xfId="1" applyFont="1" applyFill="1" applyBorder="1" applyAlignment="1">
      <alignment horizontal="right"/>
    </xf>
    <xf numFmtId="0" fontId="9" fillId="3" borderId="14" xfId="1" applyFont="1" applyFill="1" applyBorder="1"/>
    <xf numFmtId="0" fontId="8" fillId="0" borderId="39" xfId="1" applyFont="1" applyBorder="1" applyAlignment="1">
      <alignment horizontal="center"/>
    </xf>
    <xf numFmtId="0" fontId="10" fillId="0" borderId="36" xfId="1" applyFont="1" applyBorder="1" applyAlignment="1">
      <alignment horizontal="left"/>
    </xf>
    <xf numFmtId="0" fontId="2" fillId="0" borderId="36" xfId="1" applyFont="1" applyBorder="1" applyAlignment="1">
      <alignment horizontal="center"/>
    </xf>
    <xf numFmtId="0" fontId="2" fillId="0" borderId="36" xfId="1" applyFont="1" applyBorder="1"/>
    <xf numFmtId="165" fontId="2" fillId="0" borderId="36" xfId="1" applyNumberFormat="1" applyFont="1" applyBorder="1" applyAlignment="1">
      <alignment vertical="top" textRotation="255"/>
    </xf>
    <xf numFmtId="0" fontId="6" fillId="0" borderId="0" xfId="1" applyFont="1" applyAlignment="1">
      <alignment vertical="top"/>
    </xf>
    <xf numFmtId="0" fontId="2" fillId="0" borderId="0" xfId="0" applyFont="1"/>
    <xf numFmtId="0" fontId="15" fillId="3" borderId="15" xfId="1" applyFont="1" applyFill="1" applyBorder="1" applyAlignment="1">
      <alignment horizontal="right" vertical="top"/>
    </xf>
    <xf numFmtId="0" fontId="15" fillId="3" borderId="15" xfId="1" applyFont="1" applyFill="1" applyBorder="1" applyAlignment="1">
      <alignment horizontal="right"/>
    </xf>
    <xf numFmtId="0" fontId="2" fillId="6" borderId="30" xfId="1" applyFont="1" applyFill="1" applyBorder="1" applyAlignment="1">
      <alignment horizontal="center" vertical="center"/>
    </xf>
    <xf numFmtId="0" fontId="2" fillId="7" borderId="0" xfId="1" applyFont="1" applyFill="1"/>
    <xf numFmtId="0" fontId="3" fillId="7" borderId="0" xfId="1" applyFont="1" applyFill="1" applyAlignment="1">
      <alignment horizontal="left"/>
    </xf>
    <xf numFmtId="0" fontId="3" fillId="0" borderId="0" xfId="1" applyFont="1"/>
    <xf numFmtId="0" fontId="8" fillId="0" borderId="42" xfId="1" applyFont="1" applyBorder="1" applyAlignment="1">
      <alignment horizontal="center"/>
    </xf>
    <xf numFmtId="0" fontId="8" fillId="0" borderId="43" xfId="1" applyFont="1" applyBorder="1" applyAlignment="1">
      <alignment horizontal="center"/>
    </xf>
    <xf numFmtId="0" fontId="8" fillId="0" borderId="44" xfId="1" applyFont="1" applyBorder="1" applyAlignment="1">
      <alignment horizontal="center"/>
    </xf>
    <xf numFmtId="0" fontId="2" fillId="0" borderId="43" xfId="1" applyFont="1" applyBorder="1" applyAlignment="1">
      <alignment horizontal="center"/>
    </xf>
    <xf numFmtId="165" fontId="2" fillId="0" borderId="43" xfId="1" applyNumberFormat="1" applyFont="1" applyBorder="1" applyAlignment="1">
      <alignment vertical="top" textRotation="255"/>
    </xf>
    <xf numFmtId="0" fontId="2" fillId="0" borderId="45" xfId="1" applyFont="1" applyBorder="1"/>
    <xf numFmtId="0" fontId="2" fillId="0" borderId="45" xfId="1" applyFont="1" applyBorder="1" applyAlignment="1">
      <alignment textRotation="255"/>
    </xf>
    <xf numFmtId="0" fontId="2" fillId="0" borderId="46" xfId="1" applyFont="1" applyBorder="1" applyAlignment="1">
      <alignment textRotation="255"/>
    </xf>
    <xf numFmtId="0" fontId="7" fillId="7" borderId="47" xfId="1" applyFont="1" applyFill="1" applyBorder="1"/>
    <xf numFmtId="0" fontId="3" fillId="3" borderId="33" xfId="1" applyFont="1" applyFill="1" applyBorder="1" applyAlignment="1">
      <alignment horizontal="left" vertical="top"/>
    </xf>
    <xf numFmtId="0" fontId="3" fillId="3" borderId="14" xfId="1" applyFont="1" applyFill="1" applyBorder="1" applyAlignment="1">
      <alignment horizontal="left" vertical="top"/>
    </xf>
    <xf numFmtId="0" fontId="17" fillId="3" borderId="14" xfId="1" applyFont="1" applyFill="1" applyBorder="1" applyAlignment="1">
      <alignment horizontal="left" vertical="top"/>
    </xf>
    <xf numFmtId="0" fontId="18" fillId="7" borderId="49" xfId="1" applyFont="1" applyFill="1" applyBorder="1" applyAlignment="1">
      <alignment vertical="center"/>
    </xf>
    <xf numFmtId="0" fontId="18" fillId="7" borderId="50" xfId="1" applyFont="1" applyFill="1" applyBorder="1" applyAlignment="1">
      <alignment vertical="center"/>
    </xf>
    <xf numFmtId="0" fontId="18" fillId="7" borderId="50" xfId="1" applyFont="1" applyFill="1" applyBorder="1" applyAlignment="1">
      <alignment vertical="top"/>
    </xf>
    <xf numFmtId="0" fontId="18" fillId="7" borderId="51" xfId="1" applyFont="1" applyFill="1" applyBorder="1" applyAlignment="1">
      <alignment vertical="top"/>
    </xf>
    <xf numFmtId="0" fontId="18" fillId="7" borderId="51" xfId="1" applyFont="1" applyFill="1" applyBorder="1" applyAlignment="1">
      <alignment vertical="center"/>
    </xf>
    <xf numFmtId="0" fontId="18" fillId="7" borderId="49" xfId="1" applyFont="1" applyFill="1" applyBorder="1" applyAlignment="1">
      <alignment vertical="top"/>
    </xf>
    <xf numFmtId="0" fontId="18" fillId="7" borderId="53" xfId="1" applyFont="1" applyFill="1" applyBorder="1" applyAlignment="1">
      <alignment vertical="top" textRotation="180"/>
    </xf>
    <xf numFmtId="0" fontId="6" fillId="7" borderId="53" xfId="1" applyFont="1" applyFill="1" applyBorder="1" applyAlignment="1">
      <alignment vertical="top" textRotation="180"/>
    </xf>
    <xf numFmtId="0" fontId="6" fillId="7" borderId="54" xfId="1" applyFont="1" applyFill="1" applyBorder="1" applyAlignment="1">
      <alignment vertical="top" textRotation="180"/>
    </xf>
    <xf numFmtId="0" fontId="2" fillId="3" borderId="2" xfId="1" applyFont="1" applyFill="1" applyBorder="1" applyAlignment="1">
      <alignment horizontal="center" vertical="top"/>
    </xf>
    <xf numFmtId="0" fontId="2" fillId="3" borderId="4" xfId="1" applyFont="1" applyFill="1" applyBorder="1" applyAlignment="1">
      <alignment horizontal="right" vertical="top"/>
    </xf>
    <xf numFmtId="0" fontId="15" fillId="0" borderId="56" xfId="1" applyFont="1" applyBorder="1" applyAlignment="1">
      <alignment vertical="top"/>
    </xf>
    <xf numFmtId="0" fontId="15" fillId="3" borderId="34" xfId="1" applyFont="1" applyFill="1" applyBorder="1" applyAlignment="1">
      <alignment horizontal="right" vertical="top"/>
    </xf>
    <xf numFmtId="0" fontId="3" fillId="3" borderId="57" xfId="1" applyFont="1" applyFill="1" applyBorder="1" applyAlignment="1">
      <alignment horizontal="left" vertical="top"/>
    </xf>
    <xf numFmtId="0" fontId="3" fillId="3" borderId="58" xfId="1" applyFont="1" applyFill="1" applyBorder="1" applyAlignment="1">
      <alignment horizontal="left" vertical="top"/>
    </xf>
    <xf numFmtId="0" fontId="2" fillId="3" borderId="37" xfId="1" applyFont="1" applyFill="1" applyBorder="1" applyAlignment="1">
      <alignment horizontal="center" vertical="top"/>
    </xf>
    <xf numFmtId="0" fontId="2" fillId="3" borderId="38" xfId="1" applyFont="1" applyFill="1" applyBorder="1" applyAlignment="1">
      <alignment horizontal="right" vertical="top"/>
    </xf>
    <xf numFmtId="0" fontId="2" fillId="0" borderId="35" xfId="1" applyFont="1" applyBorder="1" applyAlignment="1">
      <alignment horizontal="left"/>
    </xf>
    <xf numFmtId="0" fontId="2" fillId="0" borderId="35" xfId="1" applyFont="1" applyBorder="1" applyAlignment="1">
      <alignment horizontal="center"/>
    </xf>
    <xf numFmtId="0" fontId="2" fillId="0" borderId="42" xfId="1" applyFont="1" applyBorder="1" applyAlignment="1">
      <alignment horizontal="center"/>
    </xf>
    <xf numFmtId="0" fontId="3" fillId="3" borderId="59" xfId="1" applyFont="1" applyFill="1" applyBorder="1"/>
    <xf numFmtId="0" fontId="3" fillId="3" borderId="2" xfId="1" applyFont="1" applyFill="1" applyBorder="1"/>
    <xf numFmtId="0" fontId="2" fillId="3" borderId="4" xfId="1" applyFont="1" applyFill="1" applyBorder="1" applyAlignment="1">
      <alignment horizontal="right"/>
    </xf>
    <xf numFmtId="0" fontId="8" fillId="0" borderId="60" xfId="1" applyFont="1" applyBorder="1" applyAlignment="1">
      <alignment horizontal="center"/>
    </xf>
    <xf numFmtId="0" fontId="8" fillId="0" borderId="61" xfId="1" applyFont="1" applyBorder="1" applyAlignment="1">
      <alignment horizontal="center"/>
    </xf>
    <xf numFmtId="0" fontId="3" fillId="3" borderId="57" xfId="1" applyFont="1" applyFill="1" applyBorder="1"/>
    <xf numFmtId="0" fontId="3" fillId="3" borderId="62" xfId="1" applyFont="1" applyFill="1" applyBorder="1"/>
    <xf numFmtId="0" fontId="2" fillId="3" borderId="63" xfId="1" applyFont="1" applyFill="1" applyBorder="1"/>
    <xf numFmtId="0" fontId="15" fillId="3" borderId="48" xfId="1" applyFont="1" applyFill="1" applyBorder="1" applyAlignment="1">
      <alignment horizontal="right"/>
    </xf>
    <xf numFmtId="0" fontId="8" fillId="0" borderId="45" xfId="1" applyFont="1" applyBorder="1" applyAlignment="1">
      <alignment horizontal="center"/>
    </xf>
    <xf numFmtId="0" fontId="8" fillId="0" borderId="46" xfId="1" applyFont="1" applyBorder="1" applyAlignment="1">
      <alignment horizontal="center"/>
    </xf>
    <xf numFmtId="0" fontId="2" fillId="4" borderId="36" xfId="2" applyFont="1" applyFill="1" applyBorder="1" applyAlignment="1">
      <alignment vertical="top" wrapText="1"/>
    </xf>
    <xf numFmtId="0" fontId="2" fillId="5" borderId="36" xfId="0" applyFont="1" applyFill="1" applyBorder="1" applyAlignment="1">
      <alignment horizontal="left" vertical="top"/>
    </xf>
    <xf numFmtId="0" fontId="2" fillId="5" borderId="36" xfId="0" applyFont="1" applyFill="1" applyBorder="1" applyAlignment="1">
      <alignment horizontal="left" vertical="top" wrapText="1"/>
    </xf>
    <xf numFmtId="16" fontId="2" fillId="5" borderId="36" xfId="0" applyNumberFormat="1" applyFont="1" applyFill="1" applyBorder="1" applyAlignment="1">
      <alignment horizontal="left" vertical="top"/>
    </xf>
    <xf numFmtId="0" fontId="2" fillId="0" borderId="0" xfId="1" applyFont="1" applyAlignment="1">
      <alignment horizontal="center"/>
    </xf>
    <xf numFmtId="49" fontId="2" fillId="0" borderId="0" xfId="1" applyNumberFormat="1" applyFont="1" applyAlignment="1">
      <alignment horizontal="center"/>
    </xf>
    <xf numFmtId="0" fontId="22" fillId="0" borderId="0" xfId="1" applyFont="1"/>
    <xf numFmtId="0" fontId="21" fillId="0" borderId="36" xfId="0" applyFont="1" applyBorder="1" applyAlignment="1">
      <alignment horizontal="center" vertical="top"/>
    </xf>
    <xf numFmtId="0" fontId="23" fillId="0" borderId="0" xfId="0" applyFont="1"/>
    <xf numFmtId="0" fontId="24" fillId="0" borderId="40" xfId="3" applyFont="1" applyFill="1" applyBorder="1" applyAlignment="1">
      <alignment horizontal="left" vertical="top" wrapText="1"/>
    </xf>
    <xf numFmtId="0" fontId="25" fillId="0" borderId="40" xfId="0" applyFont="1" applyBorder="1" applyAlignment="1">
      <alignment horizontal="left" vertical="top" wrapText="1"/>
    </xf>
    <xf numFmtId="0" fontId="25" fillId="0" borderId="40" xfId="0" applyFont="1" applyBorder="1" applyAlignment="1">
      <alignment vertical="top" wrapText="1"/>
    </xf>
    <xf numFmtId="0" fontId="25" fillId="0" borderId="0" xfId="0" applyFont="1"/>
    <xf numFmtId="0" fontId="26" fillId="0" borderId="40" xfId="2" applyFont="1" applyBorder="1" applyAlignment="1">
      <alignment horizontal="left" vertical="top" wrapText="1"/>
    </xf>
    <xf numFmtId="0" fontId="27" fillId="0" borderId="41" xfId="2" applyFont="1" applyBorder="1" applyAlignment="1">
      <alignment horizontal="left" vertical="top" wrapText="1"/>
    </xf>
    <xf numFmtId="0" fontId="25" fillId="0" borderId="40" xfId="2" applyFont="1" applyBorder="1" applyAlignment="1">
      <alignment horizontal="left" vertical="top" wrapText="1"/>
    </xf>
    <xf numFmtId="0" fontId="26" fillId="0" borderId="41" xfId="2" applyFont="1" applyBorder="1" applyAlignment="1">
      <alignment horizontal="left" vertical="top" wrapText="1"/>
    </xf>
    <xf numFmtId="0" fontId="25" fillId="0" borderId="41" xfId="0" applyFont="1" applyBorder="1" applyAlignment="1">
      <alignment horizontal="left" vertical="top" wrapText="1"/>
    </xf>
    <xf numFmtId="2" fontId="25" fillId="0" borderId="41" xfId="0" applyNumberFormat="1" applyFont="1" applyBorder="1" applyAlignment="1">
      <alignment vertical="top" wrapText="1"/>
    </xf>
    <xf numFmtId="0" fontId="21" fillId="0" borderId="36" xfId="0" applyFont="1" applyBorder="1" applyAlignment="1">
      <alignment horizontal="right" vertical="top" wrapText="1"/>
    </xf>
    <xf numFmtId="0" fontId="21" fillId="0" borderId="36" xfId="0" applyFont="1" applyBorder="1" applyAlignment="1">
      <alignment vertical="top" wrapText="1"/>
    </xf>
    <xf numFmtId="0" fontId="21" fillId="0" borderId="36" xfId="0" applyFont="1" applyBorder="1" applyAlignment="1">
      <alignment vertical="top"/>
    </xf>
    <xf numFmtId="0" fontId="21" fillId="0" borderId="36" xfId="0" applyFont="1" applyBorder="1" applyAlignment="1">
      <alignment horizontal="right" vertical="top"/>
    </xf>
    <xf numFmtId="0" fontId="28" fillId="5" borderId="36" xfId="0" applyFont="1" applyFill="1" applyBorder="1" applyAlignment="1">
      <alignment horizontal="left" vertical="top" wrapText="1"/>
    </xf>
    <xf numFmtId="0" fontId="3" fillId="8" borderId="36" xfId="2" applyFont="1" applyFill="1" applyBorder="1" applyAlignment="1">
      <alignment horizontal="center" vertical="center" wrapText="1"/>
    </xf>
    <xf numFmtId="0" fontId="29" fillId="7" borderId="36" xfId="0" applyFont="1" applyFill="1" applyBorder="1" applyAlignment="1">
      <alignment horizontal="center"/>
    </xf>
    <xf numFmtId="0" fontId="4" fillId="9" borderId="55" xfId="1" applyFont="1" applyFill="1" applyBorder="1" applyAlignment="1">
      <alignment horizontal="right"/>
    </xf>
    <xf numFmtId="0" fontId="16" fillId="9" borderId="56" xfId="1" applyFont="1" applyFill="1" applyBorder="1" applyAlignment="1">
      <alignment horizontal="right"/>
    </xf>
    <xf numFmtId="0" fontId="15" fillId="9" borderId="56" xfId="1" applyFont="1" applyFill="1" applyBorder="1" applyAlignment="1">
      <alignment horizontal="right"/>
    </xf>
    <xf numFmtId="0" fontId="2" fillId="9" borderId="56" xfId="1" applyFont="1" applyFill="1" applyBorder="1" applyAlignment="1">
      <alignment horizontal="right"/>
    </xf>
    <xf numFmtId="0" fontId="2" fillId="9" borderId="60" xfId="1" applyFont="1" applyFill="1" applyBorder="1" applyAlignment="1">
      <alignment horizontal="left"/>
    </xf>
    <xf numFmtId="0" fontId="2" fillId="9" borderId="36" xfId="1" applyFont="1" applyFill="1" applyBorder="1" applyAlignment="1">
      <alignment horizontal="left"/>
    </xf>
    <xf numFmtId="0" fontId="2" fillId="9" borderId="36" xfId="1" applyFont="1" applyFill="1" applyBorder="1"/>
    <xf numFmtId="0" fontId="2" fillId="9" borderId="45" xfId="1" applyFont="1" applyFill="1" applyBorder="1" applyAlignment="1">
      <alignment horizontal="left"/>
    </xf>
    <xf numFmtId="164" fontId="5" fillId="8" borderId="52" xfId="1" applyNumberFormat="1" applyFont="1" applyFill="1" applyBorder="1" applyAlignment="1">
      <alignment horizontal="center" vertical="center"/>
    </xf>
    <xf numFmtId="164" fontId="5" fillId="8" borderId="47" xfId="1" applyNumberFormat="1" applyFont="1" applyFill="1" applyBorder="1" applyAlignment="1">
      <alignment horizontal="center" vertical="center"/>
    </xf>
    <xf numFmtId="0" fontId="15" fillId="0" borderId="33" xfId="1" applyFont="1" applyBorder="1" applyAlignment="1">
      <alignment horizontal="right"/>
    </xf>
    <xf numFmtId="0" fontId="15" fillId="0" borderId="34" xfId="1" applyFont="1" applyBorder="1" applyAlignment="1">
      <alignment horizontal="right"/>
    </xf>
    <xf numFmtId="0" fontId="2" fillId="0" borderId="34" xfId="1" applyFont="1" applyBorder="1" applyAlignment="1">
      <alignment horizontal="left"/>
    </xf>
    <xf numFmtId="0" fontId="2" fillId="0" borderId="35" xfId="1" applyFont="1" applyBorder="1" applyAlignment="1">
      <alignment horizontal="left"/>
    </xf>
    <xf numFmtId="0" fontId="2" fillId="0" borderId="15" xfId="1" applyFont="1" applyBorder="1" applyAlignment="1">
      <alignment horizontal="left"/>
    </xf>
    <xf numFmtId="0" fontId="2" fillId="0" borderId="36" xfId="1" applyFont="1" applyBorder="1" applyAlignment="1">
      <alignment horizontal="left"/>
    </xf>
    <xf numFmtId="0" fontId="2" fillId="0" borderId="15" xfId="1" applyFont="1" applyBorder="1" applyAlignment="1">
      <alignment horizontal="left" vertical="top"/>
    </xf>
    <xf numFmtId="0" fontId="2" fillId="0" borderId="36" xfId="1" applyFont="1" applyBorder="1" applyAlignment="1">
      <alignment horizontal="left" vertical="top"/>
    </xf>
    <xf numFmtId="0" fontId="2" fillId="0" borderId="48" xfId="1" applyFont="1" applyBorder="1" applyAlignment="1">
      <alignment horizontal="left" vertical="top"/>
    </xf>
    <xf numFmtId="0" fontId="2" fillId="0" borderId="45" xfId="1" applyFont="1" applyBorder="1" applyAlignment="1">
      <alignment horizontal="left" vertical="top"/>
    </xf>
    <xf numFmtId="0" fontId="15" fillId="0" borderId="14" xfId="1" applyFont="1" applyBorder="1" applyAlignment="1">
      <alignment horizontal="right"/>
    </xf>
    <xf numFmtId="0" fontId="15" fillId="0" borderId="15" xfId="1" applyFont="1" applyBorder="1" applyAlignment="1">
      <alignment horizontal="right"/>
    </xf>
    <xf numFmtId="0" fontId="15" fillId="0" borderId="0" xfId="1" applyFont="1" applyAlignment="1">
      <alignment horizontal="right"/>
    </xf>
    <xf numFmtId="0" fontId="15" fillId="0" borderId="56" xfId="1" applyFont="1" applyBorder="1" applyAlignment="1">
      <alignment horizontal="right"/>
    </xf>
    <xf numFmtId="0" fontId="2" fillId="6" borderId="25" xfId="1" applyFont="1" applyFill="1" applyBorder="1" applyAlignment="1">
      <alignment horizontal="center" vertical="center"/>
    </xf>
    <xf numFmtId="0" fontId="2" fillId="6" borderId="26" xfId="1" applyFont="1" applyFill="1" applyBorder="1" applyAlignment="1">
      <alignment horizontal="center" vertical="center"/>
    </xf>
    <xf numFmtId="0" fontId="2" fillId="6" borderId="27" xfId="1" applyFont="1" applyFill="1" applyBorder="1" applyAlignment="1">
      <alignment horizontal="center" vertical="center"/>
    </xf>
    <xf numFmtId="0" fontId="2" fillId="6" borderId="28" xfId="1" applyFont="1" applyFill="1" applyBorder="1" applyAlignment="1">
      <alignment horizontal="center" vertical="center"/>
    </xf>
    <xf numFmtId="0" fontId="2" fillId="6" borderId="29" xfId="1" applyFont="1" applyFill="1" applyBorder="1" applyAlignment="1">
      <alignment horizontal="center" vertical="center"/>
    </xf>
    <xf numFmtId="0" fontId="2" fillId="6" borderId="30" xfId="1" applyFont="1" applyFill="1" applyBorder="1" applyAlignment="1">
      <alignment horizontal="center" vertical="center"/>
    </xf>
    <xf numFmtId="0" fontId="2" fillId="6" borderId="31" xfId="1" applyFont="1" applyFill="1" applyBorder="1" applyAlignment="1">
      <alignment horizontal="center" vertical="center"/>
    </xf>
    <xf numFmtId="0" fontId="3" fillId="6" borderId="8" xfId="2" applyFont="1" applyFill="1" applyBorder="1" applyAlignment="1">
      <alignment horizontal="left" wrapText="1"/>
    </xf>
    <xf numFmtId="0" fontId="3" fillId="6" borderId="9" xfId="2" applyFont="1" applyFill="1" applyBorder="1" applyAlignment="1">
      <alignment horizontal="left" wrapText="1"/>
    </xf>
    <xf numFmtId="0" fontId="16" fillId="2" borderId="17" xfId="2" applyFont="1" applyFill="1" applyBorder="1" applyAlignment="1">
      <alignment horizontal="center" wrapText="1"/>
    </xf>
    <xf numFmtId="0" fontId="16" fillId="2" borderId="18" xfId="2" applyFont="1" applyFill="1" applyBorder="1" applyAlignment="1">
      <alignment horizontal="center" wrapText="1"/>
    </xf>
    <xf numFmtId="0" fontId="3" fillId="6" borderId="13" xfId="2" applyFont="1" applyFill="1" applyBorder="1" applyAlignment="1">
      <alignment horizontal="left" wrapText="1"/>
    </xf>
    <xf numFmtId="0" fontId="3" fillId="6" borderId="14" xfId="2" applyFont="1" applyFill="1" applyBorder="1" applyAlignment="1">
      <alignment horizontal="left" wrapText="1"/>
    </xf>
    <xf numFmtId="0" fontId="3" fillId="6" borderId="15" xfId="2" applyFont="1" applyFill="1" applyBorder="1" applyAlignment="1">
      <alignment horizontal="left" wrapText="1"/>
    </xf>
    <xf numFmtId="0" fontId="2" fillId="6" borderId="19" xfId="2" applyFont="1" applyFill="1" applyBorder="1" applyAlignment="1">
      <alignment horizontal="center" wrapText="1"/>
    </xf>
    <xf numFmtId="0" fontId="2" fillId="6" borderId="18" xfId="2" applyFont="1" applyFill="1" applyBorder="1" applyAlignment="1">
      <alignment horizontal="center" wrapText="1"/>
    </xf>
    <xf numFmtId="0" fontId="2" fillId="6" borderId="20" xfId="2" applyFont="1" applyFill="1" applyBorder="1" applyAlignment="1">
      <alignment horizontal="center" wrapText="1"/>
    </xf>
    <xf numFmtId="0" fontId="16" fillId="2" borderId="21" xfId="2" applyFont="1" applyFill="1" applyBorder="1" applyAlignment="1">
      <alignment horizontal="left" wrapText="1"/>
    </xf>
    <xf numFmtId="0" fontId="16" fillId="2" borderId="22" xfId="2" applyFont="1" applyFill="1" applyBorder="1" applyAlignment="1">
      <alignment horizontal="left" wrapText="1"/>
    </xf>
    <xf numFmtId="0" fontId="3" fillId="6" borderId="8" xfId="1" applyFont="1" applyFill="1" applyBorder="1" applyAlignment="1">
      <alignment horizontal="center" vertical="center"/>
    </xf>
    <xf numFmtId="0" fontId="3" fillId="6" borderId="9" xfId="1" applyFont="1" applyFill="1" applyBorder="1" applyAlignment="1">
      <alignment horizontal="center" vertical="center"/>
    </xf>
    <xf numFmtId="0" fontId="3" fillId="6" borderId="17" xfId="1" applyFont="1" applyFill="1" applyBorder="1" applyAlignment="1">
      <alignment horizontal="center" vertical="center" wrapText="1"/>
    </xf>
    <xf numFmtId="0" fontId="3" fillId="6" borderId="18" xfId="1" applyFont="1" applyFill="1" applyBorder="1" applyAlignment="1">
      <alignment horizontal="center" vertical="center" wrapText="1"/>
    </xf>
    <xf numFmtId="0" fontId="3" fillId="6" borderId="9" xfId="1" applyFont="1" applyFill="1" applyBorder="1" applyAlignment="1">
      <alignment horizontal="center" vertical="center" wrapText="1"/>
    </xf>
    <xf numFmtId="0" fontId="3" fillId="6" borderId="23" xfId="1" applyFont="1" applyFill="1" applyBorder="1" applyAlignment="1">
      <alignment horizontal="center" vertical="center" wrapText="1"/>
    </xf>
    <xf numFmtId="0" fontId="3" fillId="6" borderId="19" xfId="1" applyFont="1" applyFill="1" applyBorder="1" applyAlignment="1">
      <alignment horizontal="center" vertical="center" wrapText="1"/>
    </xf>
    <xf numFmtId="0" fontId="3" fillId="6" borderId="24" xfId="1" applyFont="1" applyFill="1" applyBorder="1" applyAlignment="1">
      <alignment horizontal="center" vertical="center" wrapText="1"/>
    </xf>
    <xf numFmtId="0" fontId="3" fillId="6" borderId="1" xfId="2" applyFont="1" applyFill="1" applyBorder="1" applyAlignment="1">
      <alignment horizontal="left" wrapText="1"/>
    </xf>
    <xf numFmtId="0" fontId="3" fillId="6" borderId="2" xfId="2" applyFont="1" applyFill="1" applyBorder="1" applyAlignment="1">
      <alignment horizontal="left" wrapText="1"/>
    </xf>
    <xf numFmtId="49" fontId="16" fillId="2" borderId="3" xfId="2" applyNumberFormat="1" applyFont="1" applyFill="1" applyBorder="1" applyAlignment="1">
      <alignment horizontal="left" wrapText="1"/>
    </xf>
    <xf numFmtId="0" fontId="16" fillId="2" borderId="2" xfId="2" applyFont="1" applyFill="1" applyBorder="1" applyAlignment="1">
      <alignment horizontal="left" wrapText="1"/>
    </xf>
    <xf numFmtId="0" fontId="16" fillId="2" borderId="4" xfId="2" applyFont="1" applyFill="1" applyBorder="1" applyAlignment="1">
      <alignment horizontal="left" wrapText="1"/>
    </xf>
    <xf numFmtId="0" fontId="3" fillId="6" borderId="5" xfId="2" applyFont="1" applyFill="1" applyBorder="1" applyAlignment="1">
      <alignment horizontal="left" wrapText="1"/>
    </xf>
    <xf numFmtId="0" fontId="3" fillId="6" borderId="6" xfId="2" applyFont="1" applyFill="1" applyBorder="1" applyAlignment="1">
      <alignment horizontal="left" wrapText="1"/>
    </xf>
    <xf numFmtId="49" fontId="15" fillId="2" borderId="3" xfId="2" applyNumberFormat="1" applyFont="1" applyFill="1" applyBorder="1" applyAlignment="1">
      <alignment horizontal="center" wrapText="1"/>
    </xf>
    <xf numFmtId="0" fontId="15" fillId="2" borderId="2" xfId="2" applyFont="1" applyFill="1" applyBorder="1" applyAlignment="1">
      <alignment horizontal="center" wrapText="1"/>
    </xf>
    <xf numFmtId="0" fontId="15" fillId="2" borderId="7" xfId="2" applyFont="1" applyFill="1" applyBorder="1" applyAlignment="1">
      <alignment horizontal="center" wrapText="1"/>
    </xf>
    <xf numFmtId="0" fontId="16" fillId="2" borderId="10" xfId="2" applyFont="1" applyFill="1" applyBorder="1" applyAlignment="1">
      <alignment horizontal="left" wrapText="1"/>
    </xf>
    <xf numFmtId="0" fontId="16" fillId="2" borderId="11" xfId="2" applyFont="1" applyFill="1" applyBorder="1" applyAlignment="1">
      <alignment horizontal="left" wrapText="1"/>
    </xf>
    <xf numFmtId="0" fontId="16" fillId="2" borderId="12" xfId="2" applyFont="1" applyFill="1" applyBorder="1" applyAlignment="1">
      <alignment horizontal="left" wrapText="1"/>
    </xf>
    <xf numFmtId="0" fontId="4" fillId="2" borderId="11" xfId="2" applyFont="1" applyFill="1" applyBorder="1" applyAlignment="1">
      <alignment horizontal="left" wrapText="1"/>
    </xf>
    <xf numFmtId="0" fontId="30" fillId="0" borderId="0" xfId="2" applyFont="1" applyAlignment="1">
      <alignment horizontal="center" vertical="top" wrapText="1"/>
    </xf>
    <xf numFmtId="0" fontId="13" fillId="0" borderId="36" xfId="1" applyFont="1" applyBorder="1" applyAlignment="1">
      <alignment horizontal="left"/>
    </xf>
    <xf numFmtId="0" fontId="8" fillId="0" borderId="64" xfId="1" applyFont="1" applyBorder="1" applyAlignment="1">
      <alignment horizontal="center"/>
    </xf>
    <xf numFmtId="0" fontId="3" fillId="3" borderId="65" xfId="1" applyFont="1" applyFill="1" applyBorder="1"/>
    <xf numFmtId="0" fontId="3" fillId="3" borderId="33" xfId="1" applyFont="1" applyFill="1" applyBorder="1"/>
    <xf numFmtId="0" fontId="2" fillId="9" borderId="35" xfId="1" applyFont="1" applyFill="1" applyBorder="1" applyAlignment="1">
      <alignment horizontal="left"/>
    </xf>
    <xf numFmtId="0" fontId="2" fillId="4" borderId="36" xfId="2" applyFont="1" applyFill="1" applyBorder="1" applyAlignment="1">
      <alignment horizontal="left" vertical="top" wrapText="1"/>
    </xf>
    <xf numFmtId="0" fontId="13" fillId="0" borderId="39" xfId="1" applyFont="1" applyBorder="1" applyAlignment="1">
      <alignment horizontal="left"/>
    </xf>
    <xf numFmtId="0" fontId="8" fillId="0" borderId="13" xfId="1" applyFont="1" applyBorder="1" applyAlignment="1">
      <alignment horizontal="center"/>
    </xf>
    <xf numFmtId="0" fontId="8" fillId="0" borderId="15" xfId="1" applyFont="1" applyBorder="1" applyAlignment="1">
      <alignment horizontal="center"/>
    </xf>
    <xf numFmtId="9" fontId="2" fillId="0" borderId="36" xfId="1" applyNumberFormat="1" applyFont="1" applyBorder="1" applyAlignment="1">
      <alignment horizontal="right"/>
    </xf>
  </cellXfs>
  <cellStyles count="4">
    <cellStyle name="Hyperlink" xfId="3" builtinId="8"/>
    <cellStyle name="Normal" xfId="0" builtinId="0"/>
    <cellStyle name="Normal_Sheet1" xfId="2" xr:uid="{00000000-0005-0000-0000-000002000000}"/>
    <cellStyle name="Normal_Template_UnitTest Case_v0.9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B15" sqref="B15"/>
    </sheetView>
  </sheetViews>
  <sheetFormatPr defaultRowHeight="14.4"/>
  <cols>
    <col min="1" max="1" width="8" bestFit="1" customWidth="1"/>
    <col min="2" max="2" width="39.21875" customWidth="1"/>
    <col min="3" max="3" width="4.33203125" bestFit="1" customWidth="1"/>
    <col min="4" max="4" width="41" customWidth="1"/>
  </cols>
  <sheetData>
    <row r="1" spans="1:4">
      <c r="A1" s="97" t="s">
        <v>41</v>
      </c>
      <c r="B1" s="97" t="s">
        <v>39</v>
      </c>
      <c r="C1" s="97" t="s">
        <v>40</v>
      </c>
      <c r="D1" s="97" t="s">
        <v>45</v>
      </c>
    </row>
    <row r="2" spans="1:4">
      <c r="A2" s="79">
        <v>1</v>
      </c>
      <c r="B2" s="92" t="s">
        <v>48</v>
      </c>
      <c r="C2" s="91">
        <v>6</v>
      </c>
      <c r="D2" s="93" t="s">
        <v>49</v>
      </c>
    </row>
    <row r="3" spans="1:4">
      <c r="A3" s="79">
        <v>2</v>
      </c>
      <c r="B3" s="92" t="s">
        <v>50</v>
      </c>
      <c r="C3" s="91">
        <v>8</v>
      </c>
      <c r="D3" s="93" t="s">
        <v>51</v>
      </c>
    </row>
    <row r="4" spans="1:4">
      <c r="A4" s="79">
        <v>3</v>
      </c>
      <c r="B4" s="92" t="s">
        <v>52</v>
      </c>
      <c r="C4" s="91">
        <v>8</v>
      </c>
      <c r="D4" s="93" t="s">
        <v>53</v>
      </c>
    </row>
    <row r="5" spans="1:4">
      <c r="A5" s="79">
        <v>4</v>
      </c>
      <c r="B5" s="93" t="s">
        <v>54</v>
      </c>
      <c r="C5" s="94" t="s">
        <v>56</v>
      </c>
      <c r="D5" s="93" t="s">
        <v>55</v>
      </c>
    </row>
    <row r="6" spans="1:4">
      <c r="A6" s="79">
        <v>5</v>
      </c>
      <c r="B6" s="93" t="s">
        <v>57</v>
      </c>
      <c r="C6" s="94"/>
      <c r="D6" s="92" t="s">
        <v>58</v>
      </c>
    </row>
    <row r="7" spans="1:4">
      <c r="A7" s="79">
        <v>6</v>
      </c>
      <c r="B7" s="93" t="s">
        <v>59</v>
      </c>
      <c r="C7" s="94">
        <v>20</v>
      </c>
      <c r="D7" s="92" t="s">
        <v>60</v>
      </c>
    </row>
    <row r="9" spans="1:4">
      <c r="A9" s="28" t="s">
        <v>38</v>
      </c>
      <c r="B9" s="78" t="s">
        <v>37</v>
      </c>
      <c r="C9" s="7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5"/>
  <sheetViews>
    <sheetView topLeftCell="A9" workbookViewId="0">
      <selection activeCell="Y14" sqref="Y14"/>
    </sheetView>
  </sheetViews>
  <sheetFormatPr defaultColWidth="9" defaultRowHeight="10.199999999999999"/>
  <cols>
    <col min="1" max="1" width="8.109375" style="1" customWidth="1"/>
    <col min="2" max="2" width="13.33203125" style="7" customWidth="1"/>
    <col min="3" max="3" width="10.77734375" style="1" customWidth="1"/>
    <col min="4" max="4" width="17" style="2" customWidth="1"/>
    <col min="5" max="5" width="1.5546875" style="1" hidden="1" customWidth="1"/>
    <col min="6" max="7" width="2.88671875" style="1" bestFit="1" customWidth="1"/>
    <col min="8" max="8" width="2.88671875" style="1" customWidth="1"/>
    <col min="9" max="10" width="2.88671875" style="1" bestFit="1" customWidth="1"/>
    <col min="11" max="11" width="6.44140625" style="1" customWidth="1"/>
    <col min="12" max="12" width="10.109375" style="1" customWidth="1"/>
    <col min="13" max="13" width="5" style="1" customWidth="1"/>
    <col min="14" max="14" width="8.33203125" style="1" customWidth="1"/>
    <col min="15" max="19" width="2.88671875" style="1" customWidth="1"/>
    <col min="20" max="20" width="2.88671875" style="1" bestFit="1" customWidth="1"/>
    <col min="21" max="21" width="2.88671875" style="1" customWidth="1"/>
    <col min="22" max="22" width="9" style="76"/>
    <col min="23" max="23" width="24.21875" style="1" bestFit="1" customWidth="1"/>
    <col min="24" max="24" width="9" style="1"/>
    <col min="25" max="25" width="15.109375" style="1" bestFit="1" customWidth="1"/>
    <col min="26" max="256" width="9" style="1"/>
    <col min="257" max="257" width="8.109375" style="1" customWidth="1"/>
    <col min="258" max="258" width="13.33203125" style="1" customWidth="1"/>
    <col min="259" max="259" width="10.77734375" style="1" customWidth="1"/>
    <col min="260" max="260" width="11.33203125" style="1" customWidth="1"/>
    <col min="261" max="261" width="0" style="1" hidden="1" customWidth="1"/>
    <col min="262" max="263" width="2.88671875" style="1" bestFit="1" customWidth="1"/>
    <col min="264" max="264" width="2.88671875" style="1" customWidth="1"/>
    <col min="265" max="266" width="2.88671875" style="1" bestFit="1" customWidth="1"/>
    <col min="267" max="275" width="2.88671875" style="1" customWidth="1"/>
    <col min="276" max="276" width="2.88671875" style="1" bestFit="1" customWidth="1"/>
    <col min="277" max="277" width="2.88671875" style="1" customWidth="1"/>
    <col min="278" max="512" width="9" style="1"/>
    <col min="513" max="513" width="8.109375" style="1" customWidth="1"/>
    <col min="514" max="514" width="13.33203125" style="1" customWidth="1"/>
    <col min="515" max="515" width="10.77734375" style="1" customWidth="1"/>
    <col min="516" max="516" width="11.33203125" style="1" customWidth="1"/>
    <col min="517" max="517" width="0" style="1" hidden="1" customWidth="1"/>
    <col min="518" max="519" width="2.88671875" style="1" bestFit="1" customWidth="1"/>
    <col min="520" max="520" width="2.88671875" style="1" customWidth="1"/>
    <col min="521" max="522" width="2.88671875" style="1" bestFit="1" customWidth="1"/>
    <col min="523" max="531" width="2.88671875" style="1" customWidth="1"/>
    <col min="532" max="532" width="2.88671875" style="1" bestFit="1" customWidth="1"/>
    <col min="533" max="533" width="2.88671875" style="1" customWidth="1"/>
    <col min="534" max="768" width="9" style="1"/>
    <col min="769" max="769" width="8.109375" style="1" customWidth="1"/>
    <col min="770" max="770" width="13.33203125" style="1" customWidth="1"/>
    <col min="771" max="771" width="10.77734375" style="1" customWidth="1"/>
    <col min="772" max="772" width="11.33203125" style="1" customWidth="1"/>
    <col min="773" max="773" width="0" style="1" hidden="1" customWidth="1"/>
    <col min="774" max="775" width="2.88671875" style="1" bestFit="1" customWidth="1"/>
    <col min="776" max="776" width="2.88671875" style="1" customWidth="1"/>
    <col min="777" max="778" width="2.88671875" style="1" bestFit="1" customWidth="1"/>
    <col min="779" max="787" width="2.88671875" style="1" customWidth="1"/>
    <col min="788" max="788" width="2.88671875" style="1" bestFit="1" customWidth="1"/>
    <col min="789" max="789" width="2.88671875" style="1" customWidth="1"/>
    <col min="790" max="1024" width="9" style="1"/>
    <col min="1025" max="1025" width="8.109375" style="1" customWidth="1"/>
    <col min="1026" max="1026" width="13.33203125" style="1" customWidth="1"/>
    <col min="1027" max="1027" width="10.77734375" style="1" customWidth="1"/>
    <col min="1028" max="1028" width="11.33203125" style="1" customWidth="1"/>
    <col min="1029" max="1029" width="0" style="1" hidden="1" customWidth="1"/>
    <col min="1030" max="1031" width="2.88671875" style="1" bestFit="1" customWidth="1"/>
    <col min="1032" max="1032" width="2.88671875" style="1" customWidth="1"/>
    <col min="1033" max="1034" width="2.88671875" style="1" bestFit="1" customWidth="1"/>
    <col min="1035" max="1043" width="2.88671875" style="1" customWidth="1"/>
    <col min="1044" max="1044" width="2.88671875" style="1" bestFit="1" customWidth="1"/>
    <col min="1045" max="1045" width="2.88671875" style="1" customWidth="1"/>
    <col min="1046" max="1280" width="9" style="1"/>
    <col min="1281" max="1281" width="8.109375" style="1" customWidth="1"/>
    <col min="1282" max="1282" width="13.33203125" style="1" customWidth="1"/>
    <col min="1283" max="1283" width="10.77734375" style="1" customWidth="1"/>
    <col min="1284" max="1284" width="11.33203125" style="1" customWidth="1"/>
    <col min="1285" max="1285" width="0" style="1" hidden="1" customWidth="1"/>
    <col min="1286" max="1287" width="2.88671875" style="1" bestFit="1" customWidth="1"/>
    <col min="1288" max="1288" width="2.88671875" style="1" customWidth="1"/>
    <col min="1289" max="1290" width="2.88671875" style="1" bestFit="1" customWidth="1"/>
    <col min="1291" max="1299" width="2.88671875" style="1" customWidth="1"/>
    <col min="1300" max="1300" width="2.88671875" style="1" bestFit="1" customWidth="1"/>
    <col min="1301" max="1301" width="2.88671875" style="1" customWidth="1"/>
    <col min="1302" max="1536" width="9" style="1"/>
    <col min="1537" max="1537" width="8.109375" style="1" customWidth="1"/>
    <col min="1538" max="1538" width="13.33203125" style="1" customWidth="1"/>
    <col min="1539" max="1539" width="10.77734375" style="1" customWidth="1"/>
    <col min="1540" max="1540" width="11.33203125" style="1" customWidth="1"/>
    <col min="1541" max="1541" width="0" style="1" hidden="1" customWidth="1"/>
    <col min="1542" max="1543" width="2.88671875" style="1" bestFit="1" customWidth="1"/>
    <col min="1544" max="1544" width="2.88671875" style="1" customWidth="1"/>
    <col min="1545" max="1546" width="2.88671875" style="1" bestFit="1" customWidth="1"/>
    <col min="1547" max="1555" width="2.88671875" style="1" customWidth="1"/>
    <col min="1556" max="1556" width="2.88671875" style="1" bestFit="1" customWidth="1"/>
    <col min="1557" max="1557" width="2.88671875" style="1" customWidth="1"/>
    <col min="1558" max="1792" width="9" style="1"/>
    <col min="1793" max="1793" width="8.109375" style="1" customWidth="1"/>
    <col min="1794" max="1794" width="13.33203125" style="1" customWidth="1"/>
    <col min="1795" max="1795" width="10.77734375" style="1" customWidth="1"/>
    <col min="1796" max="1796" width="11.33203125" style="1" customWidth="1"/>
    <col min="1797" max="1797" width="0" style="1" hidden="1" customWidth="1"/>
    <col min="1798" max="1799" width="2.88671875" style="1" bestFit="1" customWidth="1"/>
    <col min="1800" max="1800" width="2.88671875" style="1" customWidth="1"/>
    <col min="1801" max="1802" width="2.88671875" style="1" bestFit="1" customWidth="1"/>
    <col min="1803" max="1811" width="2.88671875" style="1" customWidth="1"/>
    <col min="1812" max="1812" width="2.88671875" style="1" bestFit="1" customWidth="1"/>
    <col min="1813" max="1813" width="2.88671875" style="1" customWidth="1"/>
    <col min="1814" max="2048" width="9" style="1"/>
    <col min="2049" max="2049" width="8.109375" style="1" customWidth="1"/>
    <col min="2050" max="2050" width="13.33203125" style="1" customWidth="1"/>
    <col min="2051" max="2051" width="10.77734375" style="1" customWidth="1"/>
    <col min="2052" max="2052" width="11.33203125" style="1" customWidth="1"/>
    <col min="2053" max="2053" width="0" style="1" hidden="1" customWidth="1"/>
    <col min="2054" max="2055" width="2.88671875" style="1" bestFit="1" customWidth="1"/>
    <col min="2056" max="2056" width="2.88671875" style="1" customWidth="1"/>
    <col min="2057" max="2058" width="2.88671875" style="1" bestFit="1" customWidth="1"/>
    <col min="2059" max="2067" width="2.88671875" style="1" customWidth="1"/>
    <col min="2068" max="2068" width="2.88671875" style="1" bestFit="1" customWidth="1"/>
    <col min="2069" max="2069" width="2.88671875" style="1" customWidth="1"/>
    <col min="2070" max="2304" width="9" style="1"/>
    <col min="2305" max="2305" width="8.109375" style="1" customWidth="1"/>
    <col min="2306" max="2306" width="13.33203125" style="1" customWidth="1"/>
    <col min="2307" max="2307" width="10.77734375" style="1" customWidth="1"/>
    <col min="2308" max="2308" width="11.33203125" style="1" customWidth="1"/>
    <col min="2309" max="2309" width="0" style="1" hidden="1" customWidth="1"/>
    <col min="2310" max="2311" width="2.88671875" style="1" bestFit="1" customWidth="1"/>
    <col min="2312" max="2312" width="2.88671875" style="1" customWidth="1"/>
    <col min="2313" max="2314" width="2.88671875" style="1" bestFit="1" customWidth="1"/>
    <col min="2315" max="2323" width="2.88671875" style="1" customWidth="1"/>
    <col min="2324" max="2324" width="2.88671875" style="1" bestFit="1" customWidth="1"/>
    <col min="2325" max="2325" width="2.88671875" style="1" customWidth="1"/>
    <col min="2326" max="2560" width="9" style="1"/>
    <col min="2561" max="2561" width="8.109375" style="1" customWidth="1"/>
    <col min="2562" max="2562" width="13.33203125" style="1" customWidth="1"/>
    <col min="2563" max="2563" width="10.77734375" style="1" customWidth="1"/>
    <col min="2564" max="2564" width="11.33203125" style="1" customWidth="1"/>
    <col min="2565" max="2565" width="0" style="1" hidden="1" customWidth="1"/>
    <col min="2566" max="2567" width="2.88671875" style="1" bestFit="1" customWidth="1"/>
    <col min="2568" max="2568" width="2.88671875" style="1" customWidth="1"/>
    <col min="2569" max="2570" width="2.88671875" style="1" bestFit="1" customWidth="1"/>
    <col min="2571" max="2579" width="2.88671875" style="1" customWidth="1"/>
    <col min="2580" max="2580" width="2.88671875" style="1" bestFit="1" customWidth="1"/>
    <col min="2581" max="2581" width="2.88671875" style="1" customWidth="1"/>
    <col min="2582" max="2816" width="9" style="1"/>
    <col min="2817" max="2817" width="8.109375" style="1" customWidth="1"/>
    <col min="2818" max="2818" width="13.33203125" style="1" customWidth="1"/>
    <col min="2819" max="2819" width="10.77734375" style="1" customWidth="1"/>
    <col min="2820" max="2820" width="11.33203125" style="1" customWidth="1"/>
    <col min="2821" max="2821" width="0" style="1" hidden="1" customWidth="1"/>
    <col min="2822" max="2823" width="2.88671875" style="1" bestFit="1" customWidth="1"/>
    <col min="2824" max="2824" width="2.88671875" style="1" customWidth="1"/>
    <col min="2825" max="2826" width="2.88671875" style="1" bestFit="1" customWidth="1"/>
    <col min="2827" max="2835" width="2.88671875" style="1" customWidth="1"/>
    <col min="2836" max="2836" width="2.88671875" style="1" bestFit="1" customWidth="1"/>
    <col min="2837" max="2837" width="2.88671875" style="1" customWidth="1"/>
    <col min="2838" max="3072" width="9" style="1"/>
    <col min="3073" max="3073" width="8.109375" style="1" customWidth="1"/>
    <col min="3074" max="3074" width="13.33203125" style="1" customWidth="1"/>
    <col min="3075" max="3075" width="10.77734375" style="1" customWidth="1"/>
    <col min="3076" max="3076" width="11.33203125" style="1" customWidth="1"/>
    <col min="3077" max="3077" width="0" style="1" hidden="1" customWidth="1"/>
    <col min="3078" max="3079" width="2.88671875" style="1" bestFit="1" customWidth="1"/>
    <col min="3080" max="3080" width="2.88671875" style="1" customWidth="1"/>
    <col min="3081" max="3082" width="2.88671875" style="1" bestFit="1" customWidth="1"/>
    <col min="3083" max="3091" width="2.88671875" style="1" customWidth="1"/>
    <col min="3092" max="3092" width="2.88671875" style="1" bestFit="1" customWidth="1"/>
    <col min="3093" max="3093" width="2.88671875" style="1" customWidth="1"/>
    <col min="3094" max="3328" width="9" style="1"/>
    <col min="3329" max="3329" width="8.109375" style="1" customWidth="1"/>
    <col min="3330" max="3330" width="13.33203125" style="1" customWidth="1"/>
    <col min="3331" max="3331" width="10.77734375" style="1" customWidth="1"/>
    <col min="3332" max="3332" width="11.33203125" style="1" customWidth="1"/>
    <col min="3333" max="3333" width="0" style="1" hidden="1" customWidth="1"/>
    <col min="3334" max="3335" width="2.88671875" style="1" bestFit="1" customWidth="1"/>
    <col min="3336" max="3336" width="2.88671875" style="1" customWidth="1"/>
    <col min="3337" max="3338" width="2.88671875" style="1" bestFit="1" customWidth="1"/>
    <col min="3339" max="3347" width="2.88671875" style="1" customWidth="1"/>
    <col min="3348" max="3348" width="2.88671875" style="1" bestFit="1" customWidth="1"/>
    <col min="3349" max="3349" width="2.88671875" style="1" customWidth="1"/>
    <col min="3350" max="3584" width="9" style="1"/>
    <col min="3585" max="3585" width="8.109375" style="1" customWidth="1"/>
    <col min="3586" max="3586" width="13.33203125" style="1" customWidth="1"/>
    <col min="3587" max="3587" width="10.77734375" style="1" customWidth="1"/>
    <col min="3588" max="3588" width="11.33203125" style="1" customWidth="1"/>
    <col min="3589" max="3589" width="0" style="1" hidden="1" customWidth="1"/>
    <col min="3590" max="3591" width="2.88671875" style="1" bestFit="1" customWidth="1"/>
    <col min="3592" max="3592" width="2.88671875" style="1" customWidth="1"/>
    <col min="3593" max="3594" width="2.88671875" style="1" bestFit="1" customWidth="1"/>
    <col min="3595" max="3603" width="2.88671875" style="1" customWidth="1"/>
    <col min="3604" max="3604" width="2.88671875" style="1" bestFit="1" customWidth="1"/>
    <col min="3605" max="3605" width="2.88671875" style="1" customWidth="1"/>
    <col min="3606" max="3840" width="9" style="1"/>
    <col min="3841" max="3841" width="8.109375" style="1" customWidth="1"/>
    <col min="3842" max="3842" width="13.33203125" style="1" customWidth="1"/>
    <col min="3843" max="3843" width="10.77734375" style="1" customWidth="1"/>
    <col min="3844" max="3844" width="11.33203125" style="1" customWidth="1"/>
    <col min="3845" max="3845" width="0" style="1" hidden="1" customWidth="1"/>
    <col min="3846" max="3847" width="2.88671875" style="1" bestFit="1" customWidth="1"/>
    <col min="3848" max="3848" width="2.88671875" style="1" customWidth="1"/>
    <col min="3849" max="3850" width="2.88671875" style="1" bestFit="1" customWidth="1"/>
    <col min="3851" max="3859" width="2.88671875" style="1" customWidth="1"/>
    <col min="3860" max="3860" width="2.88671875" style="1" bestFit="1" customWidth="1"/>
    <col min="3861" max="3861" width="2.88671875" style="1" customWidth="1"/>
    <col min="3862" max="4096" width="9" style="1"/>
    <col min="4097" max="4097" width="8.109375" style="1" customWidth="1"/>
    <col min="4098" max="4098" width="13.33203125" style="1" customWidth="1"/>
    <col min="4099" max="4099" width="10.77734375" style="1" customWidth="1"/>
    <col min="4100" max="4100" width="11.33203125" style="1" customWidth="1"/>
    <col min="4101" max="4101" width="0" style="1" hidden="1" customWidth="1"/>
    <col min="4102" max="4103" width="2.88671875" style="1" bestFit="1" customWidth="1"/>
    <col min="4104" max="4104" width="2.88671875" style="1" customWidth="1"/>
    <col min="4105" max="4106" width="2.88671875" style="1" bestFit="1" customWidth="1"/>
    <col min="4107" max="4115" width="2.88671875" style="1" customWidth="1"/>
    <col min="4116" max="4116" width="2.88671875" style="1" bestFit="1" customWidth="1"/>
    <col min="4117" max="4117" width="2.88671875" style="1" customWidth="1"/>
    <col min="4118" max="4352" width="9" style="1"/>
    <col min="4353" max="4353" width="8.109375" style="1" customWidth="1"/>
    <col min="4354" max="4354" width="13.33203125" style="1" customWidth="1"/>
    <col min="4355" max="4355" width="10.77734375" style="1" customWidth="1"/>
    <col min="4356" max="4356" width="11.33203125" style="1" customWidth="1"/>
    <col min="4357" max="4357" width="0" style="1" hidden="1" customWidth="1"/>
    <col min="4358" max="4359" width="2.88671875" style="1" bestFit="1" customWidth="1"/>
    <col min="4360" max="4360" width="2.88671875" style="1" customWidth="1"/>
    <col min="4361" max="4362" width="2.88671875" style="1" bestFit="1" customWidth="1"/>
    <col min="4363" max="4371" width="2.88671875" style="1" customWidth="1"/>
    <col min="4372" max="4372" width="2.88671875" style="1" bestFit="1" customWidth="1"/>
    <col min="4373" max="4373" width="2.88671875" style="1" customWidth="1"/>
    <col min="4374" max="4608" width="9" style="1"/>
    <col min="4609" max="4609" width="8.109375" style="1" customWidth="1"/>
    <col min="4610" max="4610" width="13.33203125" style="1" customWidth="1"/>
    <col min="4611" max="4611" width="10.77734375" style="1" customWidth="1"/>
    <col min="4612" max="4612" width="11.33203125" style="1" customWidth="1"/>
    <col min="4613" max="4613" width="0" style="1" hidden="1" customWidth="1"/>
    <col min="4614" max="4615" width="2.88671875" style="1" bestFit="1" customWidth="1"/>
    <col min="4616" max="4616" width="2.88671875" style="1" customWidth="1"/>
    <col min="4617" max="4618" width="2.88671875" style="1" bestFit="1" customWidth="1"/>
    <col min="4619" max="4627" width="2.88671875" style="1" customWidth="1"/>
    <col min="4628" max="4628" width="2.88671875" style="1" bestFit="1" customWidth="1"/>
    <col min="4629" max="4629" width="2.88671875" style="1" customWidth="1"/>
    <col min="4630" max="4864" width="9" style="1"/>
    <col min="4865" max="4865" width="8.109375" style="1" customWidth="1"/>
    <col min="4866" max="4866" width="13.33203125" style="1" customWidth="1"/>
    <col min="4867" max="4867" width="10.77734375" style="1" customWidth="1"/>
    <col min="4868" max="4868" width="11.33203125" style="1" customWidth="1"/>
    <col min="4869" max="4869" width="0" style="1" hidden="1" customWidth="1"/>
    <col min="4870" max="4871" width="2.88671875" style="1" bestFit="1" customWidth="1"/>
    <col min="4872" max="4872" width="2.88671875" style="1" customWidth="1"/>
    <col min="4873" max="4874" width="2.88671875" style="1" bestFit="1" customWidth="1"/>
    <col min="4875" max="4883" width="2.88671875" style="1" customWidth="1"/>
    <col min="4884" max="4884" width="2.88671875" style="1" bestFit="1" customWidth="1"/>
    <col min="4885" max="4885" width="2.88671875" style="1" customWidth="1"/>
    <col min="4886" max="5120" width="9" style="1"/>
    <col min="5121" max="5121" width="8.109375" style="1" customWidth="1"/>
    <col min="5122" max="5122" width="13.33203125" style="1" customWidth="1"/>
    <col min="5123" max="5123" width="10.77734375" style="1" customWidth="1"/>
    <col min="5124" max="5124" width="11.33203125" style="1" customWidth="1"/>
    <col min="5125" max="5125" width="0" style="1" hidden="1" customWidth="1"/>
    <col min="5126" max="5127" width="2.88671875" style="1" bestFit="1" customWidth="1"/>
    <col min="5128" max="5128" width="2.88671875" style="1" customWidth="1"/>
    <col min="5129" max="5130" width="2.88671875" style="1" bestFit="1" customWidth="1"/>
    <col min="5131" max="5139" width="2.88671875" style="1" customWidth="1"/>
    <col min="5140" max="5140" width="2.88671875" style="1" bestFit="1" customWidth="1"/>
    <col min="5141" max="5141" width="2.88671875" style="1" customWidth="1"/>
    <col min="5142" max="5376" width="9" style="1"/>
    <col min="5377" max="5377" width="8.109375" style="1" customWidth="1"/>
    <col min="5378" max="5378" width="13.33203125" style="1" customWidth="1"/>
    <col min="5379" max="5379" width="10.77734375" style="1" customWidth="1"/>
    <col min="5380" max="5380" width="11.33203125" style="1" customWidth="1"/>
    <col min="5381" max="5381" width="0" style="1" hidden="1" customWidth="1"/>
    <col min="5382" max="5383" width="2.88671875" style="1" bestFit="1" customWidth="1"/>
    <col min="5384" max="5384" width="2.88671875" style="1" customWidth="1"/>
    <col min="5385" max="5386" width="2.88671875" style="1" bestFit="1" customWidth="1"/>
    <col min="5387" max="5395" width="2.88671875" style="1" customWidth="1"/>
    <col min="5396" max="5396" width="2.88671875" style="1" bestFit="1" customWidth="1"/>
    <col min="5397" max="5397" width="2.88671875" style="1" customWidth="1"/>
    <col min="5398" max="5632" width="9" style="1"/>
    <col min="5633" max="5633" width="8.109375" style="1" customWidth="1"/>
    <col min="5634" max="5634" width="13.33203125" style="1" customWidth="1"/>
    <col min="5635" max="5635" width="10.77734375" style="1" customWidth="1"/>
    <col min="5636" max="5636" width="11.33203125" style="1" customWidth="1"/>
    <col min="5637" max="5637" width="0" style="1" hidden="1" customWidth="1"/>
    <col min="5638" max="5639" width="2.88671875" style="1" bestFit="1" customWidth="1"/>
    <col min="5640" max="5640" width="2.88671875" style="1" customWidth="1"/>
    <col min="5641" max="5642" width="2.88671875" style="1" bestFit="1" customWidth="1"/>
    <col min="5643" max="5651" width="2.88671875" style="1" customWidth="1"/>
    <col min="5652" max="5652" width="2.88671875" style="1" bestFit="1" customWidth="1"/>
    <col min="5653" max="5653" width="2.88671875" style="1" customWidth="1"/>
    <col min="5654" max="5888" width="9" style="1"/>
    <col min="5889" max="5889" width="8.109375" style="1" customWidth="1"/>
    <col min="5890" max="5890" width="13.33203125" style="1" customWidth="1"/>
    <col min="5891" max="5891" width="10.77734375" style="1" customWidth="1"/>
    <col min="5892" max="5892" width="11.33203125" style="1" customWidth="1"/>
    <col min="5893" max="5893" width="0" style="1" hidden="1" customWidth="1"/>
    <col min="5894" max="5895" width="2.88671875" style="1" bestFit="1" customWidth="1"/>
    <col min="5896" max="5896" width="2.88671875" style="1" customWidth="1"/>
    <col min="5897" max="5898" width="2.88671875" style="1" bestFit="1" customWidth="1"/>
    <col min="5899" max="5907" width="2.88671875" style="1" customWidth="1"/>
    <col min="5908" max="5908" width="2.88671875" style="1" bestFit="1" customWidth="1"/>
    <col min="5909" max="5909" width="2.88671875" style="1" customWidth="1"/>
    <col min="5910" max="6144" width="9" style="1"/>
    <col min="6145" max="6145" width="8.109375" style="1" customWidth="1"/>
    <col min="6146" max="6146" width="13.33203125" style="1" customWidth="1"/>
    <col min="6147" max="6147" width="10.77734375" style="1" customWidth="1"/>
    <col min="6148" max="6148" width="11.33203125" style="1" customWidth="1"/>
    <col min="6149" max="6149" width="0" style="1" hidden="1" customWidth="1"/>
    <col min="6150" max="6151" width="2.88671875" style="1" bestFit="1" customWidth="1"/>
    <col min="6152" max="6152" width="2.88671875" style="1" customWidth="1"/>
    <col min="6153" max="6154" width="2.88671875" style="1" bestFit="1" customWidth="1"/>
    <col min="6155" max="6163" width="2.88671875" style="1" customWidth="1"/>
    <col min="6164" max="6164" width="2.88671875" style="1" bestFit="1" customWidth="1"/>
    <col min="6165" max="6165" width="2.88671875" style="1" customWidth="1"/>
    <col min="6166" max="6400" width="9" style="1"/>
    <col min="6401" max="6401" width="8.109375" style="1" customWidth="1"/>
    <col min="6402" max="6402" width="13.33203125" style="1" customWidth="1"/>
    <col min="6403" max="6403" width="10.77734375" style="1" customWidth="1"/>
    <col min="6404" max="6404" width="11.33203125" style="1" customWidth="1"/>
    <col min="6405" max="6405" width="0" style="1" hidden="1" customWidth="1"/>
    <col min="6406" max="6407" width="2.88671875" style="1" bestFit="1" customWidth="1"/>
    <col min="6408" max="6408" width="2.88671875" style="1" customWidth="1"/>
    <col min="6409" max="6410" width="2.88671875" style="1" bestFit="1" customWidth="1"/>
    <col min="6411" max="6419" width="2.88671875" style="1" customWidth="1"/>
    <col min="6420" max="6420" width="2.88671875" style="1" bestFit="1" customWidth="1"/>
    <col min="6421" max="6421" width="2.88671875" style="1" customWidth="1"/>
    <col min="6422" max="6656" width="9" style="1"/>
    <col min="6657" max="6657" width="8.109375" style="1" customWidth="1"/>
    <col min="6658" max="6658" width="13.33203125" style="1" customWidth="1"/>
    <col min="6659" max="6659" width="10.77734375" style="1" customWidth="1"/>
    <col min="6660" max="6660" width="11.33203125" style="1" customWidth="1"/>
    <col min="6661" max="6661" width="0" style="1" hidden="1" customWidth="1"/>
    <col min="6662" max="6663" width="2.88671875" style="1" bestFit="1" customWidth="1"/>
    <col min="6664" max="6664" width="2.88671875" style="1" customWidth="1"/>
    <col min="6665" max="6666" width="2.88671875" style="1" bestFit="1" customWidth="1"/>
    <col min="6667" max="6675" width="2.88671875" style="1" customWidth="1"/>
    <col min="6676" max="6676" width="2.88671875" style="1" bestFit="1" customWidth="1"/>
    <col min="6677" max="6677" width="2.88671875" style="1" customWidth="1"/>
    <col min="6678" max="6912" width="9" style="1"/>
    <col min="6913" max="6913" width="8.109375" style="1" customWidth="1"/>
    <col min="6914" max="6914" width="13.33203125" style="1" customWidth="1"/>
    <col min="6915" max="6915" width="10.77734375" style="1" customWidth="1"/>
    <col min="6916" max="6916" width="11.33203125" style="1" customWidth="1"/>
    <col min="6917" max="6917" width="0" style="1" hidden="1" customWidth="1"/>
    <col min="6918" max="6919" width="2.88671875" style="1" bestFit="1" customWidth="1"/>
    <col min="6920" max="6920" width="2.88671875" style="1" customWidth="1"/>
    <col min="6921" max="6922" width="2.88671875" style="1" bestFit="1" customWidth="1"/>
    <col min="6923" max="6931" width="2.88671875" style="1" customWidth="1"/>
    <col min="6932" max="6932" width="2.88671875" style="1" bestFit="1" customWidth="1"/>
    <col min="6933" max="6933" width="2.88671875" style="1" customWidth="1"/>
    <col min="6934" max="7168" width="9" style="1"/>
    <col min="7169" max="7169" width="8.109375" style="1" customWidth="1"/>
    <col min="7170" max="7170" width="13.33203125" style="1" customWidth="1"/>
    <col min="7171" max="7171" width="10.77734375" style="1" customWidth="1"/>
    <col min="7172" max="7172" width="11.33203125" style="1" customWidth="1"/>
    <col min="7173" max="7173" width="0" style="1" hidden="1" customWidth="1"/>
    <col min="7174" max="7175" width="2.88671875" style="1" bestFit="1" customWidth="1"/>
    <col min="7176" max="7176" width="2.88671875" style="1" customWidth="1"/>
    <col min="7177" max="7178" width="2.88671875" style="1" bestFit="1" customWidth="1"/>
    <col min="7179" max="7187" width="2.88671875" style="1" customWidth="1"/>
    <col min="7188" max="7188" width="2.88671875" style="1" bestFit="1" customWidth="1"/>
    <col min="7189" max="7189" width="2.88671875" style="1" customWidth="1"/>
    <col min="7190" max="7424" width="9" style="1"/>
    <col min="7425" max="7425" width="8.109375" style="1" customWidth="1"/>
    <col min="7426" max="7426" width="13.33203125" style="1" customWidth="1"/>
    <col min="7427" max="7427" width="10.77734375" style="1" customWidth="1"/>
    <col min="7428" max="7428" width="11.33203125" style="1" customWidth="1"/>
    <col min="7429" max="7429" width="0" style="1" hidden="1" customWidth="1"/>
    <col min="7430" max="7431" width="2.88671875" style="1" bestFit="1" customWidth="1"/>
    <col min="7432" max="7432" width="2.88671875" style="1" customWidth="1"/>
    <col min="7433" max="7434" width="2.88671875" style="1" bestFit="1" customWidth="1"/>
    <col min="7435" max="7443" width="2.88671875" style="1" customWidth="1"/>
    <col min="7444" max="7444" width="2.88671875" style="1" bestFit="1" customWidth="1"/>
    <col min="7445" max="7445" width="2.88671875" style="1" customWidth="1"/>
    <col min="7446" max="7680" width="9" style="1"/>
    <col min="7681" max="7681" width="8.109375" style="1" customWidth="1"/>
    <col min="7682" max="7682" width="13.33203125" style="1" customWidth="1"/>
    <col min="7683" max="7683" width="10.77734375" style="1" customWidth="1"/>
    <col min="7684" max="7684" width="11.33203125" style="1" customWidth="1"/>
    <col min="7685" max="7685" width="0" style="1" hidden="1" customWidth="1"/>
    <col min="7686" max="7687" width="2.88671875" style="1" bestFit="1" customWidth="1"/>
    <col min="7688" max="7688" width="2.88671875" style="1" customWidth="1"/>
    <col min="7689" max="7690" width="2.88671875" style="1" bestFit="1" customWidth="1"/>
    <col min="7691" max="7699" width="2.88671875" style="1" customWidth="1"/>
    <col min="7700" max="7700" width="2.88671875" style="1" bestFit="1" customWidth="1"/>
    <col min="7701" max="7701" width="2.88671875" style="1" customWidth="1"/>
    <col min="7702" max="7936" width="9" style="1"/>
    <col min="7937" max="7937" width="8.109375" style="1" customWidth="1"/>
    <col min="7938" max="7938" width="13.33203125" style="1" customWidth="1"/>
    <col min="7939" max="7939" width="10.77734375" style="1" customWidth="1"/>
    <col min="7940" max="7940" width="11.33203125" style="1" customWidth="1"/>
    <col min="7941" max="7941" width="0" style="1" hidden="1" customWidth="1"/>
    <col min="7942" max="7943" width="2.88671875" style="1" bestFit="1" customWidth="1"/>
    <col min="7944" max="7944" width="2.88671875" style="1" customWidth="1"/>
    <col min="7945" max="7946" width="2.88671875" style="1" bestFit="1" customWidth="1"/>
    <col min="7947" max="7955" width="2.88671875" style="1" customWidth="1"/>
    <col min="7956" max="7956" width="2.88671875" style="1" bestFit="1" customWidth="1"/>
    <col min="7957" max="7957" width="2.88671875" style="1" customWidth="1"/>
    <col min="7958" max="8192" width="9" style="1"/>
    <col min="8193" max="8193" width="8.109375" style="1" customWidth="1"/>
    <col min="8194" max="8194" width="13.33203125" style="1" customWidth="1"/>
    <col min="8195" max="8195" width="10.77734375" style="1" customWidth="1"/>
    <col min="8196" max="8196" width="11.33203125" style="1" customWidth="1"/>
    <col min="8197" max="8197" width="0" style="1" hidden="1" customWidth="1"/>
    <col min="8198" max="8199" width="2.88671875" style="1" bestFit="1" customWidth="1"/>
    <col min="8200" max="8200" width="2.88671875" style="1" customWidth="1"/>
    <col min="8201" max="8202" width="2.88671875" style="1" bestFit="1" customWidth="1"/>
    <col min="8203" max="8211" width="2.88671875" style="1" customWidth="1"/>
    <col min="8212" max="8212" width="2.88671875" style="1" bestFit="1" customWidth="1"/>
    <col min="8213" max="8213" width="2.88671875" style="1" customWidth="1"/>
    <col min="8214" max="8448" width="9" style="1"/>
    <col min="8449" max="8449" width="8.109375" style="1" customWidth="1"/>
    <col min="8450" max="8450" width="13.33203125" style="1" customWidth="1"/>
    <col min="8451" max="8451" width="10.77734375" style="1" customWidth="1"/>
    <col min="8452" max="8452" width="11.33203125" style="1" customWidth="1"/>
    <col min="8453" max="8453" width="0" style="1" hidden="1" customWidth="1"/>
    <col min="8454" max="8455" width="2.88671875" style="1" bestFit="1" customWidth="1"/>
    <col min="8456" max="8456" width="2.88671875" style="1" customWidth="1"/>
    <col min="8457" max="8458" width="2.88671875" style="1" bestFit="1" customWidth="1"/>
    <col min="8459" max="8467" width="2.88671875" style="1" customWidth="1"/>
    <col min="8468" max="8468" width="2.88671875" style="1" bestFit="1" customWidth="1"/>
    <col min="8469" max="8469" width="2.88671875" style="1" customWidth="1"/>
    <col min="8470" max="8704" width="9" style="1"/>
    <col min="8705" max="8705" width="8.109375" style="1" customWidth="1"/>
    <col min="8706" max="8706" width="13.33203125" style="1" customWidth="1"/>
    <col min="8707" max="8707" width="10.77734375" style="1" customWidth="1"/>
    <col min="8708" max="8708" width="11.33203125" style="1" customWidth="1"/>
    <col min="8709" max="8709" width="0" style="1" hidden="1" customWidth="1"/>
    <col min="8710" max="8711" width="2.88671875" style="1" bestFit="1" customWidth="1"/>
    <col min="8712" max="8712" width="2.88671875" style="1" customWidth="1"/>
    <col min="8713" max="8714" width="2.88671875" style="1" bestFit="1" customWidth="1"/>
    <col min="8715" max="8723" width="2.88671875" style="1" customWidth="1"/>
    <col min="8724" max="8724" width="2.88671875" style="1" bestFit="1" customWidth="1"/>
    <col min="8725" max="8725" width="2.88671875" style="1" customWidth="1"/>
    <col min="8726" max="8960" width="9" style="1"/>
    <col min="8961" max="8961" width="8.109375" style="1" customWidth="1"/>
    <col min="8962" max="8962" width="13.33203125" style="1" customWidth="1"/>
    <col min="8963" max="8963" width="10.77734375" style="1" customWidth="1"/>
    <col min="8964" max="8964" width="11.33203125" style="1" customWidth="1"/>
    <col min="8965" max="8965" width="0" style="1" hidden="1" customWidth="1"/>
    <col min="8966" max="8967" width="2.88671875" style="1" bestFit="1" customWidth="1"/>
    <col min="8968" max="8968" width="2.88671875" style="1" customWidth="1"/>
    <col min="8969" max="8970" width="2.88671875" style="1" bestFit="1" customWidth="1"/>
    <col min="8971" max="8979" width="2.88671875" style="1" customWidth="1"/>
    <col min="8980" max="8980" width="2.88671875" style="1" bestFit="1" customWidth="1"/>
    <col min="8981" max="8981" width="2.88671875" style="1" customWidth="1"/>
    <col min="8982" max="9216" width="9" style="1"/>
    <col min="9217" max="9217" width="8.109375" style="1" customWidth="1"/>
    <col min="9218" max="9218" width="13.33203125" style="1" customWidth="1"/>
    <col min="9219" max="9219" width="10.77734375" style="1" customWidth="1"/>
    <col min="9220" max="9220" width="11.33203125" style="1" customWidth="1"/>
    <col min="9221" max="9221" width="0" style="1" hidden="1" customWidth="1"/>
    <col min="9222" max="9223" width="2.88671875" style="1" bestFit="1" customWidth="1"/>
    <col min="9224" max="9224" width="2.88671875" style="1" customWidth="1"/>
    <col min="9225" max="9226" width="2.88671875" style="1" bestFit="1" customWidth="1"/>
    <col min="9227" max="9235" width="2.88671875" style="1" customWidth="1"/>
    <col min="9236" max="9236" width="2.88671875" style="1" bestFit="1" customWidth="1"/>
    <col min="9237" max="9237" width="2.88671875" style="1" customWidth="1"/>
    <col min="9238" max="9472" width="9" style="1"/>
    <col min="9473" max="9473" width="8.109375" style="1" customWidth="1"/>
    <col min="9474" max="9474" width="13.33203125" style="1" customWidth="1"/>
    <col min="9475" max="9475" width="10.77734375" style="1" customWidth="1"/>
    <col min="9476" max="9476" width="11.33203125" style="1" customWidth="1"/>
    <col min="9477" max="9477" width="0" style="1" hidden="1" customWidth="1"/>
    <col min="9478" max="9479" width="2.88671875" style="1" bestFit="1" customWidth="1"/>
    <col min="9480" max="9480" width="2.88671875" style="1" customWidth="1"/>
    <col min="9481" max="9482" width="2.88671875" style="1" bestFit="1" customWidth="1"/>
    <col min="9483" max="9491" width="2.88671875" style="1" customWidth="1"/>
    <col min="9492" max="9492" width="2.88671875" style="1" bestFit="1" customWidth="1"/>
    <col min="9493" max="9493" width="2.88671875" style="1" customWidth="1"/>
    <col min="9494" max="9728" width="9" style="1"/>
    <col min="9729" max="9729" width="8.109375" style="1" customWidth="1"/>
    <col min="9730" max="9730" width="13.33203125" style="1" customWidth="1"/>
    <col min="9731" max="9731" width="10.77734375" style="1" customWidth="1"/>
    <col min="9732" max="9732" width="11.33203125" style="1" customWidth="1"/>
    <col min="9733" max="9733" width="0" style="1" hidden="1" customWidth="1"/>
    <col min="9734" max="9735" width="2.88671875" style="1" bestFit="1" customWidth="1"/>
    <col min="9736" max="9736" width="2.88671875" style="1" customWidth="1"/>
    <col min="9737" max="9738" width="2.88671875" style="1" bestFit="1" customWidth="1"/>
    <col min="9739" max="9747" width="2.88671875" style="1" customWidth="1"/>
    <col min="9748" max="9748" width="2.88671875" style="1" bestFit="1" customWidth="1"/>
    <col min="9749" max="9749" width="2.88671875" style="1" customWidth="1"/>
    <col min="9750" max="9984" width="9" style="1"/>
    <col min="9985" max="9985" width="8.109375" style="1" customWidth="1"/>
    <col min="9986" max="9986" width="13.33203125" style="1" customWidth="1"/>
    <col min="9987" max="9987" width="10.77734375" style="1" customWidth="1"/>
    <col min="9988" max="9988" width="11.33203125" style="1" customWidth="1"/>
    <col min="9989" max="9989" width="0" style="1" hidden="1" customWidth="1"/>
    <col min="9990" max="9991" width="2.88671875" style="1" bestFit="1" customWidth="1"/>
    <col min="9992" max="9992" width="2.88671875" style="1" customWidth="1"/>
    <col min="9993" max="9994" width="2.88671875" style="1" bestFit="1" customWidth="1"/>
    <col min="9995" max="10003" width="2.88671875" style="1" customWidth="1"/>
    <col min="10004" max="10004" width="2.88671875" style="1" bestFit="1" customWidth="1"/>
    <col min="10005" max="10005" width="2.88671875" style="1" customWidth="1"/>
    <col min="10006" max="10240" width="9" style="1"/>
    <col min="10241" max="10241" width="8.109375" style="1" customWidth="1"/>
    <col min="10242" max="10242" width="13.33203125" style="1" customWidth="1"/>
    <col min="10243" max="10243" width="10.77734375" style="1" customWidth="1"/>
    <col min="10244" max="10244" width="11.33203125" style="1" customWidth="1"/>
    <col min="10245" max="10245" width="0" style="1" hidden="1" customWidth="1"/>
    <col min="10246" max="10247" width="2.88671875" style="1" bestFit="1" customWidth="1"/>
    <col min="10248" max="10248" width="2.88671875" style="1" customWidth="1"/>
    <col min="10249" max="10250" width="2.88671875" style="1" bestFit="1" customWidth="1"/>
    <col min="10251" max="10259" width="2.88671875" style="1" customWidth="1"/>
    <col min="10260" max="10260" width="2.88671875" style="1" bestFit="1" customWidth="1"/>
    <col min="10261" max="10261" width="2.88671875" style="1" customWidth="1"/>
    <col min="10262" max="10496" width="9" style="1"/>
    <col min="10497" max="10497" width="8.109375" style="1" customWidth="1"/>
    <col min="10498" max="10498" width="13.33203125" style="1" customWidth="1"/>
    <col min="10499" max="10499" width="10.77734375" style="1" customWidth="1"/>
    <col min="10500" max="10500" width="11.33203125" style="1" customWidth="1"/>
    <col min="10501" max="10501" width="0" style="1" hidden="1" customWidth="1"/>
    <col min="10502" max="10503" width="2.88671875" style="1" bestFit="1" customWidth="1"/>
    <col min="10504" max="10504" width="2.88671875" style="1" customWidth="1"/>
    <col min="10505" max="10506" width="2.88671875" style="1" bestFit="1" customWidth="1"/>
    <col min="10507" max="10515" width="2.88671875" style="1" customWidth="1"/>
    <col min="10516" max="10516" width="2.88671875" style="1" bestFit="1" customWidth="1"/>
    <col min="10517" max="10517" width="2.88671875" style="1" customWidth="1"/>
    <col min="10518" max="10752" width="9" style="1"/>
    <col min="10753" max="10753" width="8.109375" style="1" customWidth="1"/>
    <col min="10754" max="10754" width="13.33203125" style="1" customWidth="1"/>
    <col min="10755" max="10755" width="10.77734375" style="1" customWidth="1"/>
    <col min="10756" max="10756" width="11.33203125" style="1" customWidth="1"/>
    <col min="10757" max="10757" width="0" style="1" hidden="1" customWidth="1"/>
    <col min="10758" max="10759" width="2.88671875" style="1" bestFit="1" customWidth="1"/>
    <col min="10760" max="10760" width="2.88671875" style="1" customWidth="1"/>
    <col min="10761" max="10762" width="2.88671875" style="1" bestFit="1" customWidth="1"/>
    <col min="10763" max="10771" width="2.88671875" style="1" customWidth="1"/>
    <col min="10772" max="10772" width="2.88671875" style="1" bestFit="1" customWidth="1"/>
    <col min="10773" max="10773" width="2.88671875" style="1" customWidth="1"/>
    <col min="10774" max="11008" width="9" style="1"/>
    <col min="11009" max="11009" width="8.109375" style="1" customWidth="1"/>
    <col min="11010" max="11010" width="13.33203125" style="1" customWidth="1"/>
    <col min="11011" max="11011" width="10.77734375" style="1" customWidth="1"/>
    <col min="11012" max="11012" width="11.33203125" style="1" customWidth="1"/>
    <col min="11013" max="11013" width="0" style="1" hidden="1" customWidth="1"/>
    <col min="11014" max="11015" width="2.88671875" style="1" bestFit="1" customWidth="1"/>
    <col min="11016" max="11016" width="2.88671875" style="1" customWidth="1"/>
    <col min="11017" max="11018" width="2.88671875" style="1" bestFit="1" customWidth="1"/>
    <col min="11019" max="11027" width="2.88671875" style="1" customWidth="1"/>
    <col min="11028" max="11028" width="2.88671875" style="1" bestFit="1" customWidth="1"/>
    <col min="11029" max="11029" width="2.88671875" style="1" customWidth="1"/>
    <col min="11030" max="11264" width="9" style="1"/>
    <col min="11265" max="11265" width="8.109375" style="1" customWidth="1"/>
    <col min="11266" max="11266" width="13.33203125" style="1" customWidth="1"/>
    <col min="11267" max="11267" width="10.77734375" style="1" customWidth="1"/>
    <col min="11268" max="11268" width="11.33203125" style="1" customWidth="1"/>
    <col min="11269" max="11269" width="0" style="1" hidden="1" customWidth="1"/>
    <col min="11270" max="11271" width="2.88671875" style="1" bestFit="1" customWidth="1"/>
    <col min="11272" max="11272" width="2.88671875" style="1" customWidth="1"/>
    <col min="11273" max="11274" width="2.88671875" style="1" bestFit="1" customWidth="1"/>
    <col min="11275" max="11283" width="2.88671875" style="1" customWidth="1"/>
    <col min="11284" max="11284" width="2.88671875" style="1" bestFit="1" customWidth="1"/>
    <col min="11285" max="11285" width="2.88671875" style="1" customWidth="1"/>
    <col min="11286" max="11520" width="9" style="1"/>
    <col min="11521" max="11521" width="8.109375" style="1" customWidth="1"/>
    <col min="11522" max="11522" width="13.33203125" style="1" customWidth="1"/>
    <col min="11523" max="11523" width="10.77734375" style="1" customWidth="1"/>
    <col min="11524" max="11524" width="11.33203125" style="1" customWidth="1"/>
    <col min="11525" max="11525" width="0" style="1" hidden="1" customWidth="1"/>
    <col min="11526" max="11527" width="2.88671875" style="1" bestFit="1" customWidth="1"/>
    <col min="11528" max="11528" width="2.88671875" style="1" customWidth="1"/>
    <col min="11529" max="11530" width="2.88671875" style="1" bestFit="1" customWidth="1"/>
    <col min="11531" max="11539" width="2.88671875" style="1" customWidth="1"/>
    <col min="11540" max="11540" width="2.88671875" style="1" bestFit="1" customWidth="1"/>
    <col min="11541" max="11541" width="2.88671875" style="1" customWidth="1"/>
    <col min="11542" max="11776" width="9" style="1"/>
    <col min="11777" max="11777" width="8.109375" style="1" customWidth="1"/>
    <col min="11778" max="11778" width="13.33203125" style="1" customWidth="1"/>
    <col min="11779" max="11779" width="10.77734375" style="1" customWidth="1"/>
    <col min="11780" max="11780" width="11.33203125" style="1" customWidth="1"/>
    <col min="11781" max="11781" width="0" style="1" hidden="1" customWidth="1"/>
    <col min="11782" max="11783" width="2.88671875" style="1" bestFit="1" customWidth="1"/>
    <col min="11784" max="11784" width="2.88671875" style="1" customWidth="1"/>
    <col min="11785" max="11786" width="2.88671875" style="1" bestFit="1" customWidth="1"/>
    <col min="11787" max="11795" width="2.88671875" style="1" customWidth="1"/>
    <col min="11796" max="11796" width="2.88671875" style="1" bestFit="1" customWidth="1"/>
    <col min="11797" max="11797" width="2.88671875" style="1" customWidth="1"/>
    <col min="11798" max="12032" width="9" style="1"/>
    <col min="12033" max="12033" width="8.109375" style="1" customWidth="1"/>
    <col min="12034" max="12034" width="13.33203125" style="1" customWidth="1"/>
    <col min="12035" max="12035" width="10.77734375" style="1" customWidth="1"/>
    <col min="12036" max="12036" width="11.33203125" style="1" customWidth="1"/>
    <col min="12037" max="12037" width="0" style="1" hidden="1" customWidth="1"/>
    <col min="12038" max="12039" width="2.88671875" style="1" bestFit="1" customWidth="1"/>
    <col min="12040" max="12040" width="2.88671875" style="1" customWidth="1"/>
    <col min="12041" max="12042" width="2.88671875" style="1" bestFit="1" customWidth="1"/>
    <col min="12043" max="12051" width="2.88671875" style="1" customWidth="1"/>
    <col min="12052" max="12052" width="2.88671875" style="1" bestFit="1" customWidth="1"/>
    <col min="12053" max="12053" width="2.88671875" style="1" customWidth="1"/>
    <col min="12054" max="12288" width="9" style="1"/>
    <col min="12289" max="12289" width="8.109375" style="1" customWidth="1"/>
    <col min="12290" max="12290" width="13.33203125" style="1" customWidth="1"/>
    <col min="12291" max="12291" width="10.77734375" style="1" customWidth="1"/>
    <col min="12292" max="12292" width="11.33203125" style="1" customWidth="1"/>
    <col min="12293" max="12293" width="0" style="1" hidden="1" customWidth="1"/>
    <col min="12294" max="12295" width="2.88671875" style="1" bestFit="1" customWidth="1"/>
    <col min="12296" max="12296" width="2.88671875" style="1" customWidth="1"/>
    <col min="12297" max="12298" width="2.88671875" style="1" bestFit="1" customWidth="1"/>
    <col min="12299" max="12307" width="2.88671875" style="1" customWidth="1"/>
    <col min="12308" max="12308" width="2.88671875" style="1" bestFit="1" customWidth="1"/>
    <col min="12309" max="12309" width="2.88671875" style="1" customWidth="1"/>
    <col min="12310" max="12544" width="9" style="1"/>
    <col min="12545" max="12545" width="8.109375" style="1" customWidth="1"/>
    <col min="12546" max="12546" width="13.33203125" style="1" customWidth="1"/>
    <col min="12547" max="12547" width="10.77734375" style="1" customWidth="1"/>
    <col min="12548" max="12548" width="11.33203125" style="1" customWidth="1"/>
    <col min="12549" max="12549" width="0" style="1" hidden="1" customWidth="1"/>
    <col min="12550" max="12551" width="2.88671875" style="1" bestFit="1" customWidth="1"/>
    <col min="12552" max="12552" width="2.88671875" style="1" customWidth="1"/>
    <col min="12553" max="12554" width="2.88671875" style="1" bestFit="1" customWidth="1"/>
    <col min="12555" max="12563" width="2.88671875" style="1" customWidth="1"/>
    <col min="12564" max="12564" width="2.88671875" style="1" bestFit="1" customWidth="1"/>
    <col min="12565" max="12565" width="2.88671875" style="1" customWidth="1"/>
    <col min="12566" max="12800" width="9" style="1"/>
    <col min="12801" max="12801" width="8.109375" style="1" customWidth="1"/>
    <col min="12802" max="12802" width="13.33203125" style="1" customWidth="1"/>
    <col min="12803" max="12803" width="10.77734375" style="1" customWidth="1"/>
    <col min="12804" max="12804" width="11.33203125" style="1" customWidth="1"/>
    <col min="12805" max="12805" width="0" style="1" hidden="1" customWidth="1"/>
    <col min="12806" max="12807" width="2.88671875" style="1" bestFit="1" customWidth="1"/>
    <col min="12808" max="12808" width="2.88671875" style="1" customWidth="1"/>
    <col min="12809" max="12810" width="2.88671875" style="1" bestFit="1" customWidth="1"/>
    <col min="12811" max="12819" width="2.88671875" style="1" customWidth="1"/>
    <col min="12820" max="12820" width="2.88671875" style="1" bestFit="1" customWidth="1"/>
    <col min="12821" max="12821" width="2.88671875" style="1" customWidth="1"/>
    <col min="12822" max="13056" width="9" style="1"/>
    <col min="13057" max="13057" width="8.109375" style="1" customWidth="1"/>
    <col min="13058" max="13058" width="13.33203125" style="1" customWidth="1"/>
    <col min="13059" max="13059" width="10.77734375" style="1" customWidth="1"/>
    <col min="13060" max="13060" width="11.33203125" style="1" customWidth="1"/>
    <col min="13061" max="13061" width="0" style="1" hidden="1" customWidth="1"/>
    <col min="13062" max="13063" width="2.88671875" style="1" bestFit="1" customWidth="1"/>
    <col min="13064" max="13064" width="2.88671875" style="1" customWidth="1"/>
    <col min="13065" max="13066" width="2.88671875" style="1" bestFit="1" customWidth="1"/>
    <col min="13067" max="13075" width="2.88671875" style="1" customWidth="1"/>
    <col min="13076" max="13076" width="2.88671875" style="1" bestFit="1" customWidth="1"/>
    <col min="13077" max="13077" width="2.88671875" style="1" customWidth="1"/>
    <col min="13078" max="13312" width="9" style="1"/>
    <col min="13313" max="13313" width="8.109375" style="1" customWidth="1"/>
    <col min="13314" max="13314" width="13.33203125" style="1" customWidth="1"/>
    <col min="13315" max="13315" width="10.77734375" style="1" customWidth="1"/>
    <col min="13316" max="13316" width="11.33203125" style="1" customWidth="1"/>
    <col min="13317" max="13317" width="0" style="1" hidden="1" customWidth="1"/>
    <col min="13318" max="13319" width="2.88671875" style="1" bestFit="1" customWidth="1"/>
    <col min="13320" max="13320" width="2.88671875" style="1" customWidth="1"/>
    <col min="13321" max="13322" width="2.88671875" style="1" bestFit="1" customWidth="1"/>
    <col min="13323" max="13331" width="2.88671875" style="1" customWidth="1"/>
    <col min="13332" max="13332" width="2.88671875" style="1" bestFit="1" customWidth="1"/>
    <col min="13333" max="13333" width="2.88671875" style="1" customWidth="1"/>
    <col min="13334" max="13568" width="9" style="1"/>
    <col min="13569" max="13569" width="8.109375" style="1" customWidth="1"/>
    <col min="13570" max="13570" width="13.33203125" style="1" customWidth="1"/>
    <col min="13571" max="13571" width="10.77734375" style="1" customWidth="1"/>
    <col min="13572" max="13572" width="11.33203125" style="1" customWidth="1"/>
    <col min="13573" max="13573" width="0" style="1" hidden="1" customWidth="1"/>
    <col min="13574" max="13575" width="2.88671875" style="1" bestFit="1" customWidth="1"/>
    <col min="13576" max="13576" width="2.88671875" style="1" customWidth="1"/>
    <col min="13577" max="13578" width="2.88671875" style="1" bestFit="1" customWidth="1"/>
    <col min="13579" max="13587" width="2.88671875" style="1" customWidth="1"/>
    <col min="13588" max="13588" width="2.88671875" style="1" bestFit="1" customWidth="1"/>
    <col min="13589" max="13589" width="2.88671875" style="1" customWidth="1"/>
    <col min="13590" max="13824" width="9" style="1"/>
    <col min="13825" max="13825" width="8.109375" style="1" customWidth="1"/>
    <col min="13826" max="13826" width="13.33203125" style="1" customWidth="1"/>
    <col min="13827" max="13827" width="10.77734375" style="1" customWidth="1"/>
    <col min="13828" max="13828" width="11.33203125" style="1" customWidth="1"/>
    <col min="13829" max="13829" width="0" style="1" hidden="1" customWidth="1"/>
    <col min="13830" max="13831" width="2.88671875" style="1" bestFit="1" customWidth="1"/>
    <col min="13832" max="13832" width="2.88671875" style="1" customWidth="1"/>
    <col min="13833" max="13834" width="2.88671875" style="1" bestFit="1" customWidth="1"/>
    <col min="13835" max="13843" width="2.88671875" style="1" customWidth="1"/>
    <col min="13844" max="13844" width="2.88671875" style="1" bestFit="1" customWidth="1"/>
    <col min="13845" max="13845" width="2.88671875" style="1" customWidth="1"/>
    <col min="13846" max="14080" width="9" style="1"/>
    <col min="14081" max="14081" width="8.109375" style="1" customWidth="1"/>
    <col min="14082" max="14082" width="13.33203125" style="1" customWidth="1"/>
    <col min="14083" max="14083" width="10.77734375" style="1" customWidth="1"/>
    <col min="14084" max="14084" width="11.33203125" style="1" customWidth="1"/>
    <col min="14085" max="14085" width="0" style="1" hidden="1" customWidth="1"/>
    <col min="14086" max="14087" width="2.88671875" style="1" bestFit="1" customWidth="1"/>
    <col min="14088" max="14088" width="2.88671875" style="1" customWidth="1"/>
    <col min="14089" max="14090" width="2.88671875" style="1" bestFit="1" customWidth="1"/>
    <col min="14091" max="14099" width="2.88671875" style="1" customWidth="1"/>
    <col min="14100" max="14100" width="2.88671875" style="1" bestFit="1" customWidth="1"/>
    <col min="14101" max="14101" width="2.88671875" style="1" customWidth="1"/>
    <col min="14102" max="14336" width="9" style="1"/>
    <col min="14337" max="14337" width="8.109375" style="1" customWidth="1"/>
    <col min="14338" max="14338" width="13.33203125" style="1" customWidth="1"/>
    <col min="14339" max="14339" width="10.77734375" style="1" customWidth="1"/>
    <col min="14340" max="14340" width="11.33203125" style="1" customWidth="1"/>
    <col min="14341" max="14341" width="0" style="1" hidden="1" customWidth="1"/>
    <col min="14342" max="14343" width="2.88671875" style="1" bestFit="1" customWidth="1"/>
    <col min="14344" max="14344" width="2.88671875" style="1" customWidth="1"/>
    <col min="14345" max="14346" width="2.88671875" style="1" bestFit="1" customWidth="1"/>
    <col min="14347" max="14355" width="2.88671875" style="1" customWidth="1"/>
    <col min="14356" max="14356" width="2.88671875" style="1" bestFit="1" customWidth="1"/>
    <col min="14357" max="14357" width="2.88671875" style="1" customWidth="1"/>
    <col min="14358" max="14592" width="9" style="1"/>
    <col min="14593" max="14593" width="8.109375" style="1" customWidth="1"/>
    <col min="14594" max="14594" width="13.33203125" style="1" customWidth="1"/>
    <col min="14595" max="14595" width="10.77734375" style="1" customWidth="1"/>
    <col min="14596" max="14596" width="11.33203125" style="1" customWidth="1"/>
    <col min="14597" max="14597" width="0" style="1" hidden="1" customWidth="1"/>
    <col min="14598" max="14599" width="2.88671875" style="1" bestFit="1" customWidth="1"/>
    <col min="14600" max="14600" width="2.88671875" style="1" customWidth="1"/>
    <col min="14601" max="14602" width="2.88671875" style="1" bestFit="1" customWidth="1"/>
    <col min="14603" max="14611" width="2.88671875" style="1" customWidth="1"/>
    <col min="14612" max="14612" width="2.88671875" style="1" bestFit="1" customWidth="1"/>
    <col min="14613" max="14613" width="2.88671875" style="1" customWidth="1"/>
    <col min="14614" max="14848" width="9" style="1"/>
    <col min="14849" max="14849" width="8.109375" style="1" customWidth="1"/>
    <col min="14850" max="14850" width="13.33203125" style="1" customWidth="1"/>
    <col min="14851" max="14851" width="10.77734375" style="1" customWidth="1"/>
    <col min="14852" max="14852" width="11.33203125" style="1" customWidth="1"/>
    <col min="14853" max="14853" width="0" style="1" hidden="1" customWidth="1"/>
    <col min="14854" max="14855" width="2.88671875" style="1" bestFit="1" customWidth="1"/>
    <col min="14856" max="14856" width="2.88671875" style="1" customWidth="1"/>
    <col min="14857" max="14858" width="2.88671875" style="1" bestFit="1" customWidth="1"/>
    <col min="14859" max="14867" width="2.88671875" style="1" customWidth="1"/>
    <col min="14868" max="14868" width="2.88671875" style="1" bestFit="1" customWidth="1"/>
    <col min="14869" max="14869" width="2.88671875" style="1" customWidth="1"/>
    <col min="14870" max="15104" width="9" style="1"/>
    <col min="15105" max="15105" width="8.109375" style="1" customWidth="1"/>
    <col min="15106" max="15106" width="13.33203125" style="1" customWidth="1"/>
    <col min="15107" max="15107" width="10.77734375" style="1" customWidth="1"/>
    <col min="15108" max="15108" width="11.33203125" style="1" customWidth="1"/>
    <col min="15109" max="15109" width="0" style="1" hidden="1" customWidth="1"/>
    <col min="15110" max="15111" width="2.88671875" style="1" bestFit="1" customWidth="1"/>
    <col min="15112" max="15112" width="2.88671875" style="1" customWidth="1"/>
    <col min="15113" max="15114" width="2.88671875" style="1" bestFit="1" customWidth="1"/>
    <col min="15115" max="15123" width="2.88671875" style="1" customWidth="1"/>
    <col min="15124" max="15124" width="2.88671875" style="1" bestFit="1" customWidth="1"/>
    <col min="15125" max="15125" width="2.88671875" style="1" customWidth="1"/>
    <col min="15126" max="15360" width="9" style="1"/>
    <col min="15361" max="15361" width="8.109375" style="1" customWidth="1"/>
    <col min="15362" max="15362" width="13.33203125" style="1" customWidth="1"/>
    <col min="15363" max="15363" width="10.77734375" style="1" customWidth="1"/>
    <col min="15364" max="15364" width="11.33203125" style="1" customWidth="1"/>
    <col min="15365" max="15365" width="0" style="1" hidden="1" customWidth="1"/>
    <col min="15366" max="15367" width="2.88671875" style="1" bestFit="1" customWidth="1"/>
    <col min="15368" max="15368" width="2.88671875" style="1" customWidth="1"/>
    <col min="15369" max="15370" width="2.88671875" style="1" bestFit="1" customWidth="1"/>
    <col min="15371" max="15379" width="2.88671875" style="1" customWidth="1"/>
    <col min="15380" max="15380" width="2.88671875" style="1" bestFit="1" customWidth="1"/>
    <col min="15381" max="15381" width="2.88671875" style="1" customWidth="1"/>
    <col min="15382" max="15616" width="9" style="1"/>
    <col min="15617" max="15617" width="8.109375" style="1" customWidth="1"/>
    <col min="15618" max="15618" width="13.33203125" style="1" customWidth="1"/>
    <col min="15619" max="15619" width="10.77734375" style="1" customWidth="1"/>
    <col min="15620" max="15620" width="11.33203125" style="1" customWidth="1"/>
    <col min="15621" max="15621" width="0" style="1" hidden="1" customWidth="1"/>
    <col min="15622" max="15623" width="2.88671875" style="1" bestFit="1" customWidth="1"/>
    <col min="15624" max="15624" width="2.88671875" style="1" customWidth="1"/>
    <col min="15625" max="15626" width="2.88671875" style="1" bestFit="1" customWidth="1"/>
    <col min="15627" max="15635" width="2.88671875" style="1" customWidth="1"/>
    <col min="15636" max="15636" width="2.88671875" style="1" bestFit="1" customWidth="1"/>
    <col min="15637" max="15637" width="2.88671875" style="1" customWidth="1"/>
    <col min="15638" max="15872" width="9" style="1"/>
    <col min="15873" max="15873" width="8.109375" style="1" customWidth="1"/>
    <col min="15874" max="15874" width="13.33203125" style="1" customWidth="1"/>
    <col min="15875" max="15875" width="10.77734375" style="1" customWidth="1"/>
    <col min="15876" max="15876" width="11.33203125" style="1" customWidth="1"/>
    <col min="15877" max="15877" width="0" style="1" hidden="1" customWidth="1"/>
    <col min="15878" max="15879" width="2.88671875" style="1" bestFit="1" customWidth="1"/>
    <col min="15880" max="15880" width="2.88671875" style="1" customWidth="1"/>
    <col min="15881" max="15882" width="2.88671875" style="1" bestFit="1" customWidth="1"/>
    <col min="15883" max="15891" width="2.88671875" style="1" customWidth="1"/>
    <col min="15892" max="15892" width="2.88671875" style="1" bestFit="1" customWidth="1"/>
    <col min="15893" max="15893" width="2.88671875" style="1" customWidth="1"/>
    <col min="15894" max="16128" width="9" style="1"/>
    <col min="16129" max="16129" width="8.109375" style="1" customWidth="1"/>
    <col min="16130" max="16130" width="13.33203125" style="1" customWidth="1"/>
    <col min="16131" max="16131" width="10.77734375" style="1" customWidth="1"/>
    <col min="16132" max="16132" width="11.33203125" style="1" customWidth="1"/>
    <col min="16133" max="16133" width="0" style="1" hidden="1" customWidth="1"/>
    <col min="16134" max="16135" width="2.88671875" style="1" bestFit="1" customWidth="1"/>
    <col min="16136" max="16136" width="2.88671875" style="1" customWidth="1"/>
    <col min="16137" max="16138" width="2.88671875" style="1" bestFit="1" customWidth="1"/>
    <col min="16139" max="16147" width="2.88671875" style="1" customWidth="1"/>
    <col min="16148" max="16148" width="2.88671875" style="1" bestFit="1" customWidth="1"/>
    <col min="16149" max="16149" width="2.88671875" style="1" customWidth="1"/>
    <col min="16150" max="16384" width="9" style="1"/>
  </cols>
  <sheetData>
    <row r="1" spans="1:22" ht="13.5" customHeight="1">
      <c r="A1" s="149" t="s">
        <v>0</v>
      </c>
      <c r="B1" s="150"/>
      <c r="C1" s="151" t="s">
        <v>61</v>
      </c>
      <c r="D1" s="152"/>
      <c r="E1" s="153"/>
      <c r="F1" s="154" t="s">
        <v>1</v>
      </c>
      <c r="G1" s="155"/>
      <c r="H1" s="155"/>
      <c r="I1" s="155"/>
      <c r="J1" s="155"/>
      <c r="K1" s="155"/>
      <c r="L1" s="156" t="s">
        <v>62</v>
      </c>
      <c r="M1" s="157"/>
      <c r="N1" s="157"/>
      <c r="O1" s="157"/>
      <c r="P1" s="157"/>
      <c r="Q1" s="157"/>
      <c r="R1" s="157"/>
      <c r="S1" s="157"/>
      <c r="T1" s="158"/>
    </row>
    <row r="2" spans="1:22" ht="13.5" customHeight="1">
      <c r="A2" s="129" t="s">
        <v>2</v>
      </c>
      <c r="B2" s="130"/>
      <c r="C2" s="159" t="s">
        <v>63</v>
      </c>
      <c r="D2" s="160"/>
      <c r="E2" s="161"/>
      <c r="F2" s="133" t="s">
        <v>3</v>
      </c>
      <c r="G2" s="134"/>
      <c r="H2" s="134"/>
      <c r="I2" s="134"/>
      <c r="J2" s="134"/>
      <c r="K2" s="135"/>
      <c r="L2" s="162" t="s">
        <v>63</v>
      </c>
      <c r="M2" s="162"/>
      <c r="N2" s="162"/>
      <c r="O2" s="3"/>
      <c r="P2" s="3"/>
      <c r="Q2" s="3"/>
      <c r="R2" s="3"/>
      <c r="S2" s="3"/>
      <c r="T2" s="4"/>
    </row>
    <row r="3" spans="1:22" ht="13.5" customHeight="1">
      <c r="A3" s="129" t="s">
        <v>4</v>
      </c>
      <c r="B3" s="130"/>
      <c r="C3" s="131">
        <v>21</v>
      </c>
      <c r="D3" s="132"/>
      <c r="E3" s="5"/>
      <c r="F3" s="133" t="s">
        <v>5</v>
      </c>
      <c r="G3" s="134"/>
      <c r="H3" s="134"/>
      <c r="I3" s="134"/>
      <c r="J3" s="134"/>
      <c r="K3" s="135"/>
      <c r="L3" s="136">
        <v>-1</v>
      </c>
      <c r="M3" s="137"/>
      <c r="N3" s="137"/>
      <c r="O3" s="137"/>
      <c r="P3" s="137"/>
      <c r="Q3" s="137"/>
      <c r="R3" s="137"/>
      <c r="S3" s="137"/>
      <c r="T3" s="138"/>
    </row>
    <row r="4" spans="1:22" ht="13.5" customHeight="1">
      <c r="A4" s="129" t="s">
        <v>6</v>
      </c>
      <c r="B4" s="130"/>
      <c r="C4" s="139" t="s">
        <v>7</v>
      </c>
      <c r="D4" s="139"/>
      <c r="E4" s="139"/>
      <c r="F4" s="140"/>
      <c r="G4" s="140"/>
      <c r="H4" s="140"/>
      <c r="I4" s="140"/>
      <c r="J4" s="140"/>
      <c r="K4" s="140"/>
      <c r="L4" s="139"/>
      <c r="M4" s="139"/>
      <c r="N4" s="139"/>
      <c r="O4" s="139"/>
      <c r="P4" s="139"/>
      <c r="Q4" s="139"/>
      <c r="R4" s="139"/>
      <c r="S4" s="139"/>
      <c r="T4" s="139"/>
    </row>
    <row r="5" spans="1:22" ht="13.5" customHeight="1">
      <c r="A5" s="141" t="s">
        <v>8</v>
      </c>
      <c r="B5" s="142"/>
      <c r="C5" s="143" t="s">
        <v>9</v>
      </c>
      <c r="D5" s="144"/>
      <c r="E5" s="145"/>
      <c r="F5" s="143" t="s">
        <v>10</v>
      </c>
      <c r="G5" s="144"/>
      <c r="H5" s="144"/>
      <c r="I5" s="144"/>
      <c r="J5" s="144"/>
      <c r="K5" s="146"/>
      <c r="L5" s="144" t="s">
        <v>11</v>
      </c>
      <c r="M5" s="144"/>
      <c r="N5" s="144"/>
      <c r="O5" s="147" t="s">
        <v>12</v>
      </c>
      <c r="P5" s="144"/>
      <c r="Q5" s="144"/>
      <c r="R5" s="144"/>
      <c r="S5" s="144"/>
      <c r="T5" s="148"/>
    </row>
    <row r="6" spans="1:22" ht="13.5" customHeight="1" thickBot="1">
      <c r="A6" s="122">
        <f>COUNTIF(F48:HQ48,"P")</f>
        <v>5</v>
      </c>
      <c r="B6" s="123"/>
      <c r="C6" s="124">
        <f>COUNTIF(F48:HQ48,"F")</f>
        <v>0</v>
      </c>
      <c r="D6" s="125"/>
      <c r="E6" s="123"/>
      <c r="F6" s="124">
        <f>SUM(O6,- A6,- C6)</f>
        <v>5</v>
      </c>
      <c r="G6" s="125"/>
      <c r="H6" s="125"/>
      <c r="I6" s="125"/>
      <c r="J6" s="125"/>
      <c r="K6" s="126"/>
      <c r="L6" s="25">
        <f>COUNTIF(E47:HQ47,"N")</f>
        <v>5</v>
      </c>
      <c r="M6" s="25">
        <f>COUNTIF(E47:HQ47,"A")</f>
        <v>0</v>
      </c>
      <c r="N6" s="25">
        <f>COUNTIF(E47:HQ47,"B")</f>
        <v>0</v>
      </c>
      <c r="O6" s="127">
        <f>COUNTA(E8:HT8)</f>
        <v>10</v>
      </c>
      <c r="P6" s="125"/>
      <c r="Q6" s="125"/>
      <c r="R6" s="125"/>
      <c r="S6" s="125"/>
      <c r="T6" s="128"/>
      <c r="U6" s="6"/>
    </row>
    <row r="7" spans="1:22" ht="10.8" thickBot="1"/>
    <row r="8" spans="1:22" ht="46.5" customHeight="1" thickBot="1">
      <c r="A8" s="106"/>
      <c r="B8" s="107"/>
      <c r="C8" s="107"/>
      <c r="D8" s="107"/>
      <c r="E8" s="37"/>
      <c r="F8" s="47" t="s">
        <v>13</v>
      </c>
      <c r="G8" s="47" t="s">
        <v>43</v>
      </c>
      <c r="H8" s="47" t="s">
        <v>44</v>
      </c>
      <c r="I8" s="47" t="s">
        <v>71</v>
      </c>
      <c r="J8" s="47" t="s">
        <v>72</v>
      </c>
      <c r="K8" s="47" t="s">
        <v>73</v>
      </c>
      <c r="L8" s="47" t="s">
        <v>74</v>
      </c>
      <c r="M8" s="47" t="s">
        <v>75</v>
      </c>
      <c r="N8" s="47" t="s">
        <v>76</v>
      </c>
      <c r="O8" s="47" t="s">
        <v>77</v>
      </c>
      <c r="P8" s="48"/>
      <c r="Q8" s="48"/>
      <c r="R8" s="48"/>
      <c r="S8" s="48"/>
      <c r="T8" s="49"/>
      <c r="U8" s="28"/>
      <c r="V8" s="77"/>
    </row>
    <row r="9" spans="1:22" ht="13.5" customHeight="1">
      <c r="A9" s="41" t="s">
        <v>14</v>
      </c>
      <c r="B9" s="38" t="s">
        <v>15</v>
      </c>
      <c r="C9" s="50"/>
      <c r="D9" s="51"/>
      <c r="E9" s="9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29"/>
    </row>
    <row r="10" spans="1:22" ht="13.5" customHeight="1">
      <c r="A10" s="42"/>
      <c r="B10" s="39"/>
      <c r="C10" s="9"/>
      <c r="D10" s="23" t="s">
        <v>68</v>
      </c>
      <c r="E10" s="99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30"/>
      <c r="V10" s="77"/>
    </row>
    <row r="11" spans="1:22" ht="13.5" customHeight="1">
      <c r="A11" s="42"/>
      <c r="B11" s="39"/>
      <c r="C11" s="9"/>
      <c r="D11" s="23"/>
      <c r="E11" s="99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30"/>
    </row>
    <row r="12" spans="1:22" ht="13.5" customHeight="1">
      <c r="A12" s="42"/>
      <c r="B12" s="39" t="s">
        <v>35</v>
      </c>
      <c r="C12" s="9"/>
      <c r="D12" s="23"/>
      <c r="E12" s="52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30"/>
    </row>
    <row r="13" spans="1:22" ht="15.6" customHeight="1">
      <c r="A13" s="42"/>
      <c r="B13" s="39" t="s">
        <v>64</v>
      </c>
      <c r="C13" s="9"/>
      <c r="D13" s="23"/>
      <c r="E13" s="100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30"/>
    </row>
    <row r="14" spans="1:22" ht="13.5" customHeight="1">
      <c r="A14" s="42"/>
      <c r="B14" s="39"/>
      <c r="C14" s="9"/>
      <c r="D14" s="23">
        <v>-100</v>
      </c>
      <c r="E14" s="100"/>
      <c r="F14" s="11" t="s">
        <v>16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30"/>
    </row>
    <row r="15" spans="1:22" ht="13.5" customHeight="1">
      <c r="A15" s="42"/>
      <c r="B15" s="39"/>
      <c r="C15" s="9"/>
      <c r="D15" s="23">
        <v>10000000</v>
      </c>
      <c r="E15" s="100"/>
      <c r="F15" s="11"/>
      <c r="G15" s="11" t="s">
        <v>16</v>
      </c>
      <c r="H15" s="11" t="s">
        <v>16</v>
      </c>
      <c r="I15" s="11" t="s">
        <v>16</v>
      </c>
      <c r="J15" s="170"/>
      <c r="K15" s="11"/>
      <c r="L15" s="11"/>
      <c r="M15" s="11"/>
      <c r="N15" s="11"/>
      <c r="O15" s="11"/>
      <c r="P15" s="11"/>
      <c r="Q15" s="11"/>
      <c r="R15" s="11"/>
      <c r="S15" s="11"/>
      <c r="T15" s="30"/>
    </row>
    <row r="16" spans="1:22" ht="13.5" customHeight="1">
      <c r="A16" s="42"/>
      <c r="B16" s="39"/>
      <c r="C16" s="9"/>
      <c r="D16" s="23">
        <v>46000000</v>
      </c>
      <c r="E16" s="100"/>
      <c r="F16" s="11"/>
      <c r="G16" s="11"/>
      <c r="H16" s="11"/>
      <c r="I16" s="16"/>
      <c r="J16" s="164"/>
      <c r="L16" s="11" t="s">
        <v>16</v>
      </c>
      <c r="M16" s="11"/>
      <c r="N16" s="11"/>
      <c r="O16" s="11"/>
      <c r="P16" s="11"/>
      <c r="Q16" s="11"/>
      <c r="R16" s="11"/>
      <c r="S16" s="11"/>
      <c r="T16" s="30"/>
    </row>
    <row r="17" spans="1:21" ht="13.5" customHeight="1">
      <c r="A17" s="42"/>
      <c r="B17" s="39"/>
      <c r="C17" s="9"/>
      <c r="D17" s="23">
        <v>99000000</v>
      </c>
      <c r="E17" s="100"/>
      <c r="F17" s="11"/>
      <c r="G17" s="11"/>
      <c r="H17" s="11"/>
      <c r="I17" s="11"/>
      <c r="J17" s="164"/>
      <c r="K17" s="11"/>
      <c r="L17" s="11"/>
      <c r="M17" s="11" t="s">
        <v>16</v>
      </c>
      <c r="N17" s="11"/>
      <c r="O17" s="11"/>
      <c r="P17" s="11"/>
      <c r="Q17" s="11"/>
      <c r="R17" s="11"/>
      <c r="S17" s="11"/>
      <c r="T17" s="30"/>
    </row>
    <row r="18" spans="1:21" ht="13.5" customHeight="1">
      <c r="A18" s="42"/>
      <c r="B18" s="39"/>
      <c r="C18" s="9"/>
      <c r="D18" s="23">
        <v>9999999999</v>
      </c>
      <c r="E18" s="100"/>
      <c r="F18" s="11"/>
      <c r="G18" s="11"/>
      <c r="H18" s="11"/>
      <c r="I18" s="8"/>
      <c r="J18" s="164"/>
      <c r="K18" s="11"/>
      <c r="L18" s="16"/>
      <c r="M18" s="11"/>
      <c r="N18" s="11" t="s">
        <v>16</v>
      </c>
      <c r="O18" s="11"/>
      <c r="P18" s="11"/>
      <c r="Q18" s="11"/>
      <c r="R18" s="11"/>
      <c r="S18" s="11"/>
      <c r="T18" s="30"/>
    </row>
    <row r="19" spans="1:21" ht="13.5" customHeight="1">
      <c r="A19" s="42"/>
      <c r="B19" s="39"/>
      <c r="C19" s="9"/>
      <c r="D19" s="23">
        <v>26000000</v>
      </c>
      <c r="E19" s="100"/>
      <c r="F19" s="11"/>
      <c r="G19" s="11"/>
      <c r="H19" s="11"/>
      <c r="I19" s="11"/>
      <c r="J19" s="164"/>
      <c r="K19" s="11" t="s">
        <v>16</v>
      </c>
      <c r="L19" s="19"/>
      <c r="M19" s="11"/>
      <c r="N19" s="11"/>
      <c r="O19" s="11"/>
      <c r="P19" s="11"/>
      <c r="Q19" s="11"/>
      <c r="R19" s="11"/>
      <c r="S19" s="11"/>
      <c r="T19" s="30"/>
    </row>
    <row r="20" spans="1:21" ht="13.5" customHeight="1">
      <c r="A20" s="42"/>
      <c r="B20" s="39"/>
      <c r="C20" s="9"/>
      <c r="D20" s="23">
        <v>22000000</v>
      </c>
      <c r="E20" s="100"/>
      <c r="F20" s="11"/>
      <c r="G20" s="11"/>
      <c r="H20" s="11"/>
      <c r="I20" s="11"/>
      <c r="J20" s="8" t="s">
        <v>16</v>
      </c>
      <c r="K20" s="11"/>
      <c r="L20" s="19"/>
      <c r="M20" s="11"/>
      <c r="N20" s="11"/>
      <c r="O20" s="11"/>
      <c r="P20" s="11"/>
      <c r="Q20" s="11"/>
      <c r="R20" s="11"/>
      <c r="S20" s="11"/>
      <c r="T20" s="30"/>
    </row>
    <row r="21" spans="1:21" ht="13.5" customHeight="1">
      <c r="A21" s="42"/>
      <c r="B21" s="39" t="s">
        <v>65</v>
      </c>
      <c r="C21" s="9"/>
      <c r="D21" s="23"/>
      <c r="E21" s="100"/>
      <c r="F21" s="11"/>
      <c r="G21" s="11"/>
      <c r="H21" s="11"/>
      <c r="I21" s="11"/>
      <c r="J21" s="11"/>
      <c r="K21" s="11"/>
      <c r="L21" s="19"/>
      <c r="M21" s="11"/>
      <c r="N21" s="11"/>
      <c r="O21" s="11"/>
      <c r="P21" s="11"/>
      <c r="Q21" s="11"/>
      <c r="R21" s="11"/>
      <c r="S21" s="11"/>
      <c r="T21" s="30"/>
      <c r="U21" s="12"/>
    </row>
    <row r="22" spans="1:21" ht="13.5" customHeight="1">
      <c r="A22" s="42"/>
      <c r="B22" s="39"/>
      <c r="C22" s="9"/>
      <c r="D22" s="108">
        <v>-50</v>
      </c>
      <c r="E22" s="109"/>
      <c r="F22" s="11" t="s">
        <v>16</v>
      </c>
      <c r="G22" s="11" t="s">
        <v>16</v>
      </c>
      <c r="H22" s="11"/>
      <c r="I22" s="11"/>
      <c r="J22" s="11"/>
      <c r="K22" s="11"/>
      <c r="L22" s="8"/>
      <c r="M22" s="11"/>
      <c r="N22" s="11"/>
      <c r="O22" s="11"/>
      <c r="P22" s="11"/>
      <c r="Q22" s="11"/>
      <c r="R22" s="11"/>
      <c r="S22" s="11"/>
      <c r="T22" s="30"/>
    </row>
    <row r="23" spans="1:21" ht="13.5" customHeight="1">
      <c r="A23" s="42"/>
      <c r="B23" s="39"/>
      <c r="C23" s="9"/>
      <c r="D23" s="118">
        <v>2000000</v>
      </c>
      <c r="E23" s="119"/>
      <c r="F23" s="11"/>
      <c r="G23" s="11"/>
      <c r="H23" s="11" t="s">
        <v>16</v>
      </c>
      <c r="I23" s="11" t="s">
        <v>16</v>
      </c>
      <c r="J23" s="11" t="s">
        <v>16</v>
      </c>
      <c r="K23" s="11" t="s">
        <v>16</v>
      </c>
      <c r="L23" s="11" t="s">
        <v>16</v>
      </c>
      <c r="M23" s="11" t="s">
        <v>16</v>
      </c>
      <c r="N23" s="11" t="s">
        <v>16</v>
      </c>
      <c r="O23" s="11"/>
      <c r="P23" s="11"/>
      <c r="Q23" s="11"/>
      <c r="R23" s="11"/>
      <c r="S23" s="11"/>
      <c r="T23" s="30"/>
    </row>
    <row r="24" spans="1:21" ht="13.5" customHeight="1">
      <c r="A24" s="42"/>
      <c r="B24" s="39"/>
      <c r="C24" s="9"/>
      <c r="D24" s="120"/>
      <c r="E24" s="121"/>
      <c r="F24" s="11"/>
      <c r="G24" s="11"/>
      <c r="H24" s="11"/>
      <c r="I24" s="11"/>
      <c r="J24" s="11"/>
      <c r="K24" s="11"/>
      <c r="L24" s="11"/>
      <c r="M24" s="11"/>
      <c r="O24" s="11"/>
      <c r="P24" s="11"/>
      <c r="Q24" s="11"/>
      <c r="R24" s="11"/>
      <c r="S24" s="11"/>
      <c r="T24" s="30"/>
    </row>
    <row r="25" spans="1:21" ht="13.5" customHeight="1">
      <c r="A25" s="42"/>
      <c r="B25" s="40"/>
      <c r="C25" s="9"/>
      <c r="D25" s="23"/>
      <c r="E25" s="100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30"/>
    </row>
    <row r="26" spans="1:21" ht="13.5" customHeight="1">
      <c r="A26" s="42"/>
      <c r="B26" s="39" t="s">
        <v>66</v>
      </c>
      <c r="C26" s="9"/>
      <c r="D26" s="108"/>
      <c r="E26" s="109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30"/>
    </row>
    <row r="27" spans="1:21" ht="13.5" customHeight="1">
      <c r="A27" s="42"/>
      <c r="B27" s="39"/>
      <c r="C27" s="9"/>
      <c r="D27" s="108">
        <v>-20</v>
      </c>
      <c r="E27" s="109"/>
      <c r="F27" s="11" t="s">
        <v>16</v>
      </c>
      <c r="G27" s="11" t="s">
        <v>16</v>
      </c>
      <c r="H27" s="11" t="s">
        <v>16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30"/>
    </row>
    <row r="28" spans="1:21" ht="13.5" customHeight="1">
      <c r="A28" s="42"/>
      <c r="B28" s="39"/>
      <c r="C28" s="9"/>
      <c r="D28" s="53">
        <v>2</v>
      </c>
      <c r="E28" s="100"/>
      <c r="F28" s="11"/>
      <c r="G28" s="11"/>
      <c r="H28" s="11"/>
      <c r="I28" s="11" t="s">
        <v>16</v>
      </c>
      <c r="J28" s="11" t="s">
        <v>16</v>
      </c>
      <c r="K28" s="11" t="s">
        <v>16</v>
      </c>
      <c r="L28" s="11" t="s">
        <v>16</v>
      </c>
      <c r="M28" s="11" t="s">
        <v>16</v>
      </c>
      <c r="N28" s="11"/>
      <c r="O28" s="11"/>
      <c r="P28" s="11"/>
      <c r="Q28" s="11"/>
      <c r="R28" s="11"/>
      <c r="S28" s="11"/>
      <c r="T28" s="30"/>
    </row>
    <row r="29" spans="1:21" ht="13.5" customHeight="1">
      <c r="A29" s="42"/>
      <c r="B29" s="39"/>
      <c r="C29" s="9"/>
      <c r="D29" s="10">
        <v>1</v>
      </c>
      <c r="E29" s="101"/>
      <c r="F29" s="11"/>
      <c r="G29" s="11"/>
      <c r="H29" s="11"/>
      <c r="I29" s="11"/>
      <c r="J29" s="11"/>
      <c r="K29" s="11"/>
      <c r="L29" s="11"/>
      <c r="M29" s="11"/>
      <c r="N29" s="11" t="s">
        <v>16</v>
      </c>
      <c r="O29" s="11"/>
      <c r="P29" s="11"/>
      <c r="Q29" s="11"/>
      <c r="R29" s="11"/>
      <c r="S29" s="11"/>
      <c r="T29" s="30"/>
    </row>
    <row r="30" spans="1:21" ht="13.5" customHeight="1">
      <c r="A30" s="42"/>
      <c r="B30" s="39"/>
      <c r="C30" s="9"/>
      <c r="D30" s="10"/>
      <c r="E30" s="10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30"/>
    </row>
    <row r="31" spans="1:21" ht="13.5" customHeight="1">
      <c r="A31" s="42"/>
      <c r="B31" s="39"/>
      <c r="C31" s="9"/>
      <c r="D31" s="10"/>
      <c r="E31" s="10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30"/>
    </row>
    <row r="32" spans="1:21" ht="13.5" customHeight="1">
      <c r="A32" s="42"/>
      <c r="B32" s="54"/>
      <c r="C32" s="9"/>
      <c r="D32" s="10"/>
      <c r="E32" s="10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30"/>
    </row>
    <row r="33" spans="1:20" ht="13.5" customHeight="1" thickBot="1">
      <c r="A33" s="45"/>
      <c r="B33" s="55"/>
      <c r="C33" s="56"/>
      <c r="D33" s="57"/>
      <c r="E33" s="101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31"/>
    </row>
    <row r="34" spans="1:20" ht="13.5" customHeight="1">
      <c r="A34" s="46" t="s">
        <v>17</v>
      </c>
      <c r="B34" s="61" t="s">
        <v>18</v>
      </c>
      <c r="C34" s="62"/>
      <c r="D34" s="63"/>
      <c r="E34" s="102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5"/>
    </row>
    <row r="35" spans="1:20" ht="13.5" customHeight="1">
      <c r="A35" s="43"/>
      <c r="B35" s="166"/>
      <c r="C35" s="167"/>
      <c r="D35" s="24">
        <v>0</v>
      </c>
      <c r="E35" s="168"/>
      <c r="F35" s="8"/>
      <c r="G35" s="8"/>
      <c r="H35" s="165"/>
      <c r="I35" s="11" t="s">
        <v>16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29"/>
    </row>
    <row r="36" spans="1:20" ht="13.5" customHeight="1">
      <c r="A36" s="43"/>
      <c r="B36" s="66"/>
      <c r="C36" s="13"/>
      <c r="D36" s="24">
        <v>-1</v>
      </c>
      <c r="E36" s="103"/>
      <c r="F36" s="11" t="s">
        <v>16</v>
      </c>
      <c r="G36" s="11" t="s">
        <v>16</v>
      </c>
      <c r="H36" s="16" t="s">
        <v>16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30"/>
    </row>
    <row r="37" spans="1:20" ht="13.5" customHeight="1">
      <c r="A37" s="43"/>
      <c r="B37" s="66"/>
      <c r="C37" s="13"/>
      <c r="D37" s="24" t="s">
        <v>69</v>
      </c>
      <c r="E37" s="103"/>
      <c r="F37" s="11"/>
      <c r="G37" s="11"/>
      <c r="H37" s="11"/>
      <c r="I37" s="11"/>
      <c r="J37" s="16" t="s">
        <v>16</v>
      </c>
      <c r="K37" s="11"/>
      <c r="L37" s="11"/>
      <c r="M37" s="11"/>
      <c r="N37" s="11"/>
      <c r="O37" s="11"/>
      <c r="P37" s="11"/>
      <c r="Q37" s="11"/>
      <c r="R37" s="11"/>
      <c r="S37" s="11"/>
      <c r="T37" s="30"/>
    </row>
    <row r="38" spans="1:20" ht="13.5" customHeight="1">
      <c r="A38" s="43"/>
      <c r="B38" s="66"/>
      <c r="C38" s="13"/>
      <c r="D38" s="24" t="s">
        <v>70</v>
      </c>
      <c r="E38" s="103"/>
      <c r="F38" s="11"/>
      <c r="G38" s="11"/>
      <c r="H38" s="16"/>
      <c r="I38" s="16"/>
      <c r="J38" s="11"/>
      <c r="K38" s="11" t="s">
        <v>16</v>
      </c>
      <c r="L38" s="11"/>
      <c r="M38" s="11"/>
      <c r="N38" s="11"/>
      <c r="O38" s="11"/>
      <c r="P38" s="11"/>
      <c r="Q38" s="11"/>
      <c r="R38" s="11"/>
      <c r="S38" s="11"/>
      <c r="T38" s="30"/>
    </row>
    <row r="39" spans="1:20" ht="13.5" customHeight="1">
      <c r="A39" s="43"/>
      <c r="B39" s="66"/>
      <c r="C39" s="15"/>
      <c r="D39" s="173" t="s">
        <v>112</v>
      </c>
      <c r="E39" s="104"/>
      <c r="F39" s="11"/>
      <c r="G39" s="171"/>
      <c r="H39" s="19"/>
      <c r="I39" s="19"/>
      <c r="J39" s="172"/>
      <c r="K39" s="11"/>
      <c r="L39" s="11"/>
      <c r="M39" s="11" t="s">
        <v>16</v>
      </c>
      <c r="N39" s="11"/>
      <c r="O39" s="11"/>
      <c r="P39" s="11"/>
      <c r="Q39" s="11"/>
      <c r="R39" s="11"/>
      <c r="S39" s="11"/>
      <c r="T39" s="30"/>
    </row>
    <row r="40" spans="1:20" ht="13.5" customHeight="1">
      <c r="A40" s="43"/>
      <c r="B40" s="66"/>
      <c r="C40" s="15"/>
      <c r="D40" s="2" t="s">
        <v>113</v>
      </c>
      <c r="E40" s="104"/>
      <c r="F40" s="11"/>
      <c r="G40" s="171"/>
      <c r="H40" s="19"/>
      <c r="I40" s="19"/>
      <c r="J40" s="172"/>
      <c r="K40" s="11"/>
      <c r="L40" s="11" t="s">
        <v>16</v>
      </c>
      <c r="M40" s="11"/>
      <c r="N40" s="11" t="s">
        <v>16</v>
      </c>
      <c r="O40" s="11"/>
      <c r="P40" s="11"/>
      <c r="Q40" s="11"/>
      <c r="R40" s="11"/>
      <c r="S40" s="11"/>
      <c r="T40" s="30"/>
    </row>
    <row r="41" spans="1:20" ht="13.5" customHeight="1">
      <c r="A41" s="43"/>
      <c r="B41" s="66"/>
      <c r="C41" s="15"/>
      <c r="D41" s="24" t="s">
        <v>114</v>
      </c>
      <c r="E41" s="104"/>
      <c r="F41" s="11"/>
      <c r="G41" s="11"/>
      <c r="H41" s="8"/>
      <c r="I41" s="8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30"/>
    </row>
    <row r="42" spans="1:20" ht="13.5" customHeight="1">
      <c r="A42" s="43"/>
      <c r="B42" s="66" t="s">
        <v>19</v>
      </c>
      <c r="C42" s="15"/>
      <c r="D42" s="14"/>
      <c r="E42" s="104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30"/>
    </row>
    <row r="43" spans="1:20" ht="13.5" customHeight="1">
      <c r="A43" s="43"/>
      <c r="B43" s="66"/>
      <c r="C43" s="15"/>
      <c r="D43" s="14"/>
      <c r="E43" s="104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30"/>
    </row>
    <row r="44" spans="1:20" ht="13.5" customHeight="1">
      <c r="A44" s="43"/>
      <c r="B44" s="66" t="s">
        <v>20</v>
      </c>
      <c r="C44" s="15"/>
      <c r="D44" s="14"/>
      <c r="E44" s="104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30"/>
    </row>
    <row r="45" spans="1:20" ht="13.5" customHeight="1">
      <c r="A45" s="43"/>
      <c r="B45" s="66"/>
      <c r="C45" s="15"/>
      <c r="D45" s="24"/>
      <c r="E45" s="104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30"/>
    </row>
    <row r="46" spans="1:20" ht="13.5" customHeight="1" thickBot="1">
      <c r="A46" s="44"/>
      <c r="B46" s="67"/>
      <c r="C46" s="68"/>
      <c r="D46" s="69"/>
      <c r="E46" s="105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1"/>
    </row>
    <row r="47" spans="1:20" ht="13.5" customHeight="1">
      <c r="A47" s="43" t="s">
        <v>21</v>
      </c>
      <c r="B47" s="110" t="s">
        <v>22</v>
      </c>
      <c r="C47" s="111"/>
      <c r="D47" s="111"/>
      <c r="E47" s="58"/>
      <c r="F47" s="59" t="s">
        <v>23</v>
      </c>
      <c r="G47" s="59" t="s">
        <v>23</v>
      </c>
      <c r="H47" s="59" t="s">
        <v>23</v>
      </c>
      <c r="I47" s="59" t="s">
        <v>23</v>
      </c>
      <c r="J47" s="59" t="s">
        <v>23</v>
      </c>
      <c r="K47" s="59"/>
      <c r="L47" s="59"/>
      <c r="M47" s="59"/>
      <c r="N47" s="59"/>
      <c r="O47" s="59"/>
      <c r="P47" s="59"/>
      <c r="Q47" s="59"/>
      <c r="R47" s="59"/>
      <c r="S47" s="59"/>
      <c r="T47" s="60"/>
    </row>
    <row r="48" spans="1:20" ht="13.5" customHeight="1">
      <c r="A48" s="43"/>
      <c r="B48" s="112" t="s">
        <v>24</v>
      </c>
      <c r="C48" s="113"/>
      <c r="D48" s="113"/>
      <c r="E48" s="17"/>
      <c r="F48" s="18" t="s">
        <v>67</v>
      </c>
      <c r="G48" s="18" t="s">
        <v>67</v>
      </c>
      <c r="H48" s="18" t="s">
        <v>67</v>
      </c>
      <c r="I48" s="18" t="s">
        <v>67</v>
      </c>
      <c r="J48" s="18" t="s">
        <v>67</v>
      </c>
      <c r="K48" s="18"/>
      <c r="L48" s="18"/>
      <c r="M48" s="18"/>
      <c r="N48" s="18"/>
      <c r="O48" s="18"/>
      <c r="P48" s="18"/>
      <c r="Q48" s="18"/>
      <c r="R48" s="18"/>
      <c r="S48" s="18"/>
      <c r="T48" s="32"/>
    </row>
    <row r="49" spans="1:20" ht="13.5" customHeight="1">
      <c r="A49" s="43"/>
      <c r="B49" s="114" t="s">
        <v>25</v>
      </c>
      <c r="C49" s="115"/>
      <c r="D49" s="115"/>
      <c r="E49" s="19"/>
      <c r="F49" s="20">
        <v>45498</v>
      </c>
      <c r="G49" s="20">
        <v>45498</v>
      </c>
      <c r="H49" s="20">
        <v>45498</v>
      </c>
      <c r="I49" s="20">
        <v>45498</v>
      </c>
      <c r="J49" s="20">
        <v>45498</v>
      </c>
      <c r="K49" s="20"/>
      <c r="L49" s="20"/>
      <c r="M49" s="20"/>
      <c r="N49" s="20"/>
      <c r="O49" s="20"/>
      <c r="P49" s="20"/>
      <c r="Q49" s="20"/>
      <c r="R49" s="20"/>
      <c r="S49" s="20"/>
      <c r="T49" s="33"/>
    </row>
    <row r="50" spans="1:20" ht="10.8" thickBot="1">
      <c r="A50" s="44"/>
      <c r="B50" s="116" t="s">
        <v>26</v>
      </c>
      <c r="C50" s="117"/>
      <c r="D50" s="117"/>
      <c r="E50" s="34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6"/>
    </row>
    <row r="51" spans="1:20">
      <c r="A51" s="21"/>
    </row>
    <row r="54" spans="1:20">
      <c r="A54" s="28" t="s">
        <v>38</v>
      </c>
      <c r="B54" s="78" t="s">
        <v>37</v>
      </c>
    </row>
    <row r="55" spans="1:20">
      <c r="B55" s="26" t="s">
        <v>36</v>
      </c>
      <c r="C55" s="27"/>
    </row>
  </sheetData>
  <mergeCells count="33">
    <mergeCell ref="A1:B1"/>
    <mergeCell ref="C1:E1"/>
    <mergeCell ref="F1:K1"/>
    <mergeCell ref="L1:T1"/>
    <mergeCell ref="A2:B2"/>
    <mergeCell ref="C2:E2"/>
    <mergeCell ref="F2:K2"/>
    <mergeCell ref="L2:N2"/>
    <mergeCell ref="A6:B6"/>
    <mergeCell ref="C6:E6"/>
    <mergeCell ref="F6:K6"/>
    <mergeCell ref="O6:T6"/>
    <mergeCell ref="A3:B3"/>
    <mergeCell ref="C3:D3"/>
    <mergeCell ref="F3:K3"/>
    <mergeCell ref="L3:T3"/>
    <mergeCell ref="A4:B4"/>
    <mergeCell ref="C4:T4"/>
    <mergeCell ref="A5:B5"/>
    <mergeCell ref="C5:E5"/>
    <mergeCell ref="F5:K5"/>
    <mergeCell ref="L5:N5"/>
    <mergeCell ref="O5:T5"/>
    <mergeCell ref="B50:D50"/>
    <mergeCell ref="D23:E23"/>
    <mergeCell ref="D24:E24"/>
    <mergeCell ref="D26:E26"/>
    <mergeCell ref="D27:E27"/>
    <mergeCell ref="A8:D8"/>
    <mergeCell ref="D22:E22"/>
    <mergeCell ref="B47:D47"/>
    <mergeCell ref="B48:D48"/>
    <mergeCell ref="B49:D49"/>
  </mergeCells>
  <dataValidations count="3">
    <dataValidation type="list" allowBlank="1" showInputMessage="1" showErrorMessage="1" sqref="WVN983058:WWB983086 F65554:T65582 JB65554:JP65582 SX65554:TL65582 ACT65554:ADH65582 AMP65554:AND65582 AWL65554:AWZ65582 BGH65554:BGV65582 BQD65554:BQR65582 BZZ65554:CAN65582 CJV65554:CKJ65582 CTR65554:CUF65582 DDN65554:DEB65582 DNJ65554:DNX65582 DXF65554:DXT65582 EHB65554:EHP65582 EQX65554:ERL65582 FAT65554:FBH65582 FKP65554:FLD65582 FUL65554:FUZ65582 GEH65554:GEV65582 GOD65554:GOR65582 GXZ65554:GYN65582 HHV65554:HIJ65582 HRR65554:HSF65582 IBN65554:ICB65582 ILJ65554:ILX65582 IVF65554:IVT65582 JFB65554:JFP65582 JOX65554:JPL65582 JYT65554:JZH65582 KIP65554:KJD65582 KSL65554:KSZ65582 LCH65554:LCV65582 LMD65554:LMR65582 LVZ65554:LWN65582 MFV65554:MGJ65582 MPR65554:MQF65582 MZN65554:NAB65582 NJJ65554:NJX65582 NTF65554:NTT65582 ODB65554:ODP65582 OMX65554:ONL65582 OWT65554:OXH65582 PGP65554:PHD65582 PQL65554:PQZ65582 QAH65554:QAV65582 QKD65554:QKR65582 QTZ65554:QUN65582 RDV65554:REJ65582 RNR65554:ROF65582 RXN65554:RYB65582 SHJ65554:SHX65582 SRF65554:SRT65582 TBB65554:TBP65582 TKX65554:TLL65582 TUT65554:TVH65582 UEP65554:UFD65582 UOL65554:UOZ65582 UYH65554:UYV65582 VID65554:VIR65582 VRZ65554:VSN65582 WBV65554:WCJ65582 WLR65554:WMF65582 WVN65554:WWB65582 F131090:T131118 JB131090:JP131118 SX131090:TL131118 ACT131090:ADH131118 AMP131090:AND131118 AWL131090:AWZ131118 BGH131090:BGV131118 BQD131090:BQR131118 BZZ131090:CAN131118 CJV131090:CKJ131118 CTR131090:CUF131118 DDN131090:DEB131118 DNJ131090:DNX131118 DXF131090:DXT131118 EHB131090:EHP131118 EQX131090:ERL131118 FAT131090:FBH131118 FKP131090:FLD131118 FUL131090:FUZ131118 GEH131090:GEV131118 GOD131090:GOR131118 GXZ131090:GYN131118 HHV131090:HIJ131118 HRR131090:HSF131118 IBN131090:ICB131118 ILJ131090:ILX131118 IVF131090:IVT131118 JFB131090:JFP131118 JOX131090:JPL131118 JYT131090:JZH131118 KIP131090:KJD131118 KSL131090:KSZ131118 LCH131090:LCV131118 LMD131090:LMR131118 LVZ131090:LWN131118 MFV131090:MGJ131118 MPR131090:MQF131118 MZN131090:NAB131118 NJJ131090:NJX131118 NTF131090:NTT131118 ODB131090:ODP131118 OMX131090:ONL131118 OWT131090:OXH131118 PGP131090:PHD131118 PQL131090:PQZ131118 QAH131090:QAV131118 QKD131090:QKR131118 QTZ131090:QUN131118 RDV131090:REJ131118 RNR131090:ROF131118 RXN131090:RYB131118 SHJ131090:SHX131118 SRF131090:SRT131118 TBB131090:TBP131118 TKX131090:TLL131118 TUT131090:TVH131118 UEP131090:UFD131118 UOL131090:UOZ131118 UYH131090:UYV131118 VID131090:VIR131118 VRZ131090:VSN131118 WBV131090:WCJ131118 WLR131090:WMF131118 WVN131090:WWB131118 F196626:T196654 JB196626:JP196654 SX196626:TL196654 ACT196626:ADH196654 AMP196626:AND196654 AWL196626:AWZ196654 BGH196626:BGV196654 BQD196626:BQR196654 BZZ196626:CAN196654 CJV196626:CKJ196654 CTR196626:CUF196654 DDN196626:DEB196654 DNJ196626:DNX196654 DXF196626:DXT196654 EHB196626:EHP196654 EQX196626:ERL196654 FAT196626:FBH196654 FKP196626:FLD196654 FUL196626:FUZ196654 GEH196626:GEV196654 GOD196626:GOR196654 GXZ196626:GYN196654 HHV196626:HIJ196654 HRR196626:HSF196654 IBN196626:ICB196654 ILJ196626:ILX196654 IVF196626:IVT196654 JFB196626:JFP196654 JOX196626:JPL196654 JYT196626:JZH196654 KIP196626:KJD196654 KSL196626:KSZ196654 LCH196626:LCV196654 LMD196626:LMR196654 LVZ196626:LWN196654 MFV196626:MGJ196654 MPR196626:MQF196654 MZN196626:NAB196654 NJJ196626:NJX196654 NTF196626:NTT196654 ODB196626:ODP196654 OMX196626:ONL196654 OWT196626:OXH196654 PGP196626:PHD196654 PQL196626:PQZ196654 QAH196626:QAV196654 QKD196626:QKR196654 QTZ196626:QUN196654 RDV196626:REJ196654 RNR196626:ROF196654 RXN196626:RYB196654 SHJ196626:SHX196654 SRF196626:SRT196654 TBB196626:TBP196654 TKX196626:TLL196654 TUT196626:TVH196654 UEP196626:UFD196654 UOL196626:UOZ196654 UYH196626:UYV196654 VID196626:VIR196654 VRZ196626:VSN196654 WBV196626:WCJ196654 WLR196626:WMF196654 WVN196626:WWB196654 F262162:T262190 JB262162:JP262190 SX262162:TL262190 ACT262162:ADH262190 AMP262162:AND262190 AWL262162:AWZ262190 BGH262162:BGV262190 BQD262162:BQR262190 BZZ262162:CAN262190 CJV262162:CKJ262190 CTR262162:CUF262190 DDN262162:DEB262190 DNJ262162:DNX262190 DXF262162:DXT262190 EHB262162:EHP262190 EQX262162:ERL262190 FAT262162:FBH262190 FKP262162:FLD262190 FUL262162:FUZ262190 GEH262162:GEV262190 GOD262162:GOR262190 GXZ262162:GYN262190 HHV262162:HIJ262190 HRR262162:HSF262190 IBN262162:ICB262190 ILJ262162:ILX262190 IVF262162:IVT262190 JFB262162:JFP262190 JOX262162:JPL262190 JYT262162:JZH262190 KIP262162:KJD262190 KSL262162:KSZ262190 LCH262162:LCV262190 LMD262162:LMR262190 LVZ262162:LWN262190 MFV262162:MGJ262190 MPR262162:MQF262190 MZN262162:NAB262190 NJJ262162:NJX262190 NTF262162:NTT262190 ODB262162:ODP262190 OMX262162:ONL262190 OWT262162:OXH262190 PGP262162:PHD262190 PQL262162:PQZ262190 QAH262162:QAV262190 QKD262162:QKR262190 QTZ262162:QUN262190 RDV262162:REJ262190 RNR262162:ROF262190 RXN262162:RYB262190 SHJ262162:SHX262190 SRF262162:SRT262190 TBB262162:TBP262190 TKX262162:TLL262190 TUT262162:TVH262190 UEP262162:UFD262190 UOL262162:UOZ262190 UYH262162:UYV262190 VID262162:VIR262190 VRZ262162:VSN262190 WBV262162:WCJ262190 WLR262162:WMF262190 WVN262162:WWB262190 F327698:T327726 JB327698:JP327726 SX327698:TL327726 ACT327698:ADH327726 AMP327698:AND327726 AWL327698:AWZ327726 BGH327698:BGV327726 BQD327698:BQR327726 BZZ327698:CAN327726 CJV327698:CKJ327726 CTR327698:CUF327726 DDN327698:DEB327726 DNJ327698:DNX327726 DXF327698:DXT327726 EHB327698:EHP327726 EQX327698:ERL327726 FAT327698:FBH327726 FKP327698:FLD327726 FUL327698:FUZ327726 GEH327698:GEV327726 GOD327698:GOR327726 GXZ327698:GYN327726 HHV327698:HIJ327726 HRR327698:HSF327726 IBN327698:ICB327726 ILJ327698:ILX327726 IVF327698:IVT327726 JFB327698:JFP327726 JOX327698:JPL327726 JYT327698:JZH327726 KIP327698:KJD327726 KSL327698:KSZ327726 LCH327698:LCV327726 LMD327698:LMR327726 LVZ327698:LWN327726 MFV327698:MGJ327726 MPR327698:MQF327726 MZN327698:NAB327726 NJJ327698:NJX327726 NTF327698:NTT327726 ODB327698:ODP327726 OMX327698:ONL327726 OWT327698:OXH327726 PGP327698:PHD327726 PQL327698:PQZ327726 QAH327698:QAV327726 QKD327698:QKR327726 QTZ327698:QUN327726 RDV327698:REJ327726 RNR327698:ROF327726 RXN327698:RYB327726 SHJ327698:SHX327726 SRF327698:SRT327726 TBB327698:TBP327726 TKX327698:TLL327726 TUT327698:TVH327726 UEP327698:UFD327726 UOL327698:UOZ327726 UYH327698:UYV327726 VID327698:VIR327726 VRZ327698:VSN327726 WBV327698:WCJ327726 WLR327698:WMF327726 WVN327698:WWB327726 F393234:T393262 JB393234:JP393262 SX393234:TL393262 ACT393234:ADH393262 AMP393234:AND393262 AWL393234:AWZ393262 BGH393234:BGV393262 BQD393234:BQR393262 BZZ393234:CAN393262 CJV393234:CKJ393262 CTR393234:CUF393262 DDN393234:DEB393262 DNJ393234:DNX393262 DXF393234:DXT393262 EHB393234:EHP393262 EQX393234:ERL393262 FAT393234:FBH393262 FKP393234:FLD393262 FUL393234:FUZ393262 GEH393234:GEV393262 GOD393234:GOR393262 GXZ393234:GYN393262 HHV393234:HIJ393262 HRR393234:HSF393262 IBN393234:ICB393262 ILJ393234:ILX393262 IVF393234:IVT393262 JFB393234:JFP393262 JOX393234:JPL393262 JYT393234:JZH393262 KIP393234:KJD393262 KSL393234:KSZ393262 LCH393234:LCV393262 LMD393234:LMR393262 LVZ393234:LWN393262 MFV393234:MGJ393262 MPR393234:MQF393262 MZN393234:NAB393262 NJJ393234:NJX393262 NTF393234:NTT393262 ODB393234:ODP393262 OMX393234:ONL393262 OWT393234:OXH393262 PGP393234:PHD393262 PQL393234:PQZ393262 QAH393234:QAV393262 QKD393234:QKR393262 QTZ393234:QUN393262 RDV393234:REJ393262 RNR393234:ROF393262 RXN393234:RYB393262 SHJ393234:SHX393262 SRF393234:SRT393262 TBB393234:TBP393262 TKX393234:TLL393262 TUT393234:TVH393262 UEP393234:UFD393262 UOL393234:UOZ393262 UYH393234:UYV393262 VID393234:VIR393262 VRZ393234:VSN393262 WBV393234:WCJ393262 WLR393234:WMF393262 WVN393234:WWB393262 F458770:T458798 JB458770:JP458798 SX458770:TL458798 ACT458770:ADH458798 AMP458770:AND458798 AWL458770:AWZ458798 BGH458770:BGV458798 BQD458770:BQR458798 BZZ458770:CAN458798 CJV458770:CKJ458798 CTR458770:CUF458798 DDN458770:DEB458798 DNJ458770:DNX458798 DXF458770:DXT458798 EHB458770:EHP458798 EQX458770:ERL458798 FAT458770:FBH458798 FKP458770:FLD458798 FUL458770:FUZ458798 GEH458770:GEV458798 GOD458770:GOR458798 GXZ458770:GYN458798 HHV458770:HIJ458798 HRR458770:HSF458798 IBN458770:ICB458798 ILJ458770:ILX458798 IVF458770:IVT458798 JFB458770:JFP458798 JOX458770:JPL458798 JYT458770:JZH458798 KIP458770:KJD458798 KSL458770:KSZ458798 LCH458770:LCV458798 LMD458770:LMR458798 LVZ458770:LWN458798 MFV458770:MGJ458798 MPR458770:MQF458798 MZN458770:NAB458798 NJJ458770:NJX458798 NTF458770:NTT458798 ODB458770:ODP458798 OMX458770:ONL458798 OWT458770:OXH458798 PGP458770:PHD458798 PQL458770:PQZ458798 QAH458770:QAV458798 QKD458770:QKR458798 QTZ458770:QUN458798 RDV458770:REJ458798 RNR458770:ROF458798 RXN458770:RYB458798 SHJ458770:SHX458798 SRF458770:SRT458798 TBB458770:TBP458798 TKX458770:TLL458798 TUT458770:TVH458798 UEP458770:UFD458798 UOL458770:UOZ458798 UYH458770:UYV458798 VID458770:VIR458798 VRZ458770:VSN458798 WBV458770:WCJ458798 WLR458770:WMF458798 WVN458770:WWB458798 F524306:T524334 JB524306:JP524334 SX524306:TL524334 ACT524306:ADH524334 AMP524306:AND524334 AWL524306:AWZ524334 BGH524306:BGV524334 BQD524306:BQR524334 BZZ524306:CAN524334 CJV524306:CKJ524334 CTR524306:CUF524334 DDN524306:DEB524334 DNJ524306:DNX524334 DXF524306:DXT524334 EHB524306:EHP524334 EQX524306:ERL524334 FAT524306:FBH524334 FKP524306:FLD524334 FUL524306:FUZ524334 GEH524306:GEV524334 GOD524306:GOR524334 GXZ524306:GYN524334 HHV524306:HIJ524334 HRR524306:HSF524334 IBN524306:ICB524334 ILJ524306:ILX524334 IVF524306:IVT524334 JFB524306:JFP524334 JOX524306:JPL524334 JYT524306:JZH524334 KIP524306:KJD524334 KSL524306:KSZ524334 LCH524306:LCV524334 LMD524306:LMR524334 LVZ524306:LWN524334 MFV524306:MGJ524334 MPR524306:MQF524334 MZN524306:NAB524334 NJJ524306:NJX524334 NTF524306:NTT524334 ODB524306:ODP524334 OMX524306:ONL524334 OWT524306:OXH524334 PGP524306:PHD524334 PQL524306:PQZ524334 QAH524306:QAV524334 QKD524306:QKR524334 QTZ524306:QUN524334 RDV524306:REJ524334 RNR524306:ROF524334 RXN524306:RYB524334 SHJ524306:SHX524334 SRF524306:SRT524334 TBB524306:TBP524334 TKX524306:TLL524334 TUT524306:TVH524334 UEP524306:UFD524334 UOL524306:UOZ524334 UYH524306:UYV524334 VID524306:VIR524334 VRZ524306:VSN524334 WBV524306:WCJ524334 WLR524306:WMF524334 WVN524306:WWB524334 F589842:T589870 JB589842:JP589870 SX589842:TL589870 ACT589842:ADH589870 AMP589842:AND589870 AWL589842:AWZ589870 BGH589842:BGV589870 BQD589842:BQR589870 BZZ589842:CAN589870 CJV589842:CKJ589870 CTR589842:CUF589870 DDN589842:DEB589870 DNJ589842:DNX589870 DXF589842:DXT589870 EHB589842:EHP589870 EQX589842:ERL589870 FAT589842:FBH589870 FKP589842:FLD589870 FUL589842:FUZ589870 GEH589842:GEV589870 GOD589842:GOR589870 GXZ589842:GYN589870 HHV589842:HIJ589870 HRR589842:HSF589870 IBN589842:ICB589870 ILJ589842:ILX589870 IVF589842:IVT589870 JFB589842:JFP589870 JOX589842:JPL589870 JYT589842:JZH589870 KIP589842:KJD589870 KSL589842:KSZ589870 LCH589842:LCV589870 LMD589842:LMR589870 LVZ589842:LWN589870 MFV589842:MGJ589870 MPR589842:MQF589870 MZN589842:NAB589870 NJJ589842:NJX589870 NTF589842:NTT589870 ODB589842:ODP589870 OMX589842:ONL589870 OWT589842:OXH589870 PGP589842:PHD589870 PQL589842:PQZ589870 QAH589842:QAV589870 QKD589842:QKR589870 QTZ589842:QUN589870 RDV589842:REJ589870 RNR589842:ROF589870 RXN589842:RYB589870 SHJ589842:SHX589870 SRF589842:SRT589870 TBB589842:TBP589870 TKX589842:TLL589870 TUT589842:TVH589870 UEP589842:UFD589870 UOL589842:UOZ589870 UYH589842:UYV589870 VID589842:VIR589870 VRZ589842:VSN589870 WBV589842:WCJ589870 WLR589842:WMF589870 WVN589842:WWB589870 F655378:T655406 JB655378:JP655406 SX655378:TL655406 ACT655378:ADH655406 AMP655378:AND655406 AWL655378:AWZ655406 BGH655378:BGV655406 BQD655378:BQR655406 BZZ655378:CAN655406 CJV655378:CKJ655406 CTR655378:CUF655406 DDN655378:DEB655406 DNJ655378:DNX655406 DXF655378:DXT655406 EHB655378:EHP655406 EQX655378:ERL655406 FAT655378:FBH655406 FKP655378:FLD655406 FUL655378:FUZ655406 GEH655378:GEV655406 GOD655378:GOR655406 GXZ655378:GYN655406 HHV655378:HIJ655406 HRR655378:HSF655406 IBN655378:ICB655406 ILJ655378:ILX655406 IVF655378:IVT655406 JFB655378:JFP655406 JOX655378:JPL655406 JYT655378:JZH655406 KIP655378:KJD655406 KSL655378:KSZ655406 LCH655378:LCV655406 LMD655378:LMR655406 LVZ655378:LWN655406 MFV655378:MGJ655406 MPR655378:MQF655406 MZN655378:NAB655406 NJJ655378:NJX655406 NTF655378:NTT655406 ODB655378:ODP655406 OMX655378:ONL655406 OWT655378:OXH655406 PGP655378:PHD655406 PQL655378:PQZ655406 QAH655378:QAV655406 QKD655378:QKR655406 QTZ655378:QUN655406 RDV655378:REJ655406 RNR655378:ROF655406 RXN655378:RYB655406 SHJ655378:SHX655406 SRF655378:SRT655406 TBB655378:TBP655406 TKX655378:TLL655406 TUT655378:TVH655406 UEP655378:UFD655406 UOL655378:UOZ655406 UYH655378:UYV655406 VID655378:VIR655406 VRZ655378:VSN655406 WBV655378:WCJ655406 WLR655378:WMF655406 WVN655378:WWB655406 F720914:T720942 JB720914:JP720942 SX720914:TL720942 ACT720914:ADH720942 AMP720914:AND720942 AWL720914:AWZ720942 BGH720914:BGV720942 BQD720914:BQR720942 BZZ720914:CAN720942 CJV720914:CKJ720942 CTR720914:CUF720942 DDN720914:DEB720942 DNJ720914:DNX720942 DXF720914:DXT720942 EHB720914:EHP720942 EQX720914:ERL720942 FAT720914:FBH720942 FKP720914:FLD720942 FUL720914:FUZ720942 GEH720914:GEV720942 GOD720914:GOR720942 GXZ720914:GYN720942 HHV720914:HIJ720942 HRR720914:HSF720942 IBN720914:ICB720942 ILJ720914:ILX720942 IVF720914:IVT720942 JFB720914:JFP720942 JOX720914:JPL720942 JYT720914:JZH720942 KIP720914:KJD720942 KSL720914:KSZ720942 LCH720914:LCV720942 LMD720914:LMR720942 LVZ720914:LWN720942 MFV720914:MGJ720942 MPR720914:MQF720942 MZN720914:NAB720942 NJJ720914:NJX720942 NTF720914:NTT720942 ODB720914:ODP720942 OMX720914:ONL720942 OWT720914:OXH720942 PGP720914:PHD720942 PQL720914:PQZ720942 QAH720914:QAV720942 QKD720914:QKR720942 QTZ720914:QUN720942 RDV720914:REJ720942 RNR720914:ROF720942 RXN720914:RYB720942 SHJ720914:SHX720942 SRF720914:SRT720942 TBB720914:TBP720942 TKX720914:TLL720942 TUT720914:TVH720942 UEP720914:UFD720942 UOL720914:UOZ720942 UYH720914:UYV720942 VID720914:VIR720942 VRZ720914:VSN720942 WBV720914:WCJ720942 WLR720914:WMF720942 WVN720914:WWB720942 F786450:T786478 JB786450:JP786478 SX786450:TL786478 ACT786450:ADH786478 AMP786450:AND786478 AWL786450:AWZ786478 BGH786450:BGV786478 BQD786450:BQR786478 BZZ786450:CAN786478 CJV786450:CKJ786478 CTR786450:CUF786478 DDN786450:DEB786478 DNJ786450:DNX786478 DXF786450:DXT786478 EHB786450:EHP786478 EQX786450:ERL786478 FAT786450:FBH786478 FKP786450:FLD786478 FUL786450:FUZ786478 GEH786450:GEV786478 GOD786450:GOR786478 GXZ786450:GYN786478 HHV786450:HIJ786478 HRR786450:HSF786478 IBN786450:ICB786478 ILJ786450:ILX786478 IVF786450:IVT786478 JFB786450:JFP786478 JOX786450:JPL786478 JYT786450:JZH786478 KIP786450:KJD786478 KSL786450:KSZ786478 LCH786450:LCV786478 LMD786450:LMR786478 LVZ786450:LWN786478 MFV786450:MGJ786478 MPR786450:MQF786478 MZN786450:NAB786478 NJJ786450:NJX786478 NTF786450:NTT786478 ODB786450:ODP786478 OMX786450:ONL786478 OWT786450:OXH786478 PGP786450:PHD786478 PQL786450:PQZ786478 QAH786450:QAV786478 QKD786450:QKR786478 QTZ786450:QUN786478 RDV786450:REJ786478 RNR786450:ROF786478 RXN786450:RYB786478 SHJ786450:SHX786478 SRF786450:SRT786478 TBB786450:TBP786478 TKX786450:TLL786478 TUT786450:TVH786478 UEP786450:UFD786478 UOL786450:UOZ786478 UYH786450:UYV786478 VID786450:VIR786478 VRZ786450:VSN786478 WBV786450:WCJ786478 WLR786450:WMF786478 WVN786450:WWB786478 F851986:T852014 JB851986:JP852014 SX851986:TL852014 ACT851986:ADH852014 AMP851986:AND852014 AWL851986:AWZ852014 BGH851986:BGV852014 BQD851986:BQR852014 BZZ851986:CAN852014 CJV851986:CKJ852014 CTR851986:CUF852014 DDN851986:DEB852014 DNJ851986:DNX852014 DXF851986:DXT852014 EHB851986:EHP852014 EQX851986:ERL852014 FAT851986:FBH852014 FKP851986:FLD852014 FUL851986:FUZ852014 GEH851986:GEV852014 GOD851986:GOR852014 GXZ851986:GYN852014 HHV851986:HIJ852014 HRR851986:HSF852014 IBN851986:ICB852014 ILJ851986:ILX852014 IVF851986:IVT852014 JFB851986:JFP852014 JOX851986:JPL852014 JYT851986:JZH852014 KIP851986:KJD852014 KSL851986:KSZ852014 LCH851986:LCV852014 LMD851986:LMR852014 LVZ851986:LWN852014 MFV851986:MGJ852014 MPR851986:MQF852014 MZN851986:NAB852014 NJJ851986:NJX852014 NTF851986:NTT852014 ODB851986:ODP852014 OMX851986:ONL852014 OWT851986:OXH852014 PGP851986:PHD852014 PQL851986:PQZ852014 QAH851986:QAV852014 QKD851986:QKR852014 QTZ851986:QUN852014 RDV851986:REJ852014 RNR851986:ROF852014 RXN851986:RYB852014 SHJ851986:SHX852014 SRF851986:SRT852014 TBB851986:TBP852014 TKX851986:TLL852014 TUT851986:TVH852014 UEP851986:UFD852014 UOL851986:UOZ852014 UYH851986:UYV852014 VID851986:VIR852014 VRZ851986:VSN852014 WBV851986:WCJ852014 WLR851986:WMF852014 WVN851986:WWB852014 F917522:T917550 JB917522:JP917550 SX917522:TL917550 ACT917522:ADH917550 AMP917522:AND917550 AWL917522:AWZ917550 BGH917522:BGV917550 BQD917522:BQR917550 BZZ917522:CAN917550 CJV917522:CKJ917550 CTR917522:CUF917550 DDN917522:DEB917550 DNJ917522:DNX917550 DXF917522:DXT917550 EHB917522:EHP917550 EQX917522:ERL917550 FAT917522:FBH917550 FKP917522:FLD917550 FUL917522:FUZ917550 GEH917522:GEV917550 GOD917522:GOR917550 GXZ917522:GYN917550 HHV917522:HIJ917550 HRR917522:HSF917550 IBN917522:ICB917550 ILJ917522:ILX917550 IVF917522:IVT917550 JFB917522:JFP917550 JOX917522:JPL917550 JYT917522:JZH917550 KIP917522:KJD917550 KSL917522:KSZ917550 LCH917522:LCV917550 LMD917522:LMR917550 LVZ917522:LWN917550 MFV917522:MGJ917550 MPR917522:MQF917550 MZN917522:NAB917550 NJJ917522:NJX917550 NTF917522:NTT917550 ODB917522:ODP917550 OMX917522:ONL917550 OWT917522:OXH917550 PGP917522:PHD917550 PQL917522:PQZ917550 QAH917522:QAV917550 QKD917522:QKR917550 QTZ917522:QUN917550 RDV917522:REJ917550 RNR917522:ROF917550 RXN917522:RYB917550 SHJ917522:SHX917550 SRF917522:SRT917550 TBB917522:TBP917550 TKX917522:TLL917550 TUT917522:TVH917550 UEP917522:UFD917550 UOL917522:UOZ917550 UYH917522:UYV917550 VID917522:VIR917550 VRZ917522:VSN917550 WBV917522:WCJ917550 WLR917522:WMF917550 WVN917522:WWB917550 F983058:T983086 JB983058:JP983086 SX983058:TL983086 ACT983058:ADH983086 AMP983058:AND983086 AWL983058:AWZ983086 BGH983058:BGV983086 BQD983058:BQR983086 BZZ983058:CAN983086 CJV983058:CKJ983086 CTR983058:CUF983086 DDN983058:DEB983086 DNJ983058:DNX983086 DXF983058:DXT983086 EHB983058:EHP983086 EQX983058:ERL983086 FAT983058:FBH983086 FKP983058:FLD983086 FUL983058:FUZ983086 GEH983058:GEV983086 GOD983058:GOR983086 GXZ983058:GYN983086 HHV983058:HIJ983086 HRR983058:HSF983086 IBN983058:ICB983086 ILJ983058:ILX983086 IVF983058:IVT983086 JFB983058:JFP983086 JOX983058:JPL983086 JYT983058:JZH983086 KIP983058:KJD983086 KSL983058:KSZ983086 LCH983058:LCV983086 LMD983058:LMR983086 LVZ983058:LWN983086 MFV983058:MGJ983086 MPR983058:MQF983086 MZN983058:NAB983086 NJJ983058:NJX983086 NTF983058:NTT983086 ODB983058:ODP983086 OMX983058:ONL983086 OWT983058:OXH983086 PGP983058:PHD983086 PQL983058:PQZ983086 QAH983058:QAV983086 QKD983058:QKR983086 QTZ983058:QUN983086 RDV983058:REJ983086 RNR983058:ROF983086 RXN983058:RYB983086 SHJ983058:SHX983086 SRF983058:SRT983086 TBB983058:TBP983086 TKX983058:TLL983086 TUT983058:TVH983086 UEP983058:UFD983086 UOL983058:UOZ983086 UYH983058:UYV983086 VID983058:VIR983086 VRZ983058:VSN983086 WBV983058:WCJ983086 WLR983058:WMF983086 JB9:JP46 WVN9:WWB46 WLR9:WMF46 WBV9:WCJ46 VRZ9:VSN46 VID9:VIR46 UYH9:UYV46 UOL9:UOZ46 UEP9:UFD46 TUT9:TVH46 TKX9:TLL46 TBB9:TBP46 SRF9:SRT46 SHJ9:SHX46 RXN9:RYB46 RNR9:ROF46 RDV9:REJ46 QTZ9:QUN46 QKD9:QKR46 QAH9:QAV46 PQL9:PQZ46 PGP9:PHD46 OWT9:OXH46 OMX9:ONL46 ODB9:ODP46 NTF9:NTT46 NJJ9:NJX46 MZN9:NAB46 MPR9:MQF46 MFV9:MGJ46 LVZ9:LWN46 LMD9:LMR46 LCH9:LCV46 KSL9:KSZ46 KIP9:KJD46 JYT9:JZH46 JOX9:JPL46 JFB9:JFP46 IVF9:IVT46 ILJ9:ILX46 IBN9:ICB46 HRR9:HSF46 HHV9:HIJ46 GXZ9:GYN46 GOD9:GOR46 GEH9:GEV46 FUL9:FUZ46 FKP9:FLD46 FAT9:FBH46 EQX9:ERL46 EHB9:EHP46 DXF9:DXT46 DNJ9:DNX46 DDN9:DEB46 CTR9:CUF46 CJV9:CKJ46 BZZ9:CAN46 BQD9:BQR46 BGH9:BGV46 AWL9:AWZ46 AMP9:AND46 ACT9:ADH46 SX9:TL46 F42:T46 F39:G41 H41:T41 M19:T22 L22 F19:K22 F16:J16 F9:T15 F25:T38 L16:T16 F17:T18 O23:T24 N23 F23:M24 J39:T40" xr:uid="{00000000-0002-0000-0100-000000000000}">
      <formula1>"O, "</formula1>
    </dataValidation>
    <dataValidation type="list" allowBlank="1" showInputMessage="1" showErrorMessage="1" sqref="WVN983088:WWB983088 JB48:JP48 SX48:TL48 ACT48:ADH48 AMP48:AND48 AWL48:AWZ48 BGH48:BGV48 BQD48:BQR48 BZZ48:CAN48 CJV48:CKJ48 CTR48:CUF48 DDN48:DEB48 DNJ48:DNX48 DXF48:DXT48 EHB48:EHP48 EQX48:ERL48 FAT48:FBH48 FKP48:FLD48 FUL48:FUZ48 GEH48:GEV48 GOD48:GOR48 GXZ48:GYN48 HHV48:HIJ48 HRR48:HSF48 IBN48:ICB48 ILJ48:ILX48 IVF48:IVT48 JFB48:JFP48 JOX48:JPL48 JYT48:JZH48 KIP48:KJD48 KSL48:KSZ48 LCH48:LCV48 LMD48:LMR48 LVZ48:LWN48 MFV48:MGJ48 MPR48:MQF48 MZN48:NAB48 NJJ48:NJX48 NTF48:NTT48 ODB48:ODP48 OMX48:ONL48 OWT48:OXH48 PGP48:PHD48 PQL48:PQZ48 QAH48:QAV48 QKD48:QKR48 QTZ48:QUN48 RDV48:REJ48 RNR48:ROF48 RXN48:RYB48 SHJ48:SHX48 SRF48:SRT48 TBB48:TBP48 TKX48:TLL48 TUT48:TVH48 UEP48:UFD48 UOL48:UOZ48 UYH48:UYV48 VID48:VIR48 VRZ48:VSN48 WBV48:WCJ48 WLR48:WMF48 WVN48:WWB48 F65584:T65584 JB65584:JP65584 SX65584:TL65584 ACT65584:ADH65584 AMP65584:AND65584 AWL65584:AWZ65584 BGH65584:BGV65584 BQD65584:BQR65584 BZZ65584:CAN65584 CJV65584:CKJ65584 CTR65584:CUF65584 DDN65584:DEB65584 DNJ65584:DNX65584 DXF65584:DXT65584 EHB65584:EHP65584 EQX65584:ERL65584 FAT65584:FBH65584 FKP65584:FLD65584 FUL65584:FUZ65584 GEH65584:GEV65584 GOD65584:GOR65584 GXZ65584:GYN65584 HHV65584:HIJ65584 HRR65584:HSF65584 IBN65584:ICB65584 ILJ65584:ILX65584 IVF65584:IVT65584 JFB65584:JFP65584 JOX65584:JPL65584 JYT65584:JZH65584 KIP65584:KJD65584 KSL65584:KSZ65584 LCH65584:LCV65584 LMD65584:LMR65584 LVZ65584:LWN65584 MFV65584:MGJ65584 MPR65584:MQF65584 MZN65584:NAB65584 NJJ65584:NJX65584 NTF65584:NTT65584 ODB65584:ODP65584 OMX65584:ONL65584 OWT65584:OXH65584 PGP65584:PHD65584 PQL65584:PQZ65584 QAH65584:QAV65584 QKD65584:QKR65584 QTZ65584:QUN65584 RDV65584:REJ65584 RNR65584:ROF65584 RXN65584:RYB65584 SHJ65584:SHX65584 SRF65584:SRT65584 TBB65584:TBP65584 TKX65584:TLL65584 TUT65584:TVH65584 UEP65584:UFD65584 UOL65584:UOZ65584 UYH65584:UYV65584 VID65584:VIR65584 VRZ65584:VSN65584 WBV65584:WCJ65584 WLR65584:WMF65584 WVN65584:WWB65584 F131120:T131120 JB131120:JP131120 SX131120:TL131120 ACT131120:ADH131120 AMP131120:AND131120 AWL131120:AWZ131120 BGH131120:BGV131120 BQD131120:BQR131120 BZZ131120:CAN131120 CJV131120:CKJ131120 CTR131120:CUF131120 DDN131120:DEB131120 DNJ131120:DNX131120 DXF131120:DXT131120 EHB131120:EHP131120 EQX131120:ERL131120 FAT131120:FBH131120 FKP131120:FLD131120 FUL131120:FUZ131120 GEH131120:GEV131120 GOD131120:GOR131120 GXZ131120:GYN131120 HHV131120:HIJ131120 HRR131120:HSF131120 IBN131120:ICB131120 ILJ131120:ILX131120 IVF131120:IVT131120 JFB131120:JFP131120 JOX131120:JPL131120 JYT131120:JZH131120 KIP131120:KJD131120 KSL131120:KSZ131120 LCH131120:LCV131120 LMD131120:LMR131120 LVZ131120:LWN131120 MFV131120:MGJ131120 MPR131120:MQF131120 MZN131120:NAB131120 NJJ131120:NJX131120 NTF131120:NTT131120 ODB131120:ODP131120 OMX131120:ONL131120 OWT131120:OXH131120 PGP131120:PHD131120 PQL131120:PQZ131120 QAH131120:QAV131120 QKD131120:QKR131120 QTZ131120:QUN131120 RDV131120:REJ131120 RNR131120:ROF131120 RXN131120:RYB131120 SHJ131120:SHX131120 SRF131120:SRT131120 TBB131120:TBP131120 TKX131120:TLL131120 TUT131120:TVH131120 UEP131120:UFD131120 UOL131120:UOZ131120 UYH131120:UYV131120 VID131120:VIR131120 VRZ131120:VSN131120 WBV131120:WCJ131120 WLR131120:WMF131120 WVN131120:WWB131120 F196656:T196656 JB196656:JP196656 SX196656:TL196656 ACT196656:ADH196656 AMP196656:AND196656 AWL196656:AWZ196656 BGH196656:BGV196656 BQD196656:BQR196656 BZZ196656:CAN196656 CJV196656:CKJ196656 CTR196656:CUF196656 DDN196656:DEB196656 DNJ196656:DNX196656 DXF196656:DXT196656 EHB196656:EHP196656 EQX196656:ERL196656 FAT196656:FBH196656 FKP196656:FLD196656 FUL196656:FUZ196656 GEH196656:GEV196656 GOD196656:GOR196656 GXZ196656:GYN196656 HHV196656:HIJ196656 HRR196656:HSF196656 IBN196656:ICB196656 ILJ196656:ILX196656 IVF196656:IVT196656 JFB196656:JFP196656 JOX196656:JPL196656 JYT196656:JZH196656 KIP196656:KJD196656 KSL196656:KSZ196656 LCH196656:LCV196656 LMD196656:LMR196656 LVZ196656:LWN196656 MFV196656:MGJ196656 MPR196656:MQF196656 MZN196656:NAB196656 NJJ196656:NJX196656 NTF196656:NTT196656 ODB196656:ODP196656 OMX196656:ONL196656 OWT196656:OXH196656 PGP196656:PHD196656 PQL196656:PQZ196656 QAH196656:QAV196656 QKD196656:QKR196656 QTZ196656:QUN196656 RDV196656:REJ196656 RNR196656:ROF196656 RXN196656:RYB196656 SHJ196656:SHX196656 SRF196656:SRT196656 TBB196656:TBP196656 TKX196656:TLL196656 TUT196656:TVH196656 UEP196656:UFD196656 UOL196656:UOZ196656 UYH196656:UYV196656 VID196656:VIR196656 VRZ196656:VSN196656 WBV196656:WCJ196656 WLR196656:WMF196656 WVN196656:WWB196656 F262192:T262192 JB262192:JP262192 SX262192:TL262192 ACT262192:ADH262192 AMP262192:AND262192 AWL262192:AWZ262192 BGH262192:BGV262192 BQD262192:BQR262192 BZZ262192:CAN262192 CJV262192:CKJ262192 CTR262192:CUF262192 DDN262192:DEB262192 DNJ262192:DNX262192 DXF262192:DXT262192 EHB262192:EHP262192 EQX262192:ERL262192 FAT262192:FBH262192 FKP262192:FLD262192 FUL262192:FUZ262192 GEH262192:GEV262192 GOD262192:GOR262192 GXZ262192:GYN262192 HHV262192:HIJ262192 HRR262192:HSF262192 IBN262192:ICB262192 ILJ262192:ILX262192 IVF262192:IVT262192 JFB262192:JFP262192 JOX262192:JPL262192 JYT262192:JZH262192 KIP262192:KJD262192 KSL262192:KSZ262192 LCH262192:LCV262192 LMD262192:LMR262192 LVZ262192:LWN262192 MFV262192:MGJ262192 MPR262192:MQF262192 MZN262192:NAB262192 NJJ262192:NJX262192 NTF262192:NTT262192 ODB262192:ODP262192 OMX262192:ONL262192 OWT262192:OXH262192 PGP262192:PHD262192 PQL262192:PQZ262192 QAH262192:QAV262192 QKD262192:QKR262192 QTZ262192:QUN262192 RDV262192:REJ262192 RNR262192:ROF262192 RXN262192:RYB262192 SHJ262192:SHX262192 SRF262192:SRT262192 TBB262192:TBP262192 TKX262192:TLL262192 TUT262192:TVH262192 UEP262192:UFD262192 UOL262192:UOZ262192 UYH262192:UYV262192 VID262192:VIR262192 VRZ262192:VSN262192 WBV262192:WCJ262192 WLR262192:WMF262192 WVN262192:WWB262192 F327728:T327728 JB327728:JP327728 SX327728:TL327728 ACT327728:ADH327728 AMP327728:AND327728 AWL327728:AWZ327728 BGH327728:BGV327728 BQD327728:BQR327728 BZZ327728:CAN327728 CJV327728:CKJ327728 CTR327728:CUF327728 DDN327728:DEB327728 DNJ327728:DNX327728 DXF327728:DXT327728 EHB327728:EHP327728 EQX327728:ERL327728 FAT327728:FBH327728 FKP327728:FLD327728 FUL327728:FUZ327728 GEH327728:GEV327728 GOD327728:GOR327728 GXZ327728:GYN327728 HHV327728:HIJ327728 HRR327728:HSF327728 IBN327728:ICB327728 ILJ327728:ILX327728 IVF327728:IVT327728 JFB327728:JFP327728 JOX327728:JPL327728 JYT327728:JZH327728 KIP327728:KJD327728 KSL327728:KSZ327728 LCH327728:LCV327728 LMD327728:LMR327728 LVZ327728:LWN327728 MFV327728:MGJ327728 MPR327728:MQF327728 MZN327728:NAB327728 NJJ327728:NJX327728 NTF327728:NTT327728 ODB327728:ODP327728 OMX327728:ONL327728 OWT327728:OXH327728 PGP327728:PHD327728 PQL327728:PQZ327728 QAH327728:QAV327728 QKD327728:QKR327728 QTZ327728:QUN327728 RDV327728:REJ327728 RNR327728:ROF327728 RXN327728:RYB327728 SHJ327728:SHX327728 SRF327728:SRT327728 TBB327728:TBP327728 TKX327728:TLL327728 TUT327728:TVH327728 UEP327728:UFD327728 UOL327728:UOZ327728 UYH327728:UYV327728 VID327728:VIR327728 VRZ327728:VSN327728 WBV327728:WCJ327728 WLR327728:WMF327728 WVN327728:WWB327728 F393264:T393264 JB393264:JP393264 SX393264:TL393264 ACT393264:ADH393264 AMP393264:AND393264 AWL393264:AWZ393264 BGH393264:BGV393264 BQD393264:BQR393264 BZZ393264:CAN393264 CJV393264:CKJ393264 CTR393264:CUF393264 DDN393264:DEB393264 DNJ393264:DNX393264 DXF393264:DXT393264 EHB393264:EHP393264 EQX393264:ERL393264 FAT393264:FBH393264 FKP393264:FLD393264 FUL393264:FUZ393264 GEH393264:GEV393264 GOD393264:GOR393264 GXZ393264:GYN393264 HHV393264:HIJ393264 HRR393264:HSF393264 IBN393264:ICB393264 ILJ393264:ILX393264 IVF393264:IVT393264 JFB393264:JFP393264 JOX393264:JPL393264 JYT393264:JZH393264 KIP393264:KJD393264 KSL393264:KSZ393264 LCH393264:LCV393264 LMD393264:LMR393264 LVZ393264:LWN393264 MFV393264:MGJ393264 MPR393264:MQF393264 MZN393264:NAB393264 NJJ393264:NJX393264 NTF393264:NTT393264 ODB393264:ODP393264 OMX393264:ONL393264 OWT393264:OXH393264 PGP393264:PHD393264 PQL393264:PQZ393264 QAH393264:QAV393264 QKD393264:QKR393264 QTZ393264:QUN393264 RDV393264:REJ393264 RNR393264:ROF393264 RXN393264:RYB393264 SHJ393264:SHX393264 SRF393264:SRT393264 TBB393264:TBP393264 TKX393264:TLL393264 TUT393264:TVH393264 UEP393264:UFD393264 UOL393264:UOZ393264 UYH393264:UYV393264 VID393264:VIR393264 VRZ393264:VSN393264 WBV393264:WCJ393264 WLR393264:WMF393264 WVN393264:WWB393264 F458800:T458800 JB458800:JP458800 SX458800:TL458800 ACT458800:ADH458800 AMP458800:AND458800 AWL458800:AWZ458800 BGH458800:BGV458800 BQD458800:BQR458800 BZZ458800:CAN458800 CJV458800:CKJ458800 CTR458800:CUF458800 DDN458800:DEB458800 DNJ458800:DNX458800 DXF458800:DXT458800 EHB458800:EHP458800 EQX458800:ERL458800 FAT458800:FBH458800 FKP458800:FLD458800 FUL458800:FUZ458800 GEH458800:GEV458800 GOD458800:GOR458800 GXZ458800:GYN458800 HHV458800:HIJ458800 HRR458800:HSF458800 IBN458800:ICB458800 ILJ458800:ILX458800 IVF458800:IVT458800 JFB458800:JFP458800 JOX458800:JPL458800 JYT458800:JZH458800 KIP458800:KJD458800 KSL458800:KSZ458800 LCH458800:LCV458800 LMD458800:LMR458800 LVZ458800:LWN458800 MFV458800:MGJ458800 MPR458800:MQF458800 MZN458800:NAB458800 NJJ458800:NJX458800 NTF458800:NTT458800 ODB458800:ODP458800 OMX458800:ONL458800 OWT458800:OXH458800 PGP458800:PHD458800 PQL458800:PQZ458800 QAH458800:QAV458800 QKD458800:QKR458800 QTZ458800:QUN458800 RDV458800:REJ458800 RNR458800:ROF458800 RXN458800:RYB458800 SHJ458800:SHX458800 SRF458800:SRT458800 TBB458800:TBP458800 TKX458800:TLL458800 TUT458800:TVH458800 UEP458800:UFD458800 UOL458800:UOZ458800 UYH458800:UYV458800 VID458800:VIR458800 VRZ458800:VSN458800 WBV458800:WCJ458800 WLR458800:WMF458800 WVN458800:WWB458800 F524336:T524336 JB524336:JP524336 SX524336:TL524336 ACT524336:ADH524336 AMP524336:AND524336 AWL524336:AWZ524336 BGH524336:BGV524336 BQD524336:BQR524336 BZZ524336:CAN524336 CJV524336:CKJ524336 CTR524336:CUF524336 DDN524336:DEB524336 DNJ524336:DNX524336 DXF524336:DXT524336 EHB524336:EHP524336 EQX524336:ERL524336 FAT524336:FBH524336 FKP524336:FLD524336 FUL524336:FUZ524336 GEH524336:GEV524336 GOD524336:GOR524336 GXZ524336:GYN524336 HHV524336:HIJ524336 HRR524336:HSF524336 IBN524336:ICB524336 ILJ524336:ILX524336 IVF524336:IVT524336 JFB524336:JFP524336 JOX524336:JPL524336 JYT524336:JZH524336 KIP524336:KJD524336 KSL524336:KSZ524336 LCH524336:LCV524336 LMD524336:LMR524336 LVZ524336:LWN524336 MFV524336:MGJ524336 MPR524336:MQF524336 MZN524336:NAB524336 NJJ524336:NJX524336 NTF524336:NTT524336 ODB524336:ODP524336 OMX524336:ONL524336 OWT524336:OXH524336 PGP524336:PHD524336 PQL524336:PQZ524336 QAH524336:QAV524336 QKD524336:QKR524336 QTZ524336:QUN524336 RDV524336:REJ524336 RNR524336:ROF524336 RXN524336:RYB524336 SHJ524336:SHX524336 SRF524336:SRT524336 TBB524336:TBP524336 TKX524336:TLL524336 TUT524336:TVH524336 UEP524336:UFD524336 UOL524336:UOZ524336 UYH524336:UYV524336 VID524336:VIR524336 VRZ524336:VSN524336 WBV524336:WCJ524336 WLR524336:WMF524336 WVN524336:WWB524336 F589872:T589872 JB589872:JP589872 SX589872:TL589872 ACT589872:ADH589872 AMP589872:AND589872 AWL589872:AWZ589872 BGH589872:BGV589872 BQD589872:BQR589872 BZZ589872:CAN589872 CJV589872:CKJ589872 CTR589872:CUF589872 DDN589872:DEB589872 DNJ589872:DNX589872 DXF589872:DXT589872 EHB589872:EHP589872 EQX589872:ERL589872 FAT589872:FBH589872 FKP589872:FLD589872 FUL589872:FUZ589872 GEH589872:GEV589872 GOD589872:GOR589872 GXZ589872:GYN589872 HHV589872:HIJ589872 HRR589872:HSF589872 IBN589872:ICB589872 ILJ589872:ILX589872 IVF589872:IVT589872 JFB589872:JFP589872 JOX589872:JPL589872 JYT589872:JZH589872 KIP589872:KJD589872 KSL589872:KSZ589872 LCH589872:LCV589872 LMD589872:LMR589872 LVZ589872:LWN589872 MFV589872:MGJ589872 MPR589872:MQF589872 MZN589872:NAB589872 NJJ589872:NJX589872 NTF589872:NTT589872 ODB589872:ODP589872 OMX589872:ONL589872 OWT589872:OXH589872 PGP589872:PHD589872 PQL589872:PQZ589872 QAH589872:QAV589872 QKD589872:QKR589872 QTZ589872:QUN589872 RDV589872:REJ589872 RNR589872:ROF589872 RXN589872:RYB589872 SHJ589872:SHX589872 SRF589872:SRT589872 TBB589872:TBP589872 TKX589872:TLL589872 TUT589872:TVH589872 UEP589872:UFD589872 UOL589872:UOZ589872 UYH589872:UYV589872 VID589872:VIR589872 VRZ589872:VSN589872 WBV589872:WCJ589872 WLR589872:WMF589872 WVN589872:WWB589872 F655408:T655408 JB655408:JP655408 SX655408:TL655408 ACT655408:ADH655408 AMP655408:AND655408 AWL655408:AWZ655408 BGH655408:BGV655408 BQD655408:BQR655408 BZZ655408:CAN655408 CJV655408:CKJ655408 CTR655408:CUF655408 DDN655408:DEB655408 DNJ655408:DNX655408 DXF655408:DXT655408 EHB655408:EHP655408 EQX655408:ERL655408 FAT655408:FBH655408 FKP655408:FLD655408 FUL655408:FUZ655408 GEH655408:GEV655408 GOD655408:GOR655408 GXZ655408:GYN655408 HHV655408:HIJ655408 HRR655408:HSF655408 IBN655408:ICB655408 ILJ655408:ILX655408 IVF655408:IVT655408 JFB655408:JFP655408 JOX655408:JPL655408 JYT655408:JZH655408 KIP655408:KJD655408 KSL655408:KSZ655408 LCH655408:LCV655408 LMD655408:LMR655408 LVZ655408:LWN655408 MFV655408:MGJ655408 MPR655408:MQF655408 MZN655408:NAB655408 NJJ655408:NJX655408 NTF655408:NTT655408 ODB655408:ODP655408 OMX655408:ONL655408 OWT655408:OXH655408 PGP655408:PHD655408 PQL655408:PQZ655408 QAH655408:QAV655408 QKD655408:QKR655408 QTZ655408:QUN655408 RDV655408:REJ655408 RNR655408:ROF655408 RXN655408:RYB655408 SHJ655408:SHX655408 SRF655408:SRT655408 TBB655408:TBP655408 TKX655408:TLL655408 TUT655408:TVH655408 UEP655408:UFD655408 UOL655408:UOZ655408 UYH655408:UYV655408 VID655408:VIR655408 VRZ655408:VSN655408 WBV655408:WCJ655408 WLR655408:WMF655408 WVN655408:WWB655408 F720944:T720944 JB720944:JP720944 SX720944:TL720944 ACT720944:ADH720944 AMP720944:AND720944 AWL720944:AWZ720944 BGH720944:BGV720944 BQD720944:BQR720944 BZZ720944:CAN720944 CJV720944:CKJ720944 CTR720944:CUF720944 DDN720944:DEB720944 DNJ720944:DNX720944 DXF720944:DXT720944 EHB720944:EHP720944 EQX720944:ERL720944 FAT720944:FBH720944 FKP720944:FLD720944 FUL720944:FUZ720944 GEH720944:GEV720944 GOD720944:GOR720944 GXZ720944:GYN720944 HHV720944:HIJ720944 HRR720944:HSF720944 IBN720944:ICB720944 ILJ720944:ILX720944 IVF720944:IVT720944 JFB720944:JFP720944 JOX720944:JPL720944 JYT720944:JZH720944 KIP720944:KJD720944 KSL720944:KSZ720944 LCH720944:LCV720944 LMD720944:LMR720944 LVZ720944:LWN720944 MFV720944:MGJ720944 MPR720944:MQF720944 MZN720944:NAB720944 NJJ720944:NJX720944 NTF720944:NTT720944 ODB720944:ODP720944 OMX720944:ONL720944 OWT720944:OXH720944 PGP720944:PHD720944 PQL720944:PQZ720944 QAH720944:QAV720944 QKD720944:QKR720944 QTZ720944:QUN720944 RDV720944:REJ720944 RNR720944:ROF720944 RXN720944:RYB720944 SHJ720944:SHX720944 SRF720944:SRT720944 TBB720944:TBP720944 TKX720944:TLL720944 TUT720944:TVH720944 UEP720944:UFD720944 UOL720944:UOZ720944 UYH720944:UYV720944 VID720944:VIR720944 VRZ720944:VSN720944 WBV720944:WCJ720944 WLR720944:WMF720944 WVN720944:WWB720944 F786480:T786480 JB786480:JP786480 SX786480:TL786480 ACT786480:ADH786480 AMP786480:AND786480 AWL786480:AWZ786480 BGH786480:BGV786480 BQD786480:BQR786480 BZZ786480:CAN786480 CJV786480:CKJ786480 CTR786480:CUF786480 DDN786480:DEB786480 DNJ786480:DNX786480 DXF786480:DXT786480 EHB786480:EHP786480 EQX786480:ERL786480 FAT786480:FBH786480 FKP786480:FLD786480 FUL786480:FUZ786480 GEH786480:GEV786480 GOD786480:GOR786480 GXZ786480:GYN786480 HHV786480:HIJ786480 HRR786480:HSF786480 IBN786480:ICB786480 ILJ786480:ILX786480 IVF786480:IVT786480 JFB786480:JFP786480 JOX786480:JPL786480 JYT786480:JZH786480 KIP786480:KJD786480 KSL786480:KSZ786480 LCH786480:LCV786480 LMD786480:LMR786480 LVZ786480:LWN786480 MFV786480:MGJ786480 MPR786480:MQF786480 MZN786480:NAB786480 NJJ786480:NJX786480 NTF786480:NTT786480 ODB786480:ODP786480 OMX786480:ONL786480 OWT786480:OXH786480 PGP786480:PHD786480 PQL786480:PQZ786480 QAH786480:QAV786480 QKD786480:QKR786480 QTZ786480:QUN786480 RDV786480:REJ786480 RNR786480:ROF786480 RXN786480:RYB786480 SHJ786480:SHX786480 SRF786480:SRT786480 TBB786480:TBP786480 TKX786480:TLL786480 TUT786480:TVH786480 UEP786480:UFD786480 UOL786480:UOZ786480 UYH786480:UYV786480 VID786480:VIR786480 VRZ786480:VSN786480 WBV786480:WCJ786480 WLR786480:WMF786480 WVN786480:WWB786480 F852016:T852016 JB852016:JP852016 SX852016:TL852016 ACT852016:ADH852016 AMP852016:AND852016 AWL852016:AWZ852016 BGH852016:BGV852016 BQD852016:BQR852016 BZZ852016:CAN852016 CJV852016:CKJ852016 CTR852016:CUF852016 DDN852016:DEB852016 DNJ852016:DNX852016 DXF852016:DXT852016 EHB852016:EHP852016 EQX852016:ERL852016 FAT852016:FBH852016 FKP852016:FLD852016 FUL852016:FUZ852016 GEH852016:GEV852016 GOD852016:GOR852016 GXZ852016:GYN852016 HHV852016:HIJ852016 HRR852016:HSF852016 IBN852016:ICB852016 ILJ852016:ILX852016 IVF852016:IVT852016 JFB852016:JFP852016 JOX852016:JPL852016 JYT852016:JZH852016 KIP852016:KJD852016 KSL852016:KSZ852016 LCH852016:LCV852016 LMD852016:LMR852016 LVZ852016:LWN852016 MFV852016:MGJ852016 MPR852016:MQF852016 MZN852016:NAB852016 NJJ852016:NJX852016 NTF852016:NTT852016 ODB852016:ODP852016 OMX852016:ONL852016 OWT852016:OXH852016 PGP852016:PHD852016 PQL852016:PQZ852016 QAH852016:QAV852016 QKD852016:QKR852016 QTZ852016:QUN852016 RDV852016:REJ852016 RNR852016:ROF852016 RXN852016:RYB852016 SHJ852016:SHX852016 SRF852016:SRT852016 TBB852016:TBP852016 TKX852016:TLL852016 TUT852016:TVH852016 UEP852016:UFD852016 UOL852016:UOZ852016 UYH852016:UYV852016 VID852016:VIR852016 VRZ852016:VSN852016 WBV852016:WCJ852016 WLR852016:WMF852016 WVN852016:WWB852016 F917552:T917552 JB917552:JP917552 SX917552:TL917552 ACT917552:ADH917552 AMP917552:AND917552 AWL917552:AWZ917552 BGH917552:BGV917552 BQD917552:BQR917552 BZZ917552:CAN917552 CJV917552:CKJ917552 CTR917552:CUF917552 DDN917552:DEB917552 DNJ917552:DNX917552 DXF917552:DXT917552 EHB917552:EHP917552 EQX917552:ERL917552 FAT917552:FBH917552 FKP917552:FLD917552 FUL917552:FUZ917552 GEH917552:GEV917552 GOD917552:GOR917552 GXZ917552:GYN917552 HHV917552:HIJ917552 HRR917552:HSF917552 IBN917552:ICB917552 ILJ917552:ILX917552 IVF917552:IVT917552 JFB917552:JFP917552 JOX917552:JPL917552 JYT917552:JZH917552 KIP917552:KJD917552 KSL917552:KSZ917552 LCH917552:LCV917552 LMD917552:LMR917552 LVZ917552:LWN917552 MFV917552:MGJ917552 MPR917552:MQF917552 MZN917552:NAB917552 NJJ917552:NJX917552 NTF917552:NTT917552 ODB917552:ODP917552 OMX917552:ONL917552 OWT917552:OXH917552 PGP917552:PHD917552 PQL917552:PQZ917552 QAH917552:QAV917552 QKD917552:QKR917552 QTZ917552:QUN917552 RDV917552:REJ917552 RNR917552:ROF917552 RXN917552:RYB917552 SHJ917552:SHX917552 SRF917552:SRT917552 TBB917552:TBP917552 TKX917552:TLL917552 TUT917552:TVH917552 UEP917552:UFD917552 UOL917552:UOZ917552 UYH917552:UYV917552 VID917552:VIR917552 VRZ917552:VSN917552 WBV917552:WCJ917552 WLR917552:WMF917552 WVN917552:WWB917552 F983088:T983088 JB983088:JP983088 SX983088:TL983088 ACT983088:ADH983088 AMP983088:AND983088 AWL983088:AWZ983088 BGH983088:BGV983088 BQD983088:BQR983088 BZZ983088:CAN983088 CJV983088:CKJ983088 CTR983088:CUF983088 DDN983088:DEB983088 DNJ983088:DNX983088 DXF983088:DXT983088 EHB983088:EHP983088 EQX983088:ERL983088 FAT983088:FBH983088 FKP983088:FLD983088 FUL983088:FUZ983088 GEH983088:GEV983088 GOD983088:GOR983088 GXZ983088:GYN983088 HHV983088:HIJ983088 HRR983088:HSF983088 IBN983088:ICB983088 ILJ983088:ILX983088 IVF983088:IVT983088 JFB983088:JFP983088 JOX983088:JPL983088 JYT983088:JZH983088 KIP983088:KJD983088 KSL983088:KSZ983088 LCH983088:LCV983088 LMD983088:LMR983088 LVZ983088:LWN983088 MFV983088:MGJ983088 MPR983088:MQF983088 MZN983088:NAB983088 NJJ983088:NJX983088 NTF983088:NTT983088 ODB983088:ODP983088 OMX983088:ONL983088 OWT983088:OXH983088 PGP983088:PHD983088 PQL983088:PQZ983088 QAH983088:QAV983088 QKD983088:QKR983088 QTZ983088:QUN983088 RDV983088:REJ983088 RNR983088:ROF983088 RXN983088:RYB983088 SHJ983088:SHX983088 SRF983088:SRT983088 TBB983088:TBP983088 TKX983088:TLL983088 TUT983088:TVH983088 UEP983088:UFD983088 UOL983088:UOZ983088 UYH983088:UYV983088 VID983088:VIR983088 VRZ983088:VSN983088 WBV983088:WCJ983088 WLR983088:WMF983088 F48:T48" xr:uid="{00000000-0002-0000-0100-000001000000}">
      <formula1>"P,F, "</formula1>
    </dataValidation>
    <dataValidation type="list" allowBlank="1" showInputMessage="1" showErrorMessage="1" sqref="WVN983087:WWB983087 JB47:JP47 SX47:TL47 ACT47:ADH47 AMP47:AND47 AWL47:AWZ47 BGH47:BGV47 BQD47:BQR47 BZZ47:CAN47 CJV47:CKJ47 CTR47:CUF47 DDN47:DEB47 DNJ47:DNX47 DXF47:DXT47 EHB47:EHP47 EQX47:ERL47 FAT47:FBH47 FKP47:FLD47 FUL47:FUZ47 GEH47:GEV47 GOD47:GOR47 GXZ47:GYN47 HHV47:HIJ47 HRR47:HSF47 IBN47:ICB47 ILJ47:ILX47 IVF47:IVT47 JFB47:JFP47 JOX47:JPL47 JYT47:JZH47 KIP47:KJD47 KSL47:KSZ47 LCH47:LCV47 LMD47:LMR47 LVZ47:LWN47 MFV47:MGJ47 MPR47:MQF47 MZN47:NAB47 NJJ47:NJX47 NTF47:NTT47 ODB47:ODP47 OMX47:ONL47 OWT47:OXH47 PGP47:PHD47 PQL47:PQZ47 QAH47:QAV47 QKD47:QKR47 QTZ47:QUN47 RDV47:REJ47 RNR47:ROF47 RXN47:RYB47 SHJ47:SHX47 SRF47:SRT47 TBB47:TBP47 TKX47:TLL47 TUT47:TVH47 UEP47:UFD47 UOL47:UOZ47 UYH47:UYV47 VID47:VIR47 VRZ47:VSN47 WBV47:WCJ47 WLR47:WMF47 WVN47:WWB47 F65583:T65583 JB65583:JP65583 SX65583:TL65583 ACT65583:ADH65583 AMP65583:AND65583 AWL65583:AWZ65583 BGH65583:BGV65583 BQD65583:BQR65583 BZZ65583:CAN65583 CJV65583:CKJ65583 CTR65583:CUF65583 DDN65583:DEB65583 DNJ65583:DNX65583 DXF65583:DXT65583 EHB65583:EHP65583 EQX65583:ERL65583 FAT65583:FBH65583 FKP65583:FLD65583 FUL65583:FUZ65583 GEH65583:GEV65583 GOD65583:GOR65583 GXZ65583:GYN65583 HHV65583:HIJ65583 HRR65583:HSF65583 IBN65583:ICB65583 ILJ65583:ILX65583 IVF65583:IVT65583 JFB65583:JFP65583 JOX65583:JPL65583 JYT65583:JZH65583 KIP65583:KJD65583 KSL65583:KSZ65583 LCH65583:LCV65583 LMD65583:LMR65583 LVZ65583:LWN65583 MFV65583:MGJ65583 MPR65583:MQF65583 MZN65583:NAB65583 NJJ65583:NJX65583 NTF65583:NTT65583 ODB65583:ODP65583 OMX65583:ONL65583 OWT65583:OXH65583 PGP65583:PHD65583 PQL65583:PQZ65583 QAH65583:QAV65583 QKD65583:QKR65583 QTZ65583:QUN65583 RDV65583:REJ65583 RNR65583:ROF65583 RXN65583:RYB65583 SHJ65583:SHX65583 SRF65583:SRT65583 TBB65583:TBP65583 TKX65583:TLL65583 TUT65583:TVH65583 UEP65583:UFD65583 UOL65583:UOZ65583 UYH65583:UYV65583 VID65583:VIR65583 VRZ65583:VSN65583 WBV65583:WCJ65583 WLR65583:WMF65583 WVN65583:WWB65583 F131119:T131119 JB131119:JP131119 SX131119:TL131119 ACT131119:ADH131119 AMP131119:AND131119 AWL131119:AWZ131119 BGH131119:BGV131119 BQD131119:BQR131119 BZZ131119:CAN131119 CJV131119:CKJ131119 CTR131119:CUF131119 DDN131119:DEB131119 DNJ131119:DNX131119 DXF131119:DXT131119 EHB131119:EHP131119 EQX131119:ERL131119 FAT131119:FBH131119 FKP131119:FLD131119 FUL131119:FUZ131119 GEH131119:GEV131119 GOD131119:GOR131119 GXZ131119:GYN131119 HHV131119:HIJ131119 HRR131119:HSF131119 IBN131119:ICB131119 ILJ131119:ILX131119 IVF131119:IVT131119 JFB131119:JFP131119 JOX131119:JPL131119 JYT131119:JZH131119 KIP131119:KJD131119 KSL131119:KSZ131119 LCH131119:LCV131119 LMD131119:LMR131119 LVZ131119:LWN131119 MFV131119:MGJ131119 MPR131119:MQF131119 MZN131119:NAB131119 NJJ131119:NJX131119 NTF131119:NTT131119 ODB131119:ODP131119 OMX131119:ONL131119 OWT131119:OXH131119 PGP131119:PHD131119 PQL131119:PQZ131119 QAH131119:QAV131119 QKD131119:QKR131119 QTZ131119:QUN131119 RDV131119:REJ131119 RNR131119:ROF131119 RXN131119:RYB131119 SHJ131119:SHX131119 SRF131119:SRT131119 TBB131119:TBP131119 TKX131119:TLL131119 TUT131119:TVH131119 UEP131119:UFD131119 UOL131119:UOZ131119 UYH131119:UYV131119 VID131119:VIR131119 VRZ131119:VSN131119 WBV131119:WCJ131119 WLR131119:WMF131119 WVN131119:WWB131119 F196655:T196655 JB196655:JP196655 SX196655:TL196655 ACT196655:ADH196655 AMP196655:AND196655 AWL196655:AWZ196655 BGH196655:BGV196655 BQD196655:BQR196655 BZZ196655:CAN196655 CJV196655:CKJ196655 CTR196655:CUF196655 DDN196655:DEB196655 DNJ196655:DNX196655 DXF196655:DXT196655 EHB196655:EHP196655 EQX196655:ERL196655 FAT196655:FBH196655 FKP196655:FLD196655 FUL196655:FUZ196655 GEH196655:GEV196655 GOD196655:GOR196655 GXZ196655:GYN196655 HHV196655:HIJ196655 HRR196655:HSF196655 IBN196655:ICB196655 ILJ196655:ILX196655 IVF196655:IVT196655 JFB196655:JFP196655 JOX196655:JPL196655 JYT196655:JZH196655 KIP196655:KJD196655 KSL196655:KSZ196655 LCH196655:LCV196655 LMD196655:LMR196655 LVZ196655:LWN196655 MFV196655:MGJ196655 MPR196655:MQF196655 MZN196655:NAB196655 NJJ196655:NJX196655 NTF196655:NTT196655 ODB196655:ODP196655 OMX196655:ONL196655 OWT196655:OXH196655 PGP196655:PHD196655 PQL196655:PQZ196655 QAH196655:QAV196655 QKD196655:QKR196655 QTZ196655:QUN196655 RDV196655:REJ196655 RNR196655:ROF196655 RXN196655:RYB196655 SHJ196655:SHX196655 SRF196655:SRT196655 TBB196655:TBP196655 TKX196655:TLL196655 TUT196655:TVH196655 UEP196655:UFD196655 UOL196655:UOZ196655 UYH196655:UYV196655 VID196655:VIR196655 VRZ196655:VSN196655 WBV196655:WCJ196655 WLR196655:WMF196655 WVN196655:WWB196655 F262191:T262191 JB262191:JP262191 SX262191:TL262191 ACT262191:ADH262191 AMP262191:AND262191 AWL262191:AWZ262191 BGH262191:BGV262191 BQD262191:BQR262191 BZZ262191:CAN262191 CJV262191:CKJ262191 CTR262191:CUF262191 DDN262191:DEB262191 DNJ262191:DNX262191 DXF262191:DXT262191 EHB262191:EHP262191 EQX262191:ERL262191 FAT262191:FBH262191 FKP262191:FLD262191 FUL262191:FUZ262191 GEH262191:GEV262191 GOD262191:GOR262191 GXZ262191:GYN262191 HHV262191:HIJ262191 HRR262191:HSF262191 IBN262191:ICB262191 ILJ262191:ILX262191 IVF262191:IVT262191 JFB262191:JFP262191 JOX262191:JPL262191 JYT262191:JZH262191 KIP262191:KJD262191 KSL262191:KSZ262191 LCH262191:LCV262191 LMD262191:LMR262191 LVZ262191:LWN262191 MFV262191:MGJ262191 MPR262191:MQF262191 MZN262191:NAB262191 NJJ262191:NJX262191 NTF262191:NTT262191 ODB262191:ODP262191 OMX262191:ONL262191 OWT262191:OXH262191 PGP262191:PHD262191 PQL262191:PQZ262191 QAH262191:QAV262191 QKD262191:QKR262191 QTZ262191:QUN262191 RDV262191:REJ262191 RNR262191:ROF262191 RXN262191:RYB262191 SHJ262191:SHX262191 SRF262191:SRT262191 TBB262191:TBP262191 TKX262191:TLL262191 TUT262191:TVH262191 UEP262191:UFD262191 UOL262191:UOZ262191 UYH262191:UYV262191 VID262191:VIR262191 VRZ262191:VSN262191 WBV262191:WCJ262191 WLR262191:WMF262191 WVN262191:WWB262191 F327727:T327727 JB327727:JP327727 SX327727:TL327727 ACT327727:ADH327727 AMP327727:AND327727 AWL327727:AWZ327727 BGH327727:BGV327727 BQD327727:BQR327727 BZZ327727:CAN327727 CJV327727:CKJ327727 CTR327727:CUF327727 DDN327727:DEB327727 DNJ327727:DNX327727 DXF327727:DXT327727 EHB327727:EHP327727 EQX327727:ERL327727 FAT327727:FBH327727 FKP327727:FLD327727 FUL327727:FUZ327727 GEH327727:GEV327727 GOD327727:GOR327727 GXZ327727:GYN327727 HHV327727:HIJ327727 HRR327727:HSF327727 IBN327727:ICB327727 ILJ327727:ILX327727 IVF327727:IVT327727 JFB327727:JFP327727 JOX327727:JPL327727 JYT327727:JZH327727 KIP327727:KJD327727 KSL327727:KSZ327727 LCH327727:LCV327727 LMD327727:LMR327727 LVZ327727:LWN327727 MFV327727:MGJ327727 MPR327727:MQF327727 MZN327727:NAB327727 NJJ327727:NJX327727 NTF327727:NTT327727 ODB327727:ODP327727 OMX327727:ONL327727 OWT327727:OXH327727 PGP327727:PHD327727 PQL327727:PQZ327727 QAH327727:QAV327727 QKD327727:QKR327727 QTZ327727:QUN327727 RDV327727:REJ327727 RNR327727:ROF327727 RXN327727:RYB327727 SHJ327727:SHX327727 SRF327727:SRT327727 TBB327727:TBP327727 TKX327727:TLL327727 TUT327727:TVH327727 UEP327727:UFD327727 UOL327727:UOZ327727 UYH327727:UYV327727 VID327727:VIR327727 VRZ327727:VSN327727 WBV327727:WCJ327727 WLR327727:WMF327727 WVN327727:WWB327727 F393263:T393263 JB393263:JP393263 SX393263:TL393263 ACT393263:ADH393263 AMP393263:AND393263 AWL393263:AWZ393263 BGH393263:BGV393263 BQD393263:BQR393263 BZZ393263:CAN393263 CJV393263:CKJ393263 CTR393263:CUF393263 DDN393263:DEB393263 DNJ393263:DNX393263 DXF393263:DXT393263 EHB393263:EHP393263 EQX393263:ERL393263 FAT393263:FBH393263 FKP393263:FLD393263 FUL393263:FUZ393263 GEH393263:GEV393263 GOD393263:GOR393263 GXZ393263:GYN393263 HHV393263:HIJ393263 HRR393263:HSF393263 IBN393263:ICB393263 ILJ393263:ILX393263 IVF393263:IVT393263 JFB393263:JFP393263 JOX393263:JPL393263 JYT393263:JZH393263 KIP393263:KJD393263 KSL393263:KSZ393263 LCH393263:LCV393263 LMD393263:LMR393263 LVZ393263:LWN393263 MFV393263:MGJ393263 MPR393263:MQF393263 MZN393263:NAB393263 NJJ393263:NJX393263 NTF393263:NTT393263 ODB393263:ODP393263 OMX393263:ONL393263 OWT393263:OXH393263 PGP393263:PHD393263 PQL393263:PQZ393263 QAH393263:QAV393263 QKD393263:QKR393263 QTZ393263:QUN393263 RDV393263:REJ393263 RNR393263:ROF393263 RXN393263:RYB393263 SHJ393263:SHX393263 SRF393263:SRT393263 TBB393263:TBP393263 TKX393263:TLL393263 TUT393263:TVH393263 UEP393263:UFD393263 UOL393263:UOZ393263 UYH393263:UYV393263 VID393263:VIR393263 VRZ393263:VSN393263 WBV393263:WCJ393263 WLR393263:WMF393263 WVN393263:WWB393263 F458799:T458799 JB458799:JP458799 SX458799:TL458799 ACT458799:ADH458799 AMP458799:AND458799 AWL458799:AWZ458799 BGH458799:BGV458799 BQD458799:BQR458799 BZZ458799:CAN458799 CJV458799:CKJ458799 CTR458799:CUF458799 DDN458799:DEB458799 DNJ458799:DNX458799 DXF458799:DXT458799 EHB458799:EHP458799 EQX458799:ERL458799 FAT458799:FBH458799 FKP458799:FLD458799 FUL458799:FUZ458799 GEH458799:GEV458799 GOD458799:GOR458799 GXZ458799:GYN458799 HHV458799:HIJ458799 HRR458799:HSF458799 IBN458799:ICB458799 ILJ458799:ILX458799 IVF458799:IVT458799 JFB458799:JFP458799 JOX458799:JPL458799 JYT458799:JZH458799 KIP458799:KJD458799 KSL458799:KSZ458799 LCH458799:LCV458799 LMD458799:LMR458799 LVZ458799:LWN458799 MFV458799:MGJ458799 MPR458799:MQF458799 MZN458799:NAB458799 NJJ458799:NJX458799 NTF458799:NTT458799 ODB458799:ODP458799 OMX458799:ONL458799 OWT458799:OXH458799 PGP458799:PHD458799 PQL458799:PQZ458799 QAH458799:QAV458799 QKD458799:QKR458799 QTZ458799:QUN458799 RDV458799:REJ458799 RNR458799:ROF458799 RXN458799:RYB458799 SHJ458799:SHX458799 SRF458799:SRT458799 TBB458799:TBP458799 TKX458799:TLL458799 TUT458799:TVH458799 UEP458799:UFD458799 UOL458799:UOZ458799 UYH458799:UYV458799 VID458799:VIR458799 VRZ458799:VSN458799 WBV458799:WCJ458799 WLR458799:WMF458799 WVN458799:WWB458799 F524335:T524335 JB524335:JP524335 SX524335:TL524335 ACT524335:ADH524335 AMP524335:AND524335 AWL524335:AWZ524335 BGH524335:BGV524335 BQD524335:BQR524335 BZZ524335:CAN524335 CJV524335:CKJ524335 CTR524335:CUF524335 DDN524335:DEB524335 DNJ524335:DNX524335 DXF524335:DXT524335 EHB524335:EHP524335 EQX524335:ERL524335 FAT524335:FBH524335 FKP524335:FLD524335 FUL524335:FUZ524335 GEH524335:GEV524335 GOD524335:GOR524335 GXZ524335:GYN524335 HHV524335:HIJ524335 HRR524335:HSF524335 IBN524335:ICB524335 ILJ524335:ILX524335 IVF524335:IVT524335 JFB524335:JFP524335 JOX524335:JPL524335 JYT524335:JZH524335 KIP524335:KJD524335 KSL524335:KSZ524335 LCH524335:LCV524335 LMD524335:LMR524335 LVZ524335:LWN524335 MFV524335:MGJ524335 MPR524335:MQF524335 MZN524335:NAB524335 NJJ524335:NJX524335 NTF524335:NTT524335 ODB524335:ODP524335 OMX524335:ONL524335 OWT524335:OXH524335 PGP524335:PHD524335 PQL524335:PQZ524335 QAH524335:QAV524335 QKD524335:QKR524335 QTZ524335:QUN524335 RDV524335:REJ524335 RNR524335:ROF524335 RXN524335:RYB524335 SHJ524335:SHX524335 SRF524335:SRT524335 TBB524335:TBP524335 TKX524335:TLL524335 TUT524335:TVH524335 UEP524335:UFD524335 UOL524335:UOZ524335 UYH524335:UYV524335 VID524335:VIR524335 VRZ524335:VSN524335 WBV524335:WCJ524335 WLR524335:WMF524335 WVN524335:WWB524335 F589871:T589871 JB589871:JP589871 SX589871:TL589871 ACT589871:ADH589871 AMP589871:AND589871 AWL589871:AWZ589871 BGH589871:BGV589871 BQD589871:BQR589871 BZZ589871:CAN589871 CJV589871:CKJ589871 CTR589871:CUF589871 DDN589871:DEB589871 DNJ589871:DNX589871 DXF589871:DXT589871 EHB589871:EHP589871 EQX589871:ERL589871 FAT589871:FBH589871 FKP589871:FLD589871 FUL589871:FUZ589871 GEH589871:GEV589871 GOD589871:GOR589871 GXZ589871:GYN589871 HHV589871:HIJ589871 HRR589871:HSF589871 IBN589871:ICB589871 ILJ589871:ILX589871 IVF589871:IVT589871 JFB589871:JFP589871 JOX589871:JPL589871 JYT589871:JZH589871 KIP589871:KJD589871 KSL589871:KSZ589871 LCH589871:LCV589871 LMD589871:LMR589871 LVZ589871:LWN589871 MFV589871:MGJ589871 MPR589871:MQF589871 MZN589871:NAB589871 NJJ589871:NJX589871 NTF589871:NTT589871 ODB589871:ODP589871 OMX589871:ONL589871 OWT589871:OXH589871 PGP589871:PHD589871 PQL589871:PQZ589871 QAH589871:QAV589871 QKD589871:QKR589871 QTZ589871:QUN589871 RDV589871:REJ589871 RNR589871:ROF589871 RXN589871:RYB589871 SHJ589871:SHX589871 SRF589871:SRT589871 TBB589871:TBP589871 TKX589871:TLL589871 TUT589871:TVH589871 UEP589871:UFD589871 UOL589871:UOZ589871 UYH589871:UYV589871 VID589871:VIR589871 VRZ589871:VSN589871 WBV589871:WCJ589871 WLR589871:WMF589871 WVN589871:WWB589871 F655407:T655407 JB655407:JP655407 SX655407:TL655407 ACT655407:ADH655407 AMP655407:AND655407 AWL655407:AWZ655407 BGH655407:BGV655407 BQD655407:BQR655407 BZZ655407:CAN655407 CJV655407:CKJ655407 CTR655407:CUF655407 DDN655407:DEB655407 DNJ655407:DNX655407 DXF655407:DXT655407 EHB655407:EHP655407 EQX655407:ERL655407 FAT655407:FBH655407 FKP655407:FLD655407 FUL655407:FUZ655407 GEH655407:GEV655407 GOD655407:GOR655407 GXZ655407:GYN655407 HHV655407:HIJ655407 HRR655407:HSF655407 IBN655407:ICB655407 ILJ655407:ILX655407 IVF655407:IVT655407 JFB655407:JFP655407 JOX655407:JPL655407 JYT655407:JZH655407 KIP655407:KJD655407 KSL655407:KSZ655407 LCH655407:LCV655407 LMD655407:LMR655407 LVZ655407:LWN655407 MFV655407:MGJ655407 MPR655407:MQF655407 MZN655407:NAB655407 NJJ655407:NJX655407 NTF655407:NTT655407 ODB655407:ODP655407 OMX655407:ONL655407 OWT655407:OXH655407 PGP655407:PHD655407 PQL655407:PQZ655407 QAH655407:QAV655407 QKD655407:QKR655407 QTZ655407:QUN655407 RDV655407:REJ655407 RNR655407:ROF655407 RXN655407:RYB655407 SHJ655407:SHX655407 SRF655407:SRT655407 TBB655407:TBP655407 TKX655407:TLL655407 TUT655407:TVH655407 UEP655407:UFD655407 UOL655407:UOZ655407 UYH655407:UYV655407 VID655407:VIR655407 VRZ655407:VSN655407 WBV655407:WCJ655407 WLR655407:WMF655407 WVN655407:WWB655407 F720943:T720943 JB720943:JP720943 SX720943:TL720943 ACT720943:ADH720943 AMP720943:AND720943 AWL720943:AWZ720943 BGH720943:BGV720943 BQD720943:BQR720943 BZZ720943:CAN720943 CJV720943:CKJ720943 CTR720943:CUF720943 DDN720943:DEB720943 DNJ720943:DNX720943 DXF720943:DXT720943 EHB720943:EHP720943 EQX720943:ERL720943 FAT720943:FBH720943 FKP720943:FLD720943 FUL720943:FUZ720943 GEH720943:GEV720943 GOD720943:GOR720943 GXZ720943:GYN720943 HHV720943:HIJ720943 HRR720943:HSF720943 IBN720943:ICB720943 ILJ720943:ILX720943 IVF720943:IVT720943 JFB720943:JFP720943 JOX720943:JPL720943 JYT720943:JZH720943 KIP720943:KJD720943 KSL720943:KSZ720943 LCH720943:LCV720943 LMD720943:LMR720943 LVZ720943:LWN720943 MFV720943:MGJ720943 MPR720943:MQF720943 MZN720943:NAB720943 NJJ720943:NJX720943 NTF720943:NTT720943 ODB720943:ODP720943 OMX720943:ONL720943 OWT720943:OXH720943 PGP720943:PHD720943 PQL720943:PQZ720943 QAH720943:QAV720943 QKD720943:QKR720943 QTZ720943:QUN720943 RDV720943:REJ720943 RNR720943:ROF720943 RXN720943:RYB720943 SHJ720943:SHX720943 SRF720943:SRT720943 TBB720943:TBP720943 TKX720943:TLL720943 TUT720943:TVH720943 UEP720943:UFD720943 UOL720943:UOZ720943 UYH720943:UYV720943 VID720943:VIR720943 VRZ720943:VSN720943 WBV720943:WCJ720943 WLR720943:WMF720943 WVN720943:WWB720943 F786479:T786479 JB786479:JP786479 SX786479:TL786479 ACT786479:ADH786479 AMP786479:AND786479 AWL786479:AWZ786479 BGH786479:BGV786479 BQD786479:BQR786479 BZZ786479:CAN786479 CJV786479:CKJ786479 CTR786479:CUF786479 DDN786479:DEB786479 DNJ786479:DNX786479 DXF786479:DXT786479 EHB786479:EHP786479 EQX786479:ERL786479 FAT786479:FBH786479 FKP786479:FLD786479 FUL786479:FUZ786479 GEH786479:GEV786479 GOD786479:GOR786479 GXZ786479:GYN786479 HHV786479:HIJ786479 HRR786479:HSF786479 IBN786479:ICB786479 ILJ786479:ILX786479 IVF786479:IVT786479 JFB786479:JFP786479 JOX786479:JPL786479 JYT786479:JZH786479 KIP786479:KJD786479 KSL786479:KSZ786479 LCH786479:LCV786479 LMD786479:LMR786479 LVZ786479:LWN786479 MFV786479:MGJ786479 MPR786479:MQF786479 MZN786479:NAB786479 NJJ786479:NJX786479 NTF786479:NTT786479 ODB786479:ODP786479 OMX786479:ONL786479 OWT786479:OXH786479 PGP786479:PHD786479 PQL786479:PQZ786479 QAH786479:QAV786479 QKD786479:QKR786479 QTZ786479:QUN786479 RDV786479:REJ786479 RNR786479:ROF786479 RXN786479:RYB786479 SHJ786479:SHX786479 SRF786479:SRT786479 TBB786479:TBP786479 TKX786479:TLL786479 TUT786479:TVH786479 UEP786479:UFD786479 UOL786479:UOZ786479 UYH786479:UYV786479 VID786479:VIR786479 VRZ786479:VSN786479 WBV786479:WCJ786479 WLR786479:WMF786479 WVN786479:WWB786479 F852015:T852015 JB852015:JP852015 SX852015:TL852015 ACT852015:ADH852015 AMP852015:AND852015 AWL852015:AWZ852015 BGH852015:BGV852015 BQD852015:BQR852015 BZZ852015:CAN852015 CJV852015:CKJ852015 CTR852015:CUF852015 DDN852015:DEB852015 DNJ852015:DNX852015 DXF852015:DXT852015 EHB852015:EHP852015 EQX852015:ERL852015 FAT852015:FBH852015 FKP852015:FLD852015 FUL852015:FUZ852015 GEH852015:GEV852015 GOD852015:GOR852015 GXZ852015:GYN852015 HHV852015:HIJ852015 HRR852015:HSF852015 IBN852015:ICB852015 ILJ852015:ILX852015 IVF852015:IVT852015 JFB852015:JFP852015 JOX852015:JPL852015 JYT852015:JZH852015 KIP852015:KJD852015 KSL852015:KSZ852015 LCH852015:LCV852015 LMD852015:LMR852015 LVZ852015:LWN852015 MFV852015:MGJ852015 MPR852015:MQF852015 MZN852015:NAB852015 NJJ852015:NJX852015 NTF852015:NTT852015 ODB852015:ODP852015 OMX852015:ONL852015 OWT852015:OXH852015 PGP852015:PHD852015 PQL852015:PQZ852015 QAH852015:QAV852015 QKD852015:QKR852015 QTZ852015:QUN852015 RDV852015:REJ852015 RNR852015:ROF852015 RXN852015:RYB852015 SHJ852015:SHX852015 SRF852015:SRT852015 TBB852015:TBP852015 TKX852015:TLL852015 TUT852015:TVH852015 UEP852015:UFD852015 UOL852015:UOZ852015 UYH852015:UYV852015 VID852015:VIR852015 VRZ852015:VSN852015 WBV852015:WCJ852015 WLR852015:WMF852015 WVN852015:WWB852015 F917551:T917551 JB917551:JP917551 SX917551:TL917551 ACT917551:ADH917551 AMP917551:AND917551 AWL917551:AWZ917551 BGH917551:BGV917551 BQD917551:BQR917551 BZZ917551:CAN917551 CJV917551:CKJ917551 CTR917551:CUF917551 DDN917551:DEB917551 DNJ917551:DNX917551 DXF917551:DXT917551 EHB917551:EHP917551 EQX917551:ERL917551 FAT917551:FBH917551 FKP917551:FLD917551 FUL917551:FUZ917551 GEH917551:GEV917551 GOD917551:GOR917551 GXZ917551:GYN917551 HHV917551:HIJ917551 HRR917551:HSF917551 IBN917551:ICB917551 ILJ917551:ILX917551 IVF917551:IVT917551 JFB917551:JFP917551 JOX917551:JPL917551 JYT917551:JZH917551 KIP917551:KJD917551 KSL917551:KSZ917551 LCH917551:LCV917551 LMD917551:LMR917551 LVZ917551:LWN917551 MFV917551:MGJ917551 MPR917551:MQF917551 MZN917551:NAB917551 NJJ917551:NJX917551 NTF917551:NTT917551 ODB917551:ODP917551 OMX917551:ONL917551 OWT917551:OXH917551 PGP917551:PHD917551 PQL917551:PQZ917551 QAH917551:QAV917551 QKD917551:QKR917551 QTZ917551:QUN917551 RDV917551:REJ917551 RNR917551:ROF917551 RXN917551:RYB917551 SHJ917551:SHX917551 SRF917551:SRT917551 TBB917551:TBP917551 TKX917551:TLL917551 TUT917551:TVH917551 UEP917551:UFD917551 UOL917551:UOZ917551 UYH917551:UYV917551 VID917551:VIR917551 VRZ917551:VSN917551 WBV917551:WCJ917551 WLR917551:WMF917551 WVN917551:WWB917551 F983087:T983087 JB983087:JP983087 SX983087:TL983087 ACT983087:ADH983087 AMP983087:AND983087 AWL983087:AWZ983087 BGH983087:BGV983087 BQD983087:BQR983087 BZZ983087:CAN983087 CJV983087:CKJ983087 CTR983087:CUF983087 DDN983087:DEB983087 DNJ983087:DNX983087 DXF983087:DXT983087 EHB983087:EHP983087 EQX983087:ERL983087 FAT983087:FBH983087 FKP983087:FLD983087 FUL983087:FUZ983087 GEH983087:GEV983087 GOD983087:GOR983087 GXZ983087:GYN983087 HHV983087:HIJ983087 HRR983087:HSF983087 IBN983087:ICB983087 ILJ983087:ILX983087 IVF983087:IVT983087 JFB983087:JFP983087 JOX983087:JPL983087 JYT983087:JZH983087 KIP983087:KJD983087 KSL983087:KSZ983087 LCH983087:LCV983087 LMD983087:LMR983087 LVZ983087:LWN983087 MFV983087:MGJ983087 MPR983087:MQF983087 MZN983087:NAB983087 NJJ983087:NJX983087 NTF983087:NTT983087 ODB983087:ODP983087 OMX983087:ONL983087 OWT983087:OXH983087 PGP983087:PHD983087 PQL983087:PQZ983087 QAH983087:QAV983087 QKD983087:QKR983087 QTZ983087:QUN983087 RDV983087:REJ983087 RNR983087:ROF983087 RXN983087:RYB983087 SHJ983087:SHX983087 SRF983087:SRT983087 TBB983087:TBP983087 TKX983087:TLL983087 TUT983087:TVH983087 UEP983087:UFD983087 UOL983087:UOZ983087 UYH983087:UYV983087 VID983087:VIR983087 VRZ983087:VSN983087 WBV983087:WCJ983087 WLR983087:WMF983087 F47:T47" xr:uid="{00000000-0002-0000-0100-000002000000}">
      <formula1>"N,A,B, 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"/>
  <sheetViews>
    <sheetView tabSelected="1" workbookViewId="0">
      <selection activeCell="D9" sqref="D9"/>
    </sheetView>
  </sheetViews>
  <sheetFormatPr defaultColWidth="9" defaultRowHeight="10.199999999999999"/>
  <cols>
    <col min="1" max="1" width="8.77734375" style="22" customWidth="1"/>
    <col min="2" max="2" width="23" style="22" customWidth="1"/>
    <col min="3" max="3" width="34.21875" style="22" customWidth="1"/>
    <col min="4" max="5" width="37.44140625" style="22" customWidth="1"/>
    <col min="6" max="6" width="8.21875" style="22" customWidth="1"/>
    <col min="7" max="7" width="13" style="22" customWidth="1"/>
    <col min="8" max="8" width="17.21875" style="22" customWidth="1"/>
    <col min="9" max="16384" width="9" style="22"/>
  </cols>
  <sheetData>
    <row r="1" spans="1:8" ht="20.399999999999999">
      <c r="A1" s="163" t="s">
        <v>46</v>
      </c>
      <c r="B1" s="163"/>
      <c r="C1" s="163"/>
      <c r="D1" s="163"/>
      <c r="E1" s="163"/>
      <c r="F1" s="163"/>
      <c r="G1" s="163"/>
      <c r="H1" s="163"/>
    </row>
    <row r="2" spans="1:8" ht="13.8">
      <c r="A2" s="80"/>
      <c r="B2" s="80"/>
      <c r="C2" s="81"/>
      <c r="D2" s="82" t="str">
        <f>"Pass: "&amp;COUNTIF($F$6:$F$945,"Pass")</f>
        <v>Pass: 8</v>
      </c>
      <c r="E2" s="83" t="str">
        <f>"Untested: "&amp;COUNTIF($F$6:$F$945,"Untest")</f>
        <v>Untested: 0</v>
      </c>
      <c r="F2" s="80"/>
      <c r="G2" s="84"/>
      <c r="H2" s="84"/>
    </row>
    <row r="3" spans="1:8" ht="26.4">
      <c r="A3" s="85" t="s">
        <v>27</v>
      </c>
      <c r="B3" s="86" t="s">
        <v>78</v>
      </c>
      <c r="C3" s="87"/>
      <c r="D3" s="82" t="str">
        <f>"Fail: "&amp;COUNTIF($F$6:$F$945,"Fail")</f>
        <v>Fail: 0</v>
      </c>
      <c r="E3" s="83" t="str">
        <f>"N/A: "&amp;COUNTIF($F$6:$F$945,"N/A")</f>
        <v>N/A: 0</v>
      </c>
      <c r="F3" s="80"/>
      <c r="G3" s="84"/>
      <c r="H3" s="84"/>
    </row>
    <row r="4" spans="1:8" ht="13.8">
      <c r="A4" s="88" t="s">
        <v>28</v>
      </c>
      <c r="B4" s="86" t="s">
        <v>63</v>
      </c>
      <c r="C4" s="88"/>
      <c r="D4" s="89" t="str">
        <f>"Percent Complete: "&amp;ROUND((COUNTIF($F$7:$F$945,"Pass")*100)/((COUNTA($A$7:$A$945)*5)-COUNTIF($F$6:$F$955,"N/A")),2)&amp;"%"</f>
        <v>Percent Complete: 20%</v>
      </c>
      <c r="E4" s="90" t="str">
        <f>"Number of cases: "&amp;(COUNTA($A$6:$A$945))</f>
        <v>Number of cases: 8</v>
      </c>
      <c r="F4" s="80"/>
      <c r="G4" s="84"/>
      <c r="H4" s="84"/>
    </row>
    <row r="5" spans="1:8" ht="20.399999999999999">
      <c r="A5" s="96" t="s">
        <v>29</v>
      </c>
      <c r="B5" s="96" t="s">
        <v>30</v>
      </c>
      <c r="C5" s="96" t="s">
        <v>31</v>
      </c>
      <c r="D5" s="96" t="s">
        <v>32</v>
      </c>
      <c r="E5" s="96" t="s">
        <v>33</v>
      </c>
      <c r="F5" s="96" t="s">
        <v>21</v>
      </c>
      <c r="G5" s="96" t="s">
        <v>47</v>
      </c>
      <c r="H5" s="96" t="s">
        <v>34</v>
      </c>
    </row>
    <row r="6" spans="1:8" ht="51">
      <c r="A6" s="169" t="s">
        <v>42</v>
      </c>
      <c r="B6" s="73" t="s">
        <v>90</v>
      </c>
      <c r="C6" s="73" t="s">
        <v>79</v>
      </c>
      <c r="D6" s="74" t="s">
        <v>80</v>
      </c>
      <c r="E6" s="74" t="s">
        <v>87</v>
      </c>
      <c r="F6" s="73" t="s">
        <v>81</v>
      </c>
      <c r="G6" s="75">
        <v>45498</v>
      </c>
      <c r="H6" s="95"/>
    </row>
    <row r="7" spans="1:8" ht="51">
      <c r="A7" s="73" t="s">
        <v>82</v>
      </c>
      <c r="B7" s="73" t="s">
        <v>83</v>
      </c>
      <c r="C7" s="73" t="s">
        <v>79</v>
      </c>
      <c r="D7" s="74" t="s">
        <v>84</v>
      </c>
      <c r="E7" s="74" t="s">
        <v>85</v>
      </c>
      <c r="F7" s="73" t="s">
        <v>81</v>
      </c>
      <c r="G7" s="75">
        <v>45498</v>
      </c>
      <c r="H7" s="73"/>
    </row>
    <row r="8" spans="1:8" ht="51">
      <c r="A8" s="73" t="s">
        <v>86</v>
      </c>
      <c r="B8" s="73" t="s">
        <v>88</v>
      </c>
      <c r="C8" s="73" t="s">
        <v>79</v>
      </c>
      <c r="D8" s="74" t="s">
        <v>92</v>
      </c>
      <c r="E8" s="74" t="s">
        <v>94</v>
      </c>
      <c r="F8" s="73" t="s">
        <v>81</v>
      </c>
      <c r="G8" s="75">
        <v>45498</v>
      </c>
      <c r="H8" s="73"/>
    </row>
    <row r="9" spans="1:8" ht="51">
      <c r="A9" s="72" t="s">
        <v>89</v>
      </c>
      <c r="B9" s="74" t="s">
        <v>91</v>
      </c>
      <c r="C9" s="73" t="s">
        <v>79</v>
      </c>
      <c r="D9" s="74" t="s">
        <v>93</v>
      </c>
      <c r="E9" s="74" t="s">
        <v>95</v>
      </c>
      <c r="F9" s="73" t="s">
        <v>81</v>
      </c>
      <c r="G9" s="75">
        <v>45498</v>
      </c>
      <c r="H9" s="73"/>
    </row>
    <row r="10" spans="1:8" ht="51">
      <c r="A10" s="72" t="s">
        <v>96</v>
      </c>
      <c r="B10" s="74" t="s">
        <v>97</v>
      </c>
      <c r="C10" s="73" t="s">
        <v>79</v>
      </c>
      <c r="D10" s="74" t="s">
        <v>98</v>
      </c>
      <c r="E10" s="74" t="s">
        <v>99</v>
      </c>
      <c r="F10" s="73" t="s">
        <v>81</v>
      </c>
      <c r="G10" s="75">
        <v>45498</v>
      </c>
      <c r="H10" s="73"/>
    </row>
    <row r="11" spans="1:8" ht="51">
      <c r="A11" s="72" t="s">
        <v>100</v>
      </c>
      <c r="B11" s="74" t="s">
        <v>101</v>
      </c>
      <c r="C11" s="73" t="s">
        <v>79</v>
      </c>
      <c r="D11" s="74" t="s">
        <v>102</v>
      </c>
      <c r="E11" s="74" t="s">
        <v>103</v>
      </c>
      <c r="F11" s="73" t="s">
        <v>81</v>
      </c>
      <c r="G11" s="75">
        <v>45498</v>
      </c>
      <c r="H11" s="73"/>
    </row>
    <row r="12" spans="1:8" ht="51">
      <c r="A12" s="72" t="s">
        <v>104</v>
      </c>
      <c r="B12" s="74" t="s">
        <v>108</v>
      </c>
      <c r="C12" s="73" t="s">
        <v>79</v>
      </c>
      <c r="D12" s="74" t="s">
        <v>105</v>
      </c>
      <c r="E12" s="74" t="s">
        <v>106</v>
      </c>
      <c r="F12" s="73" t="s">
        <v>81</v>
      </c>
      <c r="G12" s="75">
        <v>45498</v>
      </c>
      <c r="H12" s="73"/>
    </row>
    <row r="13" spans="1:8" ht="51">
      <c r="A13" s="72" t="s">
        <v>107</v>
      </c>
      <c r="B13" s="74" t="s">
        <v>109</v>
      </c>
      <c r="C13" s="73" t="s">
        <v>79</v>
      </c>
      <c r="D13" s="74" t="s">
        <v>110</v>
      </c>
      <c r="E13" s="74" t="s">
        <v>111</v>
      </c>
      <c r="F13" s="73" t="s">
        <v>81</v>
      </c>
      <c r="G13" s="75">
        <v>45498</v>
      </c>
      <c r="H13" s="73"/>
    </row>
    <row r="15" spans="1:8">
      <c r="B15" s="28" t="s">
        <v>38</v>
      </c>
      <c r="C15" s="78" t="s">
        <v>37</v>
      </c>
    </row>
  </sheetData>
  <mergeCells count="1">
    <mergeCell ref="A1:H1"/>
  </mergeCells>
  <dataValidations count="1">
    <dataValidation type="list" operator="equal" allowBlank="1" sqref="F6:F13" xr:uid="{00000000-0002-0000-0200-000000000000}">
      <formula1>"Pass,Fail,Untest,N/A"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Esteem Wilson</cp:lastModifiedBy>
  <dcterms:created xsi:type="dcterms:W3CDTF">2023-02-26T13:32:36Z</dcterms:created>
  <dcterms:modified xsi:type="dcterms:W3CDTF">2024-07-25T01:50:35Z</dcterms:modified>
</cp:coreProperties>
</file>