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T301_SU24_PE2_965641\PaperNo_1\All\"/>
    </mc:Choice>
  </mc:AlternateContent>
  <xr:revisionPtr revIDLastSave="0" documentId="13_ncr:1_{F638EC88-1F73-48C1-B974-C557A6FF40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" sheetId="5" r:id="rId1"/>
    <sheet name="Q2" sheetId="1" r:id="rId2"/>
    <sheet name="Q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<sst xmlns="http://schemas.openxmlformats.org/spreadsheetml/2006/main" count="258" uniqueCount="135">
  <si>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</si>
  <si>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</si>
  <si>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</si>
  <si>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</si>
  <si>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</si>
  <si>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</si>
  <si>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</si>
  <si>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</si>
  <si>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</si>
  <si>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</si>
  <si>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</si>
  <si>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</si>
  <si>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</si>
  <si>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</si>
  <si>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</si>
  <si>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</si>
  <si>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</si>
  <si>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</si>
  <si>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</si>
  <si>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</si>
  <si>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</si>
  <si>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</si>
  <si>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</si>
  <si>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</si>
  <si>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</si>
  <si>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</si>
  <si>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</si>
  <si>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</si>
  <si>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</si>
  <si>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</si>
  <si>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</si>
  <si>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</si>
  <si>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</si>
  <si>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</si>
  <si>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</si>
  <si>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</si>
  <si>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</si>
  <si>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</si>
  <si>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</si>
  <si>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</si>
  <si>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</si>
  <si>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TC001</t>
  </si>
  <si>
    <t>User log into system with correct role</t>
  </si>
  <si>
    <t>Untest</t>
  </si>
  <si>
    <t>UTCID02</t>
  </si>
  <si>
    <t>UTCID03</t>
  </si>
  <si>
    <t>Detail</t>
  </si>
  <si>
    <t>Test case</t>
  </si>
  <si>
    <t>Test date
(dd/mm/yyyy)</t>
  </si>
  <si>
    <t xml:space="preserve">must catch valid value </t>
  </si>
  <si>
    <t xml:space="preserve">user can input invalid values if not catch </t>
  </si>
  <si>
    <t>remainder don’t have type value</t>
  </si>
  <si>
    <t>remainder must have a type value</t>
  </si>
  <si>
    <t>Bùi Sỹ Thái Hoàng</t>
  </si>
  <si>
    <t>Number caculator</t>
  </si>
  <si>
    <t>TC002</t>
  </si>
  <si>
    <t>Must test this test case</t>
  </si>
  <si>
    <t>1. Login the system with Manager role.
2. Input value :
  +&gt; X = abc
  +&gt; Y = 2
3.Click button "X+Y"</t>
  </si>
  <si>
    <t>Test viewing message box  will be 
show "Please provide a valid X value" message .</t>
  </si>
  <si>
    <t>The message box will be show "Please provide a valid X value" message .</t>
  </si>
  <si>
    <t>Test viewing message box  will be 
show "Please provide a valid Y value" message .</t>
  </si>
  <si>
    <t>1. Login the system with Manager role.
2. Input value :
  +&gt; X = 2
  +&gt; Y = abc
3.Click button "X+Y"</t>
  </si>
  <si>
    <t>The message box will be show "Please provide a valid Y value" message .</t>
  </si>
  <si>
    <t>TC003</t>
  </si>
  <si>
    <t>1. Login the system with Manager role.
2. Input value :
  +&gt; X = 2
  +&gt; Y = 2
3.Click button "X+Y"</t>
  </si>
  <si>
    <t>The system displays the results will be show the results equal "4"</t>
  </si>
  <si>
    <t>TC004</t>
  </si>
  <si>
    <t>1. Login the system with Manager role.
2. Input value :
  +&gt; X = 2
  +&gt; Y = 2
3.Click button "X-Y"</t>
  </si>
  <si>
    <t>The system displays the results will be show the results equal "0"</t>
  </si>
  <si>
    <t>TC005</t>
  </si>
  <si>
    <t>1. Login the system with Manager role.
2. Input value :
  +&gt; X = 2
  +&gt; Y = 2
3.Click button "X x Y"</t>
  </si>
  <si>
    <t>TC006</t>
  </si>
  <si>
    <t>TC007</t>
  </si>
  <si>
    <t>1. Login the system with Manager role.
2. Input value :
  +&gt; X = 2
  +&gt; Y = 0
3.Click button "X / Y"</t>
  </si>
  <si>
    <t>The message box will be show "Please provide a non-zero Y value!"</t>
  </si>
  <si>
    <t>TC008</t>
  </si>
  <si>
    <t>1. Login the system with Manager role.
2. Input value :
  +&gt; X = 2
  +&gt; Y = 2
3.Click button "X / Y"</t>
  </si>
  <si>
    <t>The system displays the results will be show the results equal "1"</t>
  </si>
  <si>
    <t>TC009</t>
  </si>
  <si>
    <t>The message box will be show "Please provide a integer as Y value!"</t>
  </si>
  <si>
    <t>1. Login the system with Manager role.
2. Input value :
  +&gt; X = 2
  +&gt; Y = 2,12321
3.Click button "X ^ Y"</t>
  </si>
  <si>
    <t>1. Login the system with Manager role.
2. Input value :
  +&gt; X = 2
  +&gt; Y = 2
3.Click button "X ^ Y"</t>
  </si>
  <si>
    <t>TC011</t>
  </si>
  <si>
    <t>The message box will be show "Please provide a positive integer as X value!"</t>
  </si>
  <si>
    <t>1. Login the system with Manager role.
2. Input value :
  +&gt; X = 2
  +&gt; Y = 2
3.Click button "X MOD Y"</t>
  </si>
  <si>
    <t>TC0012</t>
  </si>
  <si>
    <t>1. Login the system with Manager role.
2. Input value :
  +&gt; X = -2
  +&gt; Y = 2
3.Click button "X MOD Y"</t>
  </si>
  <si>
    <t>TC013</t>
  </si>
  <si>
    <t>1. Login the system with Manager role.
2. Input value :
  +&gt; X = 2
  +&gt; Y = 2.123
3.Click button "X MOD Y"</t>
  </si>
  <si>
    <t>1. Login the system with Manager role.
2. Input value :
  +&gt; X = 2
  +&gt; Y = 0
3.Click button "X MOD Y"</t>
  </si>
  <si>
    <t>Test viewing the system displays the results of ("X"+ "Y") expression vaule in "Result" when click button "X+Y"</t>
  </si>
  <si>
    <t>Test viewing the system displays the results of ("X"- "Y") expression vaule in "Result" when click button "X -Y"</t>
  </si>
  <si>
    <t>Test viewing the system displays the results of ("X" x "Y") expression vaule in "Result" when click button "X x Y"</t>
  </si>
  <si>
    <t>Test viewing the message box will be show "Please provide a non-zero Y value!"  when click button "X / Y"</t>
  </si>
  <si>
    <t>Test viewing the system displays the results of the ("X" / "Y")  expression vaule in "Result" when click button "X / Y"</t>
  </si>
  <si>
    <t>Test viewing the message box will be show "Please provide a positive integer as X value!" when click button "X MOD Y"</t>
  </si>
  <si>
    <t>Test viewing the message box will be show "Please provide a non-zero Y value!" when click button "X MOD Y"</t>
  </si>
  <si>
    <t>Test viewing the message box will be show "Please provide a integer as Y value!" when click button "X MOD Y"</t>
  </si>
  <si>
    <t>Test viewing the system displays the results of the ("X" MOD "Y")  expression vaule in "Result" when click button "X MOD Y"</t>
  </si>
  <si>
    <t>Test viewing the message box will be show "Please provide a integer as Y value!" when click button "X ^ Y"</t>
  </si>
  <si>
    <t>Test viewing the system displays the results of the ("X" ^ "Y")  expression vaule in "Result" when click button "X ^ Y"</t>
  </si>
  <si>
    <t>wrong logic</t>
  </si>
  <si>
    <t>originalNumber = number / 10 cant run</t>
  </si>
  <si>
    <t>originalNumber = number / 10 cant run because for loop is close</t>
  </si>
  <si>
    <t>it must be result + =</t>
  </si>
  <si>
    <t>fncLunarNewYearBonus</t>
  </si>
  <si>
    <t xml:space="preserve">Check input value </t>
  </si>
  <si>
    <t>sal &gt;0</t>
  </si>
  <si>
    <t>noy &gt;= 0</t>
  </si>
  <si>
    <t>roe</t>
  </si>
  <si>
    <t>nod</t>
  </si>
  <si>
    <t>sal*0.3</t>
  </si>
  <si>
    <t>B</t>
  </si>
  <si>
    <t>P</t>
  </si>
  <si>
    <t>sal*0.7</t>
  </si>
  <si>
    <t>sal*1</t>
  </si>
  <si>
    <t>roe in {'A','B','C','D'}</t>
  </si>
  <si>
    <t xml:space="preserve"> 'A'</t>
  </si>
  <si>
    <t xml:space="preserve"> 'B'</t>
  </si>
  <si>
    <t xml:space="preserve"> 'C'</t>
  </si>
  <si>
    <t xml:space="preserve"> 'D'</t>
  </si>
  <si>
    <t>UTCID04</t>
  </si>
  <si>
    <t>sal*0.24</t>
  </si>
  <si>
    <t>sal*0.56</t>
  </si>
  <si>
    <t>sal*0.8</t>
  </si>
  <si>
    <t>UTCID05</t>
  </si>
  <si>
    <t>UTCID06</t>
  </si>
  <si>
    <t>UTCID07</t>
  </si>
  <si>
    <t>UTCID08</t>
  </si>
  <si>
    <t>UTCID09</t>
  </si>
  <si>
    <t>UTCID10</t>
  </si>
  <si>
    <t>sal*0.15</t>
  </si>
  <si>
    <t>sal*0.35</t>
  </si>
  <si>
    <t>sal*0.5</t>
  </si>
  <si>
    <t>sal must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</si>
</sst>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6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9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top"/>
    </xf>
    <xf numFmtId="0" fontId="18" fillId="7" borderId="51" xfId="1" applyFont="1" applyFill="1" applyBorder="1" applyAlignment="1">
      <alignment vertical="top"/>
    </xf>
    <xf numFmtId="0" fontId="18" fillId="7" borderId="51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6" xfId="1" applyFont="1" applyBorder="1" applyAlignment="1">
      <alignment vertical="top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4" borderId="36" xfId="2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left" vertical="top"/>
    </xf>
    <xf numFmtId="0" fontId="2" fillId="5" borderId="36" xfId="0" applyFont="1" applyFill="1" applyBorder="1" applyAlignment="1">
      <alignment horizontal="left" vertical="top" wrapText="1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4" borderId="36" xfId="2" applyFont="1" applyFill="1" applyBorder="1" applyAlignment="1">
      <alignment horizontal="left" vertical="top" wrapText="1"/>
    </xf>
    <xf numFmtId="0" fontId="28" fillId="5" borderId="36" xfId="0" applyFont="1" applyFill="1" applyBorder="1" applyAlignment="1">
      <alignment horizontal="left" vertical="top"/>
    </xf>
    <xf numFmtId="0" fontId="28" fillId="5" borderId="36" xfId="0" applyFont="1" applyFill="1" applyBorder="1" applyAlignment="1">
      <alignment horizontal="left" vertical="top" wrapText="1"/>
    </xf>
    <xf numFmtId="16" fontId="28" fillId="5" borderId="36" xfId="0" applyNumberFormat="1" applyFont="1" applyFill="1" applyBorder="1" applyAlignment="1">
      <alignment horizontal="left" vertical="top"/>
    </xf>
    <xf numFmtId="0" fontId="3" fillId="8" borderId="36" xfId="2" applyFont="1" applyFill="1" applyBorder="1" applyAlignment="1">
      <alignment horizontal="center" vertical="center" wrapText="1"/>
    </xf>
    <xf numFmtId="0" fontId="29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6" fillId="9" borderId="56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0" fontId="15" fillId="3" borderId="15" xfId="1" quotePrefix="1" applyFont="1" applyFill="1" applyBorder="1" applyAlignment="1">
      <alignment horizontal="right" vertical="top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30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opLeftCell="A7" workbookViewId="0">
      <selection activeCell="D6" sqref="D6"/>
    </sheetView>
  </sheetViews>
  <sheetFormatPr defaultRowHeight="14.4"/>
  <cols>
    <col min="1" max="1" width="8" bestFit="1" customWidth="1"/>
    <col min="2" max="2" width="34.6640625" customWidth="1"/>
    <col min="3" max="3" width="4.33203125" bestFit="1" customWidth="1"/>
    <col min="4" max="4" width="36.21875" customWidth="1"/>
  </cols>
  <sheetData>
    <row r="1" spans="1:4">
      <c r="A1" s="100" t="s">
        <v>40</v>
      </c>
      <c r="B1" s="100" t="s">
        <v>38</v>
      </c>
      <c r="C1" s="100" t="s">
        <v>39</v>
      </c>
      <c r="D1" s="100" t="s">
        <v>46</v>
      </c>
    </row>
    <row r="2" spans="1:4">
      <c r="A2" s="78">
        <v>1</v>
      </c>
      <c r="B2" s="92" t="s">
        <v>49</v>
      </c>
      <c r="C2" s="91">
        <v>7</v>
      </c>
      <c r="D2" s="93" t="s">
        <v>50</v>
      </c>
    </row>
    <row r="3" spans="1:4">
      <c r="A3" s="78">
        <v>2</v>
      </c>
      <c r="B3" s="92" t="s">
        <v>51</v>
      </c>
      <c r="C3" s="91">
        <v>15</v>
      </c>
      <c r="D3" s="93" t="s">
        <v>52</v>
      </c>
    </row>
    <row r="4" spans="1:4">
      <c r="A4" s="78">
        <v>3</v>
      </c>
      <c r="B4" s="92" t="s">
        <v>101</v>
      </c>
      <c r="C4" s="91">
        <v>16</v>
      </c>
      <c r="D4" s="93" t="s">
        <v>104</v>
      </c>
    </row>
    <row r="5" spans="1:4">
      <c r="A5" s="78">
        <v>4</v>
      </c>
      <c r="B5" s="93" t="s">
        <v>102</v>
      </c>
      <c r="C5" s="94">
        <v>11</v>
      </c>
      <c r="D5" s="93" t="s">
        <v>103</v>
      </c>
    </row>
    <row r="6" spans="1:4">
      <c r="A6" s="78">
        <v>5</v>
      </c>
      <c r="B6" s="93"/>
      <c r="C6" s="94"/>
      <c r="D6" s="92"/>
    </row>
    <row r="7" spans="1:4">
      <c r="A7" s="78">
        <v>6</v>
      </c>
      <c r="B7" s="93"/>
      <c r="C7" s="94"/>
      <c r="D7" s="92"/>
    </row>
    <row r="9" spans="1:4">
      <c r="A9" s="28" t="s">
        <v>37</v>
      </c>
      <c r="B9" s="77" t="s">
        <v>36</v>
      </c>
      <c r="C9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tabSelected="1" workbookViewId="0">
      <selection activeCell="W38" sqref="W38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75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4" ht="13.5" customHeight="1">
      <c r="A1" s="110" t="s">
        <v>0</v>
      </c>
      <c r="B1" s="111"/>
      <c r="C1" s="112" t="s">
        <v>105</v>
      </c>
      <c r="D1" s="113"/>
      <c r="E1" s="114"/>
      <c r="F1" s="115" t="s">
        <v>1</v>
      </c>
      <c r="G1" s="116"/>
      <c r="H1" s="116"/>
      <c r="I1" s="116"/>
      <c r="J1" s="116"/>
      <c r="K1" s="116"/>
      <c r="L1" s="117" t="s">
        <v>105</v>
      </c>
      <c r="M1" s="118"/>
      <c r="N1" s="118"/>
      <c r="O1" s="118"/>
      <c r="P1" s="118"/>
      <c r="Q1" s="118"/>
      <c r="R1" s="118"/>
      <c r="S1" s="118"/>
      <c r="T1" s="119"/>
    </row>
    <row r="2" spans="1:24" ht="13.5" customHeight="1">
      <c r="A2" s="120" t="s">
        <v>2</v>
      </c>
      <c r="B2" s="121"/>
      <c r="C2" s="122" t="s">
        <v>53</v>
      </c>
      <c r="D2" s="123"/>
      <c r="E2" s="124"/>
      <c r="F2" s="125" t="s">
        <v>3</v>
      </c>
      <c r="G2" s="126"/>
      <c r="H2" s="126"/>
      <c r="I2" s="126"/>
      <c r="J2" s="126"/>
      <c r="K2" s="127"/>
      <c r="L2" s="128"/>
      <c r="M2" s="128"/>
      <c r="N2" s="128"/>
      <c r="O2" s="3"/>
      <c r="P2" s="3"/>
      <c r="Q2" s="3"/>
      <c r="R2" s="3"/>
      <c r="S2" s="3"/>
      <c r="T2" s="4"/>
    </row>
    <row r="3" spans="1:24" ht="13.5" customHeight="1">
      <c r="A3" s="120" t="s">
        <v>4</v>
      </c>
      <c r="B3" s="121"/>
      <c r="C3" s="136">
        <v>21</v>
      </c>
      <c r="D3" s="137"/>
      <c r="E3" s="5"/>
      <c r="F3" s="125" t="s">
        <v>5</v>
      </c>
      <c r="G3" s="126"/>
      <c r="H3" s="126"/>
      <c r="I3" s="126"/>
      <c r="J3" s="126"/>
      <c r="K3" s="127"/>
      <c r="L3" s="138">
        <v>-1</v>
      </c>
      <c r="M3" s="139"/>
      <c r="N3" s="139"/>
      <c r="O3" s="139"/>
      <c r="P3" s="139"/>
      <c r="Q3" s="139"/>
      <c r="R3" s="139"/>
      <c r="S3" s="139"/>
      <c r="T3" s="140"/>
    </row>
    <row r="4" spans="1:24" ht="13.5" customHeight="1">
      <c r="A4" s="120" t="s">
        <v>6</v>
      </c>
      <c r="B4" s="121"/>
      <c r="C4" s="141" t="s">
        <v>106</v>
      </c>
      <c r="D4" s="141"/>
      <c r="E4" s="141"/>
      <c r="F4" s="142"/>
      <c r="G4" s="142"/>
      <c r="H4" s="142"/>
      <c r="I4" s="142"/>
      <c r="J4" s="142"/>
      <c r="K4" s="142"/>
      <c r="L4" s="141"/>
      <c r="M4" s="141"/>
      <c r="N4" s="141"/>
      <c r="O4" s="141"/>
      <c r="P4" s="141"/>
      <c r="Q4" s="141"/>
      <c r="R4" s="141"/>
      <c r="S4" s="141"/>
      <c r="T4" s="141"/>
    </row>
    <row r="5" spans="1:24" ht="13.5" customHeight="1">
      <c r="A5" s="143" t="s">
        <v>7</v>
      </c>
      <c r="B5" s="144"/>
      <c r="C5" s="145" t="s">
        <v>8</v>
      </c>
      <c r="D5" s="146"/>
      <c r="E5" s="147"/>
      <c r="F5" s="145" t="s">
        <v>9</v>
      </c>
      <c r="G5" s="146"/>
      <c r="H5" s="146"/>
      <c r="I5" s="146"/>
      <c r="J5" s="146"/>
      <c r="K5" s="148"/>
      <c r="L5" s="146" t="s">
        <v>10</v>
      </c>
      <c r="M5" s="146"/>
      <c r="N5" s="146"/>
      <c r="O5" s="149" t="s">
        <v>11</v>
      </c>
      <c r="P5" s="146"/>
      <c r="Q5" s="146"/>
      <c r="R5" s="146"/>
      <c r="S5" s="146"/>
      <c r="T5" s="150"/>
    </row>
    <row r="6" spans="1:24" ht="13.5" customHeight="1" thickBot="1">
      <c r="A6" s="129">
        <f>COUNTIF(F49:HQ49,"P")</f>
        <v>10</v>
      </c>
      <c r="B6" s="130"/>
      <c r="C6" s="131">
        <f>COUNTIF(F49:HQ49,"F")</f>
        <v>0</v>
      </c>
      <c r="D6" s="132"/>
      <c r="E6" s="130"/>
      <c r="F6" s="131">
        <f>SUM(O6,- A6,- C6)</f>
        <v>0</v>
      </c>
      <c r="G6" s="132"/>
      <c r="H6" s="132"/>
      <c r="I6" s="132"/>
      <c r="J6" s="132"/>
      <c r="K6" s="133"/>
      <c r="L6" s="25">
        <f>COUNTIF(E48:HQ48,"N")</f>
        <v>4</v>
      </c>
      <c r="M6" s="25">
        <f>COUNTIF(E48:HQ48,"A")</f>
        <v>0</v>
      </c>
      <c r="N6" s="25">
        <f>COUNTIF(E48:HQ48,"B")</f>
        <v>6</v>
      </c>
      <c r="O6" s="134">
        <f>COUNTA(E8:HT8)</f>
        <v>10</v>
      </c>
      <c r="P6" s="132"/>
      <c r="Q6" s="132"/>
      <c r="R6" s="132"/>
      <c r="S6" s="132"/>
      <c r="T6" s="135"/>
      <c r="U6" s="6"/>
    </row>
    <row r="7" spans="1:24" ht="10.8" thickBot="1"/>
    <row r="8" spans="1:24" ht="46.5" customHeight="1" thickBot="1">
      <c r="A8" s="159"/>
      <c r="B8" s="160"/>
      <c r="C8" s="160"/>
      <c r="D8" s="160"/>
      <c r="E8" s="37"/>
      <c r="F8" s="47" t="s">
        <v>12</v>
      </c>
      <c r="G8" s="47" t="s">
        <v>44</v>
      </c>
      <c r="H8" s="47" t="s">
        <v>45</v>
      </c>
      <c r="I8" s="47" t="s">
        <v>121</v>
      </c>
      <c r="J8" s="47" t="s">
        <v>125</v>
      </c>
      <c r="K8" s="47" t="s">
        <v>126</v>
      </c>
      <c r="L8" s="47" t="s">
        <v>127</v>
      </c>
      <c r="M8" s="47" t="s">
        <v>128</v>
      </c>
      <c r="N8" s="47" t="s">
        <v>129</v>
      </c>
      <c r="O8" s="47" t="s">
        <v>130</v>
      </c>
      <c r="P8" s="47"/>
      <c r="Q8" s="47"/>
      <c r="R8" s="48"/>
      <c r="S8" s="48"/>
      <c r="T8" s="49"/>
      <c r="U8" s="28"/>
      <c r="V8" s="76"/>
    </row>
    <row r="9" spans="1:24" ht="13.5" customHeight="1">
      <c r="A9" s="41" t="s">
        <v>13</v>
      </c>
      <c r="B9" s="38" t="s">
        <v>14</v>
      </c>
      <c r="C9" s="50"/>
      <c r="D9" s="51"/>
      <c r="E9" s="10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4" ht="13.5" customHeight="1">
      <c r="A10" s="42"/>
      <c r="B10" s="39"/>
      <c r="C10" s="9"/>
      <c r="D10" s="23" t="s">
        <v>107</v>
      </c>
      <c r="E10" s="102"/>
      <c r="F10" s="11" t="s">
        <v>15</v>
      </c>
      <c r="G10" s="11" t="s">
        <v>15</v>
      </c>
      <c r="H10" s="11" t="s">
        <v>15</v>
      </c>
      <c r="I10" s="11" t="s">
        <v>15</v>
      </c>
      <c r="J10" s="11" t="s">
        <v>15</v>
      </c>
      <c r="K10" s="11" t="s">
        <v>15</v>
      </c>
      <c r="L10" s="11" t="s">
        <v>15</v>
      </c>
      <c r="M10" s="11" t="s">
        <v>15</v>
      </c>
      <c r="N10" s="11" t="s">
        <v>15</v>
      </c>
      <c r="O10" s="11" t="s">
        <v>15</v>
      </c>
      <c r="P10" s="11"/>
      <c r="Q10" s="11"/>
      <c r="R10" s="11"/>
      <c r="S10" s="11"/>
      <c r="T10" s="30"/>
      <c r="V10" s="76"/>
    </row>
    <row r="11" spans="1:24" ht="13.5" customHeight="1">
      <c r="A11" s="42"/>
      <c r="B11" s="39"/>
      <c r="C11" s="9"/>
      <c r="D11" s="23" t="s">
        <v>108</v>
      </c>
      <c r="E11" s="102"/>
      <c r="F11" s="11" t="s">
        <v>15</v>
      </c>
      <c r="G11" s="11" t="s">
        <v>15</v>
      </c>
      <c r="H11" s="11" t="s">
        <v>15</v>
      </c>
      <c r="I11" s="11" t="s">
        <v>15</v>
      </c>
      <c r="J11" s="11" t="s">
        <v>15</v>
      </c>
      <c r="K11" s="11" t="s">
        <v>15</v>
      </c>
      <c r="L11" s="11" t="s">
        <v>15</v>
      </c>
      <c r="M11" s="11" t="s">
        <v>15</v>
      </c>
      <c r="N11" s="11" t="s">
        <v>15</v>
      </c>
      <c r="O11" s="11" t="s">
        <v>15</v>
      </c>
      <c r="P11" s="11"/>
      <c r="Q11" s="11"/>
      <c r="R11" s="11"/>
      <c r="S11" s="11"/>
      <c r="T11" s="30"/>
      <c r="V11" s="76"/>
    </row>
    <row r="12" spans="1:24" ht="13.5" customHeight="1">
      <c r="A12" s="42"/>
      <c r="B12" s="39"/>
      <c r="C12" s="9"/>
      <c r="D12" s="23" t="s">
        <v>116</v>
      </c>
      <c r="E12" s="102"/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/>
      <c r="Q12" s="11"/>
      <c r="R12" s="11"/>
      <c r="S12" s="11"/>
      <c r="T12" s="30"/>
    </row>
    <row r="13" spans="1:24" ht="13.5" customHeight="1">
      <c r="A13" s="42"/>
      <c r="B13" s="39" t="s">
        <v>34</v>
      </c>
      <c r="C13" s="9"/>
      <c r="D13" s="23"/>
      <c r="E13" s="5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0"/>
      <c r="X13" s="11"/>
    </row>
    <row r="14" spans="1:24" ht="15.6" customHeight="1">
      <c r="A14" s="42"/>
      <c r="B14" s="40" t="s">
        <v>109</v>
      </c>
      <c r="C14" s="9"/>
      <c r="D14" s="23"/>
      <c r="E14" s="10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4" ht="13.5" customHeight="1">
      <c r="A15" s="42"/>
      <c r="B15" s="39"/>
      <c r="C15" s="9"/>
      <c r="D15" s="109" t="s">
        <v>117</v>
      </c>
      <c r="E15" s="103"/>
      <c r="F15" s="11" t="s">
        <v>15</v>
      </c>
      <c r="G15" s="11" t="s">
        <v>15</v>
      </c>
      <c r="H15" s="11" t="s">
        <v>15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0"/>
    </row>
    <row r="16" spans="1:24" ht="13.5" customHeight="1">
      <c r="A16" s="42"/>
      <c r="B16" s="39"/>
      <c r="C16" s="9"/>
      <c r="D16" s="109" t="s">
        <v>118</v>
      </c>
      <c r="E16" s="103"/>
      <c r="F16" s="11"/>
      <c r="G16" s="11"/>
      <c r="H16" s="11"/>
      <c r="I16" s="11" t="s">
        <v>15</v>
      </c>
      <c r="J16" s="11" t="s">
        <v>15</v>
      </c>
      <c r="K16" s="11" t="s">
        <v>15</v>
      </c>
      <c r="L16" s="11"/>
      <c r="M16" s="11"/>
      <c r="N16" s="11"/>
      <c r="O16" s="11"/>
      <c r="P16" s="11"/>
      <c r="Q16" s="11"/>
      <c r="R16" s="11"/>
      <c r="S16" s="11"/>
      <c r="T16" s="30"/>
    </row>
    <row r="17" spans="1:24" ht="13.5" customHeight="1">
      <c r="A17" s="42"/>
      <c r="B17" s="39"/>
      <c r="C17" s="9"/>
      <c r="D17" s="109" t="s">
        <v>119</v>
      </c>
      <c r="E17" s="103"/>
      <c r="F17" s="11"/>
      <c r="G17" s="11"/>
      <c r="H17" s="11"/>
      <c r="I17" s="11"/>
      <c r="J17" s="90"/>
      <c r="K17" s="11"/>
      <c r="L17" s="11" t="s">
        <v>15</v>
      </c>
      <c r="M17" s="11" t="s">
        <v>15</v>
      </c>
      <c r="N17" s="11" t="s">
        <v>15</v>
      </c>
      <c r="O17" s="11"/>
      <c r="P17" s="11"/>
      <c r="Q17" s="11"/>
      <c r="R17" s="11"/>
      <c r="S17" s="11"/>
      <c r="T17" s="30"/>
    </row>
    <row r="18" spans="1:24" ht="13.5" customHeight="1">
      <c r="A18" s="42"/>
      <c r="B18" s="39"/>
      <c r="C18" s="9"/>
      <c r="D18" s="23" t="s">
        <v>120</v>
      </c>
      <c r="E18" s="103"/>
      <c r="F18" s="11"/>
      <c r="G18" s="11"/>
      <c r="H18" s="11"/>
      <c r="I18" s="11"/>
      <c r="J18" s="11"/>
      <c r="K18" s="11"/>
      <c r="L18" s="11"/>
      <c r="M18" s="11"/>
      <c r="N18" s="11"/>
      <c r="O18" s="11" t="s">
        <v>15</v>
      </c>
      <c r="P18" s="11"/>
      <c r="Q18" s="11"/>
      <c r="R18" s="11"/>
      <c r="S18" s="11"/>
      <c r="T18" s="30"/>
    </row>
    <row r="19" spans="1:24" ht="13.5" customHeight="1">
      <c r="A19" s="42"/>
      <c r="B19" s="40" t="s">
        <v>110</v>
      </c>
      <c r="C19" s="9"/>
      <c r="D19" s="23"/>
      <c r="E19" s="10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0"/>
      <c r="U19" s="12"/>
    </row>
    <row r="20" spans="1:24" ht="13.5" customHeight="1">
      <c r="A20" s="42"/>
      <c r="B20" s="39"/>
      <c r="C20" s="9"/>
      <c r="D20" s="157">
        <v>1</v>
      </c>
      <c r="E20" s="158"/>
      <c r="F20" s="11" t="s">
        <v>15</v>
      </c>
      <c r="G20" s="11"/>
      <c r="H20" s="11"/>
      <c r="I20" s="11" t="s">
        <v>15</v>
      </c>
      <c r="J20" s="11"/>
      <c r="K20" s="11"/>
      <c r="L20" s="11" t="s">
        <v>15</v>
      </c>
      <c r="M20" s="11"/>
      <c r="N20" s="11"/>
      <c r="O20" s="11" t="s">
        <v>15</v>
      </c>
      <c r="P20" s="11"/>
      <c r="Q20" s="11"/>
      <c r="R20" s="11"/>
      <c r="S20" s="11"/>
      <c r="T20" s="30"/>
    </row>
    <row r="21" spans="1:24" ht="13.5" customHeight="1">
      <c r="A21" s="42"/>
      <c r="B21" s="39"/>
      <c r="C21" s="9"/>
      <c r="D21" s="153">
        <v>3</v>
      </c>
      <c r="E21" s="154"/>
      <c r="F21" s="11"/>
      <c r="G21" s="11" t="s">
        <v>15</v>
      </c>
      <c r="H21" s="11"/>
      <c r="I21" s="11"/>
      <c r="J21" s="11" t="s">
        <v>15</v>
      </c>
      <c r="K21" s="11"/>
      <c r="L21" s="11"/>
      <c r="M21" s="11" t="s">
        <v>15</v>
      </c>
      <c r="N21" s="11"/>
      <c r="O21" s="11"/>
      <c r="P21" s="11"/>
      <c r="Q21" s="11"/>
      <c r="R21" s="11"/>
      <c r="S21" s="11"/>
      <c r="T21" s="30"/>
      <c r="X21" s="11"/>
    </row>
    <row r="22" spans="1:24" ht="13.5" customHeight="1">
      <c r="A22" s="42"/>
      <c r="B22" s="39"/>
      <c r="C22" s="9"/>
      <c r="D22" s="155">
        <v>7</v>
      </c>
      <c r="E22" s="156"/>
      <c r="F22" s="11"/>
      <c r="G22" s="11"/>
      <c r="H22" s="11" t="s">
        <v>15</v>
      </c>
      <c r="I22" s="11"/>
      <c r="J22" s="11"/>
      <c r="K22" s="11" t="s">
        <v>15</v>
      </c>
      <c r="L22" s="11"/>
      <c r="M22" s="11"/>
      <c r="N22" s="11" t="s">
        <v>15</v>
      </c>
      <c r="O22" s="11"/>
      <c r="P22" s="11"/>
      <c r="Q22" s="11"/>
      <c r="R22" s="11"/>
      <c r="S22" s="11"/>
      <c r="T22" s="30"/>
    </row>
    <row r="23" spans="1:24" ht="13.5" customHeight="1">
      <c r="A23" s="42"/>
      <c r="B23" s="40"/>
      <c r="C23" s="9"/>
      <c r="D23" s="23"/>
      <c r="E23" s="10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0"/>
    </row>
    <row r="24" spans="1:24" ht="13.5" customHeight="1">
      <c r="A24" s="42"/>
      <c r="B24" s="39"/>
      <c r="C24" s="9"/>
      <c r="D24" s="157"/>
      <c r="E24" s="15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0"/>
    </row>
    <row r="25" spans="1:24" ht="13.5" customHeight="1">
      <c r="A25" s="42"/>
      <c r="B25" s="39"/>
      <c r="C25" s="9"/>
      <c r="D25" s="157"/>
      <c r="E25" s="15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0"/>
    </row>
    <row r="26" spans="1:24" ht="13.5" customHeight="1">
      <c r="A26" s="42"/>
      <c r="B26" s="39"/>
      <c r="C26" s="9"/>
      <c r="D26" s="53"/>
      <c r="E26" s="10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0"/>
    </row>
    <row r="27" spans="1:24" ht="13.5" customHeight="1">
      <c r="A27" s="42"/>
      <c r="B27" s="39"/>
      <c r="C27" s="9"/>
      <c r="D27" s="10"/>
      <c r="E27" s="10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0"/>
    </row>
    <row r="28" spans="1:24" ht="13.5" customHeight="1">
      <c r="A28" s="42"/>
      <c r="B28" s="39"/>
      <c r="C28" s="9"/>
      <c r="D28" s="10"/>
      <c r="E28" s="10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0"/>
    </row>
    <row r="29" spans="1:24" ht="13.5" customHeight="1">
      <c r="A29" s="42"/>
      <c r="B29" s="39"/>
      <c r="C29" s="9"/>
      <c r="D29" s="10"/>
      <c r="E29" s="10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0"/>
    </row>
    <row r="30" spans="1:24" ht="13.5" customHeight="1">
      <c r="A30" s="42"/>
      <c r="B30" s="54"/>
      <c r="C30" s="9"/>
      <c r="D30" s="10"/>
      <c r="E30" s="10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0"/>
    </row>
    <row r="31" spans="1:24" ht="13.5" customHeight="1" thickBot="1">
      <c r="A31" s="45"/>
      <c r="B31" s="55"/>
      <c r="C31" s="56"/>
      <c r="D31" s="57"/>
      <c r="E31" s="10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31"/>
    </row>
    <row r="32" spans="1:24" ht="13.5" customHeight="1">
      <c r="A32" s="46" t="s">
        <v>16</v>
      </c>
      <c r="B32" s="61" t="s">
        <v>17</v>
      </c>
      <c r="C32" s="62"/>
      <c r="D32" s="63"/>
      <c r="E32" s="105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1:20" ht="13.5" customHeight="1">
      <c r="A33" s="43"/>
      <c r="B33" s="66"/>
      <c r="C33" s="13"/>
      <c r="D33" s="24" t="s">
        <v>111</v>
      </c>
      <c r="E33" s="106"/>
      <c r="F33" s="11" t="s">
        <v>15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0"/>
    </row>
    <row r="34" spans="1:20" ht="13.5" customHeight="1">
      <c r="A34" s="43"/>
      <c r="B34" s="66"/>
      <c r="C34" s="15"/>
      <c r="D34" s="24" t="s">
        <v>114</v>
      </c>
      <c r="E34" s="107"/>
      <c r="F34" s="11"/>
      <c r="G34" s="11" t="s">
        <v>15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0"/>
    </row>
    <row r="35" spans="1:20" ht="13.5" customHeight="1">
      <c r="A35" s="43"/>
      <c r="B35" s="66"/>
      <c r="C35" s="15"/>
      <c r="D35" s="24" t="s">
        <v>115</v>
      </c>
      <c r="E35" s="107"/>
      <c r="F35" s="11"/>
      <c r="G35" s="11"/>
      <c r="H35" s="11" t="s">
        <v>15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0"/>
    </row>
    <row r="36" spans="1:20" ht="13.5" customHeight="1">
      <c r="A36" s="43"/>
      <c r="B36" s="66"/>
      <c r="C36" s="15"/>
      <c r="D36" s="24" t="s">
        <v>122</v>
      </c>
      <c r="E36" s="107"/>
      <c r="F36" s="11"/>
      <c r="G36" s="11"/>
      <c r="H36" s="11"/>
      <c r="I36" s="11" t="s">
        <v>15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0"/>
    </row>
    <row r="37" spans="1:20" ht="13.5" customHeight="1">
      <c r="A37" s="43"/>
      <c r="B37" s="66"/>
      <c r="C37" s="15"/>
      <c r="D37" s="24" t="s">
        <v>123</v>
      </c>
      <c r="E37" s="107"/>
      <c r="F37" s="11"/>
      <c r="G37" s="11"/>
      <c r="H37" s="11"/>
      <c r="I37" s="11"/>
      <c r="J37" s="11" t="s">
        <v>15</v>
      </c>
      <c r="K37" s="11"/>
      <c r="L37" s="11"/>
      <c r="M37" s="11"/>
      <c r="N37" s="11"/>
      <c r="O37" s="11"/>
      <c r="P37" s="11"/>
      <c r="Q37" s="11"/>
      <c r="R37" s="11"/>
      <c r="S37" s="11"/>
      <c r="T37" s="30"/>
    </row>
    <row r="38" spans="1:20" ht="13.5" customHeight="1">
      <c r="A38" s="43"/>
      <c r="B38" s="66"/>
      <c r="C38" s="15"/>
      <c r="D38" s="24" t="s">
        <v>124</v>
      </c>
      <c r="E38" s="107"/>
      <c r="F38" s="11"/>
      <c r="G38" s="11"/>
      <c r="H38" s="11"/>
      <c r="I38" s="11"/>
      <c r="J38" s="11"/>
      <c r="K38" s="11" t="s">
        <v>15</v>
      </c>
      <c r="L38" s="11"/>
      <c r="M38" s="11"/>
      <c r="N38" s="11"/>
      <c r="O38" s="11"/>
      <c r="P38" s="11"/>
      <c r="Q38" s="11"/>
      <c r="R38" s="11"/>
      <c r="S38" s="11"/>
      <c r="T38" s="30"/>
    </row>
    <row r="39" spans="1:20" ht="13.5" customHeight="1">
      <c r="A39" s="43"/>
      <c r="B39" s="66"/>
      <c r="C39" s="15"/>
      <c r="D39" s="24" t="s">
        <v>131</v>
      </c>
      <c r="E39" s="107"/>
      <c r="F39" s="11"/>
      <c r="G39" s="11"/>
      <c r="H39" s="11"/>
      <c r="I39" s="11"/>
      <c r="J39" s="11"/>
      <c r="K39" s="11"/>
      <c r="L39" s="11" t="s">
        <v>15</v>
      </c>
      <c r="M39" s="11"/>
      <c r="N39" s="11"/>
      <c r="O39" s="11"/>
      <c r="P39" s="11"/>
      <c r="Q39" s="11"/>
      <c r="R39" s="11"/>
      <c r="S39" s="11"/>
      <c r="T39" s="30"/>
    </row>
    <row r="40" spans="1:20" ht="13.5" customHeight="1">
      <c r="A40" s="43"/>
      <c r="B40" s="66"/>
      <c r="C40" s="15"/>
      <c r="D40" s="24" t="s">
        <v>132</v>
      </c>
      <c r="E40" s="107"/>
      <c r="F40" s="11"/>
      <c r="G40" s="11"/>
      <c r="H40" s="11"/>
      <c r="I40" s="11"/>
      <c r="J40" s="11"/>
      <c r="K40" s="11"/>
      <c r="L40" s="11"/>
      <c r="M40" s="11" t="s">
        <v>15</v>
      </c>
      <c r="N40" s="11"/>
      <c r="O40" s="11"/>
      <c r="P40" s="11"/>
      <c r="Q40" s="11"/>
      <c r="R40" s="11"/>
      <c r="S40" s="11"/>
      <c r="T40" s="30"/>
    </row>
    <row r="41" spans="1:20" ht="13.5" customHeight="1">
      <c r="A41" s="43"/>
      <c r="B41" s="66"/>
      <c r="C41" s="15"/>
      <c r="D41" s="24" t="s">
        <v>133</v>
      </c>
      <c r="E41" s="107"/>
      <c r="F41" s="11"/>
      <c r="G41" s="11"/>
      <c r="H41" s="11"/>
      <c r="I41" s="11"/>
      <c r="J41" s="11"/>
      <c r="K41" s="11"/>
      <c r="L41" s="11"/>
      <c r="M41" s="11"/>
      <c r="N41" s="11" t="s">
        <v>15</v>
      </c>
      <c r="O41" s="11"/>
      <c r="P41" s="11"/>
      <c r="Q41" s="11"/>
      <c r="R41" s="11"/>
      <c r="S41" s="11"/>
      <c r="T41" s="30"/>
    </row>
    <row r="42" spans="1:20" ht="13.5" customHeight="1">
      <c r="A42" s="43"/>
      <c r="B42" s="66"/>
      <c r="C42" s="15"/>
      <c r="D42" s="24"/>
      <c r="E42" s="10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0"/>
    </row>
    <row r="43" spans="1:20" ht="13.5" customHeight="1">
      <c r="A43" s="43"/>
      <c r="B43" s="66" t="s">
        <v>18</v>
      </c>
      <c r="C43" s="15"/>
      <c r="D43" s="14"/>
      <c r="E43" s="10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0"/>
    </row>
    <row r="44" spans="1:20" ht="13.5" customHeight="1">
      <c r="A44" s="43"/>
      <c r="B44" s="66"/>
      <c r="C44" s="15"/>
      <c r="D44" s="14"/>
      <c r="E44" s="10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30"/>
    </row>
    <row r="45" spans="1:20" ht="13.5" customHeight="1">
      <c r="A45" s="43"/>
      <c r="B45" s="66" t="s">
        <v>19</v>
      </c>
      <c r="C45" s="15"/>
      <c r="D45" s="14"/>
      <c r="E45" s="10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0"/>
    </row>
    <row r="46" spans="1:20" ht="13.5" customHeight="1">
      <c r="A46" s="43"/>
      <c r="B46" s="66"/>
      <c r="C46" s="15"/>
      <c r="D46" s="24" t="s">
        <v>134</v>
      </c>
      <c r="E46" s="107"/>
      <c r="F46" s="11"/>
      <c r="G46" s="11"/>
      <c r="H46" s="11"/>
      <c r="I46" s="11"/>
      <c r="J46" s="11"/>
      <c r="K46" s="11"/>
      <c r="L46" s="11"/>
      <c r="M46" s="11"/>
      <c r="N46" s="11"/>
      <c r="O46" s="11" t="s">
        <v>15</v>
      </c>
      <c r="P46" s="11"/>
      <c r="Q46" s="11"/>
      <c r="R46" s="11"/>
      <c r="S46" s="11"/>
      <c r="T46" s="30"/>
    </row>
    <row r="47" spans="1:20" ht="13.5" customHeight="1" thickBot="1">
      <c r="A47" s="44"/>
      <c r="B47" s="67"/>
      <c r="C47" s="68"/>
      <c r="D47" s="69"/>
      <c r="E47" s="108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1"/>
    </row>
    <row r="48" spans="1:20" ht="13.5" customHeight="1">
      <c r="A48" s="43" t="s">
        <v>20</v>
      </c>
      <c r="B48" s="161" t="s">
        <v>21</v>
      </c>
      <c r="C48" s="162"/>
      <c r="D48" s="162"/>
      <c r="E48" s="58"/>
      <c r="F48" s="59" t="s">
        <v>112</v>
      </c>
      <c r="G48" s="59" t="s">
        <v>112</v>
      </c>
      <c r="H48" s="59" t="s">
        <v>22</v>
      </c>
      <c r="I48" s="59" t="s">
        <v>112</v>
      </c>
      <c r="J48" s="59" t="s">
        <v>112</v>
      </c>
      <c r="K48" s="59" t="s">
        <v>22</v>
      </c>
      <c r="L48" s="59" t="s">
        <v>112</v>
      </c>
      <c r="M48" s="59" t="s">
        <v>112</v>
      </c>
      <c r="N48" s="59" t="s">
        <v>22</v>
      </c>
      <c r="O48" s="59" t="s">
        <v>22</v>
      </c>
      <c r="P48" s="59"/>
      <c r="Q48" s="59"/>
      <c r="R48" s="59"/>
      <c r="S48" s="59"/>
      <c r="T48" s="60"/>
    </row>
    <row r="49" spans="1:20" ht="13.5" customHeight="1">
      <c r="A49" s="43"/>
      <c r="B49" s="163" t="s">
        <v>23</v>
      </c>
      <c r="C49" s="164"/>
      <c r="D49" s="164"/>
      <c r="E49" s="17"/>
      <c r="F49" s="18" t="s">
        <v>113</v>
      </c>
      <c r="G49" s="18" t="s">
        <v>113</v>
      </c>
      <c r="H49" s="18" t="s">
        <v>113</v>
      </c>
      <c r="I49" s="18" t="s">
        <v>113</v>
      </c>
      <c r="J49" s="18" t="s">
        <v>113</v>
      </c>
      <c r="K49" s="18" t="s">
        <v>113</v>
      </c>
      <c r="L49" s="18" t="s">
        <v>113</v>
      </c>
      <c r="M49" s="18" t="s">
        <v>113</v>
      </c>
      <c r="N49" s="18" t="s">
        <v>113</v>
      </c>
      <c r="O49" s="18" t="s">
        <v>113</v>
      </c>
      <c r="P49" s="18"/>
      <c r="Q49" s="18"/>
      <c r="R49" s="18"/>
      <c r="S49" s="18"/>
      <c r="T49" s="32"/>
    </row>
    <row r="50" spans="1:20" ht="13.5" customHeight="1">
      <c r="A50" s="43"/>
      <c r="B50" s="165" t="s">
        <v>24</v>
      </c>
      <c r="C50" s="166"/>
      <c r="D50" s="166"/>
      <c r="E50" s="19"/>
      <c r="F50" s="20">
        <v>45505</v>
      </c>
      <c r="G50" s="20">
        <v>45505</v>
      </c>
      <c r="H50" s="20">
        <v>45505</v>
      </c>
      <c r="I50" s="20">
        <v>45505</v>
      </c>
      <c r="J50" s="20">
        <v>45505</v>
      </c>
      <c r="K50" s="20">
        <v>45505</v>
      </c>
      <c r="L50" s="20">
        <v>45505</v>
      </c>
      <c r="M50" s="20">
        <v>45505</v>
      </c>
      <c r="N50" s="20">
        <v>45505</v>
      </c>
      <c r="O50" s="20">
        <v>45505</v>
      </c>
      <c r="P50" s="20"/>
      <c r="Q50" s="20"/>
      <c r="R50" s="20"/>
      <c r="S50" s="20"/>
      <c r="T50" s="33"/>
    </row>
    <row r="51" spans="1:20" ht="10.8" thickBot="1">
      <c r="A51" s="44"/>
      <c r="B51" s="151" t="s">
        <v>25</v>
      </c>
      <c r="C51" s="152"/>
      <c r="D51" s="152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6"/>
    </row>
    <row r="52" spans="1:20">
      <c r="A52" s="21"/>
    </row>
    <row r="55" spans="1:20">
      <c r="A55" s="28" t="s">
        <v>37</v>
      </c>
      <c r="B55" s="77" t="s">
        <v>36</v>
      </c>
    </row>
    <row r="56" spans="1:20">
      <c r="B56" s="26" t="s">
        <v>35</v>
      </c>
      <c r="C56" s="27"/>
    </row>
  </sheetData>
  <mergeCells count="33">
    <mergeCell ref="A8:D8"/>
    <mergeCell ref="D20:E20"/>
    <mergeCell ref="B48:D48"/>
    <mergeCell ref="B49:D49"/>
    <mergeCell ref="B50:D50"/>
    <mergeCell ref="B51:D51"/>
    <mergeCell ref="D21:E21"/>
    <mergeCell ref="D22:E22"/>
    <mergeCell ref="D24:E24"/>
    <mergeCell ref="D25:E25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dataValidations count="3">
    <dataValidation type="list" allowBlank="1" showInputMessage="1" showErrorMessage="1" sqref="WVN983059:WWB983087 F65555:T65583 JB65555:JP65583 SX65555:TL65583 ACT65555:ADH65583 AMP65555:AND65583 AWL65555:AWZ65583 BGH65555:BGV65583 BQD65555:BQR65583 BZZ65555:CAN65583 CJV65555:CKJ65583 CTR65555:CUF65583 DDN65555:DEB65583 DNJ65555:DNX65583 DXF65555:DXT65583 EHB65555:EHP65583 EQX65555:ERL65583 FAT65555:FBH65583 FKP65555:FLD65583 FUL65555:FUZ65583 GEH65555:GEV65583 GOD65555:GOR65583 GXZ65555:GYN65583 HHV65555:HIJ65583 HRR65555:HSF65583 IBN65555:ICB65583 ILJ65555:ILX65583 IVF65555:IVT65583 JFB65555:JFP65583 JOX65555:JPL65583 JYT65555:JZH65583 KIP65555:KJD65583 KSL65555:KSZ65583 LCH65555:LCV65583 LMD65555:LMR65583 LVZ65555:LWN65583 MFV65555:MGJ65583 MPR65555:MQF65583 MZN65555:NAB65583 NJJ65555:NJX65583 NTF65555:NTT65583 ODB65555:ODP65583 OMX65555:ONL65583 OWT65555:OXH65583 PGP65555:PHD65583 PQL65555:PQZ65583 QAH65555:QAV65583 QKD65555:QKR65583 QTZ65555:QUN65583 RDV65555:REJ65583 RNR65555:ROF65583 RXN65555:RYB65583 SHJ65555:SHX65583 SRF65555:SRT65583 TBB65555:TBP65583 TKX65555:TLL65583 TUT65555:TVH65583 UEP65555:UFD65583 UOL65555:UOZ65583 UYH65555:UYV65583 VID65555:VIR65583 VRZ65555:VSN65583 WBV65555:WCJ65583 WLR65555:WMF65583 WVN65555:WWB65583 F131091:T131119 JB131091:JP131119 SX131091:TL131119 ACT131091:ADH131119 AMP131091:AND131119 AWL131091:AWZ131119 BGH131091:BGV131119 BQD131091:BQR131119 BZZ131091:CAN131119 CJV131091:CKJ131119 CTR131091:CUF131119 DDN131091:DEB131119 DNJ131091:DNX131119 DXF131091:DXT131119 EHB131091:EHP131119 EQX131091:ERL131119 FAT131091:FBH131119 FKP131091:FLD131119 FUL131091:FUZ131119 GEH131091:GEV131119 GOD131091:GOR131119 GXZ131091:GYN131119 HHV131091:HIJ131119 HRR131091:HSF131119 IBN131091:ICB131119 ILJ131091:ILX131119 IVF131091:IVT131119 JFB131091:JFP131119 JOX131091:JPL131119 JYT131091:JZH131119 KIP131091:KJD131119 KSL131091:KSZ131119 LCH131091:LCV131119 LMD131091:LMR131119 LVZ131091:LWN131119 MFV131091:MGJ131119 MPR131091:MQF131119 MZN131091:NAB131119 NJJ131091:NJX131119 NTF131091:NTT131119 ODB131091:ODP131119 OMX131091:ONL131119 OWT131091:OXH131119 PGP131091:PHD131119 PQL131091:PQZ131119 QAH131091:QAV131119 QKD131091:QKR131119 QTZ131091:QUN131119 RDV131091:REJ131119 RNR131091:ROF131119 RXN131091:RYB131119 SHJ131091:SHX131119 SRF131091:SRT131119 TBB131091:TBP131119 TKX131091:TLL131119 TUT131091:TVH131119 UEP131091:UFD131119 UOL131091:UOZ131119 UYH131091:UYV131119 VID131091:VIR131119 VRZ131091:VSN131119 WBV131091:WCJ131119 WLR131091:WMF131119 WVN131091:WWB131119 F196627:T196655 JB196627:JP196655 SX196627:TL196655 ACT196627:ADH196655 AMP196627:AND196655 AWL196627:AWZ196655 BGH196627:BGV196655 BQD196627:BQR196655 BZZ196627:CAN196655 CJV196627:CKJ196655 CTR196627:CUF196655 DDN196627:DEB196655 DNJ196627:DNX196655 DXF196627:DXT196655 EHB196627:EHP196655 EQX196627:ERL196655 FAT196627:FBH196655 FKP196627:FLD196655 FUL196627:FUZ196655 GEH196627:GEV196655 GOD196627:GOR196655 GXZ196627:GYN196655 HHV196627:HIJ196655 HRR196627:HSF196655 IBN196627:ICB196655 ILJ196627:ILX196655 IVF196627:IVT196655 JFB196627:JFP196655 JOX196627:JPL196655 JYT196627:JZH196655 KIP196627:KJD196655 KSL196627:KSZ196655 LCH196627:LCV196655 LMD196627:LMR196655 LVZ196627:LWN196655 MFV196627:MGJ196655 MPR196627:MQF196655 MZN196627:NAB196655 NJJ196627:NJX196655 NTF196627:NTT196655 ODB196627:ODP196655 OMX196627:ONL196655 OWT196627:OXH196655 PGP196627:PHD196655 PQL196627:PQZ196655 QAH196627:QAV196655 QKD196627:QKR196655 QTZ196627:QUN196655 RDV196627:REJ196655 RNR196627:ROF196655 RXN196627:RYB196655 SHJ196627:SHX196655 SRF196627:SRT196655 TBB196627:TBP196655 TKX196627:TLL196655 TUT196627:TVH196655 UEP196627:UFD196655 UOL196627:UOZ196655 UYH196627:UYV196655 VID196627:VIR196655 VRZ196627:VSN196655 WBV196627:WCJ196655 WLR196627:WMF196655 WVN196627:WWB196655 F262163:T262191 JB262163:JP262191 SX262163:TL262191 ACT262163:ADH262191 AMP262163:AND262191 AWL262163:AWZ262191 BGH262163:BGV262191 BQD262163:BQR262191 BZZ262163:CAN262191 CJV262163:CKJ262191 CTR262163:CUF262191 DDN262163:DEB262191 DNJ262163:DNX262191 DXF262163:DXT262191 EHB262163:EHP262191 EQX262163:ERL262191 FAT262163:FBH262191 FKP262163:FLD262191 FUL262163:FUZ262191 GEH262163:GEV262191 GOD262163:GOR262191 GXZ262163:GYN262191 HHV262163:HIJ262191 HRR262163:HSF262191 IBN262163:ICB262191 ILJ262163:ILX262191 IVF262163:IVT262191 JFB262163:JFP262191 JOX262163:JPL262191 JYT262163:JZH262191 KIP262163:KJD262191 KSL262163:KSZ262191 LCH262163:LCV262191 LMD262163:LMR262191 LVZ262163:LWN262191 MFV262163:MGJ262191 MPR262163:MQF262191 MZN262163:NAB262191 NJJ262163:NJX262191 NTF262163:NTT262191 ODB262163:ODP262191 OMX262163:ONL262191 OWT262163:OXH262191 PGP262163:PHD262191 PQL262163:PQZ262191 QAH262163:QAV262191 QKD262163:QKR262191 QTZ262163:QUN262191 RDV262163:REJ262191 RNR262163:ROF262191 RXN262163:RYB262191 SHJ262163:SHX262191 SRF262163:SRT262191 TBB262163:TBP262191 TKX262163:TLL262191 TUT262163:TVH262191 UEP262163:UFD262191 UOL262163:UOZ262191 UYH262163:UYV262191 VID262163:VIR262191 VRZ262163:VSN262191 WBV262163:WCJ262191 WLR262163:WMF262191 WVN262163:WWB262191 F327699:T327727 JB327699:JP327727 SX327699:TL327727 ACT327699:ADH327727 AMP327699:AND327727 AWL327699:AWZ327727 BGH327699:BGV327727 BQD327699:BQR327727 BZZ327699:CAN327727 CJV327699:CKJ327727 CTR327699:CUF327727 DDN327699:DEB327727 DNJ327699:DNX327727 DXF327699:DXT327727 EHB327699:EHP327727 EQX327699:ERL327727 FAT327699:FBH327727 FKP327699:FLD327727 FUL327699:FUZ327727 GEH327699:GEV327727 GOD327699:GOR327727 GXZ327699:GYN327727 HHV327699:HIJ327727 HRR327699:HSF327727 IBN327699:ICB327727 ILJ327699:ILX327727 IVF327699:IVT327727 JFB327699:JFP327727 JOX327699:JPL327727 JYT327699:JZH327727 KIP327699:KJD327727 KSL327699:KSZ327727 LCH327699:LCV327727 LMD327699:LMR327727 LVZ327699:LWN327727 MFV327699:MGJ327727 MPR327699:MQF327727 MZN327699:NAB327727 NJJ327699:NJX327727 NTF327699:NTT327727 ODB327699:ODP327727 OMX327699:ONL327727 OWT327699:OXH327727 PGP327699:PHD327727 PQL327699:PQZ327727 QAH327699:QAV327727 QKD327699:QKR327727 QTZ327699:QUN327727 RDV327699:REJ327727 RNR327699:ROF327727 RXN327699:RYB327727 SHJ327699:SHX327727 SRF327699:SRT327727 TBB327699:TBP327727 TKX327699:TLL327727 TUT327699:TVH327727 UEP327699:UFD327727 UOL327699:UOZ327727 UYH327699:UYV327727 VID327699:VIR327727 VRZ327699:VSN327727 WBV327699:WCJ327727 WLR327699:WMF327727 WVN327699:WWB327727 F393235:T393263 JB393235:JP393263 SX393235:TL393263 ACT393235:ADH393263 AMP393235:AND393263 AWL393235:AWZ393263 BGH393235:BGV393263 BQD393235:BQR393263 BZZ393235:CAN393263 CJV393235:CKJ393263 CTR393235:CUF393263 DDN393235:DEB393263 DNJ393235:DNX393263 DXF393235:DXT393263 EHB393235:EHP393263 EQX393235:ERL393263 FAT393235:FBH393263 FKP393235:FLD393263 FUL393235:FUZ393263 GEH393235:GEV393263 GOD393235:GOR393263 GXZ393235:GYN393263 HHV393235:HIJ393263 HRR393235:HSF393263 IBN393235:ICB393263 ILJ393235:ILX393263 IVF393235:IVT393263 JFB393235:JFP393263 JOX393235:JPL393263 JYT393235:JZH393263 KIP393235:KJD393263 KSL393235:KSZ393263 LCH393235:LCV393263 LMD393235:LMR393263 LVZ393235:LWN393263 MFV393235:MGJ393263 MPR393235:MQF393263 MZN393235:NAB393263 NJJ393235:NJX393263 NTF393235:NTT393263 ODB393235:ODP393263 OMX393235:ONL393263 OWT393235:OXH393263 PGP393235:PHD393263 PQL393235:PQZ393263 QAH393235:QAV393263 QKD393235:QKR393263 QTZ393235:QUN393263 RDV393235:REJ393263 RNR393235:ROF393263 RXN393235:RYB393263 SHJ393235:SHX393263 SRF393235:SRT393263 TBB393235:TBP393263 TKX393235:TLL393263 TUT393235:TVH393263 UEP393235:UFD393263 UOL393235:UOZ393263 UYH393235:UYV393263 VID393235:VIR393263 VRZ393235:VSN393263 WBV393235:WCJ393263 WLR393235:WMF393263 WVN393235:WWB393263 F458771:T458799 JB458771:JP458799 SX458771:TL458799 ACT458771:ADH458799 AMP458771:AND458799 AWL458771:AWZ458799 BGH458771:BGV458799 BQD458771:BQR458799 BZZ458771:CAN458799 CJV458771:CKJ458799 CTR458771:CUF458799 DDN458771:DEB458799 DNJ458771:DNX458799 DXF458771:DXT458799 EHB458771:EHP458799 EQX458771:ERL458799 FAT458771:FBH458799 FKP458771:FLD458799 FUL458771:FUZ458799 GEH458771:GEV458799 GOD458771:GOR458799 GXZ458771:GYN458799 HHV458771:HIJ458799 HRR458771:HSF458799 IBN458771:ICB458799 ILJ458771:ILX458799 IVF458771:IVT458799 JFB458771:JFP458799 JOX458771:JPL458799 JYT458771:JZH458799 KIP458771:KJD458799 KSL458771:KSZ458799 LCH458771:LCV458799 LMD458771:LMR458799 LVZ458771:LWN458799 MFV458771:MGJ458799 MPR458771:MQF458799 MZN458771:NAB458799 NJJ458771:NJX458799 NTF458771:NTT458799 ODB458771:ODP458799 OMX458771:ONL458799 OWT458771:OXH458799 PGP458771:PHD458799 PQL458771:PQZ458799 QAH458771:QAV458799 QKD458771:QKR458799 QTZ458771:QUN458799 RDV458771:REJ458799 RNR458771:ROF458799 RXN458771:RYB458799 SHJ458771:SHX458799 SRF458771:SRT458799 TBB458771:TBP458799 TKX458771:TLL458799 TUT458771:TVH458799 UEP458771:UFD458799 UOL458771:UOZ458799 UYH458771:UYV458799 VID458771:VIR458799 VRZ458771:VSN458799 WBV458771:WCJ458799 WLR458771:WMF458799 WVN458771:WWB458799 F524307:T524335 JB524307:JP524335 SX524307:TL524335 ACT524307:ADH524335 AMP524307:AND524335 AWL524307:AWZ524335 BGH524307:BGV524335 BQD524307:BQR524335 BZZ524307:CAN524335 CJV524307:CKJ524335 CTR524307:CUF524335 DDN524307:DEB524335 DNJ524307:DNX524335 DXF524307:DXT524335 EHB524307:EHP524335 EQX524307:ERL524335 FAT524307:FBH524335 FKP524307:FLD524335 FUL524307:FUZ524335 GEH524307:GEV524335 GOD524307:GOR524335 GXZ524307:GYN524335 HHV524307:HIJ524335 HRR524307:HSF524335 IBN524307:ICB524335 ILJ524307:ILX524335 IVF524307:IVT524335 JFB524307:JFP524335 JOX524307:JPL524335 JYT524307:JZH524335 KIP524307:KJD524335 KSL524307:KSZ524335 LCH524307:LCV524335 LMD524307:LMR524335 LVZ524307:LWN524335 MFV524307:MGJ524335 MPR524307:MQF524335 MZN524307:NAB524335 NJJ524307:NJX524335 NTF524307:NTT524335 ODB524307:ODP524335 OMX524307:ONL524335 OWT524307:OXH524335 PGP524307:PHD524335 PQL524307:PQZ524335 QAH524307:QAV524335 QKD524307:QKR524335 QTZ524307:QUN524335 RDV524307:REJ524335 RNR524307:ROF524335 RXN524307:RYB524335 SHJ524307:SHX524335 SRF524307:SRT524335 TBB524307:TBP524335 TKX524307:TLL524335 TUT524307:TVH524335 UEP524307:UFD524335 UOL524307:UOZ524335 UYH524307:UYV524335 VID524307:VIR524335 VRZ524307:VSN524335 WBV524307:WCJ524335 WLR524307:WMF524335 WVN524307:WWB524335 F589843:T589871 JB589843:JP589871 SX589843:TL589871 ACT589843:ADH589871 AMP589843:AND589871 AWL589843:AWZ589871 BGH589843:BGV589871 BQD589843:BQR589871 BZZ589843:CAN589871 CJV589843:CKJ589871 CTR589843:CUF589871 DDN589843:DEB589871 DNJ589843:DNX589871 DXF589843:DXT589871 EHB589843:EHP589871 EQX589843:ERL589871 FAT589843:FBH589871 FKP589843:FLD589871 FUL589843:FUZ589871 GEH589843:GEV589871 GOD589843:GOR589871 GXZ589843:GYN589871 HHV589843:HIJ589871 HRR589843:HSF589871 IBN589843:ICB589871 ILJ589843:ILX589871 IVF589843:IVT589871 JFB589843:JFP589871 JOX589843:JPL589871 JYT589843:JZH589871 KIP589843:KJD589871 KSL589843:KSZ589871 LCH589843:LCV589871 LMD589843:LMR589871 LVZ589843:LWN589871 MFV589843:MGJ589871 MPR589843:MQF589871 MZN589843:NAB589871 NJJ589843:NJX589871 NTF589843:NTT589871 ODB589843:ODP589871 OMX589843:ONL589871 OWT589843:OXH589871 PGP589843:PHD589871 PQL589843:PQZ589871 QAH589843:QAV589871 QKD589843:QKR589871 QTZ589843:QUN589871 RDV589843:REJ589871 RNR589843:ROF589871 RXN589843:RYB589871 SHJ589843:SHX589871 SRF589843:SRT589871 TBB589843:TBP589871 TKX589843:TLL589871 TUT589843:TVH589871 UEP589843:UFD589871 UOL589843:UOZ589871 UYH589843:UYV589871 VID589843:VIR589871 VRZ589843:VSN589871 WBV589843:WCJ589871 WLR589843:WMF589871 WVN589843:WWB589871 F655379:T655407 JB655379:JP655407 SX655379:TL655407 ACT655379:ADH655407 AMP655379:AND655407 AWL655379:AWZ655407 BGH655379:BGV655407 BQD655379:BQR655407 BZZ655379:CAN655407 CJV655379:CKJ655407 CTR655379:CUF655407 DDN655379:DEB655407 DNJ655379:DNX655407 DXF655379:DXT655407 EHB655379:EHP655407 EQX655379:ERL655407 FAT655379:FBH655407 FKP655379:FLD655407 FUL655379:FUZ655407 GEH655379:GEV655407 GOD655379:GOR655407 GXZ655379:GYN655407 HHV655379:HIJ655407 HRR655379:HSF655407 IBN655379:ICB655407 ILJ655379:ILX655407 IVF655379:IVT655407 JFB655379:JFP655407 JOX655379:JPL655407 JYT655379:JZH655407 KIP655379:KJD655407 KSL655379:KSZ655407 LCH655379:LCV655407 LMD655379:LMR655407 LVZ655379:LWN655407 MFV655379:MGJ655407 MPR655379:MQF655407 MZN655379:NAB655407 NJJ655379:NJX655407 NTF655379:NTT655407 ODB655379:ODP655407 OMX655379:ONL655407 OWT655379:OXH655407 PGP655379:PHD655407 PQL655379:PQZ655407 QAH655379:QAV655407 QKD655379:QKR655407 QTZ655379:QUN655407 RDV655379:REJ655407 RNR655379:ROF655407 RXN655379:RYB655407 SHJ655379:SHX655407 SRF655379:SRT655407 TBB655379:TBP655407 TKX655379:TLL655407 TUT655379:TVH655407 UEP655379:UFD655407 UOL655379:UOZ655407 UYH655379:UYV655407 VID655379:VIR655407 VRZ655379:VSN655407 WBV655379:WCJ655407 WLR655379:WMF655407 WVN655379:WWB655407 F720915:T720943 JB720915:JP720943 SX720915:TL720943 ACT720915:ADH720943 AMP720915:AND720943 AWL720915:AWZ720943 BGH720915:BGV720943 BQD720915:BQR720943 BZZ720915:CAN720943 CJV720915:CKJ720943 CTR720915:CUF720943 DDN720915:DEB720943 DNJ720915:DNX720943 DXF720915:DXT720943 EHB720915:EHP720943 EQX720915:ERL720943 FAT720915:FBH720943 FKP720915:FLD720943 FUL720915:FUZ720943 GEH720915:GEV720943 GOD720915:GOR720943 GXZ720915:GYN720943 HHV720915:HIJ720943 HRR720915:HSF720943 IBN720915:ICB720943 ILJ720915:ILX720943 IVF720915:IVT720943 JFB720915:JFP720943 JOX720915:JPL720943 JYT720915:JZH720943 KIP720915:KJD720943 KSL720915:KSZ720943 LCH720915:LCV720943 LMD720915:LMR720943 LVZ720915:LWN720943 MFV720915:MGJ720943 MPR720915:MQF720943 MZN720915:NAB720943 NJJ720915:NJX720943 NTF720915:NTT720943 ODB720915:ODP720943 OMX720915:ONL720943 OWT720915:OXH720943 PGP720915:PHD720943 PQL720915:PQZ720943 QAH720915:QAV720943 QKD720915:QKR720943 QTZ720915:QUN720943 RDV720915:REJ720943 RNR720915:ROF720943 RXN720915:RYB720943 SHJ720915:SHX720943 SRF720915:SRT720943 TBB720915:TBP720943 TKX720915:TLL720943 TUT720915:TVH720943 UEP720915:UFD720943 UOL720915:UOZ720943 UYH720915:UYV720943 VID720915:VIR720943 VRZ720915:VSN720943 WBV720915:WCJ720943 WLR720915:WMF720943 WVN720915:WWB720943 F786451:T786479 JB786451:JP786479 SX786451:TL786479 ACT786451:ADH786479 AMP786451:AND786479 AWL786451:AWZ786479 BGH786451:BGV786479 BQD786451:BQR786479 BZZ786451:CAN786479 CJV786451:CKJ786479 CTR786451:CUF786479 DDN786451:DEB786479 DNJ786451:DNX786479 DXF786451:DXT786479 EHB786451:EHP786479 EQX786451:ERL786479 FAT786451:FBH786479 FKP786451:FLD786479 FUL786451:FUZ786479 GEH786451:GEV786479 GOD786451:GOR786479 GXZ786451:GYN786479 HHV786451:HIJ786479 HRR786451:HSF786479 IBN786451:ICB786479 ILJ786451:ILX786479 IVF786451:IVT786479 JFB786451:JFP786479 JOX786451:JPL786479 JYT786451:JZH786479 KIP786451:KJD786479 KSL786451:KSZ786479 LCH786451:LCV786479 LMD786451:LMR786479 LVZ786451:LWN786479 MFV786451:MGJ786479 MPR786451:MQF786479 MZN786451:NAB786479 NJJ786451:NJX786479 NTF786451:NTT786479 ODB786451:ODP786479 OMX786451:ONL786479 OWT786451:OXH786479 PGP786451:PHD786479 PQL786451:PQZ786479 QAH786451:QAV786479 QKD786451:QKR786479 QTZ786451:QUN786479 RDV786451:REJ786479 RNR786451:ROF786479 RXN786451:RYB786479 SHJ786451:SHX786479 SRF786451:SRT786479 TBB786451:TBP786479 TKX786451:TLL786479 TUT786451:TVH786479 UEP786451:UFD786479 UOL786451:UOZ786479 UYH786451:UYV786479 VID786451:VIR786479 VRZ786451:VSN786479 WBV786451:WCJ786479 WLR786451:WMF786479 WVN786451:WWB786479 F851987:T852015 JB851987:JP852015 SX851987:TL852015 ACT851987:ADH852015 AMP851987:AND852015 AWL851987:AWZ852015 BGH851987:BGV852015 BQD851987:BQR852015 BZZ851987:CAN852015 CJV851987:CKJ852015 CTR851987:CUF852015 DDN851987:DEB852015 DNJ851987:DNX852015 DXF851987:DXT852015 EHB851987:EHP852015 EQX851987:ERL852015 FAT851987:FBH852015 FKP851987:FLD852015 FUL851987:FUZ852015 GEH851987:GEV852015 GOD851987:GOR852015 GXZ851987:GYN852015 HHV851987:HIJ852015 HRR851987:HSF852015 IBN851987:ICB852015 ILJ851987:ILX852015 IVF851987:IVT852015 JFB851987:JFP852015 JOX851987:JPL852015 JYT851987:JZH852015 KIP851987:KJD852015 KSL851987:KSZ852015 LCH851987:LCV852015 LMD851987:LMR852015 LVZ851987:LWN852015 MFV851987:MGJ852015 MPR851987:MQF852015 MZN851987:NAB852015 NJJ851987:NJX852015 NTF851987:NTT852015 ODB851987:ODP852015 OMX851987:ONL852015 OWT851987:OXH852015 PGP851987:PHD852015 PQL851987:PQZ852015 QAH851987:QAV852015 QKD851987:QKR852015 QTZ851987:QUN852015 RDV851987:REJ852015 RNR851987:ROF852015 RXN851987:RYB852015 SHJ851987:SHX852015 SRF851987:SRT852015 TBB851987:TBP852015 TKX851987:TLL852015 TUT851987:TVH852015 UEP851987:UFD852015 UOL851987:UOZ852015 UYH851987:UYV852015 VID851987:VIR852015 VRZ851987:VSN852015 WBV851987:WCJ852015 WLR851987:WMF852015 WVN851987:WWB852015 F917523:T917551 JB917523:JP917551 SX917523:TL917551 ACT917523:ADH917551 AMP917523:AND917551 AWL917523:AWZ917551 BGH917523:BGV917551 BQD917523:BQR917551 BZZ917523:CAN917551 CJV917523:CKJ917551 CTR917523:CUF917551 DDN917523:DEB917551 DNJ917523:DNX917551 DXF917523:DXT917551 EHB917523:EHP917551 EQX917523:ERL917551 FAT917523:FBH917551 FKP917523:FLD917551 FUL917523:FUZ917551 GEH917523:GEV917551 GOD917523:GOR917551 GXZ917523:GYN917551 HHV917523:HIJ917551 HRR917523:HSF917551 IBN917523:ICB917551 ILJ917523:ILX917551 IVF917523:IVT917551 JFB917523:JFP917551 JOX917523:JPL917551 JYT917523:JZH917551 KIP917523:KJD917551 KSL917523:KSZ917551 LCH917523:LCV917551 LMD917523:LMR917551 LVZ917523:LWN917551 MFV917523:MGJ917551 MPR917523:MQF917551 MZN917523:NAB917551 NJJ917523:NJX917551 NTF917523:NTT917551 ODB917523:ODP917551 OMX917523:ONL917551 OWT917523:OXH917551 PGP917523:PHD917551 PQL917523:PQZ917551 QAH917523:QAV917551 QKD917523:QKR917551 QTZ917523:QUN917551 RDV917523:REJ917551 RNR917523:ROF917551 RXN917523:RYB917551 SHJ917523:SHX917551 SRF917523:SRT917551 TBB917523:TBP917551 TKX917523:TLL917551 TUT917523:TVH917551 UEP917523:UFD917551 UOL917523:UOZ917551 UYH917523:UYV917551 VID917523:VIR917551 VRZ917523:VSN917551 WBV917523:WCJ917551 WLR917523:WMF917551 WVN917523:WWB917551 F983059:T983087 JB983059:JP983087 SX983059:TL983087 ACT983059:ADH983087 AMP983059:AND983087 AWL983059:AWZ983087 BGH983059:BGV983087 BQD983059:BQR983087 BZZ983059:CAN983087 CJV983059:CKJ983087 CTR983059:CUF983087 DDN983059:DEB983087 DNJ983059:DNX983087 DXF983059:DXT983087 EHB983059:EHP983087 EQX983059:ERL983087 FAT983059:FBH983087 FKP983059:FLD983087 FUL983059:FUZ983087 GEH983059:GEV983087 GOD983059:GOR983087 GXZ983059:GYN983087 HHV983059:HIJ983087 HRR983059:HSF983087 IBN983059:ICB983087 ILJ983059:ILX983087 IVF983059:IVT983087 JFB983059:JFP983087 JOX983059:JPL983087 JYT983059:JZH983087 KIP983059:KJD983087 KSL983059:KSZ983087 LCH983059:LCV983087 LMD983059:LMR983087 LVZ983059:LWN983087 MFV983059:MGJ983087 MPR983059:MQF983087 MZN983059:NAB983087 NJJ983059:NJX983087 NTF983059:NTT983087 ODB983059:ODP983087 OMX983059:ONL983087 OWT983059:OXH983087 PGP983059:PHD983087 PQL983059:PQZ983087 QAH983059:QAV983087 QKD983059:QKR983087 QTZ983059:QUN983087 RDV983059:REJ983087 RNR983059:ROF983087 RXN983059:RYB983087 SHJ983059:SHX983087 SRF983059:SRT983087 TBB983059:TBP983087 TKX983059:TLL983087 TUT983059:TVH983087 UEP983059:UFD983087 UOL983059:UOZ983087 UYH983059:UYV983087 VID983059:VIR983087 VRZ983059:VSN983087 WBV983059:WCJ983087 WLR983059:WMF983087 JB9:JP47 WVN9:WWB47 WLR9:WMF47 WBV9:WCJ47 VRZ9:VSN47 VID9:VIR47 UYH9:UYV47 UOL9:UOZ47 UEP9:UFD47 TUT9:TVH47 TKX9:TLL47 TBB9:TBP47 SRF9:SRT47 SHJ9:SHX47 RXN9:RYB47 RNR9:ROF47 RDV9:REJ47 QTZ9:QUN47 QKD9:QKR47 QAH9:QAV47 PQL9:PQZ47 PGP9:PHD47 OWT9:OXH47 OMX9:ONL47 ODB9:ODP47 NTF9:NTT47 NJJ9:NJX47 MZN9:NAB47 MPR9:MQF47 MFV9:MGJ47 LVZ9:LWN47 LMD9:LMR47 LCH9:LCV47 KSL9:KSZ47 KIP9:KJD47 JYT9:JZH47 JOX9:JPL47 JFB9:JFP47 IVF9:IVT47 ILJ9:ILX47 IBN9:ICB47 HRR9:HSF47 HHV9:HIJ47 GXZ9:GYN47 GOD9:GOR47 GEH9:GEV47 FUL9:FUZ47 FKP9:FLD47 FAT9:FBH47 EQX9:ERL47 EHB9:EHP47 DXF9:DXT47 DNJ9:DNX47 DDN9:DEB47 CTR9:CUF47 CJV9:CKJ47 BZZ9:CAN47 BQD9:BQR47 BGH9:BGV47 AWL9:AWZ47 AMP9:AND47 ACT9:ADH47 SX9:TL47 X21 F9:T33 I34:T42 H35:H42 F34:G42 X13 F43:T47" xr:uid="{00000000-0002-0000-0100-000000000000}">
      <formula1>"O, "</formula1>
    </dataValidation>
    <dataValidation type="list" allowBlank="1" showInputMessage="1" showErrorMessage="1" sqref="WVN983089:WWB983089 JB49:JP49 SX49:TL49 ACT49:ADH49 AMP49:AND49 AWL49:AWZ49 BGH49:BGV49 BQD49:BQR49 BZZ49:CAN49 CJV49:CKJ49 CTR49:CUF49 DDN49:DEB49 DNJ49:DNX49 DXF49:DXT49 EHB49:EHP49 EQX49:ERL49 FAT49:FBH49 FKP49:FLD49 FUL49:FUZ49 GEH49:GEV49 GOD49:GOR49 GXZ49:GYN49 HHV49:HIJ49 HRR49:HSF49 IBN49:ICB49 ILJ49:ILX49 IVF49:IVT49 JFB49:JFP49 JOX49:JPL49 JYT49:JZH49 KIP49:KJD49 KSL49:KSZ49 LCH49:LCV49 LMD49:LMR49 LVZ49:LWN49 MFV49:MGJ49 MPR49:MQF49 MZN49:NAB49 NJJ49:NJX49 NTF49:NTT49 ODB49:ODP49 OMX49:ONL49 OWT49:OXH49 PGP49:PHD49 PQL49:PQZ49 QAH49:QAV49 QKD49:QKR49 QTZ49:QUN49 RDV49:REJ49 RNR49:ROF49 RXN49:RYB49 SHJ49:SHX49 SRF49:SRT49 TBB49:TBP49 TKX49:TLL49 TUT49:TVH49 UEP49:UFD49 UOL49:UOZ49 UYH49:UYV49 VID49:VIR49 VRZ49:VSN49 WBV49:WCJ49 WLR49:WMF49 WVN49:WWB49 F65585:T65585 JB65585:JP65585 SX65585:TL65585 ACT65585:ADH65585 AMP65585:AND65585 AWL65585:AWZ65585 BGH65585:BGV65585 BQD65585:BQR65585 BZZ65585:CAN65585 CJV65585:CKJ65585 CTR65585:CUF65585 DDN65585:DEB65585 DNJ65585:DNX65585 DXF65585:DXT65585 EHB65585:EHP65585 EQX65585:ERL65585 FAT65585:FBH65585 FKP65585:FLD65585 FUL65585:FUZ65585 GEH65585:GEV65585 GOD65585:GOR65585 GXZ65585:GYN65585 HHV65585:HIJ65585 HRR65585:HSF65585 IBN65585:ICB65585 ILJ65585:ILX65585 IVF65585:IVT65585 JFB65585:JFP65585 JOX65585:JPL65585 JYT65585:JZH65585 KIP65585:KJD65585 KSL65585:KSZ65585 LCH65585:LCV65585 LMD65585:LMR65585 LVZ65585:LWN65585 MFV65585:MGJ65585 MPR65585:MQF65585 MZN65585:NAB65585 NJJ65585:NJX65585 NTF65585:NTT65585 ODB65585:ODP65585 OMX65585:ONL65585 OWT65585:OXH65585 PGP65585:PHD65585 PQL65585:PQZ65585 QAH65585:QAV65585 QKD65585:QKR65585 QTZ65585:QUN65585 RDV65585:REJ65585 RNR65585:ROF65585 RXN65585:RYB65585 SHJ65585:SHX65585 SRF65585:SRT65585 TBB65585:TBP65585 TKX65585:TLL65585 TUT65585:TVH65585 UEP65585:UFD65585 UOL65585:UOZ65585 UYH65585:UYV65585 VID65585:VIR65585 VRZ65585:VSN65585 WBV65585:WCJ65585 WLR65585:WMF65585 WVN65585:WWB65585 F131121:T131121 JB131121:JP131121 SX131121:TL131121 ACT131121:ADH131121 AMP131121:AND131121 AWL131121:AWZ131121 BGH131121:BGV131121 BQD131121:BQR131121 BZZ131121:CAN131121 CJV131121:CKJ131121 CTR131121:CUF131121 DDN131121:DEB131121 DNJ131121:DNX131121 DXF131121:DXT131121 EHB131121:EHP131121 EQX131121:ERL131121 FAT131121:FBH131121 FKP131121:FLD131121 FUL131121:FUZ131121 GEH131121:GEV131121 GOD131121:GOR131121 GXZ131121:GYN131121 HHV131121:HIJ131121 HRR131121:HSF131121 IBN131121:ICB131121 ILJ131121:ILX131121 IVF131121:IVT131121 JFB131121:JFP131121 JOX131121:JPL131121 JYT131121:JZH131121 KIP131121:KJD131121 KSL131121:KSZ131121 LCH131121:LCV131121 LMD131121:LMR131121 LVZ131121:LWN131121 MFV131121:MGJ131121 MPR131121:MQF131121 MZN131121:NAB131121 NJJ131121:NJX131121 NTF131121:NTT131121 ODB131121:ODP131121 OMX131121:ONL131121 OWT131121:OXH131121 PGP131121:PHD131121 PQL131121:PQZ131121 QAH131121:QAV131121 QKD131121:QKR131121 QTZ131121:QUN131121 RDV131121:REJ131121 RNR131121:ROF131121 RXN131121:RYB131121 SHJ131121:SHX131121 SRF131121:SRT131121 TBB131121:TBP131121 TKX131121:TLL131121 TUT131121:TVH131121 UEP131121:UFD131121 UOL131121:UOZ131121 UYH131121:UYV131121 VID131121:VIR131121 VRZ131121:VSN131121 WBV131121:WCJ131121 WLR131121:WMF131121 WVN131121:WWB131121 F196657:T196657 JB196657:JP196657 SX196657:TL196657 ACT196657:ADH196657 AMP196657:AND196657 AWL196657:AWZ196657 BGH196657:BGV196657 BQD196657:BQR196657 BZZ196657:CAN196657 CJV196657:CKJ196657 CTR196657:CUF196657 DDN196657:DEB196657 DNJ196657:DNX196657 DXF196657:DXT196657 EHB196657:EHP196657 EQX196657:ERL196657 FAT196657:FBH196657 FKP196657:FLD196657 FUL196657:FUZ196657 GEH196657:GEV196657 GOD196657:GOR196657 GXZ196657:GYN196657 HHV196657:HIJ196657 HRR196657:HSF196657 IBN196657:ICB196657 ILJ196657:ILX196657 IVF196657:IVT196657 JFB196657:JFP196657 JOX196657:JPL196657 JYT196657:JZH196657 KIP196657:KJD196657 KSL196657:KSZ196657 LCH196657:LCV196657 LMD196657:LMR196657 LVZ196657:LWN196657 MFV196657:MGJ196657 MPR196657:MQF196657 MZN196657:NAB196657 NJJ196657:NJX196657 NTF196657:NTT196657 ODB196657:ODP196657 OMX196657:ONL196657 OWT196657:OXH196657 PGP196657:PHD196657 PQL196657:PQZ196657 QAH196657:QAV196657 QKD196657:QKR196657 QTZ196657:QUN196657 RDV196657:REJ196657 RNR196657:ROF196657 RXN196657:RYB196657 SHJ196657:SHX196657 SRF196657:SRT196657 TBB196657:TBP196657 TKX196657:TLL196657 TUT196657:TVH196657 UEP196657:UFD196657 UOL196657:UOZ196657 UYH196657:UYV196657 VID196657:VIR196657 VRZ196657:VSN196657 WBV196657:WCJ196657 WLR196657:WMF196657 WVN196657:WWB196657 F262193:T262193 JB262193:JP262193 SX262193:TL262193 ACT262193:ADH262193 AMP262193:AND262193 AWL262193:AWZ262193 BGH262193:BGV262193 BQD262193:BQR262193 BZZ262193:CAN262193 CJV262193:CKJ262193 CTR262193:CUF262193 DDN262193:DEB262193 DNJ262193:DNX262193 DXF262193:DXT262193 EHB262193:EHP262193 EQX262193:ERL262193 FAT262193:FBH262193 FKP262193:FLD262193 FUL262193:FUZ262193 GEH262193:GEV262193 GOD262193:GOR262193 GXZ262193:GYN262193 HHV262193:HIJ262193 HRR262193:HSF262193 IBN262193:ICB262193 ILJ262193:ILX262193 IVF262193:IVT262193 JFB262193:JFP262193 JOX262193:JPL262193 JYT262193:JZH262193 KIP262193:KJD262193 KSL262193:KSZ262193 LCH262193:LCV262193 LMD262193:LMR262193 LVZ262193:LWN262193 MFV262193:MGJ262193 MPR262193:MQF262193 MZN262193:NAB262193 NJJ262193:NJX262193 NTF262193:NTT262193 ODB262193:ODP262193 OMX262193:ONL262193 OWT262193:OXH262193 PGP262193:PHD262193 PQL262193:PQZ262193 QAH262193:QAV262193 QKD262193:QKR262193 QTZ262193:QUN262193 RDV262193:REJ262193 RNR262193:ROF262193 RXN262193:RYB262193 SHJ262193:SHX262193 SRF262193:SRT262193 TBB262193:TBP262193 TKX262193:TLL262193 TUT262193:TVH262193 UEP262193:UFD262193 UOL262193:UOZ262193 UYH262193:UYV262193 VID262193:VIR262193 VRZ262193:VSN262193 WBV262193:WCJ262193 WLR262193:WMF262193 WVN262193:WWB262193 F327729:T327729 JB327729:JP327729 SX327729:TL327729 ACT327729:ADH327729 AMP327729:AND327729 AWL327729:AWZ327729 BGH327729:BGV327729 BQD327729:BQR327729 BZZ327729:CAN327729 CJV327729:CKJ327729 CTR327729:CUF327729 DDN327729:DEB327729 DNJ327729:DNX327729 DXF327729:DXT327729 EHB327729:EHP327729 EQX327729:ERL327729 FAT327729:FBH327729 FKP327729:FLD327729 FUL327729:FUZ327729 GEH327729:GEV327729 GOD327729:GOR327729 GXZ327729:GYN327729 HHV327729:HIJ327729 HRR327729:HSF327729 IBN327729:ICB327729 ILJ327729:ILX327729 IVF327729:IVT327729 JFB327729:JFP327729 JOX327729:JPL327729 JYT327729:JZH327729 KIP327729:KJD327729 KSL327729:KSZ327729 LCH327729:LCV327729 LMD327729:LMR327729 LVZ327729:LWN327729 MFV327729:MGJ327729 MPR327729:MQF327729 MZN327729:NAB327729 NJJ327729:NJX327729 NTF327729:NTT327729 ODB327729:ODP327729 OMX327729:ONL327729 OWT327729:OXH327729 PGP327729:PHD327729 PQL327729:PQZ327729 QAH327729:QAV327729 QKD327729:QKR327729 QTZ327729:QUN327729 RDV327729:REJ327729 RNR327729:ROF327729 RXN327729:RYB327729 SHJ327729:SHX327729 SRF327729:SRT327729 TBB327729:TBP327729 TKX327729:TLL327729 TUT327729:TVH327729 UEP327729:UFD327729 UOL327729:UOZ327729 UYH327729:UYV327729 VID327729:VIR327729 VRZ327729:VSN327729 WBV327729:WCJ327729 WLR327729:WMF327729 WVN327729:WWB327729 F393265:T393265 JB393265:JP393265 SX393265:TL393265 ACT393265:ADH393265 AMP393265:AND393265 AWL393265:AWZ393265 BGH393265:BGV393265 BQD393265:BQR393265 BZZ393265:CAN393265 CJV393265:CKJ393265 CTR393265:CUF393265 DDN393265:DEB393265 DNJ393265:DNX393265 DXF393265:DXT393265 EHB393265:EHP393265 EQX393265:ERL393265 FAT393265:FBH393265 FKP393265:FLD393265 FUL393265:FUZ393265 GEH393265:GEV393265 GOD393265:GOR393265 GXZ393265:GYN393265 HHV393265:HIJ393265 HRR393265:HSF393265 IBN393265:ICB393265 ILJ393265:ILX393265 IVF393265:IVT393265 JFB393265:JFP393265 JOX393265:JPL393265 JYT393265:JZH393265 KIP393265:KJD393265 KSL393265:KSZ393265 LCH393265:LCV393265 LMD393265:LMR393265 LVZ393265:LWN393265 MFV393265:MGJ393265 MPR393265:MQF393265 MZN393265:NAB393265 NJJ393265:NJX393265 NTF393265:NTT393265 ODB393265:ODP393265 OMX393265:ONL393265 OWT393265:OXH393265 PGP393265:PHD393265 PQL393265:PQZ393265 QAH393265:QAV393265 QKD393265:QKR393265 QTZ393265:QUN393265 RDV393265:REJ393265 RNR393265:ROF393265 RXN393265:RYB393265 SHJ393265:SHX393265 SRF393265:SRT393265 TBB393265:TBP393265 TKX393265:TLL393265 TUT393265:TVH393265 UEP393265:UFD393265 UOL393265:UOZ393265 UYH393265:UYV393265 VID393265:VIR393265 VRZ393265:VSN393265 WBV393265:WCJ393265 WLR393265:WMF393265 WVN393265:WWB393265 F458801:T458801 JB458801:JP458801 SX458801:TL458801 ACT458801:ADH458801 AMP458801:AND458801 AWL458801:AWZ458801 BGH458801:BGV458801 BQD458801:BQR458801 BZZ458801:CAN458801 CJV458801:CKJ458801 CTR458801:CUF458801 DDN458801:DEB458801 DNJ458801:DNX458801 DXF458801:DXT458801 EHB458801:EHP458801 EQX458801:ERL458801 FAT458801:FBH458801 FKP458801:FLD458801 FUL458801:FUZ458801 GEH458801:GEV458801 GOD458801:GOR458801 GXZ458801:GYN458801 HHV458801:HIJ458801 HRR458801:HSF458801 IBN458801:ICB458801 ILJ458801:ILX458801 IVF458801:IVT458801 JFB458801:JFP458801 JOX458801:JPL458801 JYT458801:JZH458801 KIP458801:KJD458801 KSL458801:KSZ458801 LCH458801:LCV458801 LMD458801:LMR458801 LVZ458801:LWN458801 MFV458801:MGJ458801 MPR458801:MQF458801 MZN458801:NAB458801 NJJ458801:NJX458801 NTF458801:NTT458801 ODB458801:ODP458801 OMX458801:ONL458801 OWT458801:OXH458801 PGP458801:PHD458801 PQL458801:PQZ458801 QAH458801:QAV458801 QKD458801:QKR458801 QTZ458801:QUN458801 RDV458801:REJ458801 RNR458801:ROF458801 RXN458801:RYB458801 SHJ458801:SHX458801 SRF458801:SRT458801 TBB458801:TBP458801 TKX458801:TLL458801 TUT458801:TVH458801 UEP458801:UFD458801 UOL458801:UOZ458801 UYH458801:UYV458801 VID458801:VIR458801 VRZ458801:VSN458801 WBV458801:WCJ458801 WLR458801:WMF458801 WVN458801:WWB458801 F524337:T524337 JB524337:JP524337 SX524337:TL524337 ACT524337:ADH524337 AMP524337:AND524337 AWL524337:AWZ524337 BGH524337:BGV524337 BQD524337:BQR524337 BZZ524337:CAN524337 CJV524337:CKJ524337 CTR524337:CUF524337 DDN524337:DEB524337 DNJ524337:DNX524337 DXF524337:DXT524337 EHB524337:EHP524337 EQX524337:ERL524337 FAT524337:FBH524337 FKP524337:FLD524337 FUL524337:FUZ524337 GEH524337:GEV524337 GOD524337:GOR524337 GXZ524337:GYN524337 HHV524337:HIJ524337 HRR524337:HSF524337 IBN524337:ICB524337 ILJ524337:ILX524337 IVF524337:IVT524337 JFB524337:JFP524337 JOX524337:JPL524337 JYT524337:JZH524337 KIP524337:KJD524337 KSL524337:KSZ524337 LCH524337:LCV524337 LMD524337:LMR524337 LVZ524337:LWN524337 MFV524337:MGJ524337 MPR524337:MQF524337 MZN524337:NAB524337 NJJ524337:NJX524337 NTF524337:NTT524337 ODB524337:ODP524337 OMX524337:ONL524337 OWT524337:OXH524337 PGP524337:PHD524337 PQL524337:PQZ524337 QAH524337:QAV524337 QKD524337:QKR524337 QTZ524337:QUN524337 RDV524337:REJ524337 RNR524337:ROF524337 RXN524337:RYB524337 SHJ524337:SHX524337 SRF524337:SRT524337 TBB524337:TBP524337 TKX524337:TLL524337 TUT524337:TVH524337 UEP524337:UFD524337 UOL524337:UOZ524337 UYH524337:UYV524337 VID524337:VIR524337 VRZ524337:VSN524337 WBV524337:WCJ524337 WLR524337:WMF524337 WVN524337:WWB524337 F589873:T589873 JB589873:JP589873 SX589873:TL589873 ACT589873:ADH589873 AMP589873:AND589873 AWL589873:AWZ589873 BGH589873:BGV589873 BQD589873:BQR589873 BZZ589873:CAN589873 CJV589873:CKJ589873 CTR589873:CUF589873 DDN589873:DEB589873 DNJ589873:DNX589873 DXF589873:DXT589873 EHB589873:EHP589873 EQX589873:ERL589873 FAT589873:FBH589873 FKP589873:FLD589873 FUL589873:FUZ589873 GEH589873:GEV589873 GOD589873:GOR589873 GXZ589873:GYN589873 HHV589873:HIJ589873 HRR589873:HSF589873 IBN589873:ICB589873 ILJ589873:ILX589873 IVF589873:IVT589873 JFB589873:JFP589873 JOX589873:JPL589873 JYT589873:JZH589873 KIP589873:KJD589873 KSL589873:KSZ589873 LCH589873:LCV589873 LMD589873:LMR589873 LVZ589873:LWN589873 MFV589873:MGJ589873 MPR589873:MQF589873 MZN589873:NAB589873 NJJ589873:NJX589873 NTF589873:NTT589873 ODB589873:ODP589873 OMX589873:ONL589873 OWT589873:OXH589873 PGP589873:PHD589873 PQL589873:PQZ589873 QAH589873:QAV589873 QKD589873:QKR589873 QTZ589873:QUN589873 RDV589873:REJ589873 RNR589873:ROF589873 RXN589873:RYB589873 SHJ589873:SHX589873 SRF589873:SRT589873 TBB589873:TBP589873 TKX589873:TLL589873 TUT589873:TVH589873 UEP589873:UFD589873 UOL589873:UOZ589873 UYH589873:UYV589873 VID589873:VIR589873 VRZ589873:VSN589873 WBV589873:WCJ589873 WLR589873:WMF589873 WVN589873:WWB589873 F655409:T655409 JB655409:JP655409 SX655409:TL655409 ACT655409:ADH655409 AMP655409:AND655409 AWL655409:AWZ655409 BGH655409:BGV655409 BQD655409:BQR655409 BZZ655409:CAN655409 CJV655409:CKJ655409 CTR655409:CUF655409 DDN655409:DEB655409 DNJ655409:DNX655409 DXF655409:DXT655409 EHB655409:EHP655409 EQX655409:ERL655409 FAT655409:FBH655409 FKP655409:FLD655409 FUL655409:FUZ655409 GEH655409:GEV655409 GOD655409:GOR655409 GXZ655409:GYN655409 HHV655409:HIJ655409 HRR655409:HSF655409 IBN655409:ICB655409 ILJ655409:ILX655409 IVF655409:IVT655409 JFB655409:JFP655409 JOX655409:JPL655409 JYT655409:JZH655409 KIP655409:KJD655409 KSL655409:KSZ655409 LCH655409:LCV655409 LMD655409:LMR655409 LVZ655409:LWN655409 MFV655409:MGJ655409 MPR655409:MQF655409 MZN655409:NAB655409 NJJ655409:NJX655409 NTF655409:NTT655409 ODB655409:ODP655409 OMX655409:ONL655409 OWT655409:OXH655409 PGP655409:PHD655409 PQL655409:PQZ655409 QAH655409:QAV655409 QKD655409:QKR655409 QTZ655409:QUN655409 RDV655409:REJ655409 RNR655409:ROF655409 RXN655409:RYB655409 SHJ655409:SHX655409 SRF655409:SRT655409 TBB655409:TBP655409 TKX655409:TLL655409 TUT655409:TVH655409 UEP655409:UFD655409 UOL655409:UOZ655409 UYH655409:UYV655409 VID655409:VIR655409 VRZ655409:VSN655409 WBV655409:WCJ655409 WLR655409:WMF655409 WVN655409:WWB655409 F720945:T720945 JB720945:JP720945 SX720945:TL720945 ACT720945:ADH720945 AMP720945:AND720945 AWL720945:AWZ720945 BGH720945:BGV720945 BQD720945:BQR720945 BZZ720945:CAN720945 CJV720945:CKJ720945 CTR720945:CUF720945 DDN720945:DEB720945 DNJ720945:DNX720945 DXF720945:DXT720945 EHB720945:EHP720945 EQX720945:ERL720945 FAT720945:FBH720945 FKP720945:FLD720945 FUL720945:FUZ720945 GEH720945:GEV720945 GOD720945:GOR720945 GXZ720945:GYN720945 HHV720945:HIJ720945 HRR720945:HSF720945 IBN720945:ICB720945 ILJ720945:ILX720945 IVF720945:IVT720945 JFB720945:JFP720945 JOX720945:JPL720945 JYT720945:JZH720945 KIP720945:KJD720945 KSL720945:KSZ720945 LCH720945:LCV720945 LMD720945:LMR720945 LVZ720945:LWN720945 MFV720945:MGJ720945 MPR720945:MQF720945 MZN720945:NAB720945 NJJ720945:NJX720945 NTF720945:NTT720945 ODB720945:ODP720945 OMX720945:ONL720945 OWT720945:OXH720945 PGP720945:PHD720945 PQL720945:PQZ720945 QAH720945:QAV720945 QKD720945:QKR720945 QTZ720945:QUN720945 RDV720945:REJ720945 RNR720945:ROF720945 RXN720945:RYB720945 SHJ720945:SHX720945 SRF720945:SRT720945 TBB720945:TBP720945 TKX720945:TLL720945 TUT720945:TVH720945 UEP720945:UFD720945 UOL720945:UOZ720945 UYH720945:UYV720945 VID720945:VIR720945 VRZ720945:VSN720945 WBV720945:WCJ720945 WLR720945:WMF720945 WVN720945:WWB720945 F786481:T786481 JB786481:JP786481 SX786481:TL786481 ACT786481:ADH786481 AMP786481:AND786481 AWL786481:AWZ786481 BGH786481:BGV786481 BQD786481:BQR786481 BZZ786481:CAN786481 CJV786481:CKJ786481 CTR786481:CUF786481 DDN786481:DEB786481 DNJ786481:DNX786481 DXF786481:DXT786481 EHB786481:EHP786481 EQX786481:ERL786481 FAT786481:FBH786481 FKP786481:FLD786481 FUL786481:FUZ786481 GEH786481:GEV786481 GOD786481:GOR786481 GXZ786481:GYN786481 HHV786481:HIJ786481 HRR786481:HSF786481 IBN786481:ICB786481 ILJ786481:ILX786481 IVF786481:IVT786481 JFB786481:JFP786481 JOX786481:JPL786481 JYT786481:JZH786481 KIP786481:KJD786481 KSL786481:KSZ786481 LCH786481:LCV786481 LMD786481:LMR786481 LVZ786481:LWN786481 MFV786481:MGJ786481 MPR786481:MQF786481 MZN786481:NAB786481 NJJ786481:NJX786481 NTF786481:NTT786481 ODB786481:ODP786481 OMX786481:ONL786481 OWT786481:OXH786481 PGP786481:PHD786481 PQL786481:PQZ786481 QAH786481:QAV786481 QKD786481:QKR786481 QTZ786481:QUN786481 RDV786481:REJ786481 RNR786481:ROF786481 RXN786481:RYB786481 SHJ786481:SHX786481 SRF786481:SRT786481 TBB786481:TBP786481 TKX786481:TLL786481 TUT786481:TVH786481 UEP786481:UFD786481 UOL786481:UOZ786481 UYH786481:UYV786481 VID786481:VIR786481 VRZ786481:VSN786481 WBV786481:WCJ786481 WLR786481:WMF786481 WVN786481:WWB786481 F852017:T852017 JB852017:JP852017 SX852017:TL852017 ACT852017:ADH852017 AMP852017:AND852017 AWL852017:AWZ852017 BGH852017:BGV852017 BQD852017:BQR852017 BZZ852017:CAN852017 CJV852017:CKJ852017 CTR852017:CUF852017 DDN852017:DEB852017 DNJ852017:DNX852017 DXF852017:DXT852017 EHB852017:EHP852017 EQX852017:ERL852017 FAT852017:FBH852017 FKP852017:FLD852017 FUL852017:FUZ852017 GEH852017:GEV852017 GOD852017:GOR852017 GXZ852017:GYN852017 HHV852017:HIJ852017 HRR852017:HSF852017 IBN852017:ICB852017 ILJ852017:ILX852017 IVF852017:IVT852017 JFB852017:JFP852017 JOX852017:JPL852017 JYT852017:JZH852017 KIP852017:KJD852017 KSL852017:KSZ852017 LCH852017:LCV852017 LMD852017:LMR852017 LVZ852017:LWN852017 MFV852017:MGJ852017 MPR852017:MQF852017 MZN852017:NAB852017 NJJ852017:NJX852017 NTF852017:NTT852017 ODB852017:ODP852017 OMX852017:ONL852017 OWT852017:OXH852017 PGP852017:PHD852017 PQL852017:PQZ852017 QAH852017:QAV852017 QKD852017:QKR852017 QTZ852017:QUN852017 RDV852017:REJ852017 RNR852017:ROF852017 RXN852017:RYB852017 SHJ852017:SHX852017 SRF852017:SRT852017 TBB852017:TBP852017 TKX852017:TLL852017 TUT852017:TVH852017 UEP852017:UFD852017 UOL852017:UOZ852017 UYH852017:UYV852017 VID852017:VIR852017 VRZ852017:VSN852017 WBV852017:WCJ852017 WLR852017:WMF852017 WVN852017:WWB852017 F917553:T917553 JB917553:JP917553 SX917553:TL917553 ACT917553:ADH917553 AMP917553:AND917553 AWL917553:AWZ917553 BGH917553:BGV917553 BQD917553:BQR917553 BZZ917553:CAN917553 CJV917553:CKJ917553 CTR917553:CUF917553 DDN917553:DEB917553 DNJ917553:DNX917553 DXF917553:DXT917553 EHB917553:EHP917553 EQX917553:ERL917553 FAT917553:FBH917553 FKP917553:FLD917553 FUL917553:FUZ917553 GEH917553:GEV917553 GOD917553:GOR917553 GXZ917553:GYN917553 HHV917553:HIJ917553 HRR917553:HSF917553 IBN917553:ICB917553 ILJ917553:ILX917553 IVF917553:IVT917553 JFB917553:JFP917553 JOX917553:JPL917553 JYT917553:JZH917553 KIP917553:KJD917553 KSL917553:KSZ917553 LCH917553:LCV917553 LMD917553:LMR917553 LVZ917553:LWN917553 MFV917553:MGJ917553 MPR917553:MQF917553 MZN917553:NAB917553 NJJ917553:NJX917553 NTF917553:NTT917553 ODB917553:ODP917553 OMX917553:ONL917553 OWT917553:OXH917553 PGP917553:PHD917553 PQL917553:PQZ917553 QAH917553:QAV917553 QKD917553:QKR917553 QTZ917553:QUN917553 RDV917553:REJ917553 RNR917553:ROF917553 RXN917553:RYB917553 SHJ917553:SHX917553 SRF917553:SRT917553 TBB917553:TBP917553 TKX917553:TLL917553 TUT917553:TVH917553 UEP917553:UFD917553 UOL917553:UOZ917553 UYH917553:UYV917553 VID917553:VIR917553 VRZ917553:VSN917553 WBV917553:WCJ917553 WLR917553:WMF917553 WVN917553:WWB917553 F983089:T983089 JB983089:JP983089 SX983089:TL983089 ACT983089:ADH983089 AMP983089:AND983089 AWL983089:AWZ983089 BGH983089:BGV983089 BQD983089:BQR983089 BZZ983089:CAN983089 CJV983089:CKJ983089 CTR983089:CUF983089 DDN983089:DEB983089 DNJ983089:DNX983089 DXF983089:DXT983089 EHB983089:EHP983089 EQX983089:ERL983089 FAT983089:FBH983089 FKP983089:FLD983089 FUL983089:FUZ983089 GEH983089:GEV983089 GOD983089:GOR983089 GXZ983089:GYN983089 HHV983089:HIJ983089 HRR983089:HSF983089 IBN983089:ICB983089 ILJ983089:ILX983089 IVF983089:IVT983089 JFB983089:JFP983089 JOX983089:JPL983089 JYT983089:JZH983089 KIP983089:KJD983089 KSL983089:KSZ983089 LCH983089:LCV983089 LMD983089:LMR983089 LVZ983089:LWN983089 MFV983089:MGJ983089 MPR983089:MQF983089 MZN983089:NAB983089 NJJ983089:NJX983089 NTF983089:NTT983089 ODB983089:ODP983089 OMX983089:ONL983089 OWT983089:OXH983089 PGP983089:PHD983089 PQL983089:PQZ983089 QAH983089:QAV983089 QKD983089:QKR983089 QTZ983089:QUN983089 RDV983089:REJ983089 RNR983089:ROF983089 RXN983089:RYB983089 SHJ983089:SHX983089 SRF983089:SRT983089 TBB983089:TBP983089 TKX983089:TLL983089 TUT983089:TVH983089 UEP983089:UFD983089 UOL983089:UOZ983089 UYH983089:UYV983089 VID983089:VIR983089 VRZ983089:VSN983089 WBV983089:WCJ983089 WLR983089:WMF983089 F49:T49" xr:uid="{00000000-0002-0000-0100-000001000000}">
      <formula1>"P,F, "</formula1>
    </dataValidation>
    <dataValidation type="list" allowBlank="1" showInputMessage="1" showErrorMessage="1" sqref="F48:T4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WVN983088:WWB983088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zoomScale="115" zoomScaleNormal="115" workbookViewId="0">
      <selection activeCell="G3" sqref="G3"/>
    </sheetView>
  </sheetViews>
  <sheetFormatPr defaultColWidth="9" defaultRowHeight="10.199999999999999"/>
  <cols>
    <col min="1" max="1" width="8.77734375" style="22" customWidth="1"/>
    <col min="2" max="2" width="23" style="22" customWidth="1"/>
    <col min="3" max="3" width="24.88671875" style="22" bestFit="1" customWidth="1"/>
    <col min="4" max="5" width="37.44140625" style="22" customWidth="1"/>
    <col min="6" max="6" width="8.21875" style="22" customWidth="1"/>
    <col min="7" max="7" width="13" style="22" customWidth="1"/>
    <col min="8" max="8" width="17.21875" style="22" customWidth="1"/>
    <col min="9" max="16384" width="9" style="22"/>
  </cols>
  <sheetData>
    <row r="1" spans="1:8" ht="20.399999999999999">
      <c r="A1" s="167" t="s">
        <v>47</v>
      </c>
      <c r="B1" s="167"/>
      <c r="C1" s="167"/>
      <c r="D1" s="167"/>
      <c r="E1" s="167"/>
      <c r="F1" s="167"/>
      <c r="G1" s="167"/>
      <c r="H1" s="167"/>
    </row>
    <row r="2" spans="1:8" ht="13.8">
      <c r="A2" s="79"/>
      <c r="B2" s="79"/>
      <c r="C2" s="80"/>
      <c r="D2" s="81" t="str">
        <f>"Pass: "&amp;COUNTIF($F$6:$F$950,"Pass")</f>
        <v>Pass: 0</v>
      </c>
      <c r="E2" s="82" t="str">
        <f>"Untested: "&amp;COUNTIF($F$6:$F$950,"Untest")</f>
        <v>Untested: 13</v>
      </c>
      <c r="F2" s="79"/>
      <c r="G2" s="83"/>
      <c r="H2" s="83"/>
    </row>
    <row r="3" spans="1:8" ht="26.4">
      <c r="A3" s="84" t="s">
        <v>26</v>
      </c>
      <c r="B3" s="85" t="s">
        <v>54</v>
      </c>
      <c r="C3" s="86"/>
      <c r="D3" s="81" t="str">
        <f>"Fail: "&amp;COUNTIF($F$6:$F$950,"Fail")</f>
        <v>Fail: 0</v>
      </c>
      <c r="E3" s="82" t="str">
        <f>"N/A: "&amp;COUNTIF($F$6:$F$950,"N/A")</f>
        <v>N/A: 0</v>
      </c>
      <c r="F3" s="79"/>
      <c r="G3" s="83"/>
      <c r="H3" s="83"/>
    </row>
    <row r="4" spans="1:8" ht="13.8">
      <c r="A4" s="87" t="s">
        <v>27</v>
      </c>
      <c r="B4" s="85" t="s">
        <v>53</v>
      </c>
      <c r="C4" s="87"/>
      <c r="D4" s="88" t="str">
        <f>"Percent Complete: "&amp;ROUND((COUNTIF($F$7:$F$950,"Pass")*100)/((COUNTA($A$7:$A$950)*5)-COUNTIF($F$6:$F$960,"N/A")),2)&amp;"%"</f>
        <v>Percent Complete: 0%</v>
      </c>
      <c r="E4" s="89" t="str">
        <f>"Number of cases: "&amp;(COUNTA($A$6:$A$950))</f>
        <v>Number of cases: 13</v>
      </c>
      <c r="F4" s="79"/>
      <c r="G4" s="83"/>
      <c r="H4" s="83"/>
    </row>
    <row r="5" spans="1:8" ht="20.399999999999999">
      <c r="A5" s="99" t="s">
        <v>28</v>
      </c>
      <c r="B5" s="99" t="s">
        <v>29</v>
      </c>
      <c r="C5" s="99" t="s">
        <v>30</v>
      </c>
      <c r="D5" s="99" t="s">
        <v>31</v>
      </c>
      <c r="E5" s="99" t="s">
        <v>32</v>
      </c>
      <c r="F5" s="99" t="s">
        <v>20</v>
      </c>
      <c r="G5" s="99" t="s">
        <v>48</v>
      </c>
      <c r="H5" s="99" t="s">
        <v>33</v>
      </c>
    </row>
    <row r="6" spans="1:8" ht="51">
      <c r="A6" s="95" t="s">
        <v>41</v>
      </c>
      <c r="B6" s="97" t="s">
        <v>58</v>
      </c>
      <c r="C6" s="96" t="s">
        <v>42</v>
      </c>
      <c r="D6" s="97" t="s">
        <v>57</v>
      </c>
      <c r="E6" s="97" t="s">
        <v>59</v>
      </c>
      <c r="F6" s="96" t="s">
        <v>43</v>
      </c>
      <c r="G6" s="98">
        <v>45505</v>
      </c>
      <c r="H6" s="97" t="s">
        <v>56</v>
      </c>
    </row>
    <row r="7" spans="1:8" ht="51">
      <c r="A7" s="73" t="s">
        <v>55</v>
      </c>
      <c r="B7" s="97" t="s">
        <v>60</v>
      </c>
      <c r="C7" s="96" t="s">
        <v>42</v>
      </c>
      <c r="D7" s="97" t="s">
        <v>61</v>
      </c>
      <c r="E7" s="97" t="s">
        <v>62</v>
      </c>
      <c r="F7" s="96" t="s">
        <v>43</v>
      </c>
      <c r="G7" s="98">
        <v>45505</v>
      </c>
      <c r="H7" s="97" t="s">
        <v>56</v>
      </c>
    </row>
    <row r="8" spans="1:8" ht="51">
      <c r="A8" s="73" t="s">
        <v>63</v>
      </c>
      <c r="B8" s="97" t="s">
        <v>90</v>
      </c>
      <c r="C8" s="96" t="s">
        <v>42</v>
      </c>
      <c r="D8" s="97" t="s">
        <v>64</v>
      </c>
      <c r="E8" s="74" t="s">
        <v>65</v>
      </c>
      <c r="F8" s="96" t="s">
        <v>43</v>
      </c>
      <c r="G8" s="98">
        <v>45505</v>
      </c>
      <c r="H8" s="97" t="s">
        <v>56</v>
      </c>
    </row>
    <row r="9" spans="1:8" ht="51">
      <c r="A9" s="72" t="s">
        <v>66</v>
      </c>
      <c r="B9" s="97" t="s">
        <v>91</v>
      </c>
      <c r="C9" s="96" t="s">
        <v>42</v>
      </c>
      <c r="D9" s="97" t="s">
        <v>67</v>
      </c>
      <c r="E9" s="74" t="s">
        <v>68</v>
      </c>
      <c r="F9" s="96" t="s">
        <v>43</v>
      </c>
      <c r="G9" s="98">
        <v>45505</v>
      </c>
      <c r="H9" s="97" t="s">
        <v>56</v>
      </c>
    </row>
    <row r="10" spans="1:8" ht="51">
      <c r="A10" s="72" t="s">
        <v>69</v>
      </c>
      <c r="B10" s="97" t="s">
        <v>92</v>
      </c>
      <c r="C10" s="96" t="s">
        <v>42</v>
      </c>
      <c r="D10" s="97" t="s">
        <v>70</v>
      </c>
      <c r="E10" s="74" t="s">
        <v>65</v>
      </c>
      <c r="F10" s="96" t="s">
        <v>43</v>
      </c>
      <c r="G10" s="98">
        <v>45505</v>
      </c>
      <c r="H10" s="97" t="s">
        <v>56</v>
      </c>
    </row>
    <row r="11" spans="1:8" ht="51">
      <c r="A11" s="72" t="s">
        <v>71</v>
      </c>
      <c r="B11" s="97" t="s">
        <v>93</v>
      </c>
      <c r="C11" s="96" t="s">
        <v>42</v>
      </c>
      <c r="D11" s="97" t="s">
        <v>73</v>
      </c>
      <c r="E11" s="97" t="s">
        <v>74</v>
      </c>
      <c r="F11" s="96" t="s">
        <v>43</v>
      </c>
      <c r="G11" s="98">
        <v>45505</v>
      </c>
      <c r="H11" s="97" t="s">
        <v>56</v>
      </c>
    </row>
    <row r="12" spans="1:8" ht="51">
      <c r="A12" s="72" t="s">
        <v>72</v>
      </c>
      <c r="B12" s="97" t="s">
        <v>94</v>
      </c>
      <c r="C12" s="96" t="s">
        <v>42</v>
      </c>
      <c r="D12" s="97" t="s">
        <v>76</v>
      </c>
      <c r="E12" s="74" t="s">
        <v>77</v>
      </c>
      <c r="F12" s="96" t="s">
        <v>43</v>
      </c>
      <c r="G12" s="98">
        <v>45505</v>
      </c>
      <c r="H12" s="97" t="s">
        <v>56</v>
      </c>
    </row>
    <row r="13" spans="1:8" ht="51">
      <c r="A13" s="72" t="s">
        <v>75</v>
      </c>
      <c r="B13" s="97" t="s">
        <v>99</v>
      </c>
      <c r="C13" s="96" t="s">
        <v>42</v>
      </c>
      <c r="D13" s="97" t="s">
        <v>80</v>
      </c>
      <c r="E13" s="97" t="s">
        <v>79</v>
      </c>
      <c r="F13" s="96" t="s">
        <v>43</v>
      </c>
      <c r="G13" s="98">
        <v>45505</v>
      </c>
      <c r="H13" s="97" t="s">
        <v>56</v>
      </c>
    </row>
    <row r="14" spans="1:8" ht="51">
      <c r="A14" s="72" t="s">
        <v>78</v>
      </c>
      <c r="B14" s="97" t="s">
        <v>100</v>
      </c>
      <c r="C14" s="96" t="s">
        <v>42</v>
      </c>
      <c r="D14" s="97" t="s">
        <v>81</v>
      </c>
      <c r="E14" s="74" t="s">
        <v>65</v>
      </c>
      <c r="F14" s="96" t="s">
        <v>43</v>
      </c>
      <c r="G14" s="98">
        <v>45505</v>
      </c>
      <c r="H14" s="97" t="s">
        <v>56</v>
      </c>
    </row>
    <row r="15" spans="1:8" ht="51">
      <c r="A15" s="72" t="s">
        <v>82</v>
      </c>
      <c r="B15" s="97" t="s">
        <v>95</v>
      </c>
      <c r="C15" s="96" t="s">
        <v>42</v>
      </c>
      <c r="D15" s="97" t="s">
        <v>86</v>
      </c>
      <c r="E15" s="97" t="s">
        <v>83</v>
      </c>
      <c r="F15" s="96" t="s">
        <v>43</v>
      </c>
      <c r="G15" s="98">
        <v>45505</v>
      </c>
      <c r="H15" s="97" t="s">
        <v>56</v>
      </c>
    </row>
    <row r="16" spans="1:8" ht="51">
      <c r="A16" s="72" t="s">
        <v>85</v>
      </c>
      <c r="B16" s="97" t="s">
        <v>96</v>
      </c>
      <c r="C16" s="96" t="s">
        <v>42</v>
      </c>
      <c r="D16" s="97" t="s">
        <v>89</v>
      </c>
      <c r="E16" s="97" t="s">
        <v>74</v>
      </c>
      <c r="F16" s="96" t="s">
        <v>43</v>
      </c>
      <c r="G16" s="98">
        <v>45505</v>
      </c>
      <c r="H16" s="97" t="s">
        <v>56</v>
      </c>
    </row>
    <row r="17" spans="1:8" ht="51">
      <c r="A17" s="72" t="s">
        <v>85</v>
      </c>
      <c r="B17" s="97" t="s">
        <v>97</v>
      </c>
      <c r="C17" s="96" t="s">
        <v>42</v>
      </c>
      <c r="D17" s="97" t="s">
        <v>88</v>
      </c>
      <c r="E17" s="97" t="s">
        <v>79</v>
      </c>
      <c r="F17" s="96" t="s">
        <v>43</v>
      </c>
      <c r="G17" s="98">
        <v>45505</v>
      </c>
      <c r="H17" s="97" t="s">
        <v>56</v>
      </c>
    </row>
    <row r="18" spans="1:8" ht="51">
      <c r="A18" s="72" t="s">
        <v>87</v>
      </c>
      <c r="B18" s="97" t="s">
        <v>98</v>
      </c>
      <c r="C18" s="96" t="s">
        <v>42</v>
      </c>
      <c r="D18" s="97" t="s">
        <v>84</v>
      </c>
      <c r="E18" s="74" t="s">
        <v>68</v>
      </c>
      <c r="F18" s="96" t="s">
        <v>43</v>
      </c>
      <c r="G18" s="98">
        <v>45505</v>
      </c>
      <c r="H18" s="97" t="s">
        <v>56</v>
      </c>
    </row>
    <row r="20" spans="1:8">
      <c r="B20" s="28"/>
      <c r="C20" s="77"/>
    </row>
  </sheetData>
  <mergeCells count="1">
    <mergeCell ref="A1:H1"/>
  </mergeCells>
  <dataValidations count="1">
    <dataValidation type="list" operator="equal" allowBlank="1" sqref="F6:F18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Hoàng Bùi</cp:lastModifiedBy>
  <dcterms:created xsi:type="dcterms:W3CDTF">2023-02-26T13:32:36Z</dcterms:created>
  <dcterms:modified xsi:type="dcterms:W3CDTF">2024-08-01T01:54:41Z</dcterms:modified>
</cp:coreProperties>
</file>