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FCD3AA4-9758-43E2-9E9B-70C90B9DEAE5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Data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" l="1"/>
  <c r="K5" i="1" s="1"/>
  <c r="J4" i="1"/>
  <c r="K4" i="1" s="1"/>
  <c r="K3" i="1"/>
  <c r="K2" i="1"/>
  <c r="J3" i="1"/>
  <c r="J2" i="1"/>
  <c r="J15" i="1"/>
  <c r="J41" i="1" l="1"/>
  <c r="K41" i="1" s="1"/>
  <c r="K29" i="1"/>
  <c r="J29" i="1"/>
  <c r="J28" i="1"/>
  <c r="K28" i="1" s="1"/>
  <c r="J50" i="1" l="1"/>
  <c r="K50" i="1" s="1"/>
  <c r="J38" i="1"/>
  <c r="K38" i="1" s="1"/>
  <c r="B26" i="1"/>
  <c r="B53" i="1"/>
  <c r="B52" i="1"/>
  <c r="B51" i="1"/>
  <c r="B50" i="1"/>
  <c r="B41" i="1"/>
  <c r="B40" i="1"/>
  <c r="J40" i="1" s="1"/>
  <c r="K40" i="1" s="1"/>
  <c r="B39" i="1"/>
  <c r="B38" i="1"/>
  <c r="B29" i="1"/>
  <c r="B28" i="1"/>
  <c r="B27" i="1"/>
  <c r="J27" i="1" s="1"/>
  <c r="K27" i="1" s="1"/>
  <c r="J53" i="1"/>
  <c r="K53" i="1" s="1"/>
  <c r="J52" i="1"/>
  <c r="K52" i="1" s="1"/>
  <c r="J51" i="1"/>
  <c r="K51" i="1" s="1"/>
  <c r="B49" i="1"/>
  <c r="J49" i="1" s="1"/>
  <c r="K49" i="1" s="1"/>
  <c r="B48" i="1"/>
  <c r="J48" i="1" s="1"/>
  <c r="K48" i="1" s="1"/>
  <c r="B47" i="1"/>
  <c r="J47" i="1" s="1"/>
  <c r="K47" i="1" s="1"/>
  <c r="B46" i="1"/>
  <c r="J46" i="1" s="1"/>
  <c r="K46" i="1" s="1"/>
  <c r="B45" i="1"/>
  <c r="J45" i="1" s="1"/>
  <c r="K45" i="1" s="1"/>
  <c r="B44" i="1"/>
  <c r="J44" i="1" s="1"/>
  <c r="K44" i="1" s="1"/>
  <c r="J39" i="1"/>
  <c r="K39" i="1" s="1"/>
  <c r="J26" i="1"/>
  <c r="K26" i="1" s="1"/>
  <c r="B17" i="1"/>
  <c r="J17" i="1" s="1"/>
  <c r="K17" i="1" s="1"/>
  <c r="B16" i="1"/>
  <c r="J16" i="1" s="1"/>
  <c r="K16" i="1" s="1"/>
  <c r="B15" i="1"/>
  <c r="B14" i="1"/>
  <c r="J14" i="1" s="1"/>
  <c r="K14" i="1" s="1"/>
  <c r="N19" i="1" l="1"/>
  <c r="V19" i="1" s="1"/>
  <c r="W19" i="1" s="1"/>
  <c r="N18" i="1"/>
  <c r="V18" i="1" s="1"/>
  <c r="W18" i="1" s="1"/>
  <c r="N15" i="1"/>
  <c r="V15" i="1" s="1"/>
  <c r="W15" i="1" s="1"/>
  <c r="N14" i="1"/>
  <c r="V14" i="1" s="1"/>
  <c r="W14" i="1" s="1"/>
  <c r="N11" i="1"/>
  <c r="V11" i="1" s="1"/>
  <c r="W11" i="1" s="1"/>
  <c r="N10" i="1"/>
  <c r="V10" i="1" s="1"/>
  <c r="W10" i="1" s="1"/>
  <c r="N7" i="1"/>
  <c r="V7" i="1" s="1"/>
  <c r="W7" i="1" s="1"/>
  <c r="N6" i="1"/>
  <c r="V6" i="1" s="1"/>
  <c r="W6" i="1" s="1"/>
  <c r="B37" i="1"/>
  <c r="J37" i="1" s="1"/>
  <c r="K37" i="1" s="1"/>
  <c r="B36" i="1"/>
  <c r="J36" i="1" s="1"/>
  <c r="K36" i="1" s="1"/>
  <c r="B35" i="1"/>
  <c r="J35" i="1" s="1"/>
  <c r="K35" i="1" s="1"/>
  <c r="B34" i="1"/>
  <c r="J34" i="1" s="1"/>
  <c r="K34" i="1" s="1"/>
  <c r="B33" i="1"/>
  <c r="J33" i="1" s="1"/>
  <c r="K33" i="1" s="1"/>
  <c r="B32" i="1"/>
  <c r="J32" i="1" s="1"/>
  <c r="K32" i="1" s="1"/>
  <c r="K15" i="1"/>
  <c r="B13" i="1"/>
  <c r="B12" i="1"/>
  <c r="B11" i="1"/>
  <c r="J11" i="1" s="1"/>
  <c r="K11" i="1" s="1"/>
  <c r="B10" i="1"/>
  <c r="J10" i="1" s="1"/>
  <c r="K10" i="1" s="1"/>
  <c r="B9" i="1"/>
  <c r="J9" i="1" s="1"/>
  <c r="K9" i="1" s="1"/>
  <c r="B8" i="1"/>
  <c r="J8" i="1" s="1"/>
  <c r="B25" i="1"/>
  <c r="J25" i="1" s="1"/>
  <c r="K25" i="1" s="1"/>
  <c r="B24" i="1"/>
  <c r="B23" i="1"/>
  <c r="J23" i="1" s="1"/>
  <c r="K23" i="1" s="1"/>
  <c r="B22" i="1"/>
  <c r="J22" i="1" s="1"/>
  <c r="K22" i="1" s="1"/>
  <c r="B21" i="1"/>
  <c r="J21" i="1" s="1"/>
  <c r="K21" i="1" s="1"/>
  <c r="B20" i="1"/>
  <c r="J20" i="1" s="1"/>
  <c r="K20" i="1" s="1"/>
  <c r="K8" i="1" l="1"/>
  <c r="J24" i="1"/>
  <c r="K24" i="1" s="1"/>
  <c r="J12" i="1"/>
  <c r="K12" i="1" s="1"/>
  <c r="J13" i="1"/>
  <c r="K13" i="1" s="1"/>
</calcChain>
</file>

<file path=xl/sharedStrings.xml><?xml version="1.0" encoding="utf-8"?>
<sst xmlns="http://schemas.openxmlformats.org/spreadsheetml/2006/main" count="258" uniqueCount="118">
  <si>
    <t>Sequential</t>
  </si>
  <si>
    <t>OMP v1</t>
  </si>
  <si>
    <t>Pthread v2</t>
  </si>
  <si>
    <t>Pthread v1</t>
  </si>
  <si>
    <t>OMP v2</t>
  </si>
  <si>
    <t>nsteps</t>
  </si>
  <si>
    <t>num bodies</t>
  </si>
  <si>
    <t>num threads</t>
  </si>
  <si>
    <t>flags</t>
  </si>
  <si>
    <t>total time</t>
  </si>
  <si>
    <t>"-O0"</t>
  </si>
  <si>
    <t>"-O0 -DNO_OUT"</t>
  </si>
  <si>
    <t>"-O3"</t>
  </si>
  <si>
    <t>"-O3 -DNO_OUT"</t>
  </si>
  <si>
    <t>Xeon</t>
  </si>
  <si>
    <t>speedup</t>
  </si>
  <si>
    <t>efficiency</t>
  </si>
  <si>
    <t>sequential t</t>
  </si>
  <si>
    <t>total step</t>
  </si>
  <si>
    <t>avg step</t>
  </si>
  <si>
    <t>total step (main, avg worker)</t>
  </si>
  <si>
    <t>avg step  (main, avg worker)</t>
  </si>
  <si>
    <t>0.010961,  0.010959</t>
  </si>
  <si>
    <t>28.900420, 28.894772</t>
  </si>
  <si>
    <t>21.921407, 21.917136</t>
  </si>
  <si>
    <t>0.014450, 0.014447</t>
  </si>
  <si>
    <t xml:space="preserve">40.846449, 19.823891 </t>
  </si>
  <si>
    <t xml:space="preserve"> 0.020423, 0.009912</t>
  </si>
  <si>
    <t>33.603085, 19.944725</t>
  </si>
  <si>
    <t>0.016802, 0.009972</t>
  </si>
  <si>
    <t>244.249477, 238.174479</t>
  </si>
  <si>
    <t>0.122125, 0.119087</t>
  </si>
  <si>
    <t>222.847052, 222.842080</t>
  </si>
  <si>
    <t>0.111424, 0.111421</t>
  </si>
  <si>
    <t>222.041942, 216.994550</t>
  </si>
  <si>
    <t>0.111021,  0.108497</t>
  </si>
  <si>
    <t xml:space="preserve">217.97351, 217.978330   </t>
  </si>
  <si>
    <t>0.108987, 0.108989</t>
  </si>
  <si>
    <t>130.740947, 120.145937</t>
  </si>
  <si>
    <t>0.065370, 0.060073</t>
  </si>
  <si>
    <t>116.032789, 116.027834</t>
  </si>
  <si>
    <t xml:space="preserve"> 0.058016, 0.058014</t>
  </si>
  <si>
    <t>114.228827, 109.149639</t>
  </si>
  <si>
    <t>0.057114, 0.054575</t>
  </si>
  <si>
    <t>109.522351, 109.522373</t>
  </si>
  <si>
    <t>0.054761, 0.054761</t>
  </si>
  <si>
    <t xml:space="preserve"> 76.977065, 66.245826 </t>
  </si>
  <si>
    <t>0.038489, 0.033123</t>
  </si>
  <si>
    <t>61.845597, 61.838290</t>
  </si>
  <si>
    <t>0.030923, 0.030919</t>
  </si>
  <si>
    <t xml:space="preserve">60.182865, 55.174163 </t>
  </si>
  <si>
    <t>0.030091, 0.027587</t>
  </si>
  <si>
    <t>0.027244, 0.027244</t>
  </si>
  <si>
    <t xml:space="preserve">54.487931, 54.487899 </t>
  </si>
  <si>
    <t>56.617919, 43.913604</t>
  </si>
  <si>
    <t>0.028309, 0.021298</t>
  </si>
  <si>
    <t>34.986614, 34.981674</t>
  </si>
  <si>
    <t>0.017493,  0.017491</t>
  </si>
  <si>
    <t>33.49416, 28.287213</t>
  </si>
  <si>
    <t>0.016747, 0.014144</t>
  </si>
  <si>
    <t>27.579194, 27.579187</t>
  </si>
  <si>
    <t>0.01379, 0.013790</t>
  </si>
  <si>
    <t xml:space="preserve">43.654375, 25.228416 </t>
  </si>
  <si>
    <t>0.021827, 0.012614</t>
  </si>
  <si>
    <t>23.669113, 18.532820</t>
  </si>
  <si>
    <t xml:space="preserve">0.011835, 0.009259 </t>
  </si>
  <si>
    <t>17.953566, 17.948822</t>
  </si>
  <si>
    <t>0.008977, 0.008974</t>
  </si>
  <si>
    <t>23.826775, 17.778853</t>
  </si>
  <si>
    <t>0.011913, 0.008887</t>
  </si>
  <si>
    <t>17.299899, 17.299907</t>
  </si>
  <si>
    <t>0.008650, 0.008650</t>
  </si>
  <si>
    <t>231.156284, 229.498242</t>
  </si>
  <si>
    <t>0.115578, 0.114749</t>
  </si>
  <si>
    <t>218.966149, 218.966041</t>
  </si>
  <si>
    <t>0.109483, 0.109483</t>
  </si>
  <si>
    <t>215.12098, 215.080086</t>
  </si>
  <si>
    <t xml:space="preserve"> 0.107560, 0.107540</t>
  </si>
  <si>
    <t>216.198477, 216.198479</t>
  </si>
  <si>
    <t xml:space="preserve"> 0.108099,  0.108099</t>
  </si>
  <si>
    <t>17.726546, 17.728076</t>
  </si>
  <si>
    <t>0.008863, 0.008864</t>
  </si>
  <si>
    <t>17.237552, 16.801076</t>
  </si>
  <si>
    <t xml:space="preserve"> 0.008619, 0.008403</t>
  </si>
  <si>
    <t>17.074540, 17.074481</t>
  </si>
  <si>
    <t>0.008537, 0.008537</t>
  </si>
  <si>
    <t>0.105032, 0.104841</t>
  </si>
  <si>
    <t>210.064155, 209.682878</t>
  </si>
  <si>
    <t>196.021575, 196.021483</t>
  </si>
  <si>
    <t>0.098011, 0.098011</t>
  </si>
  <si>
    <t>196.099849,  196.075788</t>
  </si>
  <si>
    <t>0.09805, 0.098038</t>
  </si>
  <si>
    <t>196.440396, 196.440338</t>
  </si>
  <si>
    <t>0.098220, 0.098220</t>
  </si>
  <si>
    <t>31.949147, 17.727349</t>
  </si>
  <si>
    <t>0.015975, 0.008864</t>
  </si>
  <si>
    <t xml:space="preserve">17.433645, 17.434698 </t>
  </si>
  <si>
    <t>0.008717, 0.008717</t>
  </si>
  <si>
    <t>16.555644, 16.273929</t>
  </si>
  <si>
    <t>0.008278,  0.008137</t>
  </si>
  <si>
    <t>0.008285, 0.008285</t>
  </si>
  <si>
    <t>16.569060, 16.569065</t>
  </si>
  <si>
    <t>42.846851, 21.831157</t>
  </si>
  <si>
    <t>0.014282, 0.007277</t>
  </si>
  <si>
    <t>39.288742, 15.184659</t>
  </si>
  <si>
    <t>0.013096, 0.005062</t>
  </si>
  <si>
    <t xml:space="preserve">24.016573, 24.011827 </t>
  </si>
  <si>
    <t>0.008006, 0.008004</t>
  </si>
  <si>
    <t>0.006497, 0.006496</t>
  </si>
  <si>
    <t xml:space="preserve">19.491032, 19.486857 </t>
  </si>
  <si>
    <t xml:space="preserve">20.018234, 12.625273 </t>
  </si>
  <si>
    <t>0.006673, 0.004194</t>
  </si>
  <si>
    <t xml:space="preserve">20.948195, 12.326107 </t>
  </si>
  <si>
    <t>0.006983, 0.004111</t>
  </si>
  <si>
    <t>15.547605, 15.547615</t>
  </si>
  <si>
    <t>0.005183, 0.005183</t>
  </si>
  <si>
    <t>17.403674, 17.403518</t>
  </si>
  <si>
    <t>0.005801, 0.005801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</si>
</sst>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 v1</a:t>
            </a:r>
            <a:r>
              <a:rPr lang="en-US" baseline="0"/>
              <a:t> (steps=2000, bodies=3000, flag=O0)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O0 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Data!$C$8:$C$13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cat>
          <c:val>
            <c:numRef>
              <c:f>Data!$J$8:$J$13</c:f>
              <c:numCache>
                <c:formatCode>General</c:formatCode>
                <c:ptCount val="6"/>
                <c:pt idx="0">
                  <c:v>1.8049082901270288</c:v>
                </c:pt>
                <c:pt idx="1">
                  <c:v>3.3717147950931614</c:v>
                </c:pt>
                <c:pt idx="2">
                  <c:v>5.7261216327754889</c:v>
                </c:pt>
                <c:pt idx="3">
                  <c:v>7.7847513843060447</c:v>
                </c:pt>
                <c:pt idx="4">
                  <c:v>10.095353827086686</c:v>
                </c:pt>
                <c:pt idx="5">
                  <c:v>10.789615163507849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9-48B9-9778-0B737AC21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111936"/>
        <c:axId val="1407194432"/>
      </c:lineChart>
      <c:lineChart>
        <c:grouping val="standard"/>
        <c:varyColors val="0"/>
        <c:ser>
          <c:idx val="1"/>
          <c:order val="1"/>
          <c:tx>
            <c:v>O0 Efficiency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Data!$C$8:$C$13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cat>
          <c:val>
            <c:numRef>
              <c:f>Data!$K$8:$K$13</c:f>
              <c:numCache>
                <c:formatCode>General</c:formatCode>
                <c:ptCount val="6"/>
                <c:pt idx="0">
                  <c:v>0.9024541450635144</c:v>
                </c:pt>
                <c:pt idx="1">
                  <c:v>0.84292869877329035</c:v>
                </c:pt>
                <c:pt idx="2">
                  <c:v>0.71576520409693611</c:v>
                </c:pt>
                <c:pt idx="3">
                  <c:v>0.4865469615191278</c:v>
                </c:pt>
                <c:pt idx="4">
                  <c:v>0.31547980709645895</c:v>
                </c:pt>
                <c:pt idx="5">
                  <c:v>0.22478364923974684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9-48B9-9778-0B737AC21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037759"/>
        <c:axId val="1734083647"/>
      </c:lineChart>
      <c:catAx>
        <c:axId val="142011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94432"/>
        <c:crosses val="autoZero"/>
        <c:auto val="1"/>
        <c:lblAlgn val="ctr"/>
        <c:lblOffset val="100"/>
        <c:noMultiLvlLbl val="0"/>
      </c:catAx>
      <c:valAx>
        <c:axId val="14071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11936"/>
        <c:crosses val="autoZero"/>
        <c:crossBetween val="between"/>
      </c:valAx>
      <c:valAx>
        <c:axId val="17340836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037759"/>
        <c:crosses val="max"/>
        <c:crossBetween val="between"/>
      </c:valAx>
      <c:catAx>
        <c:axId val="1746037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4083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Pthread v1 Steps and Bodies Switched (flag=O0)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Switched Speedup (t=32)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Data!$V$6</c:f>
              <c:numCache>
                <c:formatCode>General</c:formatCode>
                <c:ptCount val="1"/>
                <c:pt idx="0">
                  <c:v>6.8592598231926694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0-4A51-A335-593923DBEA3E}"/>
            </c:ext>
          </c:extLst>
        </c:ser>
        <c:ser>
          <c:idx val="0"/>
          <c:order val="1"/>
          <c:tx>
            <c:v>Switched Speedup (t=48)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Data!$V$7</c:f>
              <c:numCache>
                <c:formatCode>General</c:formatCode>
                <c:ptCount val="1"/>
                <c:pt idx="0">
                  <c:v>7.4802097022598364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0-4A51-A335-593923DBEA3E}"/>
            </c:ext>
          </c:extLst>
        </c:ser>
        <c:ser>
          <c:idx val="3"/>
          <c:order val="2"/>
          <c:tx>
            <c:v>Regular Speedup (t=32)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Data!$J$12</c:f>
              <c:numCache>
                <c:formatCode>General</c:formatCode>
                <c:ptCount val="1"/>
                <c:pt idx="0">
                  <c:v>10.095353827086686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A0-4A51-A335-593923DBEA3E}"/>
            </c:ext>
          </c:extLst>
        </c:ser>
        <c:ser>
          <c:idx val="1"/>
          <c:order val="3"/>
          <c:tx>
            <c:v>Regular Speedup (t=48)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Data!$J$13</c:f>
              <c:numCache>
                <c:formatCode>General</c:formatCode>
                <c:ptCount val="1"/>
                <c:pt idx="0">
                  <c:v>10.789615163507849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A0-4A51-A335-593923DBE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6"/>
        <c:overlap val="-27"/>
        <c:axId val="1891546527"/>
        <c:axId val="1886666047"/>
      </c:barChart>
      <c:catAx>
        <c:axId val="1891546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86666047"/>
        <c:crosses val="autoZero"/>
        <c:auto val="1"/>
        <c:lblAlgn val="ctr"/>
        <c:lblOffset val="100"/>
        <c:noMultiLvlLbl val="0"/>
      </c:catAx>
      <c:valAx>
        <c:axId val="18866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4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Pthread v2 Steps and Bodies Switched </a:t>
            </a:r>
            <a:r>
              <a:rPr lang="en-US" sz="1400" b="0" i="0" u="none" strike="noStrike" baseline="0">
                <a:effectLst/>
              </a:rPr>
              <a:t>(flag=O0)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Switched Speedup (t=32)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Data!$V$10</c:f>
              <c:numCache>
                <c:formatCode>General</c:formatCode>
                <c:ptCount val="1"/>
                <c:pt idx="0">
                  <c:v>12.234210398953948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9-4D4D-BF52-9B99A56526E6}"/>
            </c:ext>
          </c:extLst>
        </c:ser>
        <c:ser>
          <c:idx val="0"/>
          <c:order val="1"/>
          <c:tx>
            <c:v>Switched Speedup (t=48)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Data!$V$11</c:f>
              <c:numCache>
                <c:formatCode>General</c:formatCode>
                <c:ptCount val="1"/>
                <c:pt idx="0">
                  <c:v>15.071428102719231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9-4D4D-BF52-9B99A56526E6}"/>
            </c:ext>
          </c:extLst>
        </c:ser>
        <c:ser>
          <c:idx val="3"/>
          <c:order val="2"/>
          <c:tx>
            <c:v>Regular Speedup (t=32)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Data!$J$24</c:f>
              <c:numCache>
                <c:formatCode>General</c:formatCode>
                <c:ptCount val="1"/>
                <c:pt idx="0">
                  <c:v>15.245880217123091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E9-4D4D-BF52-9B99A56526E6}"/>
            </c:ext>
          </c:extLst>
        </c:ser>
        <c:ser>
          <c:idx val="1"/>
          <c:order val="3"/>
          <c:tx>
            <c:v>Regular Speedup (t=48)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Data!$J$25</c:f>
              <c:numCache>
                <c:formatCode>General</c:formatCode>
                <c:ptCount val="1"/>
                <c:pt idx="0">
                  <c:v>20.094786235609867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E9-4D4D-BF52-9B99A5652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6"/>
        <c:overlap val="-27"/>
        <c:axId val="1891546527"/>
        <c:axId val="1886666047"/>
      </c:barChart>
      <c:catAx>
        <c:axId val="1891546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86666047"/>
        <c:crosses val="autoZero"/>
        <c:auto val="1"/>
        <c:lblAlgn val="ctr"/>
        <c:lblOffset val="100"/>
        <c:noMultiLvlLbl val="0"/>
      </c:catAx>
      <c:valAx>
        <c:axId val="18866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4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OMP v1 Steps and Bodies Switched </a:t>
            </a:r>
            <a:r>
              <a:rPr lang="en-US" sz="1400" b="0" i="0" u="none" strike="noStrike" baseline="0">
                <a:effectLst/>
              </a:rPr>
              <a:t>(flag=O0)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Switched Speedup (t=32)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Data!$V$14</c:f>
              <c:numCache>
                <c:formatCode>General</c:formatCode>
                <c:ptCount val="1"/>
                <c:pt idx="0">
                  <c:v>14.675806723512535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B-4CB5-80DD-B6C056106605}"/>
            </c:ext>
          </c:extLst>
        </c:ser>
        <c:ser>
          <c:idx val="0"/>
          <c:order val="1"/>
          <c:tx>
            <c:v>Switched Speedup (t=48)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Data!$V$15</c:f>
              <c:numCache>
                <c:formatCode>General</c:formatCode>
                <c:ptCount val="1"/>
                <c:pt idx="0">
                  <c:v>14.024892492485101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B-4CB5-80DD-B6C056106605}"/>
            </c:ext>
          </c:extLst>
        </c:ser>
        <c:ser>
          <c:idx val="3"/>
          <c:order val="2"/>
          <c:tx>
            <c:v>Regular Speedup (t=32)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Data!$J$36</c:f>
              <c:numCache>
                <c:formatCode>General</c:formatCode>
                <c:ptCount val="1"/>
                <c:pt idx="0">
                  <c:v>18.614779044697482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3B-4CB5-80DD-B6C056106605}"/>
            </c:ext>
          </c:extLst>
        </c:ser>
        <c:ser>
          <c:idx val="1"/>
          <c:order val="3"/>
          <c:tx>
            <c:v>Regular Speedup (t=48)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Data!$J$37</c:f>
              <c:numCache>
                <c:formatCode>General</c:formatCode>
                <c:ptCount val="1"/>
                <c:pt idx="0">
                  <c:v>18.490360003991054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3B-4CB5-80DD-B6C056106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6"/>
        <c:overlap val="-27"/>
        <c:axId val="1891546527"/>
        <c:axId val="1886666047"/>
      </c:barChart>
      <c:catAx>
        <c:axId val="1891546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86666047"/>
        <c:crosses val="autoZero"/>
        <c:auto val="1"/>
        <c:lblAlgn val="ctr"/>
        <c:lblOffset val="100"/>
        <c:noMultiLvlLbl val="0"/>
      </c:catAx>
      <c:valAx>
        <c:axId val="18866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4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OMP v2 Steps and Bodies Switched </a:t>
            </a:r>
            <a:r>
              <a:rPr lang="en-US" sz="1400" b="0" i="0" u="none" strike="noStrike" baseline="0">
                <a:effectLst/>
              </a:rPr>
              <a:t>(flag=O0)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Switched Speedup (t=32)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Data!$V$18</c:f>
              <c:numCache>
                <c:formatCode>General</c:formatCode>
                <c:ptCount val="1"/>
                <c:pt idx="0">
                  <c:v>18.886175362490242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3-48E4-9D26-757E95EC5DB7}"/>
            </c:ext>
          </c:extLst>
        </c:ser>
        <c:ser>
          <c:idx val="0"/>
          <c:order val="1"/>
          <c:tx>
            <c:v>Switched Speedup (t=48)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Data!$V$19</c:f>
              <c:numCache>
                <c:formatCode>General</c:formatCode>
                <c:ptCount val="1"/>
                <c:pt idx="0">
                  <c:v>16.870531647914401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3-48E4-9D26-757E95EC5DB7}"/>
            </c:ext>
          </c:extLst>
        </c:ser>
        <c:ser>
          <c:idx val="3"/>
          <c:order val="2"/>
          <c:tx>
            <c:v>Regular Speedup (t=32)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Data!$J$48</c:f>
              <c:numCache>
                <c:formatCode>General</c:formatCode>
                <c:ptCount val="1"/>
                <c:pt idx="0">
                  <c:v>24.532481231357394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B3-48E4-9D26-757E95EC5DB7}"/>
            </c:ext>
          </c:extLst>
        </c:ser>
        <c:ser>
          <c:idx val="1"/>
          <c:order val="3"/>
          <c:tx>
            <c:v>Regular Speedup (t=48)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Data!$J$49</c:f>
              <c:numCache>
                <c:formatCode>General</c:formatCode>
                <c:ptCount val="1"/>
                <c:pt idx="0">
                  <c:v>25.446203174579722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B3-48E4-9D26-757E95EC5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6"/>
        <c:overlap val="-27"/>
        <c:axId val="1891546527"/>
        <c:axId val="1886666047"/>
      </c:barChart>
      <c:catAx>
        <c:axId val="1891546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86666047"/>
        <c:crosses val="autoZero"/>
        <c:auto val="1"/>
        <c:lblAlgn val="ctr"/>
        <c:lblOffset val="100"/>
        <c:noMultiLvlLbl val="0"/>
      </c:catAx>
      <c:valAx>
        <c:axId val="18866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4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 v2</a:t>
            </a:r>
            <a:r>
              <a:rPr lang="en-US" baseline="0"/>
              <a:t> (steps=2000, bodies=3000, </a:t>
            </a:r>
            <a:r>
              <a:rPr lang="en-US" sz="1400" b="0" i="0" u="none" strike="noStrike" baseline="0">
                <a:effectLst/>
              </a:rPr>
              <a:t>flag=O0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O0 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Data!$C$20:$C$25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cat>
          <c:val>
            <c:numRef>
              <c:f>Data!$J$20:$J$25</c:f>
              <c:numCache>
                <c:formatCode>General</c:formatCode>
                <c:ptCount val="6"/>
                <c:pt idx="0">
                  <c:v>1.9782339303934948</c:v>
                </c:pt>
                <c:pt idx="1">
                  <c:v>3.7990615049063106</c:v>
                </c:pt>
                <c:pt idx="2">
                  <c:v>7.1267781096835208</c:v>
                </c:pt>
                <c:pt idx="3">
                  <c:v>12.59559735325111</c:v>
                </c:pt>
                <c:pt idx="4">
                  <c:v>15.245880217123091</c:v>
                </c:pt>
                <c:pt idx="5">
                  <c:v>20.094786235609867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D-48C0-88A2-FE4DCD074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111936"/>
        <c:axId val="1407194432"/>
      </c:lineChart>
      <c:lineChart>
        <c:grouping val="standard"/>
        <c:varyColors val="0"/>
        <c:ser>
          <c:idx val="1"/>
          <c:order val="1"/>
          <c:tx>
            <c:v>O0 Efficiency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Data!$C$20:$C$25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cat>
          <c:val>
            <c:numRef>
              <c:f>Data!$K$20:$K$25</c:f>
              <c:numCache>
                <c:formatCode>General</c:formatCode>
                <c:ptCount val="6"/>
                <c:pt idx="0">
                  <c:v>0.98911696519674741</c:v>
                </c:pt>
                <c:pt idx="1">
                  <c:v>0.94976537622657764</c:v>
                </c:pt>
                <c:pt idx="2">
                  <c:v>0.8908472637104401</c:v>
                </c:pt>
                <c:pt idx="3">
                  <c:v>0.78722483457819437</c:v>
                </c:pt>
                <c:pt idx="4">
                  <c:v>0.47643375678509658</c:v>
                </c:pt>
                <c:pt idx="5">
                  <c:v>0.41864137990853889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D-48C0-88A2-FE4DCD074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037759"/>
        <c:axId val="1734083647"/>
      </c:lineChart>
      <c:catAx>
        <c:axId val="142011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94432"/>
        <c:crosses val="autoZero"/>
        <c:auto val="1"/>
        <c:lblAlgn val="ctr"/>
        <c:lblOffset val="100"/>
        <c:noMultiLvlLbl val="0"/>
      </c:catAx>
      <c:valAx>
        <c:axId val="14071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11936"/>
        <c:crosses val="autoZero"/>
        <c:crossBetween val="between"/>
      </c:valAx>
      <c:valAx>
        <c:axId val="17340836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037759"/>
        <c:crosses val="max"/>
        <c:crossBetween val="between"/>
      </c:valAx>
      <c:catAx>
        <c:axId val="1746037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4083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OMP v1 </a:t>
            </a:r>
            <a:r>
              <a:rPr lang="en-US" baseline="0"/>
              <a:t>(steps=2000, bodies=3000, </a:t>
            </a:r>
            <a:r>
              <a:rPr lang="en-US" sz="1400" b="0" i="0" u="none" strike="noStrike" baseline="0">
                <a:effectLst/>
              </a:rPr>
              <a:t>flag=O0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O0 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Data!$C$32:$C$37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cat>
          <c:val>
            <c:numRef>
              <c:f>Data!$J$32:$J$37</c:f>
              <c:numCache>
                <c:formatCode>General</c:formatCode>
                <c:ptCount val="6"/>
                <c:pt idx="0">
                  <c:v>1.9854331855492984</c:v>
                </c:pt>
                <c:pt idx="1">
                  <c:v>3.8590534763474653</c:v>
                </c:pt>
                <c:pt idx="2">
                  <c:v>7.323623742251745</c:v>
                </c:pt>
                <c:pt idx="3">
                  <c:v>13.156843544471672</c:v>
                </c:pt>
                <c:pt idx="4">
                  <c:v>18.614779044697482</c:v>
                </c:pt>
                <c:pt idx="5">
                  <c:v>18.490360003991054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5-4E33-AFE1-5A440455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111936"/>
        <c:axId val="1407194432"/>
      </c:lineChart>
      <c:lineChart>
        <c:grouping val="standard"/>
        <c:varyColors val="0"/>
        <c:ser>
          <c:idx val="1"/>
          <c:order val="1"/>
          <c:tx>
            <c:v>O0 Efficiency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Data!$C$32:$C$37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cat>
          <c:val>
            <c:numRef>
              <c:f>Data!$K$32:$K$37</c:f>
              <c:numCache>
                <c:formatCode>General</c:formatCode>
                <c:ptCount val="6"/>
                <c:pt idx="0">
                  <c:v>0.99271659277464919</c:v>
                </c:pt>
                <c:pt idx="1">
                  <c:v>0.96476336908686633</c:v>
                </c:pt>
                <c:pt idx="2">
                  <c:v>0.91545296778146812</c:v>
                </c:pt>
                <c:pt idx="3">
                  <c:v>0.82230272152947947</c:v>
                </c:pt>
                <c:pt idx="4">
                  <c:v>0.5817118451467963</c:v>
                </c:pt>
                <c:pt idx="5">
                  <c:v>0.3852158334164803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5-4E33-AFE1-5A440455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037759"/>
        <c:axId val="1734083647"/>
      </c:lineChart>
      <c:catAx>
        <c:axId val="142011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94432"/>
        <c:crosses val="autoZero"/>
        <c:auto val="1"/>
        <c:lblAlgn val="ctr"/>
        <c:lblOffset val="100"/>
        <c:noMultiLvlLbl val="0"/>
      </c:catAx>
      <c:valAx>
        <c:axId val="14071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11936"/>
        <c:crosses val="autoZero"/>
        <c:crossBetween val="between"/>
      </c:valAx>
      <c:valAx>
        <c:axId val="17340836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037759"/>
        <c:crosses val="max"/>
        <c:crossBetween val="between"/>
      </c:valAx>
      <c:catAx>
        <c:axId val="1746037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4083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OMP v2 </a:t>
            </a:r>
            <a:r>
              <a:rPr lang="en-US" baseline="0"/>
              <a:t>(steps=2000, bodies=3000, </a:t>
            </a:r>
            <a:r>
              <a:rPr lang="en-US" sz="1400" b="0" i="0" u="none" strike="noStrike" baseline="0">
                <a:effectLst/>
              </a:rPr>
              <a:t>flag=O0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O0 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Data!$C$44:$C$49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cat>
          <c:val>
            <c:numRef>
              <c:f>Data!$J$44:$J$49</c:f>
              <c:numCache>
                <c:formatCode>General</c:formatCode>
                <c:ptCount val="6"/>
                <c:pt idx="0">
                  <c:v>2.0224191718001765</c:v>
                </c:pt>
                <c:pt idx="1">
                  <c:v>4.0246864214138309</c:v>
                </c:pt>
                <c:pt idx="2">
                  <c:v>8.0881558366964761</c:v>
                </c:pt>
                <c:pt idx="3">
                  <c:v>15.972729035146871</c:v>
                </c:pt>
                <c:pt idx="4">
                  <c:v>24.532481231357394</c:v>
                </c:pt>
                <c:pt idx="5">
                  <c:v>25.446203174579722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C-4BCA-AC6A-9A3C8FB45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111936"/>
        <c:axId val="1407194432"/>
      </c:lineChart>
      <c:lineChart>
        <c:grouping val="standard"/>
        <c:varyColors val="0"/>
        <c:ser>
          <c:idx val="1"/>
          <c:order val="1"/>
          <c:tx>
            <c:v>O0 Efficiency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Data!$C$44:$C$49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cat>
          <c:val>
            <c:numRef>
              <c:f>Data!$K$44:$K$49</c:f>
              <c:numCache>
                <c:formatCode>General</c:formatCode>
                <c:ptCount val="6"/>
                <c:pt idx="0">
                  <c:v>1.0112095859000882</c:v>
                </c:pt>
                <c:pt idx="1">
                  <c:v>1.0061716053534577</c:v>
                </c:pt>
                <c:pt idx="2">
                  <c:v>1.0110194795870595</c:v>
                </c:pt>
                <c:pt idx="3">
                  <c:v>0.99829556469667946</c:v>
                </c:pt>
                <c:pt idx="4">
                  <c:v>0.76664003847991857</c:v>
                </c:pt>
                <c:pt idx="5">
                  <c:v>0.53012923280374424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C-4BCA-AC6A-9A3C8FB45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037759"/>
        <c:axId val="1734083647"/>
      </c:lineChart>
      <c:catAx>
        <c:axId val="142011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94432"/>
        <c:crosses val="autoZero"/>
        <c:auto val="1"/>
        <c:lblAlgn val="ctr"/>
        <c:lblOffset val="100"/>
        <c:noMultiLvlLbl val="0"/>
      </c:catAx>
      <c:valAx>
        <c:axId val="14071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11936"/>
        <c:crosses val="autoZero"/>
        <c:crossBetween val="between"/>
      </c:valAx>
      <c:valAx>
        <c:axId val="17340836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037759"/>
        <c:crosses val="max"/>
        <c:crossBetween val="between"/>
      </c:valAx>
      <c:catAx>
        <c:axId val="1746037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4083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Pthread v1 (steps=2000, bodies=3000, thread=48)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Speedup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(Data!$F$13,Data!$F$15,Data!$F$17)</c:f>
              <c:strCache>
                <c:ptCount val="3"/>
                <c:pt idx="0">
                  <c:v>"-O0"</c:v>
                </c:pt>
                <c:pt idx="1">
                  <c:v>"-O0 -DNO_OUT"</c:v>
                </c:pt>
                <c:pt idx="2">
                  <c:v>"-O3 -DNO_OUT"</c:v>
                </c:pt>
              </c:strCache>
            </c:strRef>
          </c:cat>
          <c:val>
            <c:numRef>
              <c:f>(Data!$J$13,Data!$J$15,Data!$J$17)</c:f>
              <c:numCache>
                <c:formatCode>General</c:formatCode>
                <c:ptCount val="3"/>
                <c:pt idx="0">
                  <c:v>10.789615163507849</c:v>
                </c:pt>
                <c:pt idx="1">
                  <c:v>12.974285534667876</c:v>
                </c:pt>
                <c:pt idx="2">
                  <c:v>12.236673332157155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2-49AD-81A2-DB0A19559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546527"/>
        <c:axId val="1886666047"/>
      </c:barChart>
      <c:barChart>
        <c:barDir val="col"/>
        <c:grouping val="clustered"/>
        <c:varyColors val="0"/>
        <c:ser>
          <c:idx val="1"/>
          <c:order val="1"/>
          <c:tx>
            <c:v>Efficiency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(Data!$F$13,Data!$F$15,Data!$F$17)</c:f>
              <c:strCache>
                <c:ptCount val="3"/>
                <c:pt idx="0">
                  <c:v>"-O0"</c:v>
                </c:pt>
                <c:pt idx="1">
                  <c:v>"-O0 -DNO_OUT"</c:v>
                </c:pt>
                <c:pt idx="2">
                  <c:v>"-O3 -DNO_OUT"</c:v>
                </c:pt>
              </c:strCache>
            </c:strRef>
          </c:cat>
          <c:val>
            <c:numRef>
              <c:f>(Data!$K$13,Data!$K$15,Data!$K$17)</c:f>
              <c:numCache>
                <c:formatCode>General</c:formatCode>
                <c:ptCount val="3"/>
                <c:pt idx="0">
                  <c:v>0.22478364923974684</c:v>
                </c:pt>
                <c:pt idx="1">
                  <c:v>0.27029761530558077</c:v>
                </c:pt>
                <c:pt idx="2">
                  <c:v>0.25493069441994071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2-49AD-81A2-DB0A19559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6"/>
        <c:overlap val="-27"/>
        <c:axId val="1667365695"/>
        <c:axId val="1656666239"/>
      </c:barChart>
      <c:catAx>
        <c:axId val="189154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66047"/>
        <c:crosses val="autoZero"/>
        <c:auto val="1"/>
        <c:lblAlgn val="ctr"/>
        <c:lblOffset val="100"/>
        <c:noMultiLvlLbl val="0"/>
      </c:catAx>
      <c:valAx>
        <c:axId val="18866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46527"/>
        <c:crosses val="autoZero"/>
        <c:crossBetween val="between"/>
      </c:valAx>
      <c:valAx>
        <c:axId val="16566662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365695"/>
        <c:crosses val="max"/>
        <c:crossBetween val="between"/>
      </c:valAx>
      <c:catAx>
        <c:axId val="1667365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6666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Pthread v2 (steps=2000, bodies=3000, thread=48)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Speedup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(Data!$F$25,Data!$F$27,Data!$F$29)</c:f>
              <c:strCache>
                <c:ptCount val="3"/>
                <c:pt idx="0">
                  <c:v>"-O0"</c:v>
                </c:pt>
                <c:pt idx="1">
                  <c:v>"-O0 -DNO_OUT"</c:v>
                </c:pt>
                <c:pt idx="2">
                  <c:v>"-O3 -DNO_OUT"</c:v>
                </c:pt>
              </c:strCache>
            </c:strRef>
          </c:cat>
          <c:val>
            <c:numRef>
              <c:f>(Data!$J$25,Data!$J$27,Data!$J$29)</c:f>
              <c:numCache>
                <c:formatCode>General</c:formatCode>
                <c:ptCount val="3"/>
                <c:pt idx="0">
                  <c:v>20.094786235609867</c:v>
                </c:pt>
                <c:pt idx="1">
                  <c:v>24.58693391263753</c:v>
                </c:pt>
                <c:pt idx="2">
                  <c:v>22.417957850841209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E-49BE-B024-04997D528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546527"/>
        <c:axId val="1886666047"/>
      </c:barChart>
      <c:barChart>
        <c:barDir val="col"/>
        <c:grouping val="clustered"/>
        <c:varyColors val="0"/>
        <c:ser>
          <c:idx val="1"/>
          <c:order val="1"/>
          <c:tx>
            <c:v>Efficiency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(Data!$F$25,Data!$F$27,Data!$F$29)</c:f>
              <c:strCache>
                <c:ptCount val="3"/>
                <c:pt idx="0">
                  <c:v>"-O0"</c:v>
                </c:pt>
                <c:pt idx="1">
                  <c:v>"-O0 -DNO_OUT"</c:v>
                </c:pt>
                <c:pt idx="2">
                  <c:v>"-O3 -DNO_OUT"</c:v>
                </c:pt>
              </c:strCache>
            </c:strRef>
          </c:cat>
          <c:val>
            <c:numRef>
              <c:f>(Data!$K$25,Data!$K$27,Data!$K$29)</c:f>
              <c:numCache>
                <c:formatCode>General</c:formatCode>
                <c:ptCount val="3"/>
                <c:pt idx="0">
                  <c:v>0.41864137990853889</c:v>
                </c:pt>
                <c:pt idx="1">
                  <c:v>0.51222778984661521</c:v>
                </c:pt>
                <c:pt idx="2">
                  <c:v>0.46704078855919184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E-49BE-B024-04997D528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6"/>
        <c:overlap val="-27"/>
        <c:axId val="1667365695"/>
        <c:axId val="1656666239"/>
      </c:barChart>
      <c:catAx>
        <c:axId val="189154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66047"/>
        <c:crosses val="autoZero"/>
        <c:auto val="1"/>
        <c:lblAlgn val="ctr"/>
        <c:lblOffset val="100"/>
        <c:noMultiLvlLbl val="0"/>
      </c:catAx>
      <c:valAx>
        <c:axId val="18866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46527"/>
        <c:crosses val="autoZero"/>
        <c:crossBetween val="between"/>
      </c:valAx>
      <c:valAx>
        <c:axId val="16566662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365695"/>
        <c:crosses val="max"/>
        <c:crossBetween val="between"/>
      </c:valAx>
      <c:catAx>
        <c:axId val="1667365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6666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OMP v1 (steps=2000, bodies=3000, thread=48)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Speedup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(Data!$F$37,Data!$F$39,Data!$F$41)</c:f>
              <c:strCache>
                <c:ptCount val="3"/>
                <c:pt idx="0">
                  <c:v>"-O0"</c:v>
                </c:pt>
                <c:pt idx="1">
                  <c:v>"-O0 -DNO_OUT"</c:v>
                </c:pt>
                <c:pt idx="2">
                  <c:v>"-O3 -DNO_OUT"</c:v>
                </c:pt>
              </c:strCache>
            </c:strRef>
          </c:cat>
          <c:val>
            <c:numRef>
              <c:f>(Data!$J$37,Data!$J$39,Data!$J$41)</c:f>
              <c:numCache>
                <c:formatCode>General</c:formatCode>
                <c:ptCount val="3"/>
                <c:pt idx="0">
                  <c:v>18.490360003991054</c:v>
                </c:pt>
                <c:pt idx="1">
                  <c:v>25.286757928697465</c:v>
                </c:pt>
                <c:pt idx="2">
                  <c:v>23.609082086707421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0-4E02-8EA1-DFE67D176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546527"/>
        <c:axId val="1886666047"/>
      </c:barChart>
      <c:barChart>
        <c:barDir val="col"/>
        <c:grouping val="clustered"/>
        <c:varyColors val="0"/>
        <c:ser>
          <c:idx val="1"/>
          <c:order val="1"/>
          <c:tx>
            <c:v>Efficiency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(Data!$F$25,Data!$F$27,Data!$F$29,Data!$F$37,Data!$F$39,Data!$F$41)</c:f>
              <c:strCache>
                <c:ptCount val="6"/>
                <c:pt idx="0">
                  <c:v>"-O0"</c:v>
                </c:pt>
                <c:pt idx="1">
                  <c:v>"-O0 -DNO_OUT"</c:v>
                </c:pt>
                <c:pt idx="2">
                  <c:v>"-O3 -DNO_OUT"</c:v>
                </c:pt>
                <c:pt idx="3">
                  <c:v>"-O0"</c:v>
                </c:pt>
                <c:pt idx="4">
                  <c:v>"-O0 -DNO_OUT"</c:v>
                </c:pt>
                <c:pt idx="5">
                  <c:v>"-O3 -DNO_OUT"</c:v>
                </c:pt>
              </c:strCache>
            </c:strRef>
          </c:cat>
          <c:val>
            <c:numRef>
              <c:f>(Data!$K$37,Data!$K$39,Data!$K$41)</c:f>
              <c:numCache>
                <c:formatCode>General</c:formatCode>
                <c:ptCount val="3"/>
                <c:pt idx="0">
                  <c:v>0.3852158334164803</c:v>
                </c:pt>
                <c:pt idx="1">
                  <c:v>0.5268074568478639</c:v>
                </c:pt>
                <c:pt idx="2">
                  <c:v>0.49185587680640458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0-4E02-8EA1-DFE67D176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6"/>
        <c:overlap val="-27"/>
        <c:axId val="1667365695"/>
        <c:axId val="1656666239"/>
      </c:barChart>
      <c:catAx>
        <c:axId val="189154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66047"/>
        <c:crosses val="autoZero"/>
        <c:auto val="1"/>
        <c:lblAlgn val="ctr"/>
        <c:lblOffset val="100"/>
        <c:noMultiLvlLbl val="0"/>
      </c:catAx>
      <c:valAx>
        <c:axId val="18866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46527"/>
        <c:crosses val="autoZero"/>
        <c:crossBetween val="between"/>
      </c:valAx>
      <c:valAx>
        <c:axId val="16566662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365695"/>
        <c:crosses val="max"/>
        <c:crossBetween val="between"/>
      </c:valAx>
      <c:catAx>
        <c:axId val="1667365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6666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OMP v2 (steps=2000, bodies=3000, thread=48)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Speedup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(Data!$F$49,Data!$F$51,Data!$F$53)</c:f>
              <c:strCache>
                <c:ptCount val="3"/>
                <c:pt idx="0">
                  <c:v>"-O0"</c:v>
                </c:pt>
                <c:pt idx="1">
                  <c:v>"-O0 -DNO_OUT"</c:v>
                </c:pt>
                <c:pt idx="2">
                  <c:v>"-O3 -DNO_OUT"</c:v>
                </c:pt>
              </c:strCache>
            </c:strRef>
          </c:cat>
          <c:val>
            <c:numRef>
              <c:f>(Data!$J$49,Data!$J$51,Data!$J$53)</c:f>
              <c:numCache>
                <c:formatCode>General</c:formatCode>
                <c:ptCount val="3"/>
                <c:pt idx="0">
                  <c:v>25.446203174579722</c:v>
                </c:pt>
                <c:pt idx="1">
                  <c:v>25.521449717691024</c:v>
                </c:pt>
                <c:pt idx="2">
                  <c:v>23.584289256624015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E-4833-BC50-76EB7E60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546527"/>
        <c:axId val="1886666047"/>
      </c:barChart>
      <c:barChart>
        <c:barDir val="col"/>
        <c:grouping val="clustered"/>
        <c:varyColors val="0"/>
        <c:ser>
          <c:idx val="1"/>
          <c:order val="1"/>
          <c:tx>
            <c:v>Efficiency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(Data!$F$49,Data!$F$51,Data!$F$53)</c:f>
              <c:strCache>
                <c:ptCount val="3"/>
                <c:pt idx="0">
                  <c:v>"-O0"</c:v>
                </c:pt>
                <c:pt idx="1">
                  <c:v>"-O0 -DNO_OUT"</c:v>
                </c:pt>
                <c:pt idx="2">
                  <c:v>"-O3 -DNO_OUT"</c:v>
                </c:pt>
              </c:strCache>
            </c:strRef>
          </c:cat>
          <c:val>
            <c:numRef>
              <c:f>(Data!$K$49,Data!$K$51,Data!$K$53)</c:f>
              <c:numCache>
                <c:formatCode>General</c:formatCode>
                <c:ptCount val="3"/>
                <c:pt idx="0">
                  <c:v>0.53012923280374424</c:v>
                </c:pt>
                <c:pt idx="1">
                  <c:v>0.53169686911856295</c:v>
                </c:pt>
                <c:pt idx="2">
                  <c:v>0.49133935951300028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E-4833-BC50-76EB7E60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6"/>
        <c:overlap val="-27"/>
        <c:axId val="1667365695"/>
        <c:axId val="1656666239"/>
      </c:barChart>
      <c:catAx>
        <c:axId val="189154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66047"/>
        <c:crosses val="autoZero"/>
        <c:auto val="1"/>
        <c:lblAlgn val="ctr"/>
        <c:lblOffset val="100"/>
        <c:noMultiLvlLbl val="0"/>
      </c:catAx>
      <c:valAx>
        <c:axId val="18866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46527"/>
        <c:crosses val="autoZero"/>
        <c:crossBetween val="between"/>
      </c:valAx>
      <c:valAx>
        <c:axId val="16566662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365695"/>
        <c:crosses val="max"/>
        <c:crossBetween val="between"/>
      </c:valAx>
      <c:catAx>
        <c:axId val="1667365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6666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</a:t>
            </a:r>
            <a:r>
              <a:rPr lang="en-US" baseline="0"/>
              <a:t> (steps=2000, bodies=3000, flag=O0,</a:t>
            </a:r>
          </a:p>
          <a:p>
            <a:pPr>
              <a:defRPr/>
            </a:pPr>
            <a:r>
              <a:rPr lang="en-US" baseline="0"/>
              <a:t>seq time = 440.871552)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Pthread V1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Data!$C$8:$C$13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cat>
          <c:val>
            <c:numRef>
              <c:f>Data!$G$8:$G$13</c:f>
              <c:numCache>
                <c:formatCode>General</c:formatCode>
                <c:ptCount val="6"/>
                <c:pt idx="0">
                  <c:v>244.26257799999999</c:v>
                </c:pt>
                <c:pt idx="1">
                  <c:v>130.75588500000001</c:v>
                </c:pt>
                <c:pt idx="2">
                  <c:v>76.993047000000004</c:v>
                </c:pt>
                <c:pt idx="3">
                  <c:v>56.632708000000001</c:v>
                </c:pt>
                <c:pt idx="4">
                  <c:v>43.670738</c:v>
                </c:pt>
                <c:pt idx="5">
                  <c:v>40.860729999999997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5-4F78-9827-3282F0CBB5B1}"/>
            </c:ext>
          </c:extLst>
        </c:ser>
        <c:ser>
          <c:idx val="1"/>
          <c:order val="1"/>
          <c:tx>
            <c:v>Pthread V2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Data!$C$8:$C$13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cat>
          <c:val>
            <c:numRef>
              <c:f>Data!$G$20:$G$25</c:f>
              <c:numCache>
                <c:formatCode>General</c:formatCode>
                <c:ptCount val="6"/>
                <c:pt idx="0">
                  <c:v>222.86118200000001</c:v>
                </c:pt>
                <c:pt idx="1">
                  <c:v>116.04749</c:v>
                </c:pt>
                <c:pt idx="2">
                  <c:v>61.861271000000002</c:v>
                </c:pt>
                <c:pt idx="3">
                  <c:v>35.002035999999997</c:v>
                </c:pt>
                <c:pt idx="4">
                  <c:v>28.917421999999998</c:v>
                </c:pt>
                <c:pt idx="5">
                  <c:v>21.939599000000001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5-4F78-9827-3282F0CBB5B1}"/>
            </c:ext>
          </c:extLst>
        </c:ser>
        <c:ser>
          <c:idx val="2"/>
          <c:order val="2"/>
          <c:tx>
            <c:v>OMP v1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Data!$C$8:$C$13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cat>
          <c:val>
            <c:numRef>
              <c:f>Data!$G$32:$G$37</c:f>
              <c:numCache>
                <c:formatCode>General</c:formatCode>
                <c:ptCount val="6"/>
                <c:pt idx="0">
                  <c:v>222.053079</c:v>
                </c:pt>
                <c:pt idx="1">
                  <c:v>114.243442</c:v>
                </c:pt>
                <c:pt idx="2">
                  <c:v>60.198552999999997</c:v>
                </c:pt>
                <c:pt idx="3">
                  <c:v>33.508915000000002</c:v>
                </c:pt>
                <c:pt idx="4">
                  <c:v>23.683952999999999</c:v>
                </c:pt>
                <c:pt idx="5">
                  <c:v>23.843319000000001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5-4F78-9827-3282F0CBB5B1}"/>
            </c:ext>
          </c:extLst>
        </c:ser>
        <c:ser>
          <c:idx val="3"/>
          <c:order val="3"/>
          <c:tx>
            <c:v>OMP v2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Data!$C$8:$C$13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</c:numCache>
            </c:numRef>
          </c:cat>
          <c:val>
            <c:numRef>
              <c:f>Data!$G$44:$G$49</c:f>
              <c:numCache>
                <c:formatCode>General</c:formatCode>
                <c:ptCount val="6"/>
                <c:pt idx="0">
                  <c:v>217.99217400000001</c:v>
                </c:pt>
                <c:pt idx="1">
                  <c:v>109.541839</c:v>
                </c:pt>
                <c:pt idx="2">
                  <c:v>54.508291</c:v>
                </c:pt>
                <c:pt idx="3">
                  <c:v>27.601517000000001</c:v>
                </c:pt>
                <c:pt idx="4">
                  <c:v>17.970932000000001</c:v>
                </c:pt>
                <c:pt idx="5">
                  <c:v>17.325631999999999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25-4F78-9827-3282F0CBB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629247"/>
        <c:axId val="1817381615"/>
      </c:lineChart>
      <c:catAx>
        <c:axId val="1892629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81615"/>
        <c:crosses val="autoZero"/>
        <c:auto val="1"/>
        <c:lblAlgn val="ctr"/>
        <c:lblOffset val="100"/>
        <c:noMultiLvlLbl val="0"/>
      </c:catAx>
      <c:valAx>
        <c:axId val="18173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2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95680</xdr:colOff>
      <xdr:row>0</xdr:row>
      <xdr:rowOff>176646</xdr:rowOff>
    </xdr:from>
    <xdr:to>
      <xdr:col>8</xdr:col>
      <xdr:colOff>28806</xdr:colOff>
      <xdr:row>15</xdr:row>
      <xdr:rowOff>62346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CB627-D101-4209-A0A4-1A6B3BB58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100445</xdr:colOff>
      <xdr:row>15</xdr:row>
      <xdr:rowOff>128944</xdr:rowOff>
    </xdr:from>
    <xdr:to>
      <xdr:col>8</xdr:col>
      <xdr:colOff>33571</xdr:colOff>
      <xdr:row>30</xdr:row>
      <xdr:rowOff>14644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6FA701-5139-479D-B5D5-FCFD7A207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104525</xdr:colOff>
      <xdr:row>30</xdr:row>
      <xdr:rowOff>58064</xdr:rowOff>
    </xdr:from>
    <xdr:to>
      <xdr:col>8</xdr:col>
      <xdr:colOff>37651</xdr:colOff>
      <xdr:row>44</xdr:row>
      <xdr:rowOff>134264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184F50-4B9D-4416-ABCD-50C64EB4A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63350</xdr:colOff>
      <xdr:row>45</xdr:row>
      <xdr:rowOff>141244</xdr:rowOff>
    </xdr:from>
    <xdr:to>
      <xdr:col>7</xdr:col>
      <xdr:colOff>602612</xdr:colOff>
      <xdr:row>60</xdr:row>
      <xdr:rowOff>26944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953960-2E16-47C8-863E-72819A73E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236054</xdr:colOff>
      <xdr:row>1</xdr:row>
      <xdr:rowOff>16565</xdr:rowOff>
    </xdr:from>
    <xdr:to>
      <xdr:col>23</xdr:col>
      <xdr:colOff>487348</xdr:colOff>
      <xdr:row>15</xdr:row>
      <xdr:rowOff>92765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6B0988-B900-49D1-AAF5-8610EFBB5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232300</xdr:colOff>
      <xdr:row>16</xdr:row>
      <xdr:rowOff>4182</xdr:rowOff>
    </xdr:from>
    <xdr:to>
      <xdr:col>23</xdr:col>
      <xdr:colOff>483594</xdr:colOff>
      <xdr:row>30</xdr:row>
      <xdr:rowOff>80382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22F3B8-DAAF-419C-8A85-EF8573A3B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233053</xdr:colOff>
      <xdr:row>30</xdr:row>
      <xdr:rowOff>165101</xdr:rowOff>
    </xdr:from>
    <xdr:to>
      <xdr:col>23</xdr:col>
      <xdr:colOff>491123</xdr:colOff>
      <xdr:row>45</xdr:row>
      <xdr:rowOff>50801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4A072D-5486-4ACA-87FC-A01D7F69D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227729</xdr:colOff>
      <xdr:row>45</xdr:row>
      <xdr:rowOff>164510</xdr:rowOff>
    </xdr:from>
    <xdr:to>
      <xdr:col>23</xdr:col>
      <xdr:colOff>485799</xdr:colOff>
      <xdr:row>60</xdr:row>
      <xdr:rowOff>50210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D86C45-F2F4-49E1-AFA5-BF4CCDCE7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235501</xdr:colOff>
      <xdr:row>1</xdr:row>
      <xdr:rowOff>22169</xdr:rowOff>
    </xdr:from>
    <xdr:to>
      <xdr:col>15</xdr:col>
      <xdr:colOff>553731</xdr:colOff>
      <xdr:row>19</xdr:row>
      <xdr:rowOff>112059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13EAD4-21C6-43DE-857B-B5E21EAAE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597681</xdr:colOff>
      <xdr:row>0</xdr:row>
      <xdr:rowOff>156883</xdr:rowOff>
    </xdr:from>
    <xdr:to>
      <xdr:col>32</xdr:col>
      <xdr:colOff>353113</xdr:colOff>
      <xdr:row>15</xdr:row>
      <xdr:rowOff>42583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201583-B57F-44E5-B7E1-A2ED01D65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13294</xdr:colOff>
      <xdr:row>15</xdr:row>
      <xdr:rowOff>111499</xdr:rowOff>
    </xdr:from>
    <xdr:to>
      <xdr:col>32</xdr:col>
      <xdr:colOff>373843</xdr:colOff>
      <xdr:row>29</xdr:row>
      <xdr:rowOff>187699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5A4BD0-BCAC-4599-9E24-6A1B39F84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22412</xdr:colOff>
      <xdr:row>30</xdr:row>
      <xdr:rowOff>74417</xdr:rowOff>
    </xdr:from>
    <xdr:to>
      <xdr:col>32</xdr:col>
      <xdr:colOff>378632</xdr:colOff>
      <xdr:row>44</xdr:row>
      <xdr:rowOff>150617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74D93C-DAA3-4584-97E4-6E5C07A29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29544</xdr:colOff>
      <xdr:row>45</xdr:row>
      <xdr:rowOff>62193</xdr:rowOff>
    </xdr:from>
    <xdr:to>
      <xdr:col>32</xdr:col>
      <xdr:colOff>385764</xdr:colOff>
      <xdr:row>59</xdr:row>
      <xdr:rowOff>138393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2FA59A0-1161-46AB-AA96-F034ED444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zoomScale="85" zoomScaleNormal="85" workbookViewId="0">
      <selection activeCell="J49" sqref="J49"/>
    </sheetView>
  </sheetViews>
  <sheetFormatPr defaultRowHeight="15" x14ac:dyDescent="0.25"/>
  <cols>
    <col min="1" max="1" width="14" bestFit="1" customWidth="1"/>
    <col min="2" max="3" width="12.140625" bestFit="1" customWidth="1"/>
    <col min="5" max="5" width="12.140625" bestFit="1" customWidth="1"/>
    <col min="6" max="6" width="16" bestFit="1" customWidth="1"/>
    <col min="7" max="7" width="11" bestFit="1" customWidth="1"/>
    <col min="8" max="8" width="27" bestFit="1" customWidth="1"/>
    <col min="9" max="9" width="26.28515625" bestFit="1" customWidth="1"/>
    <col min="10" max="10" width="10.5703125" bestFit="1" customWidth="1"/>
    <col min="11" max="11" width="12.140625" bestFit="1" customWidth="1"/>
    <col min="12" max="12" width="11.42578125" bestFit="1" customWidth="1"/>
    <col min="13" max="13" width="14" bestFit="1" customWidth="1"/>
    <col min="14" max="14" width="11.5703125" bestFit="1" customWidth="1"/>
    <col min="15" max="15" width="12.7109375" bestFit="1" customWidth="1"/>
    <col min="16" max="16" width="7.42578125" bestFit="1" customWidth="1"/>
    <col min="17" max="17" width="12.140625" bestFit="1" customWidth="1"/>
    <col min="18" max="18" width="16" bestFit="1" customWidth="1"/>
    <col min="19" max="19" width="10.28515625" bestFit="1" customWidth="1"/>
    <col min="20" max="20" width="27" bestFit="1" customWidth="1"/>
    <col min="21" max="21" width="26.28515625" bestFit="1" customWidth="1"/>
    <col min="22" max="22" width="8.7109375" bestFit="1" customWidth="1"/>
    <col min="23" max="23" width="10.5703125" bestFit="1" customWidth="1"/>
    <col min="24" max="24" width="12.140625" bestFit="1" customWidth="1"/>
    <col min="25" max="25" width="11.42578125" bestFit="1" customWidth="1"/>
    <col min="26" max="26" width="16" bestFit="1" customWidth="1"/>
    <col min="27" max="27" width="12.140625" bestFit="1" customWidth="1"/>
    <col min="29" max="29" width="11.42578125" bestFit="1" customWidth="1"/>
    <col min="30" max="30" width="16" bestFit="1" customWidth="1"/>
    <col min="31" max="31" width="9.7109375" bestFit="1" customWidth="1"/>
  </cols>
  <sheetData>
    <row r="1" spans="1:23" x14ac:dyDescent="0.25">
      <c r="A1" s="1" t="s">
        <v>14</v>
      </c>
      <c r="B1" s="1" t="s">
        <v>0</v>
      </c>
      <c r="C1" t="s">
        <v>7</v>
      </c>
      <c r="D1" t="s">
        <v>5</v>
      </c>
      <c r="E1" t="s">
        <v>6</v>
      </c>
      <c r="F1" t="s">
        <v>8</v>
      </c>
      <c r="G1" t="s">
        <v>9</v>
      </c>
      <c r="H1" t="s">
        <v>18</v>
      </c>
      <c r="I1" t="s">
        <v>19</v>
      </c>
      <c r="J1" t="s">
        <v>15</v>
      </c>
      <c r="K1" t="s">
        <v>16</v>
      </c>
      <c r="M1" s="1" t="s">
        <v>14</v>
      </c>
      <c r="N1" s="1" t="s">
        <v>0</v>
      </c>
      <c r="O1" t="s">
        <v>7</v>
      </c>
      <c r="P1" t="s">
        <v>5</v>
      </c>
      <c r="Q1" t="s">
        <v>6</v>
      </c>
      <c r="R1" t="s">
        <v>8</v>
      </c>
      <c r="S1" t="s">
        <v>9</v>
      </c>
      <c r="T1" t="s">
        <v>18</v>
      </c>
      <c r="U1" t="s">
        <v>19</v>
      </c>
    </row>
    <row r="2" spans="1:23" x14ac:dyDescent="0.25">
      <c r="C2">
        <v>1</v>
      </c>
      <c r="D2">
        <v>2000</v>
      </c>
      <c r="E2">
        <v>3000</v>
      </c>
      <c r="F2" t="s">
        <v>10</v>
      </c>
      <c r="G2">
        <v>440.87155200000001</v>
      </c>
      <c r="H2">
        <v>440.85713199999998</v>
      </c>
      <c r="I2">
        <v>0.22042900000000001</v>
      </c>
      <c r="J2">
        <f>G2/G2</f>
        <v>1</v>
      </c>
      <c r="K2">
        <f>J2/C2</f>
        <v>1</v>
      </c>
      <c r="O2">
        <v>1</v>
      </c>
      <c r="P2">
        <v>3000</v>
      </c>
      <c r="Q2">
        <v>2000</v>
      </c>
      <c r="R2" t="s">
        <v>10</v>
      </c>
      <c r="S2">
        <v>293.99011899999999</v>
      </c>
      <c r="T2">
        <v>293.97663699999998</v>
      </c>
      <c r="U2">
        <v>9.7991999999999996E-2</v>
      </c>
    </row>
    <row r="3" spans="1:23" x14ac:dyDescent="0.25">
      <c r="C3">
        <v>1</v>
      </c>
      <c r="D3">
        <v>2000</v>
      </c>
      <c r="E3">
        <v>3000</v>
      </c>
      <c r="F3" t="s">
        <v>11</v>
      </c>
      <c r="G3">
        <v>436.07926900000001</v>
      </c>
      <c r="H3">
        <v>436.07162</v>
      </c>
      <c r="I3">
        <v>0.21803600000000001</v>
      </c>
      <c r="J3">
        <f>G2/G3</f>
        <v>1.010989476777902</v>
      </c>
      <c r="K3">
        <f>J3/C3</f>
        <v>1.010989476777902</v>
      </c>
      <c r="O3">
        <v>1</v>
      </c>
      <c r="P3">
        <v>3000</v>
      </c>
      <c r="Q3">
        <v>2000</v>
      </c>
      <c r="R3" t="s">
        <v>11</v>
      </c>
      <c r="S3">
        <v>286.30029200000001</v>
      </c>
      <c r="T3">
        <v>286.29495300000002</v>
      </c>
      <c r="U3">
        <v>9.5432000000000003E-2</v>
      </c>
    </row>
    <row r="4" spans="1:23" x14ac:dyDescent="0.25">
      <c r="C4">
        <v>1</v>
      </c>
      <c r="D4">
        <v>2000</v>
      </c>
      <c r="E4">
        <v>3000</v>
      </c>
      <c r="F4" t="s">
        <v>12</v>
      </c>
      <c r="G4">
        <v>396.811172</v>
      </c>
      <c r="H4">
        <v>396.78606200000002</v>
      </c>
      <c r="I4">
        <v>0.19839300000000001</v>
      </c>
      <c r="J4">
        <f>G2/G4</f>
        <v>1.111036137863578</v>
      </c>
      <c r="K4">
        <f>J4/C4</f>
        <v>1.111036137863578</v>
      </c>
    </row>
    <row r="5" spans="1:23" x14ac:dyDescent="0.25">
      <c r="C5">
        <v>1</v>
      </c>
      <c r="D5">
        <v>2000</v>
      </c>
      <c r="E5">
        <v>3000</v>
      </c>
      <c r="F5" t="s">
        <v>13</v>
      </c>
      <c r="G5">
        <v>391.04293999999999</v>
      </c>
      <c r="H5">
        <v>391.03562699999998</v>
      </c>
      <c r="I5">
        <v>0.195518</v>
      </c>
      <c r="J5">
        <f>G2/G5</f>
        <v>1.1274249114432293</v>
      </c>
      <c r="K5">
        <f>J5/C5</f>
        <v>1.1274249114432293</v>
      </c>
      <c r="M5" s="2" t="s">
        <v>3</v>
      </c>
      <c r="N5" s="2" t="s">
        <v>17</v>
      </c>
      <c r="O5" t="s">
        <v>7</v>
      </c>
      <c r="P5" t="s">
        <v>5</v>
      </c>
      <c r="Q5" t="s">
        <v>6</v>
      </c>
      <c r="R5" t="s">
        <v>8</v>
      </c>
      <c r="S5" t="s">
        <v>9</v>
      </c>
      <c r="T5" t="s">
        <v>20</v>
      </c>
      <c r="U5" t="s">
        <v>21</v>
      </c>
      <c r="V5" t="s">
        <v>15</v>
      </c>
      <c r="W5" t="s">
        <v>16</v>
      </c>
    </row>
    <row r="6" spans="1:23" x14ac:dyDescent="0.25">
      <c r="N6">
        <f>S2</f>
        <v>293.99011899999999</v>
      </c>
      <c r="O6">
        <v>32</v>
      </c>
      <c r="P6">
        <v>3000</v>
      </c>
      <c r="Q6">
        <v>2000</v>
      </c>
      <c r="R6" t="s">
        <v>10</v>
      </c>
      <c r="S6">
        <v>42.860326999999998</v>
      </c>
      <c r="T6" s="3" t="s">
        <v>102</v>
      </c>
      <c r="U6" s="3" t="s">
        <v>103</v>
      </c>
      <c r="V6">
        <f>N6/S6</f>
        <v>6.8592598231926694</v>
      </c>
      <c r="W6">
        <f>V6/O6</f>
        <v>0.21435186947477092</v>
      </c>
    </row>
    <row r="7" spans="1:23" x14ac:dyDescent="0.25">
      <c r="A7" s="2" t="s">
        <v>3</v>
      </c>
      <c r="B7" s="2" t="s">
        <v>17</v>
      </c>
      <c r="C7" t="s">
        <v>7</v>
      </c>
      <c r="D7" t="s">
        <v>5</v>
      </c>
      <c r="E7" t="s">
        <v>6</v>
      </c>
      <c r="F7" t="s">
        <v>8</v>
      </c>
      <c r="G7" t="s">
        <v>9</v>
      </c>
      <c r="H7" t="s">
        <v>20</v>
      </c>
      <c r="I7" t="s">
        <v>21</v>
      </c>
      <c r="J7" t="s">
        <v>15</v>
      </c>
      <c r="K7" t="s">
        <v>16</v>
      </c>
      <c r="N7">
        <f>S2</f>
        <v>293.99011899999999</v>
      </c>
      <c r="O7">
        <v>48</v>
      </c>
      <c r="P7">
        <v>3000</v>
      </c>
      <c r="Q7">
        <v>2000</v>
      </c>
      <c r="R7" t="s">
        <v>10</v>
      </c>
      <c r="S7">
        <v>39.302390000000003</v>
      </c>
      <c r="T7" s="3" t="s">
        <v>104</v>
      </c>
      <c r="U7" s="3" t="s">
        <v>105</v>
      </c>
      <c r="V7">
        <f>N7/S7</f>
        <v>7.4802097022598364</v>
      </c>
      <c r="W7">
        <f>V7/O7</f>
        <v>0.15583770213041326</v>
      </c>
    </row>
    <row r="8" spans="1:23" x14ac:dyDescent="0.25">
      <c r="B8">
        <f>G2</f>
        <v>440.87155200000001</v>
      </c>
      <c r="C8">
        <v>2</v>
      </c>
      <c r="D8">
        <v>2000</v>
      </c>
      <c r="E8">
        <v>3000</v>
      </c>
      <c r="F8" t="s">
        <v>10</v>
      </c>
      <c r="G8">
        <v>244.26257799999999</v>
      </c>
      <c r="H8" s="3" t="s">
        <v>30</v>
      </c>
      <c r="I8" s="3" t="s">
        <v>31</v>
      </c>
      <c r="J8">
        <f>B8/G8</f>
        <v>1.8049082901270288</v>
      </c>
      <c r="K8">
        <f t="shared" ref="K8:K13" si="0">J8/C8</f>
        <v>0.9024541450635144</v>
      </c>
    </row>
    <row r="9" spans="1:23" x14ac:dyDescent="0.25">
      <c r="B9">
        <f>G2</f>
        <v>440.87155200000001</v>
      </c>
      <c r="C9">
        <v>4</v>
      </c>
      <c r="D9">
        <v>2000</v>
      </c>
      <c r="E9">
        <v>3000</v>
      </c>
      <c r="F9" t="s">
        <v>10</v>
      </c>
      <c r="G9">
        <v>130.75588500000001</v>
      </c>
      <c r="H9" s="3" t="s">
        <v>38</v>
      </c>
      <c r="I9" s="3" t="s">
        <v>39</v>
      </c>
      <c r="J9">
        <f t="shared" ref="J9:J11" si="1">B9/G9</f>
        <v>3.3717147950931614</v>
      </c>
      <c r="K9">
        <f t="shared" si="0"/>
        <v>0.84292869877329035</v>
      </c>
      <c r="M9" s="2" t="s">
        <v>2</v>
      </c>
      <c r="N9" s="2" t="s">
        <v>17</v>
      </c>
      <c r="O9" t="s">
        <v>7</v>
      </c>
      <c r="P9" t="s">
        <v>5</v>
      </c>
      <c r="Q9" t="s">
        <v>6</v>
      </c>
      <c r="R9" t="s">
        <v>8</v>
      </c>
      <c r="S9" t="s">
        <v>9</v>
      </c>
      <c r="T9" t="s">
        <v>20</v>
      </c>
      <c r="U9" t="s">
        <v>21</v>
      </c>
      <c r="V9" t="s">
        <v>15</v>
      </c>
      <c r="W9" t="s">
        <v>16</v>
      </c>
    </row>
    <row r="10" spans="1:23" x14ac:dyDescent="0.25">
      <c r="B10">
        <f>G2</f>
        <v>440.87155200000001</v>
      </c>
      <c r="C10">
        <v>8</v>
      </c>
      <c r="D10">
        <v>2000</v>
      </c>
      <c r="E10">
        <v>3000</v>
      </c>
      <c r="F10" t="s">
        <v>10</v>
      </c>
      <c r="G10">
        <v>76.993047000000004</v>
      </c>
      <c r="H10" s="3" t="s">
        <v>46</v>
      </c>
      <c r="I10" s="3" t="s">
        <v>47</v>
      </c>
      <c r="J10">
        <f t="shared" si="1"/>
        <v>5.7261216327754889</v>
      </c>
      <c r="K10">
        <f t="shared" si="0"/>
        <v>0.71576520409693611</v>
      </c>
      <c r="N10">
        <f>S2</f>
        <v>293.99011899999999</v>
      </c>
      <c r="O10">
        <v>32</v>
      </c>
      <c r="P10">
        <v>3000</v>
      </c>
      <c r="Q10">
        <v>2000</v>
      </c>
      <c r="R10" t="s">
        <v>10</v>
      </c>
      <c r="S10">
        <v>24.030166999999999</v>
      </c>
      <c r="T10" s="3" t="s">
        <v>106</v>
      </c>
      <c r="U10" s="3" t="s">
        <v>107</v>
      </c>
      <c r="V10">
        <f>N10/S10</f>
        <v>12.234210398953948</v>
      </c>
      <c r="W10">
        <f>V10/O10</f>
        <v>0.38231907496731088</v>
      </c>
    </row>
    <row r="11" spans="1:23" x14ac:dyDescent="0.25">
      <c r="B11">
        <f>G2</f>
        <v>440.87155200000001</v>
      </c>
      <c r="C11">
        <v>16</v>
      </c>
      <c r="D11">
        <v>2000</v>
      </c>
      <c r="E11">
        <v>3000</v>
      </c>
      <c r="F11" t="s">
        <v>10</v>
      </c>
      <c r="G11">
        <v>56.632708000000001</v>
      </c>
      <c r="H11" s="3" t="s">
        <v>54</v>
      </c>
      <c r="I11" s="3" t="s">
        <v>55</v>
      </c>
      <c r="J11">
        <f t="shared" si="1"/>
        <v>7.7847513843060447</v>
      </c>
      <c r="K11">
        <f t="shared" si="0"/>
        <v>0.4865469615191278</v>
      </c>
      <c r="N11">
        <f>S2</f>
        <v>293.99011899999999</v>
      </c>
      <c r="O11">
        <v>48</v>
      </c>
      <c r="P11">
        <v>3000</v>
      </c>
      <c r="Q11">
        <v>2000</v>
      </c>
      <c r="R11" t="s">
        <v>10</v>
      </c>
      <c r="S11">
        <v>19.506454000000002</v>
      </c>
      <c r="T11" s="3" t="s">
        <v>109</v>
      </c>
      <c r="U11" s="3" t="s">
        <v>108</v>
      </c>
      <c r="V11">
        <f>N11/S11</f>
        <v>15.071428102719231</v>
      </c>
      <c r="W11">
        <f>V11/O11</f>
        <v>0.3139880854733173</v>
      </c>
    </row>
    <row r="12" spans="1:23" x14ac:dyDescent="0.25">
      <c r="B12">
        <f>G2</f>
        <v>440.87155200000001</v>
      </c>
      <c r="C12">
        <v>32</v>
      </c>
      <c r="D12">
        <v>2000</v>
      </c>
      <c r="E12">
        <v>3000</v>
      </c>
      <c r="F12" t="s">
        <v>10</v>
      </c>
      <c r="G12">
        <v>43.670738</v>
      </c>
      <c r="H12" s="3" t="s">
        <v>62</v>
      </c>
      <c r="I12" s="3" t="s">
        <v>63</v>
      </c>
      <c r="J12">
        <f t="shared" ref="J12:J17" si="2">B12/G12</f>
        <v>10.095353827086686</v>
      </c>
      <c r="K12">
        <f t="shared" si="0"/>
        <v>0.31547980709645895</v>
      </c>
    </row>
    <row r="13" spans="1:23" x14ac:dyDescent="0.25">
      <c r="B13">
        <f>G2</f>
        <v>440.87155200000001</v>
      </c>
      <c r="C13">
        <v>48</v>
      </c>
      <c r="D13">
        <v>2000</v>
      </c>
      <c r="E13">
        <v>3000</v>
      </c>
      <c r="F13" t="s">
        <v>10</v>
      </c>
      <c r="G13">
        <v>40.860729999999997</v>
      </c>
      <c r="H13" s="3" t="s">
        <v>26</v>
      </c>
      <c r="I13" s="3" t="s">
        <v>27</v>
      </c>
      <c r="J13">
        <f t="shared" si="2"/>
        <v>10.789615163507849</v>
      </c>
      <c r="K13">
        <f t="shared" si="0"/>
        <v>0.22478364923974684</v>
      </c>
      <c r="M13" s="2" t="s">
        <v>1</v>
      </c>
      <c r="N13" s="2" t="s">
        <v>17</v>
      </c>
      <c r="O13" t="s">
        <v>7</v>
      </c>
      <c r="P13" t="s">
        <v>5</v>
      </c>
      <c r="Q13" t="s">
        <v>6</v>
      </c>
      <c r="R13" t="s">
        <v>8</v>
      </c>
      <c r="S13" t="s">
        <v>9</v>
      </c>
      <c r="T13" t="s">
        <v>20</v>
      </c>
      <c r="U13" t="s">
        <v>21</v>
      </c>
      <c r="V13" t="s">
        <v>15</v>
      </c>
      <c r="W13" t="s">
        <v>16</v>
      </c>
    </row>
    <row r="14" spans="1:23" x14ac:dyDescent="0.25">
      <c r="B14">
        <f>G3</f>
        <v>436.07926900000001</v>
      </c>
      <c r="C14">
        <v>2</v>
      </c>
      <c r="D14">
        <v>2000</v>
      </c>
      <c r="E14">
        <v>3000</v>
      </c>
      <c r="F14" t="s">
        <v>11</v>
      </c>
      <c r="G14" s="4">
        <v>231.16386600000001</v>
      </c>
      <c r="H14" s="3" t="s">
        <v>72</v>
      </c>
      <c r="I14" s="3" t="s">
        <v>73</v>
      </c>
      <c r="J14">
        <f t="shared" si="2"/>
        <v>1.8864508391635915</v>
      </c>
      <c r="K14">
        <f t="shared" ref="K14" si="3">J14/C14</f>
        <v>0.94322541958179573</v>
      </c>
      <c r="N14">
        <f>S2</f>
        <v>293.99011899999999</v>
      </c>
      <c r="O14">
        <v>32</v>
      </c>
      <c r="P14">
        <v>3000</v>
      </c>
      <c r="Q14">
        <v>2000</v>
      </c>
      <c r="R14" t="s">
        <v>10</v>
      </c>
      <c r="S14">
        <v>20.032297</v>
      </c>
      <c r="T14" s="3" t="s">
        <v>110</v>
      </c>
      <c r="U14" s="3" t="s">
        <v>111</v>
      </c>
      <c r="V14">
        <f>N14/S14</f>
        <v>14.675806723512535</v>
      </c>
      <c r="W14">
        <f>V14/O14</f>
        <v>0.45861896010976672</v>
      </c>
    </row>
    <row r="15" spans="1:23" x14ac:dyDescent="0.25">
      <c r="B15">
        <f>G3</f>
        <v>436.07926900000001</v>
      </c>
      <c r="C15">
        <v>48</v>
      </c>
      <c r="D15">
        <v>2000</v>
      </c>
      <c r="E15">
        <v>3000</v>
      </c>
      <c r="F15" t="s">
        <v>11</v>
      </c>
      <c r="G15">
        <v>33.611043000000002</v>
      </c>
      <c r="H15" s="3" t="s">
        <v>28</v>
      </c>
      <c r="I15" s="3" t="s">
        <v>29</v>
      </c>
      <c r="J15">
        <f>B15/G15</f>
        <v>12.974285534667876</v>
      </c>
      <c r="K15">
        <f>J15/C15</f>
        <v>0.27029761530558077</v>
      </c>
      <c r="N15">
        <f>S2</f>
        <v>293.99011899999999</v>
      </c>
      <c r="O15">
        <v>48</v>
      </c>
      <c r="P15">
        <v>3000</v>
      </c>
      <c r="Q15">
        <v>2000</v>
      </c>
      <c r="R15" t="s">
        <v>10</v>
      </c>
      <c r="S15">
        <v>20.962022999999999</v>
      </c>
      <c r="T15" s="3" t="s">
        <v>112</v>
      </c>
      <c r="U15" s="3" t="s">
        <v>113</v>
      </c>
      <c r="V15">
        <f>N15/S15</f>
        <v>14.024892492485101</v>
      </c>
      <c r="W15">
        <f>V15/O15</f>
        <v>0.29218526026010627</v>
      </c>
    </row>
    <row r="16" spans="1:23" x14ac:dyDescent="0.25">
      <c r="B16">
        <f>G5</f>
        <v>391.04293999999999</v>
      </c>
      <c r="C16">
        <v>2</v>
      </c>
      <c r="D16">
        <v>2000</v>
      </c>
      <c r="E16">
        <v>3000</v>
      </c>
      <c r="F16" t="s">
        <v>13</v>
      </c>
      <c r="G16">
        <v>210.07154299999999</v>
      </c>
      <c r="H16" s="3" t="s">
        <v>87</v>
      </c>
      <c r="I16" s="3" t="s">
        <v>86</v>
      </c>
      <c r="J16">
        <f t="shared" si="2"/>
        <v>1.8614750689958992</v>
      </c>
      <c r="K16">
        <f t="shared" ref="K16:K17" si="4">J16/C16</f>
        <v>0.9307375344979496</v>
      </c>
    </row>
    <row r="17" spans="1:23" x14ac:dyDescent="0.25">
      <c r="B17">
        <f>G5</f>
        <v>391.04293999999999</v>
      </c>
      <c r="C17">
        <v>48</v>
      </c>
      <c r="D17">
        <v>2000</v>
      </c>
      <c r="E17">
        <v>3000</v>
      </c>
      <c r="F17" t="s">
        <v>13</v>
      </c>
      <c r="G17">
        <v>31.956638000000002</v>
      </c>
      <c r="H17" s="3" t="s">
        <v>94</v>
      </c>
      <c r="I17" s="3" t="s">
        <v>95</v>
      </c>
      <c r="J17">
        <f t="shared" si="2"/>
        <v>12.236673332157155</v>
      </c>
      <c r="K17">
        <f t="shared" si="4"/>
        <v>0.25493069441994071</v>
      </c>
      <c r="M17" s="2" t="s">
        <v>4</v>
      </c>
      <c r="N17" s="2" t="s">
        <v>17</v>
      </c>
      <c r="O17" t="s">
        <v>7</v>
      </c>
      <c r="P17" t="s">
        <v>5</v>
      </c>
      <c r="Q17" t="s">
        <v>6</v>
      </c>
      <c r="R17" t="s">
        <v>8</v>
      </c>
      <c r="S17" t="s">
        <v>9</v>
      </c>
      <c r="T17" t="s">
        <v>20</v>
      </c>
      <c r="U17" t="s">
        <v>21</v>
      </c>
      <c r="V17" t="s">
        <v>15</v>
      </c>
      <c r="W17" t="s">
        <v>16</v>
      </c>
    </row>
    <row r="18" spans="1:23" x14ac:dyDescent="0.25">
      <c r="N18">
        <f>S2</f>
        <v>293.99011899999999</v>
      </c>
      <c r="O18">
        <v>32</v>
      </c>
      <c r="P18">
        <v>3000</v>
      </c>
      <c r="Q18">
        <v>2000</v>
      </c>
      <c r="R18" t="s">
        <v>10</v>
      </c>
      <c r="S18">
        <v>15.566419</v>
      </c>
      <c r="T18" s="3" t="s">
        <v>114</v>
      </c>
      <c r="U18" s="3" t="s">
        <v>115</v>
      </c>
      <c r="V18">
        <f>N18/S18</f>
        <v>18.886175362490242</v>
      </c>
      <c r="W18">
        <f>V18/O18</f>
        <v>0.59019298007782006</v>
      </c>
    </row>
    <row r="19" spans="1:23" x14ac:dyDescent="0.25">
      <c r="A19" s="1" t="s">
        <v>2</v>
      </c>
      <c r="B19" s="2" t="s">
        <v>17</v>
      </c>
      <c r="C19" t="s">
        <v>7</v>
      </c>
      <c r="D19" t="s">
        <v>5</v>
      </c>
      <c r="E19" t="s">
        <v>6</v>
      </c>
      <c r="F19" t="s">
        <v>8</v>
      </c>
      <c r="G19" t="s">
        <v>9</v>
      </c>
      <c r="H19" t="s">
        <v>20</v>
      </c>
      <c r="I19" t="s">
        <v>21</v>
      </c>
      <c r="J19" t="s">
        <v>15</v>
      </c>
      <c r="K19" t="s">
        <v>16</v>
      </c>
      <c r="N19">
        <f>S2</f>
        <v>293.99011899999999</v>
      </c>
      <c r="O19">
        <v>48</v>
      </c>
      <c r="P19">
        <v>3000</v>
      </c>
      <c r="Q19">
        <v>2000</v>
      </c>
      <c r="R19" t="s">
        <v>10</v>
      </c>
      <c r="S19">
        <v>17.426251000000001</v>
      </c>
      <c r="T19" s="3" t="s">
        <v>116</v>
      </c>
      <c r="U19" s="3" t="s">
        <v>117</v>
      </c>
      <c r="V19">
        <f>N19/S19</f>
        <v>16.870531647914401</v>
      </c>
      <c r="W19">
        <f>V19/O19</f>
        <v>0.35146940933155002</v>
      </c>
    </row>
    <row r="20" spans="1:23" x14ac:dyDescent="0.25">
      <c r="B20">
        <f>G2</f>
        <v>440.87155200000001</v>
      </c>
      <c r="C20">
        <v>2</v>
      </c>
      <c r="D20">
        <v>2000</v>
      </c>
      <c r="E20">
        <v>3000</v>
      </c>
      <c r="F20" t="s">
        <v>10</v>
      </c>
      <c r="G20" s="3">
        <v>222.86118200000001</v>
      </c>
      <c r="H20" s="3" t="s">
        <v>32</v>
      </c>
      <c r="I20" s="3" t="s">
        <v>33</v>
      </c>
      <c r="J20">
        <f t="shared" ref="J20:J23" si="5">B20/G20</f>
        <v>1.9782339303934948</v>
      </c>
      <c r="K20">
        <f t="shared" ref="K20:K25" si="6">J20/C20</f>
        <v>0.98911696519674741</v>
      </c>
    </row>
    <row r="21" spans="1:23" x14ac:dyDescent="0.25">
      <c r="B21">
        <f>G2</f>
        <v>440.87155200000001</v>
      </c>
      <c r="C21">
        <v>4</v>
      </c>
      <c r="D21">
        <v>2000</v>
      </c>
      <c r="E21">
        <v>3000</v>
      </c>
      <c r="F21" t="s">
        <v>10</v>
      </c>
      <c r="G21" s="3">
        <v>116.04749</v>
      </c>
      <c r="H21" s="3" t="s">
        <v>40</v>
      </c>
      <c r="I21" s="3" t="s">
        <v>41</v>
      </c>
      <c r="J21">
        <f t="shared" si="5"/>
        <v>3.7990615049063106</v>
      </c>
      <c r="K21">
        <f t="shared" si="6"/>
        <v>0.94976537622657764</v>
      </c>
    </row>
    <row r="22" spans="1:23" x14ac:dyDescent="0.25">
      <c r="B22">
        <f>G2</f>
        <v>440.87155200000001</v>
      </c>
      <c r="C22">
        <v>8</v>
      </c>
      <c r="D22">
        <v>2000</v>
      </c>
      <c r="E22">
        <v>3000</v>
      </c>
      <c r="F22" t="s">
        <v>10</v>
      </c>
      <c r="G22" s="3">
        <v>61.861271000000002</v>
      </c>
      <c r="H22" s="3" t="s">
        <v>48</v>
      </c>
      <c r="I22" s="3" t="s">
        <v>49</v>
      </c>
      <c r="J22">
        <f t="shared" si="5"/>
        <v>7.1267781096835208</v>
      </c>
      <c r="K22">
        <f t="shared" si="6"/>
        <v>0.8908472637104401</v>
      </c>
    </row>
    <row r="23" spans="1:23" x14ac:dyDescent="0.25">
      <c r="B23">
        <f>G2</f>
        <v>440.87155200000001</v>
      </c>
      <c r="C23">
        <v>16</v>
      </c>
      <c r="D23">
        <v>2000</v>
      </c>
      <c r="E23">
        <v>3000</v>
      </c>
      <c r="F23" t="s">
        <v>10</v>
      </c>
      <c r="G23" s="3">
        <v>35.002035999999997</v>
      </c>
      <c r="H23" s="3" t="s">
        <v>56</v>
      </c>
      <c r="I23" s="3" t="s">
        <v>57</v>
      </c>
      <c r="J23">
        <f t="shared" si="5"/>
        <v>12.59559735325111</v>
      </c>
      <c r="K23">
        <f t="shared" si="6"/>
        <v>0.78722483457819437</v>
      </c>
    </row>
    <row r="24" spans="1:23" x14ac:dyDescent="0.25">
      <c r="B24">
        <f>G2</f>
        <v>440.87155200000001</v>
      </c>
      <c r="C24">
        <v>32</v>
      </c>
      <c r="D24">
        <v>2000</v>
      </c>
      <c r="E24">
        <v>3000</v>
      </c>
      <c r="F24" t="s">
        <v>10</v>
      </c>
      <c r="G24" s="3">
        <v>28.917421999999998</v>
      </c>
      <c r="H24" s="3" t="s">
        <v>23</v>
      </c>
      <c r="I24" s="3" t="s">
        <v>25</v>
      </c>
      <c r="J24">
        <f t="shared" ref="J24:J27" si="7">B24/G24</f>
        <v>15.245880217123091</v>
      </c>
      <c r="K24">
        <f t="shared" si="6"/>
        <v>0.47643375678509658</v>
      </c>
    </row>
    <row r="25" spans="1:23" x14ac:dyDescent="0.25">
      <c r="B25">
        <f>G2</f>
        <v>440.87155200000001</v>
      </c>
      <c r="C25">
        <v>48</v>
      </c>
      <c r="D25">
        <v>2000</v>
      </c>
      <c r="E25">
        <v>3000</v>
      </c>
      <c r="F25" t="s">
        <v>10</v>
      </c>
      <c r="G25" s="3">
        <v>21.939599000000001</v>
      </c>
      <c r="H25" s="3" t="s">
        <v>24</v>
      </c>
      <c r="I25" s="3" t="s">
        <v>22</v>
      </c>
      <c r="J25">
        <f t="shared" si="7"/>
        <v>20.094786235609867</v>
      </c>
      <c r="K25">
        <f t="shared" si="6"/>
        <v>0.41864137990853889</v>
      </c>
    </row>
    <row r="26" spans="1:23" x14ac:dyDescent="0.25">
      <c r="B26">
        <f>G3</f>
        <v>436.07926900000001</v>
      </c>
      <c r="C26">
        <v>2</v>
      </c>
      <c r="D26">
        <v>2000</v>
      </c>
      <c r="E26">
        <v>3000</v>
      </c>
      <c r="F26" t="s">
        <v>11</v>
      </c>
      <c r="G26">
        <v>218.973196</v>
      </c>
      <c r="H26" s="3" t="s">
        <v>74</v>
      </c>
      <c r="I26" s="3" t="s">
        <v>75</v>
      </c>
      <c r="J26">
        <f t="shared" si="7"/>
        <v>1.9914732805927535</v>
      </c>
      <c r="K26">
        <f>J26/C26</f>
        <v>0.99573664029637676</v>
      </c>
    </row>
    <row r="27" spans="1:23" x14ac:dyDescent="0.25">
      <c r="B27">
        <f>G3</f>
        <v>436.07926900000001</v>
      </c>
      <c r="C27">
        <v>48</v>
      </c>
      <c r="D27">
        <v>2000</v>
      </c>
      <c r="E27">
        <v>3000</v>
      </c>
      <c r="F27" t="s">
        <v>11</v>
      </c>
      <c r="G27" s="4">
        <v>17.736219999999999</v>
      </c>
      <c r="H27" s="3" t="s">
        <v>80</v>
      </c>
      <c r="I27" s="3" t="s">
        <v>81</v>
      </c>
      <c r="J27">
        <f t="shared" si="7"/>
        <v>24.58693391263753</v>
      </c>
      <c r="K27">
        <f>J27/C27</f>
        <v>0.51222778984661521</v>
      </c>
    </row>
    <row r="28" spans="1:23" x14ac:dyDescent="0.25">
      <c r="B28">
        <f>G5</f>
        <v>391.04293999999999</v>
      </c>
      <c r="C28">
        <v>2</v>
      </c>
      <c r="D28">
        <v>2000</v>
      </c>
      <c r="E28">
        <v>3000</v>
      </c>
      <c r="F28" t="s">
        <v>13</v>
      </c>
      <c r="G28">
        <v>196.02897899999999</v>
      </c>
      <c r="H28" s="3" t="s">
        <v>88</v>
      </c>
      <c r="I28" s="3" t="s">
        <v>89</v>
      </c>
      <c r="J28">
        <f t="shared" ref="J28" si="8">B28/G28</f>
        <v>1.9948221022974364</v>
      </c>
      <c r="K28">
        <f>J28/C28</f>
        <v>0.9974110511487182</v>
      </c>
    </row>
    <row r="29" spans="1:23" x14ac:dyDescent="0.25">
      <c r="B29">
        <f>G5</f>
        <v>391.04293999999999</v>
      </c>
      <c r="C29">
        <v>48</v>
      </c>
      <c r="D29">
        <v>2000</v>
      </c>
      <c r="E29">
        <v>3000</v>
      </c>
      <c r="F29" t="s">
        <v>13</v>
      </c>
      <c r="G29">
        <v>17.443290000000001</v>
      </c>
      <c r="H29" s="3" t="s">
        <v>96</v>
      </c>
      <c r="I29" s="3" t="s">
        <v>97</v>
      </c>
      <c r="J29">
        <f>B29/G29</f>
        <v>22.417957850841209</v>
      </c>
      <c r="K29">
        <f>J29/C29</f>
        <v>0.46704078855919184</v>
      </c>
      <c r="L29" s="2"/>
    </row>
    <row r="30" spans="1:23" x14ac:dyDescent="0.25">
      <c r="G30" s="3"/>
      <c r="H30" s="3"/>
      <c r="I30" s="3"/>
    </row>
    <row r="31" spans="1:23" x14ac:dyDescent="0.25">
      <c r="A31" s="1" t="s">
        <v>1</v>
      </c>
      <c r="B31" s="2" t="s">
        <v>17</v>
      </c>
      <c r="C31" t="s">
        <v>7</v>
      </c>
      <c r="D31" t="s">
        <v>5</v>
      </c>
      <c r="E31" t="s">
        <v>6</v>
      </c>
      <c r="F31" t="s">
        <v>8</v>
      </c>
      <c r="G31" t="s">
        <v>9</v>
      </c>
      <c r="H31" t="s">
        <v>20</v>
      </c>
      <c r="I31" t="s">
        <v>21</v>
      </c>
      <c r="J31" t="s">
        <v>15</v>
      </c>
      <c r="K31" t="s">
        <v>16</v>
      </c>
    </row>
    <row r="32" spans="1:23" x14ac:dyDescent="0.25">
      <c r="B32">
        <f>G2</f>
        <v>440.87155200000001</v>
      </c>
      <c r="C32">
        <v>2</v>
      </c>
      <c r="D32">
        <v>2000</v>
      </c>
      <c r="E32">
        <v>3000</v>
      </c>
      <c r="F32" t="s">
        <v>10</v>
      </c>
      <c r="G32">
        <v>222.053079</v>
      </c>
      <c r="H32" s="3" t="s">
        <v>34</v>
      </c>
      <c r="I32" s="3" t="s">
        <v>35</v>
      </c>
      <c r="J32">
        <f t="shared" ref="J32:J40" si="9">B32/G32</f>
        <v>1.9854331855492984</v>
      </c>
      <c r="K32">
        <f t="shared" ref="K32:K39" si="10">J32/C32</f>
        <v>0.99271659277464919</v>
      </c>
    </row>
    <row r="33" spans="1:12" x14ac:dyDescent="0.25">
      <c r="B33">
        <f>G2</f>
        <v>440.87155200000001</v>
      </c>
      <c r="C33">
        <v>4</v>
      </c>
      <c r="D33">
        <v>2000</v>
      </c>
      <c r="E33">
        <v>3000</v>
      </c>
      <c r="F33" t="s">
        <v>10</v>
      </c>
      <c r="G33">
        <v>114.243442</v>
      </c>
      <c r="H33" s="3" t="s">
        <v>42</v>
      </c>
      <c r="I33" s="3" t="s">
        <v>43</v>
      </c>
      <c r="J33">
        <f t="shared" si="9"/>
        <v>3.8590534763474653</v>
      </c>
      <c r="K33">
        <f t="shared" si="10"/>
        <v>0.96476336908686633</v>
      </c>
    </row>
    <row r="34" spans="1:12" x14ac:dyDescent="0.25">
      <c r="B34">
        <f>G2</f>
        <v>440.87155200000001</v>
      </c>
      <c r="C34">
        <v>8</v>
      </c>
      <c r="D34">
        <v>2000</v>
      </c>
      <c r="E34">
        <v>3000</v>
      </c>
      <c r="F34" t="s">
        <v>10</v>
      </c>
      <c r="G34">
        <v>60.198552999999997</v>
      </c>
      <c r="H34" s="3" t="s">
        <v>50</v>
      </c>
      <c r="I34" s="3" t="s">
        <v>51</v>
      </c>
      <c r="J34">
        <f t="shared" si="9"/>
        <v>7.323623742251745</v>
      </c>
      <c r="K34">
        <f t="shared" si="10"/>
        <v>0.91545296778146812</v>
      </c>
    </row>
    <row r="35" spans="1:12" x14ac:dyDescent="0.25">
      <c r="B35">
        <f>G2</f>
        <v>440.87155200000001</v>
      </c>
      <c r="C35">
        <v>16</v>
      </c>
      <c r="D35">
        <v>2000</v>
      </c>
      <c r="E35">
        <v>3000</v>
      </c>
      <c r="F35" t="s">
        <v>10</v>
      </c>
      <c r="G35">
        <v>33.508915000000002</v>
      </c>
      <c r="H35" s="3" t="s">
        <v>58</v>
      </c>
      <c r="I35" s="3" t="s">
        <v>59</v>
      </c>
      <c r="J35">
        <f t="shared" si="9"/>
        <v>13.156843544471672</v>
      </c>
      <c r="K35">
        <f t="shared" si="10"/>
        <v>0.82230272152947947</v>
      </c>
      <c r="L35" s="2"/>
    </row>
    <row r="36" spans="1:12" x14ac:dyDescent="0.25">
      <c r="B36">
        <f>G2</f>
        <v>440.87155200000001</v>
      </c>
      <c r="C36">
        <v>32</v>
      </c>
      <c r="D36">
        <v>2000</v>
      </c>
      <c r="E36">
        <v>3000</v>
      </c>
      <c r="F36" t="s">
        <v>10</v>
      </c>
      <c r="G36">
        <v>23.683952999999999</v>
      </c>
      <c r="H36" s="3" t="s">
        <v>64</v>
      </c>
      <c r="I36" s="3" t="s">
        <v>65</v>
      </c>
      <c r="J36">
        <f t="shared" si="9"/>
        <v>18.614779044697482</v>
      </c>
      <c r="K36">
        <f t="shared" si="10"/>
        <v>0.5817118451467963</v>
      </c>
    </row>
    <row r="37" spans="1:12" x14ac:dyDescent="0.25">
      <c r="B37">
        <f>G2</f>
        <v>440.87155200000001</v>
      </c>
      <c r="C37">
        <v>48</v>
      </c>
      <c r="D37">
        <v>2000</v>
      </c>
      <c r="E37">
        <v>3000</v>
      </c>
      <c r="F37" t="s">
        <v>10</v>
      </c>
      <c r="G37">
        <v>23.843319000000001</v>
      </c>
      <c r="H37" s="3" t="s">
        <v>68</v>
      </c>
      <c r="I37" s="3" t="s">
        <v>69</v>
      </c>
      <c r="J37">
        <f t="shared" si="9"/>
        <v>18.490360003991054</v>
      </c>
      <c r="K37">
        <f t="shared" si="10"/>
        <v>0.3852158334164803</v>
      </c>
    </row>
    <row r="38" spans="1:12" x14ac:dyDescent="0.25">
      <c r="B38">
        <f>G3</f>
        <v>436.07926900000001</v>
      </c>
      <c r="C38">
        <v>2</v>
      </c>
      <c r="D38">
        <v>2000</v>
      </c>
      <c r="E38">
        <v>3000</v>
      </c>
      <c r="F38" t="s">
        <v>11</v>
      </c>
      <c r="G38">
        <v>215.12839500000001</v>
      </c>
      <c r="H38" s="3" t="s">
        <v>76</v>
      </c>
      <c r="I38" s="3" t="s">
        <v>77</v>
      </c>
      <c r="J38">
        <f t="shared" si="9"/>
        <v>2.0270651347535966</v>
      </c>
      <c r="K38">
        <f t="shared" si="10"/>
        <v>1.0135325673767983</v>
      </c>
    </row>
    <row r="39" spans="1:12" x14ac:dyDescent="0.25">
      <c r="B39">
        <f>G3</f>
        <v>436.07926900000001</v>
      </c>
      <c r="C39">
        <v>48</v>
      </c>
      <c r="D39">
        <v>2000</v>
      </c>
      <c r="E39">
        <v>3000</v>
      </c>
      <c r="F39" t="s">
        <v>11</v>
      </c>
      <c r="G39">
        <v>17.245360999999999</v>
      </c>
      <c r="H39" s="3" t="s">
        <v>82</v>
      </c>
      <c r="I39" s="3" t="s">
        <v>83</v>
      </c>
      <c r="J39">
        <f t="shared" si="9"/>
        <v>25.286757928697465</v>
      </c>
      <c r="K39">
        <f t="shared" si="10"/>
        <v>0.5268074568478639</v>
      </c>
    </row>
    <row r="40" spans="1:12" x14ac:dyDescent="0.25">
      <c r="B40">
        <f>G5</f>
        <v>391.04293999999999</v>
      </c>
      <c r="C40">
        <v>2</v>
      </c>
      <c r="D40">
        <v>2000</v>
      </c>
      <c r="E40">
        <v>3000</v>
      </c>
      <c r="F40" t="s">
        <v>13</v>
      </c>
      <c r="G40">
        <v>196.10711499999999</v>
      </c>
      <c r="H40" s="3" t="s">
        <v>90</v>
      </c>
      <c r="I40" s="3" t="s">
        <v>91</v>
      </c>
      <c r="J40">
        <f t="shared" si="9"/>
        <v>1.9940272947261501</v>
      </c>
      <c r="K40">
        <f t="shared" ref="K40" si="11">J40/C40</f>
        <v>0.99701364736307507</v>
      </c>
    </row>
    <row r="41" spans="1:12" x14ac:dyDescent="0.25">
      <c r="B41">
        <f>G5</f>
        <v>391.04293999999999</v>
      </c>
      <c r="C41">
        <v>48</v>
      </c>
      <c r="D41">
        <v>2000</v>
      </c>
      <c r="E41">
        <v>3000</v>
      </c>
      <c r="F41" t="s">
        <v>13</v>
      </c>
      <c r="G41">
        <v>16.563241999999999</v>
      </c>
      <c r="H41" s="3" t="s">
        <v>98</v>
      </c>
      <c r="I41" s="3" t="s">
        <v>99</v>
      </c>
      <c r="J41">
        <f>B41/G41</f>
        <v>23.609082086707421</v>
      </c>
      <c r="K41">
        <f t="shared" ref="K41" si="12">J41/C41</f>
        <v>0.49185587680640458</v>
      </c>
    </row>
    <row r="43" spans="1:12" x14ac:dyDescent="0.25">
      <c r="A43" s="1" t="s">
        <v>4</v>
      </c>
      <c r="B43" s="2" t="s">
        <v>17</v>
      </c>
      <c r="C43" t="s">
        <v>7</v>
      </c>
      <c r="D43" t="s">
        <v>5</v>
      </c>
      <c r="E43" t="s">
        <v>6</v>
      </c>
      <c r="F43" t="s">
        <v>8</v>
      </c>
      <c r="G43" t="s">
        <v>9</v>
      </c>
      <c r="H43" t="s">
        <v>20</v>
      </c>
      <c r="I43" t="s">
        <v>21</v>
      </c>
      <c r="J43" t="s">
        <v>15</v>
      </c>
      <c r="K43" t="s">
        <v>16</v>
      </c>
    </row>
    <row r="44" spans="1:12" x14ac:dyDescent="0.25">
      <c r="B44">
        <f>G2</f>
        <v>440.87155200000001</v>
      </c>
      <c r="C44">
        <v>2</v>
      </c>
      <c r="D44">
        <v>2000</v>
      </c>
      <c r="E44">
        <v>3000</v>
      </c>
      <c r="F44" t="s">
        <v>10</v>
      </c>
      <c r="G44">
        <v>217.99217400000001</v>
      </c>
      <c r="H44" s="3" t="s">
        <v>36</v>
      </c>
      <c r="I44" s="3" t="s">
        <v>37</v>
      </c>
      <c r="J44">
        <f t="shared" ref="J44:J49" si="13">B44/G44</f>
        <v>2.0224191718001765</v>
      </c>
      <c r="K44">
        <f t="shared" ref="K44:K49" si="14">J44/C44</f>
        <v>1.0112095859000882</v>
      </c>
    </row>
    <row r="45" spans="1:12" x14ac:dyDescent="0.25">
      <c r="B45">
        <f>G2</f>
        <v>440.87155200000001</v>
      </c>
      <c r="C45">
        <v>4</v>
      </c>
      <c r="D45">
        <v>2000</v>
      </c>
      <c r="E45">
        <v>3000</v>
      </c>
      <c r="F45" t="s">
        <v>10</v>
      </c>
      <c r="G45">
        <v>109.541839</v>
      </c>
      <c r="H45" s="3" t="s">
        <v>44</v>
      </c>
      <c r="I45" s="3" t="s">
        <v>45</v>
      </c>
      <c r="J45">
        <f t="shared" si="13"/>
        <v>4.0246864214138309</v>
      </c>
      <c r="K45">
        <f t="shared" si="14"/>
        <v>1.0061716053534577</v>
      </c>
    </row>
    <row r="46" spans="1:12" x14ac:dyDescent="0.25">
      <c r="B46">
        <f>G2</f>
        <v>440.87155200000001</v>
      </c>
      <c r="C46">
        <v>8</v>
      </c>
      <c r="D46">
        <v>2000</v>
      </c>
      <c r="E46">
        <v>3000</v>
      </c>
      <c r="F46" t="s">
        <v>10</v>
      </c>
      <c r="G46">
        <v>54.508291</v>
      </c>
      <c r="H46" s="3" t="s">
        <v>53</v>
      </c>
      <c r="I46" s="3" t="s">
        <v>52</v>
      </c>
      <c r="J46">
        <f t="shared" si="13"/>
        <v>8.0881558366964761</v>
      </c>
      <c r="K46">
        <f t="shared" si="14"/>
        <v>1.0110194795870595</v>
      </c>
    </row>
    <row r="47" spans="1:12" x14ac:dyDescent="0.25">
      <c r="B47">
        <f>G2</f>
        <v>440.87155200000001</v>
      </c>
      <c r="C47">
        <v>16</v>
      </c>
      <c r="D47">
        <v>2000</v>
      </c>
      <c r="E47">
        <v>3000</v>
      </c>
      <c r="F47" t="s">
        <v>10</v>
      </c>
      <c r="G47">
        <v>27.601517000000001</v>
      </c>
      <c r="H47" s="3" t="s">
        <v>60</v>
      </c>
      <c r="I47" s="3" t="s">
        <v>61</v>
      </c>
      <c r="J47">
        <f t="shared" si="13"/>
        <v>15.972729035146871</v>
      </c>
      <c r="K47">
        <f t="shared" si="14"/>
        <v>0.99829556469667946</v>
      </c>
    </row>
    <row r="48" spans="1:12" x14ac:dyDescent="0.25">
      <c r="B48">
        <f>G2</f>
        <v>440.87155200000001</v>
      </c>
      <c r="C48">
        <v>32</v>
      </c>
      <c r="D48">
        <v>2000</v>
      </c>
      <c r="E48">
        <v>3000</v>
      </c>
      <c r="F48" t="s">
        <v>10</v>
      </c>
      <c r="G48">
        <v>17.970932000000001</v>
      </c>
      <c r="H48" s="3" t="s">
        <v>66</v>
      </c>
      <c r="I48" s="3" t="s">
        <v>67</v>
      </c>
      <c r="J48">
        <f t="shared" ref="J48" si="15">B48/G48</f>
        <v>24.532481231357394</v>
      </c>
      <c r="K48">
        <f t="shared" ref="K48" si="16">J48/C48</f>
        <v>0.76664003847991857</v>
      </c>
    </row>
    <row r="49" spans="2:11" x14ac:dyDescent="0.25">
      <c r="B49">
        <f>G2</f>
        <v>440.87155200000001</v>
      </c>
      <c r="C49">
        <v>48</v>
      </c>
      <c r="D49">
        <v>2000</v>
      </c>
      <c r="E49">
        <v>3000</v>
      </c>
      <c r="F49" t="s">
        <v>10</v>
      </c>
      <c r="G49">
        <v>17.325631999999999</v>
      </c>
      <c r="H49" s="3" t="s">
        <v>70</v>
      </c>
      <c r="I49" s="3" t="s">
        <v>71</v>
      </c>
      <c r="J49">
        <f t="shared" si="13"/>
        <v>25.446203174579722</v>
      </c>
      <c r="K49">
        <f t="shared" si="14"/>
        <v>0.53012923280374424</v>
      </c>
    </row>
    <row r="50" spans="2:11" x14ac:dyDescent="0.25">
      <c r="B50">
        <f>G3</f>
        <v>436.07926900000001</v>
      </c>
      <c r="C50">
        <v>2</v>
      </c>
      <c r="D50">
        <v>2000</v>
      </c>
      <c r="E50">
        <v>3000</v>
      </c>
      <c r="F50" t="s">
        <v>11</v>
      </c>
      <c r="G50">
        <v>216.20316500000001</v>
      </c>
      <c r="H50" s="3" t="s">
        <v>78</v>
      </c>
      <c r="I50" s="3" t="s">
        <v>79</v>
      </c>
      <c r="J50">
        <f>B50/G50</f>
        <v>2.0169883683247654</v>
      </c>
      <c r="K50">
        <f>J50/C50</f>
        <v>1.0084941841623827</v>
      </c>
    </row>
    <row r="51" spans="2:11" x14ac:dyDescent="0.25">
      <c r="B51">
        <f>G3</f>
        <v>436.07926900000001</v>
      </c>
      <c r="C51">
        <v>48</v>
      </c>
      <c r="D51">
        <v>2000</v>
      </c>
      <c r="E51">
        <v>3000</v>
      </c>
      <c r="F51" t="s">
        <v>11</v>
      </c>
      <c r="G51">
        <v>17.086774999999999</v>
      </c>
      <c r="H51" s="3" t="s">
        <v>84</v>
      </c>
      <c r="I51" s="3" t="s">
        <v>85</v>
      </c>
      <c r="J51">
        <f>B51/G51</f>
        <v>25.521449717691024</v>
      </c>
      <c r="K51">
        <f>J51/C51</f>
        <v>0.53169686911856295</v>
      </c>
    </row>
    <row r="52" spans="2:11" x14ac:dyDescent="0.25">
      <c r="B52">
        <f>G5</f>
        <v>391.04293999999999</v>
      </c>
      <c r="C52">
        <v>2</v>
      </c>
      <c r="D52">
        <v>2000</v>
      </c>
      <c r="E52">
        <v>3000</v>
      </c>
      <c r="F52" t="s">
        <v>13</v>
      </c>
      <c r="G52" s="4">
        <v>196.44774100000001</v>
      </c>
      <c r="H52" s="3" t="s">
        <v>92</v>
      </c>
      <c r="I52" s="3" t="s">
        <v>93</v>
      </c>
      <c r="J52">
        <f>B52/G52</f>
        <v>1.9905697973895256</v>
      </c>
      <c r="K52">
        <f t="shared" ref="K52:K53" si="17">J52/C52</f>
        <v>0.99528489869476278</v>
      </c>
    </row>
    <row r="53" spans="2:11" x14ac:dyDescent="0.25">
      <c r="B53">
        <f>G5</f>
        <v>391.04293999999999</v>
      </c>
      <c r="C53">
        <v>48</v>
      </c>
      <c r="D53">
        <v>2000</v>
      </c>
      <c r="E53">
        <v>3000</v>
      </c>
      <c r="F53" t="s">
        <v>13</v>
      </c>
      <c r="G53">
        <v>16.580653999999999</v>
      </c>
      <c r="H53" s="3" t="s">
        <v>101</v>
      </c>
      <c r="I53" s="3" t="s">
        <v>100</v>
      </c>
      <c r="J53">
        <f>B53/G53</f>
        <v>23.584289256624015</v>
      </c>
      <c r="K53">
        <f t="shared" si="17"/>
        <v>0.49133935951300028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EFAB9-575B-49E0-B857-A087538BBCB9}">
  <dimension ref="A1"/>
  <sheetViews>
    <sheetView tabSelected="1" zoomScale="55" zoomScaleNormal="55" workbookViewId="0">
      <selection activeCell="J23" sqref="J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2019-05-18T03:32:33Z</dcterms:modified>
</cp:coreProperties>
</file>