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bsteggs/Downloads/"/>
    </mc:Choice>
  </mc:AlternateContent>
  <xr:revisionPtr revIDLastSave="0" documentId="8_{51B50C2F-65E5-6142-80E8-FC2A7C0D36E9}" xr6:coauthVersionLast="47" xr6:coauthVersionMax="47" xr10:uidLastSave="{00000000-0000-0000-0000-000000000000}"/>
  <bookViews>
    <workbookView xWindow="0" yWindow="500" windowWidth="28800" windowHeight="16280" xr2:uid="{00000000-000D-0000-FFFF-FFFF00000000}"/>
  </bookViews>
  <sheets>
    <sheet name="Dashboard" sheetId="12" r:id="rId1"/>
    <sheet name="Championships" sheetId="2" r:id="rId2"/>
    <sheet name="TitleChanges" sheetId="6" r:id="rId3"/>
    <sheet name="TitleChangeName" sheetId="10" r:id="rId4"/>
    <sheet name="Age&amp;Reign(Quantity)" sheetId="11" r:id="rId5"/>
    <sheet name="Cage.com" sheetId="3" state="hidden" r:id="rId6"/>
    <sheet name="Kaggle" sheetId="4" state="hidden" r:id="rId7"/>
    <sheet name="TPWW" sheetId="5" state="hidden" r:id="rId8"/>
  </sheets>
  <definedNames>
    <definedName name="_xlnm._FilterDatabase" localSheetId="5" hidden="1">'Cage.com'!$A$1:$G$335</definedName>
    <definedName name="_xlnm._FilterDatabase" localSheetId="1" hidden="1">Championships!$A$1:$A$836</definedName>
    <definedName name="_xlnm._FilterDatabase" localSheetId="6" hidden="1">Kaggle!$A$1:$K$413</definedName>
    <definedName name="Championships" localSheetId="4">WWE_Champions[#All]</definedName>
    <definedName name="Championships" localSheetId="3">WWE_Champions[#All]</definedName>
    <definedName name="Championships">WWE_Champions[#All]</definedName>
    <definedName name="NativeTimeline_Date_won">#N/A</definedName>
    <definedName name="Slicer_Match_Type">#N/A</definedName>
    <definedName name="Slicer_Name">#N/A</definedName>
    <definedName name="Slicer_PayPerView">#N/A</definedName>
    <definedName name="Slicer_Wrestler_Rating__per_Cage.net">#N/A</definedName>
    <definedName name="WWE">#REF!</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2" l="1"/>
  <c r="K57" i="2"/>
  <c r="M5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1" i="2"/>
  <c r="M30" i="2"/>
  <c r="M32" i="2"/>
  <c r="M33" i="2"/>
  <c r="M34" i="2"/>
  <c r="M35" i="2"/>
  <c r="M36" i="2"/>
  <c r="M37" i="2"/>
  <c r="M38" i="2"/>
  <c r="M39" i="2"/>
  <c r="M40" i="2"/>
  <c r="M41" i="2"/>
  <c r="M42" i="2"/>
  <c r="M43" i="2"/>
  <c r="M44" i="2"/>
  <c r="M45" i="2"/>
  <c r="M46" i="2"/>
  <c r="M47" i="2"/>
  <c r="M48" i="2"/>
  <c r="M49" i="2"/>
  <c r="M50" i="2"/>
  <c r="M51" i="2"/>
  <c r="M52" i="2"/>
  <c r="M53" i="2"/>
  <c r="M55" i="2"/>
  <c r="M54" i="2"/>
  <c r="M56" i="2"/>
  <c r="M58" i="2"/>
  <c r="M59" i="2"/>
  <c r="M60" i="2"/>
  <c r="M61" i="2"/>
  <c r="M62" i="2"/>
  <c r="M63" i="2"/>
  <c r="M64" i="2"/>
  <c r="M65" i="2"/>
  <c r="M66" i="2"/>
  <c r="M68" i="2"/>
  <c r="M67" i="2"/>
  <c r="M69" i="2"/>
  <c r="M70" i="2"/>
  <c r="M71" i="2"/>
  <c r="M72" i="2"/>
  <c r="M73" i="2"/>
  <c r="M74" i="2"/>
  <c r="M75" i="2"/>
  <c r="M76" i="2"/>
  <c r="M77" i="2"/>
  <c r="M78" i="2"/>
  <c r="M79" i="2"/>
  <c r="M80" i="2"/>
  <c r="M81" i="2"/>
  <c r="M82" i="2"/>
  <c r="M84" i="2"/>
  <c r="M83" i="2"/>
  <c r="M85" i="2"/>
  <c r="M86" i="2"/>
  <c r="M87" i="2"/>
  <c r="M88" i="2"/>
  <c r="M89" i="2"/>
  <c r="M90" i="2"/>
  <c r="M93" i="2"/>
  <c r="M92" i="2"/>
  <c r="M94" i="2"/>
  <c r="M91" i="2"/>
  <c r="M95" i="2"/>
  <c r="M96" i="2"/>
  <c r="M97" i="2"/>
  <c r="M98" i="2"/>
  <c r="M99" i="2"/>
  <c r="M100" i="2"/>
  <c r="M101" i="2"/>
  <c r="M102" i="2"/>
  <c r="M103" i="2"/>
  <c r="M106" i="2"/>
  <c r="M104" i="2"/>
  <c r="M105"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4" i="2"/>
  <c r="M183" i="2"/>
  <c r="M185" i="2"/>
  <c r="M186" i="2"/>
  <c r="M187" i="2"/>
  <c r="M188" i="2"/>
  <c r="M189" i="2"/>
  <c r="M190" i="2"/>
  <c r="M191" i="2"/>
  <c r="M193" i="2"/>
  <c r="M192" i="2"/>
  <c r="M194" i="2"/>
  <c r="M195" i="2"/>
  <c r="M196" i="2"/>
  <c r="M200" i="2"/>
  <c r="M197" i="2"/>
  <c r="M199" i="2"/>
  <c r="M203" i="2"/>
  <c r="M201" i="2"/>
  <c r="M202" i="2"/>
  <c r="M198"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3" i="2"/>
  <c r="M235" i="2"/>
  <c r="M234" i="2"/>
  <c r="M232" i="2"/>
  <c r="M237" i="2"/>
  <c r="M236" i="2"/>
  <c r="M238" i="2"/>
  <c r="M239" i="2"/>
  <c r="M240" i="2"/>
  <c r="M241" i="2"/>
  <c r="M242" i="2"/>
  <c r="M243" i="2"/>
  <c r="M244" i="2"/>
  <c r="M245" i="2"/>
  <c r="M246" i="2"/>
  <c r="M247" i="2"/>
  <c r="M248" i="2"/>
  <c r="M249" i="2"/>
  <c r="M251" i="2"/>
  <c r="M250" i="2"/>
  <c r="M252" i="2"/>
  <c r="M255" i="2"/>
  <c r="M253" i="2"/>
  <c r="M254" i="2"/>
  <c r="M256" i="2"/>
  <c r="M257" i="2"/>
  <c r="M258" i="2"/>
  <c r="M259" i="2"/>
  <c r="M260" i="2"/>
  <c r="M261" i="2"/>
  <c r="M262" i="2"/>
  <c r="M263" i="2"/>
  <c r="M264" i="2"/>
  <c r="M265" i="2"/>
  <c r="M266" i="2"/>
  <c r="M267" i="2"/>
  <c r="M268" i="2"/>
  <c r="M269" i="2"/>
  <c r="M270" i="2"/>
  <c r="M271" i="2"/>
  <c r="M272" i="2"/>
  <c r="M276" i="2"/>
  <c r="M274" i="2"/>
  <c r="M275" i="2"/>
  <c r="M273" i="2"/>
  <c r="M277" i="2"/>
  <c r="M278" i="2"/>
  <c r="M279" i="2"/>
  <c r="M280" i="2"/>
  <c r="M281" i="2"/>
  <c r="M282" i="2"/>
  <c r="M283" i="2"/>
  <c r="M284" i="2"/>
  <c r="M285" i="2"/>
  <c r="M286" i="2"/>
  <c r="M288" i="2"/>
  <c r="M287" i="2"/>
  <c r="M293" i="2"/>
  <c r="M289" i="2"/>
  <c r="M291" i="2"/>
  <c r="M292" i="2"/>
  <c r="M290" i="2"/>
  <c r="M294" i="2"/>
  <c r="M295" i="2"/>
  <c r="M296" i="2"/>
  <c r="M297" i="2"/>
  <c r="M298" i="2"/>
  <c r="M299" i="2"/>
  <c r="M300" i="2"/>
  <c r="M301" i="2"/>
  <c r="M302" i="2"/>
  <c r="M303" i="2"/>
  <c r="M304" i="2"/>
  <c r="M305" i="2"/>
  <c r="M306" i="2"/>
  <c r="M307" i="2"/>
  <c r="M308" i="2"/>
  <c r="M309" i="2"/>
  <c r="M310" i="2"/>
  <c r="M311" i="2"/>
  <c r="M312" i="2"/>
  <c r="M314" i="2"/>
  <c r="M315" i="2"/>
  <c r="M316" i="2"/>
  <c r="M317" i="2"/>
  <c r="M318" i="2"/>
  <c r="M319" i="2"/>
  <c r="M320" i="2"/>
  <c r="M321" i="2"/>
  <c r="M322" i="2"/>
  <c r="M323" i="2"/>
  <c r="M325" i="2"/>
  <c r="M324" i="2"/>
  <c r="M326" i="2"/>
  <c r="M327" i="2"/>
  <c r="M329" i="2"/>
  <c r="M328" i="2"/>
  <c r="M330" i="2"/>
  <c r="M331" i="2"/>
  <c r="M332" i="2"/>
  <c r="M333" i="2"/>
  <c r="M334" i="2"/>
  <c r="M335" i="2"/>
  <c r="M336" i="2"/>
  <c r="M337" i="2"/>
  <c r="M338" i="2"/>
  <c r="M339" i="2"/>
  <c r="M341" i="2"/>
  <c r="M340" i="2"/>
  <c r="M342" i="2"/>
  <c r="M343" i="2"/>
  <c r="M344" i="2"/>
  <c r="M345" i="2"/>
  <c r="M346" i="2"/>
  <c r="M347" i="2"/>
  <c r="M348" i="2"/>
  <c r="M349" i="2"/>
  <c r="M350" i="2"/>
  <c r="M351" i="2"/>
  <c r="M352" i="2"/>
  <c r="M353" i="2"/>
  <c r="M354" i="2"/>
  <c r="M355" i="2"/>
  <c r="M356" i="2"/>
  <c r="M357" i="2"/>
  <c r="M358" i="2"/>
  <c r="M359" i="2"/>
  <c r="M362" i="2"/>
  <c r="M360" i="2"/>
  <c r="M361" i="2"/>
  <c r="M363" i="2"/>
  <c r="M365" i="2"/>
  <c r="M364"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5" i="2"/>
  <c r="M394"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9" i="2"/>
  <c r="M428" i="2"/>
  <c r="M430" i="2"/>
  <c r="M432" i="2"/>
  <c r="M431"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2" i="2"/>
  <c r="M461"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9" i="2"/>
  <c r="M498"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9" i="2"/>
  <c r="M558" i="2"/>
  <c r="M560" i="2"/>
  <c r="M561" i="2"/>
  <c r="M562" i="2"/>
  <c r="M563" i="2"/>
  <c r="M564" i="2"/>
  <c r="M565" i="2"/>
  <c r="M566" i="2"/>
  <c r="M567" i="2"/>
  <c r="M568" i="2"/>
  <c r="M569" i="2"/>
  <c r="M570" i="2"/>
  <c r="M571" i="2"/>
  <c r="M572" i="2"/>
  <c r="M573" i="2"/>
  <c r="M574" i="2"/>
  <c r="M575" i="2"/>
  <c r="M576" i="2"/>
  <c r="M577" i="2"/>
  <c r="M578" i="2"/>
  <c r="M579" i="2"/>
  <c r="M580" i="2"/>
  <c r="M581" i="2"/>
  <c r="M583" i="2"/>
  <c r="M582" i="2"/>
  <c r="M584" i="2"/>
  <c r="M585" i="2"/>
  <c r="M586" i="2"/>
  <c r="M587" i="2"/>
  <c r="M588" i="2"/>
  <c r="M589" i="2"/>
  <c r="M590" i="2"/>
  <c r="M591" i="2"/>
  <c r="M592" i="2"/>
  <c r="M593" i="2"/>
  <c r="M594" i="2"/>
  <c r="M595" i="2"/>
  <c r="M596" i="2"/>
  <c r="M597" i="2"/>
  <c r="M598" i="2"/>
  <c r="M599" i="2"/>
  <c r="M602" i="2"/>
  <c r="M601" i="2"/>
  <c r="M600"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4" i="2"/>
  <c r="M653"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6" i="2"/>
  <c r="M695"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30" i="2"/>
  <c r="M729" i="2"/>
  <c r="M731" i="2"/>
  <c r="M732" i="2"/>
  <c r="M733" i="2"/>
  <c r="M734" i="2"/>
  <c r="M735" i="2"/>
  <c r="M736" i="2"/>
  <c r="M737" i="2"/>
  <c r="M738" i="2"/>
  <c r="M739" i="2"/>
  <c r="M740" i="2"/>
  <c r="M741" i="2"/>
  <c r="M742" i="2"/>
  <c r="M743" i="2"/>
  <c r="M744" i="2"/>
  <c r="M745" i="2"/>
  <c r="M746" i="2"/>
  <c r="M747" i="2"/>
  <c r="M749" i="2"/>
  <c r="M748" i="2"/>
  <c r="M750" i="2"/>
  <c r="M751" i="2"/>
  <c r="M752" i="2"/>
  <c r="M753" i="2"/>
  <c r="M754" i="2"/>
  <c r="M755" i="2"/>
  <c r="M756" i="2"/>
  <c r="M757" i="2"/>
  <c r="M758" i="2"/>
  <c r="M759" i="2"/>
  <c r="M760" i="2"/>
  <c r="M761" i="2"/>
  <c r="M762" i="2"/>
  <c r="M763" i="2"/>
  <c r="M764" i="2"/>
  <c r="M765" i="2"/>
  <c r="M766" i="2"/>
  <c r="M767" i="2"/>
  <c r="M768" i="2"/>
  <c r="M770" i="2"/>
  <c r="M769"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313" i="2"/>
  <c r="I72" i="2"/>
  <c r="J72" i="2"/>
  <c r="K72" i="2" s="1"/>
  <c r="I75" i="2"/>
  <c r="J75" i="2"/>
  <c r="K75" i="2" s="1"/>
  <c r="I95" i="2"/>
  <c r="K95" i="2"/>
  <c r="I105" i="2"/>
  <c r="J105" i="2"/>
  <c r="K105" i="2" s="1"/>
  <c r="I118" i="2"/>
  <c r="J118" i="2"/>
  <c r="K118" i="2" s="1"/>
  <c r="I132" i="2"/>
  <c r="J132" i="2"/>
  <c r="K132" i="2" s="1"/>
  <c r="I142" i="2"/>
  <c r="J142" i="2"/>
  <c r="K142" i="2" s="1"/>
  <c r="I146" i="2"/>
  <c r="J146" i="2"/>
  <c r="K146" i="2" s="1"/>
  <c r="I157" i="2"/>
  <c r="J157" i="2"/>
  <c r="K157" i="2" s="1"/>
  <c r="I162" i="2"/>
  <c r="J162" i="2"/>
  <c r="K162" i="2" s="1"/>
  <c r="I183" i="2"/>
  <c r="J183" i="2"/>
  <c r="K183" i="2" s="1"/>
  <c r="I201" i="2"/>
  <c r="K201" i="2"/>
  <c r="I206" i="2"/>
  <c r="J206" i="2"/>
  <c r="K206" i="2" s="1"/>
  <c r="I210" i="2"/>
  <c r="K210" i="2"/>
  <c r="I218" i="2"/>
  <c r="J218" i="2"/>
  <c r="K218" i="2" s="1"/>
  <c r="I221" i="2"/>
  <c r="J221" i="2"/>
  <c r="K221" i="2" s="1"/>
  <c r="I233" i="2"/>
  <c r="J233" i="2"/>
  <c r="K233" i="2" s="1"/>
  <c r="I243" i="2"/>
  <c r="J243" i="2"/>
  <c r="K243" i="2" s="1"/>
  <c r="I249" i="2"/>
  <c r="J249" i="2"/>
  <c r="K249" i="2" s="1"/>
  <c r="I258" i="2"/>
  <c r="J258" i="2"/>
  <c r="K258" i="2" s="1"/>
  <c r="I263" i="2"/>
  <c r="J263" i="2"/>
  <c r="K263" i="2" s="1"/>
  <c r="I283" i="2"/>
  <c r="J283" i="2"/>
  <c r="K283" i="2" s="1"/>
  <c r="I305" i="2"/>
  <c r="J305" i="2"/>
  <c r="K305" i="2" s="1"/>
  <c r="I315" i="2"/>
  <c r="J315" i="2"/>
  <c r="K315" i="2" s="1"/>
  <c r="I317" i="2"/>
  <c r="J317" i="2"/>
  <c r="K317" i="2" s="1"/>
  <c r="I333" i="2"/>
  <c r="J333" i="2"/>
  <c r="K333" i="2" s="1"/>
  <c r="I336" i="2"/>
  <c r="J336" i="2"/>
  <c r="K336" i="2" s="1"/>
  <c r="I339" i="2"/>
  <c r="J339" i="2"/>
  <c r="K339" i="2" s="1"/>
  <c r="I345" i="2"/>
  <c r="J345" i="2"/>
  <c r="K345" i="2" s="1"/>
  <c r="I350" i="2"/>
  <c r="J350" i="2"/>
  <c r="K350" i="2" s="1"/>
  <c r="I358" i="2"/>
  <c r="J358" i="2"/>
  <c r="K358" i="2" s="1"/>
  <c r="I362" i="2"/>
  <c r="J362" i="2"/>
  <c r="K362" i="2" s="1"/>
  <c r="I367" i="2"/>
  <c r="J367" i="2"/>
  <c r="K367" i="2" s="1"/>
  <c r="I369" i="2"/>
  <c r="J369" i="2"/>
  <c r="K369" i="2" s="1"/>
  <c r="I372" i="2"/>
  <c r="J372" i="2"/>
  <c r="K372" i="2" s="1"/>
  <c r="I374" i="2"/>
  <c r="J374" i="2"/>
  <c r="K374" i="2" s="1"/>
  <c r="I376" i="2"/>
  <c r="J376" i="2"/>
  <c r="K376" i="2" s="1"/>
  <c r="I379" i="2"/>
  <c r="J379" i="2"/>
  <c r="K379" i="2" s="1"/>
  <c r="I380" i="2"/>
  <c r="J380" i="2"/>
  <c r="K380" i="2" s="1"/>
  <c r="I384" i="2"/>
  <c r="J384" i="2"/>
  <c r="K384" i="2" s="1"/>
  <c r="I389" i="2"/>
  <c r="K389" i="2"/>
  <c r="I398" i="2"/>
  <c r="J398" i="2"/>
  <c r="K398" i="2" s="1"/>
  <c r="I404" i="2"/>
  <c r="J404" i="2"/>
  <c r="K404" i="2" s="1"/>
  <c r="I406" i="2"/>
  <c r="J406" i="2"/>
  <c r="K406" i="2" s="1"/>
  <c r="I409" i="2"/>
  <c r="J409" i="2"/>
  <c r="K409" i="2" s="1"/>
  <c r="I411" i="2"/>
  <c r="J411" i="2"/>
  <c r="K411" i="2" s="1"/>
  <c r="I415" i="2"/>
  <c r="J415" i="2"/>
  <c r="K415" i="2" s="1"/>
  <c r="I416" i="2"/>
  <c r="J416" i="2"/>
  <c r="K416" i="2" s="1"/>
  <c r="I418" i="2"/>
  <c r="J418" i="2"/>
  <c r="K418" i="2" s="1"/>
  <c r="I419" i="2"/>
  <c r="J419" i="2"/>
  <c r="K419" i="2" s="1"/>
  <c r="I430" i="2"/>
  <c r="J430" i="2"/>
  <c r="K430" i="2" s="1"/>
  <c r="I435" i="2"/>
  <c r="J435" i="2"/>
  <c r="K435" i="2" s="1"/>
  <c r="I440" i="2"/>
  <c r="J440" i="2"/>
  <c r="K440" i="2" s="1"/>
  <c r="I445" i="2"/>
  <c r="J445" i="2"/>
  <c r="K445" i="2" s="1"/>
  <c r="I453" i="2"/>
  <c r="J453" i="2"/>
  <c r="K453" i="2" s="1"/>
  <c r="I457" i="2"/>
  <c r="J457" i="2"/>
  <c r="K457" i="2" s="1"/>
  <c r="I464" i="2"/>
  <c r="K464" i="2"/>
  <c r="I471" i="2"/>
  <c r="J471" i="2"/>
  <c r="K471" i="2" s="1"/>
  <c r="I473" i="2"/>
  <c r="J473" i="2"/>
  <c r="K473" i="2" s="1"/>
  <c r="I476" i="2"/>
  <c r="J476" i="2"/>
  <c r="K476" i="2" s="1"/>
  <c r="I480" i="2"/>
  <c r="J480" i="2"/>
  <c r="K480" i="2" s="1"/>
  <c r="I482" i="2"/>
  <c r="J482" i="2"/>
  <c r="K482" i="2" s="1"/>
  <c r="I485" i="2"/>
  <c r="J485" i="2"/>
  <c r="K485" i="2" s="1"/>
  <c r="I488" i="2"/>
  <c r="J488" i="2"/>
  <c r="K488" i="2" s="1"/>
  <c r="I490" i="2"/>
  <c r="J490" i="2"/>
  <c r="K490" i="2" s="1"/>
  <c r="I493" i="2"/>
  <c r="J493" i="2"/>
  <c r="K493" i="2" s="1"/>
  <c r="I496" i="2"/>
  <c r="J496" i="2"/>
  <c r="K496" i="2" s="1"/>
  <c r="I501" i="2"/>
  <c r="J501" i="2"/>
  <c r="K501" i="2" s="1"/>
  <c r="I503" i="2"/>
  <c r="J503" i="2"/>
  <c r="K503" i="2" s="1"/>
  <c r="I506" i="2"/>
  <c r="J506" i="2"/>
  <c r="K506" i="2" s="1"/>
  <c r="I507" i="2"/>
  <c r="J507" i="2"/>
  <c r="K507" i="2" s="1"/>
  <c r="I508" i="2"/>
  <c r="J508" i="2"/>
  <c r="K508" i="2" s="1"/>
  <c r="I509" i="2"/>
  <c r="J509" i="2"/>
  <c r="K509" i="2" s="1"/>
  <c r="I511" i="2"/>
  <c r="J511" i="2"/>
  <c r="K511" i="2" s="1"/>
  <c r="I516" i="2"/>
  <c r="J516" i="2"/>
  <c r="K516" i="2" s="1"/>
  <c r="I520" i="2"/>
  <c r="J520" i="2"/>
  <c r="K520" i="2" s="1"/>
  <c r="I521" i="2"/>
  <c r="J521" i="2"/>
  <c r="K521" i="2" s="1"/>
  <c r="I523" i="2"/>
  <c r="J523" i="2"/>
  <c r="K523" i="2" s="1"/>
  <c r="I532" i="2"/>
  <c r="J532" i="2"/>
  <c r="K532" i="2" s="1"/>
  <c r="I535" i="2"/>
  <c r="J535" i="2"/>
  <c r="K535" i="2" s="1"/>
  <c r="I543" i="2"/>
  <c r="J543" i="2"/>
  <c r="K543" i="2" s="1"/>
  <c r="I546" i="2"/>
  <c r="J546" i="2"/>
  <c r="K546" i="2" s="1"/>
  <c r="I549" i="2"/>
  <c r="J549" i="2"/>
  <c r="K549" i="2" s="1"/>
  <c r="I557" i="2"/>
  <c r="J557" i="2"/>
  <c r="K557" i="2" s="1"/>
  <c r="I559" i="2"/>
  <c r="J559" i="2"/>
  <c r="K559" i="2" s="1"/>
  <c r="I558" i="2"/>
  <c r="J558" i="2"/>
  <c r="K558" i="2" s="1"/>
  <c r="I562" i="2"/>
  <c r="J562" i="2"/>
  <c r="K562" i="2" s="1"/>
  <c r="I565" i="2"/>
  <c r="J565" i="2"/>
  <c r="K565" i="2" s="1"/>
  <c r="I568" i="2"/>
  <c r="J568" i="2"/>
  <c r="K568" i="2" s="1"/>
  <c r="I570" i="2"/>
  <c r="J570" i="2"/>
  <c r="K570" i="2" s="1"/>
  <c r="I579" i="2"/>
  <c r="J579" i="2"/>
  <c r="K579" i="2" s="1"/>
  <c r="I580" i="2"/>
  <c r="J580" i="2"/>
  <c r="K580" i="2" s="1"/>
  <c r="I581" i="2"/>
  <c r="J581" i="2"/>
  <c r="K581" i="2" s="1"/>
  <c r="I583" i="2"/>
  <c r="J583" i="2"/>
  <c r="K583" i="2" s="1"/>
  <c r="I584" i="2"/>
  <c r="J584" i="2"/>
  <c r="K584" i="2" s="1"/>
  <c r="I586" i="2"/>
  <c r="J586" i="2"/>
  <c r="K586" i="2" s="1"/>
  <c r="I588" i="2"/>
  <c r="J588" i="2"/>
  <c r="K588" i="2" s="1"/>
  <c r="I591" i="2"/>
  <c r="J591" i="2"/>
  <c r="K591" i="2" s="1"/>
  <c r="I592" i="2"/>
  <c r="J592" i="2"/>
  <c r="K592" i="2" s="1"/>
  <c r="I594" i="2"/>
  <c r="J594" i="2"/>
  <c r="K594" i="2" s="1"/>
  <c r="I596" i="2"/>
  <c r="J596" i="2"/>
  <c r="K596" i="2" s="1"/>
  <c r="I598" i="2"/>
  <c r="J598" i="2"/>
  <c r="K598" i="2" s="1"/>
  <c r="I601" i="2"/>
  <c r="J601" i="2"/>
  <c r="K601" i="2" s="1"/>
  <c r="I604" i="2"/>
  <c r="J604" i="2"/>
  <c r="K604" i="2" s="1"/>
  <c r="I606" i="2"/>
  <c r="J606" i="2"/>
  <c r="K606" i="2" s="1"/>
  <c r="I607" i="2"/>
  <c r="J607" i="2"/>
  <c r="K607" i="2" s="1"/>
  <c r="I608" i="2"/>
  <c r="J608" i="2"/>
  <c r="K608" i="2" s="1"/>
  <c r="I609" i="2"/>
  <c r="J609" i="2"/>
  <c r="K609" i="2" s="1"/>
  <c r="I610" i="2"/>
  <c r="J610" i="2"/>
  <c r="K610" i="2" s="1"/>
  <c r="I611" i="2"/>
  <c r="J611" i="2"/>
  <c r="K611" i="2" s="1"/>
  <c r="I616" i="2"/>
  <c r="J616" i="2"/>
  <c r="K616" i="2" s="1"/>
  <c r="I618" i="2"/>
  <c r="J618" i="2"/>
  <c r="K618" i="2" s="1"/>
  <c r="I620" i="2"/>
  <c r="J620" i="2"/>
  <c r="K620" i="2" s="1"/>
  <c r="I626" i="2"/>
  <c r="J626" i="2"/>
  <c r="K626" i="2" s="1"/>
  <c r="I627" i="2"/>
  <c r="J627" i="2"/>
  <c r="K627" i="2" s="1"/>
  <c r="I629" i="2"/>
  <c r="J629" i="2"/>
  <c r="K629" i="2" s="1"/>
  <c r="I631" i="2"/>
  <c r="J631" i="2"/>
  <c r="K631" i="2" s="1"/>
  <c r="I633" i="2"/>
  <c r="J633" i="2"/>
  <c r="K633" i="2" s="1"/>
  <c r="I634" i="2"/>
  <c r="J634" i="2"/>
  <c r="K634" i="2" s="1"/>
  <c r="I637" i="2"/>
  <c r="J637" i="2"/>
  <c r="K637" i="2" s="1"/>
  <c r="I638" i="2"/>
  <c r="J638" i="2"/>
  <c r="K638" i="2" s="1"/>
  <c r="I643" i="2"/>
  <c r="J643" i="2"/>
  <c r="K643" i="2" s="1"/>
  <c r="I648" i="2"/>
  <c r="J648" i="2"/>
  <c r="K648" i="2" s="1"/>
  <c r="I653" i="2"/>
  <c r="J653" i="2"/>
  <c r="K653" i="2" s="1"/>
  <c r="K656" i="2"/>
  <c r="I657" i="2"/>
  <c r="J657" i="2"/>
  <c r="K657" i="2" s="1"/>
  <c r="I658" i="2"/>
  <c r="J658" i="2"/>
  <c r="K658" i="2" s="1"/>
  <c r="I661" i="2"/>
  <c r="J661" i="2"/>
  <c r="K661" i="2" s="1"/>
  <c r="I663" i="2"/>
  <c r="K663" i="2"/>
  <c r="I665" i="2"/>
  <c r="K665" i="2"/>
  <c r="I667" i="2"/>
  <c r="J667" i="2"/>
  <c r="K667" i="2" s="1"/>
  <c r="I670" i="2"/>
  <c r="J670" i="2"/>
  <c r="K670" i="2" s="1"/>
  <c r="I678" i="2"/>
  <c r="J678" i="2"/>
  <c r="K678" i="2" s="1"/>
  <c r="I679" i="2"/>
  <c r="J679" i="2"/>
  <c r="K679" i="2" s="1"/>
  <c r="I689" i="2"/>
  <c r="J689" i="2"/>
  <c r="K689" i="2" s="1"/>
  <c r="I691" i="2"/>
  <c r="J691" i="2"/>
  <c r="K691" i="2" s="1"/>
  <c r="I692" i="2"/>
  <c r="J692" i="2"/>
  <c r="K692" i="2" s="1"/>
  <c r="I696" i="2"/>
  <c r="J696" i="2"/>
  <c r="K696" i="2" s="1"/>
  <c r="I698" i="2"/>
  <c r="J698" i="2"/>
  <c r="K698" i="2" s="1"/>
  <c r="K703" i="2"/>
  <c r="I707" i="2"/>
  <c r="J707" i="2"/>
  <c r="K707" i="2" s="1"/>
  <c r="I708" i="2"/>
  <c r="J708" i="2"/>
  <c r="K708" i="2" s="1"/>
  <c r="I710" i="2"/>
  <c r="J710" i="2"/>
  <c r="K710" i="2" s="1"/>
  <c r="I711" i="2"/>
  <c r="K711" i="2"/>
  <c r="I714" i="2"/>
  <c r="K714" i="2"/>
  <c r="I718" i="2"/>
  <c r="K718" i="2"/>
  <c r="I719" i="2"/>
  <c r="K719" i="2"/>
  <c r="I720" i="2"/>
  <c r="J720" i="2"/>
  <c r="K720" i="2" s="1"/>
  <c r="I722" i="2"/>
  <c r="J722" i="2"/>
  <c r="K722" i="2" s="1"/>
  <c r="I723" i="2"/>
  <c r="K723" i="2"/>
  <c r="I724" i="2"/>
  <c r="J724" i="2"/>
  <c r="K724" i="2" s="1"/>
  <c r="I725" i="2"/>
  <c r="J725" i="2"/>
  <c r="K725" i="2" s="1"/>
  <c r="I731" i="2"/>
  <c r="K731" i="2"/>
  <c r="I733" i="2"/>
  <c r="J733" i="2"/>
  <c r="K733" i="2" s="1"/>
  <c r="I736" i="2"/>
  <c r="K736" i="2"/>
  <c r="I739" i="2"/>
  <c r="J739" i="2"/>
  <c r="K739" i="2" s="1"/>
  <c r="I740" i="2"/>
  <c r="J740" i="2"/>
  <c r="K740" i="2" s="1"/>
  <c r="I744" i="2"/>
  <c r="J744" i="2"/>
  <c r="K744" i="2" s="1"/>
  <c r="I747" i="2"/>
  <c r="K747" i="2"/>
  <c r="I749" i="2"/>
  <c r="J749" i="2"/>
  <c r="K749" i="2" s="1"/>
  <c r="I751" i="2"/>
  <c r="J751" i="2"/>
  <c r="K751" i="2" s="1"/>
  <c r="I752" i="2"/>
  <c r="K752" i="2"/>
  <c r="I756" i="2"/>
  <c r="J756" i="2"/>
  <c r="K756" i="2" s="1"/>
  <c r="I761" i="2"/>
  <c r="J761" i="2"/>
  <c r="K761" i="2" s="1"/>
  <c r="I763" i="2"/>
  <c r="K763" i="2"/>
  <c r="I764" i="2"/>
  <c r="J764" i="2"/>
  <c r="K764" i="2" s="1"/>
  <c r="I766" i="2"/>
  <c r="J766" i="2"/>
  <c r="K766" i="2" s="1"/>
  <c r="I770" i="2"/>
  <c r="J770" i="2"/>
  <c r="K770" i="2" s="1"/>
  <c r="I772" i="2"/>
  <c r="J772" i="2"/>
  <c r="K772" i="2" s="1"/>
  <c r="I778" i="2"/>
  <c r="K778" i="2"/>
  <c r="I779" i="2"/>
  <c r="J779" i="2"/>
  <c r="K779" i="2" s="1"/>
  <c r="I781" i="2"/>
  <c r="J781" i="2"/>
  <c r="K781" i="2" s="1"/>
  <c r="I784" i="2"/>
  <c r="J784" i="2"/>
  <c r="K784" i="2" s="1"/>
  <c r="I787" i="2"/>
  <c r="J787" i="2"/>
  <c r="K787" i="2" s="1"/>
  <c r="I790" i="2"/>
  <c r="J790" i="2"/>
  <c r="K790" i="2" s="1"/>
  <c r="I796" i="2"/>
  <c r="K796" i="2"/>
  <c r="I801" i="2"/>
  <c r="J801" i="2"/>
  <c r="K801" i="2" s="1"/>
  <c r="I804" i="2"/>
  <c r="K804" i="2"/>
  <c r="I806" i="2"/>
  <c r="J806" i="2"/>
  <c r="K806" i="2" s="1"/>
  <c r="K154" i="2" l="1"/>
  <c r="K809" i="2"/>
  <c r="K410" i="2"/>
  <c r="K387" i="2"/>
  <c r="K356" i="2"/>
  <c r="K325" i="2"/>
  <c r="K264" i="2"/>
  <c r="K140" i="2"/>
  <c r="K141" i="2"/>
  <c r="K133" i="2"/>
  <c r="K124" i="2"/>
  <c r="K122" i="2"/>
  <c r="K114" i="2"/>
  <c r="K111" i="2"/>
  <c r="K109" i="2"/>
  <c r="K101" i="2"/>
  <c r="K99" i="2"/>
  <c r="K96" i="2"/>
  <c r="K91" i="2"/>
  <c r="K85" i="2"/>
  <c r="K78" i="2"/>
  <c r="K73" i="2"/>
  <c r="K68" i="2"/>
  <c r="K64" i="2"/>
  <c r="K58" i="2"/>
  <c r="K56" i="2"/>
  <c r="K49" i="2"/>
  <c r="K46" i="2"/>
  <c r="K41" i="2"/>
  <c r="K37" i="2"/>
  <c r="K34" i="2"/>
  <c r="K29" i="2"/>
  <c r="K27" i="2"/>
  <c r="K22" i="2"/>
  <c r="K21" i="2"/>
  <c r="K2" i="2"/>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J147" i="2" s="1"/>
  <c r="K147" i="2" s="1"/>
  <c r="I472" i="4"/>
  <c r="I473" i="4"/>
  <c r="I474" i="4"/>
  <c r="I475" i="4"/>
  <c r="I476" i="4"/>
  <c r="I477" i="4"/>
  <c r="J175" i="2" s="1"/>
  <c r="K175" i="2" s="1"/>
  <c r="I478" i="4"/>
  <c r="I479" i="4"/>
  <c r="I480" i="4"/>
  <c r="I481" i="4"/>
  <c r="I482" i="4"/>
  <c r="J212" i="2" s="1"/>
  <c r="K212" i="2" s="1"/>
  <c r="I483" i="4"/>
  <c r="I484" i="4"/>
  <c r="J254" i="2" s="1"/>
  <c r="K254" i="2" s="1"/>
  <c r="I485" i="4"/>
  <c r="J237" i="2" s="1"/>
  <c r="K237" i="2" s="1"/>
  <c r="I486" i="4"/>
  <c r="I487" i="4"/>
  <c r="J255" i="2" s="1"/>
  <c r="K255" i="2" s="1"/>
  <c r="I488" i="4"/>
  <c r="I489" i="4"/>
  <c r="I490" i="4"/>
  <c r="I491" i="4"/>
  <c r="J265" i="2" s="1"/>
  <c r="K265" i="2" s="1"/>
  <c r="I492" i="4"/>
  <c r="I493" i="4"/>
  <c r="I494" i="4"/>
  <c r="I495" i="4"/>
  <c r="I496" i="4"/>
  <c r="I497" i="4"/>
  <c r="I498" i="4"/>
  <c r="I499" i="4"/>
  <c r="I500" i="4"/>
  <c r="I501" i="4"/>
  <c r="J396" i="2" s="1"/>
  <c r="K396" i="2" s="1"/>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J775" i="2" s="1"/>
  <c r="K775" i="2" s="1"/>
  <c r="I553" i="4"/>
  <c r="I554" i="4"/>
  <c r="I555" i="4"/>
  <c r="I556" i="4"/>
  <c r="I557" i="4"/>
  <c r="I558" i="4"/>
  <c r="I559" i="4"/>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3" i="5"/>
  <c r="J4" i="2"/>
  <c r="K4" i="2" s="1"/>
  <c r="J6" i="2"/>
  <c r="K6" i="2" s="1"/>
  <c r="J7" i="2"/>
  <c r="K7" i="2" s="1"/>
  <c r="J13" i="2"/>
  <c r="K13" i="2" s="1"/>
  <c r="J14" i="2"/>
  <c r="K14" i="2" s="1"/>
  <c r="J15" i="2"/>
  <c r="K15" i="2" s="1"/>
  <c r="J16" i="2"/>
  <c r="K16" i="2" s="1"/>
  <c r="J19" i="2"/>
  <c r="K19" i="2" s="1"/>
  <c r="J20" i="2"/>
  <c r="K20" i="2" s="1"/>
  <c r="J24" i="2"/>
  <c r="K24" i="2" s="1"/>
  <c r="J30" i="2"/>
  <c r="K30" i="2" s="1"/>
  <c r="J31" i="2"/>
  <c r="K31" i="2" s="1"/>
  <c r="J33" i="2"/>
  <c r="K33" i="2" s="1"/>
  <c r="J40" i="2"/>
  <c r="K40" i="2" s="1"/>
  <c r="J43" i="2"/>
  <c r="K43" i="2" s="1"/>
  <c r="J47" i="2"/>
  <c r="K47" i="2" s="1"/>
  <c r="J48" i="2"/>
  <c r="K48" i="2" s="1"/>
  <c r="J53" i="2"/>
  <c r="K53" i="2" s="1"/>
  <c r="J55" i="2"/>
  <c r="K55" i="2" s="1"/>
  <c r="J54" i="2"/>
  <c r="K54" i="2" s="1"/>
  <c r="J61" i="2"/>
  <c r="K61" i="2" s="1"/>
  <c r="J62" i="2"/>
  <c r="K62" i="2" s="1"/>
  <c r="J65" i="2"/>
  <c r="K65" i="2" s="1"/>
  <c r="J67" i="2"/>
  <c r="K67" i="2" s="1"/>
  <c r="J70" i="2"/>
  <c r="K70" i="2" s="1"/>
  <c r="J74" i="2"/>
  <c r="K74" i="2" s="1"/>
  <c r="J76" i="2"/>
  <c r="K76" i="2" s="1"/>
  <c r="J79" i="2"/>
  <c r="K79" i="2" s="1"/>
  <c r="J81" i="2"/>
  <c r="K81" i="2" s="1"/>
  <c r="J84" i="2"/>
  <c r="K84" i="2" s="1"/>
  <c r="J83" i="2"/>
  <c r="K83" i="2" s="1"/>
  <c r="J86" i="2"/>
  <c r="K86" i="2" s="1"/>
  <c r="J88" i="2"/>
  <c r="K88" i="2" s="1"/>
  <c r="J89" i="2"/>
  <c r="K89" i="2" s="1"/>
  <c r="J90" i="2"/>
  <c r="K90" i="2" s="1"/>
  <c r="J93" i="2"/>
  <c r="K93" i="2" s="1"/>
  <c r="J94" i="2"/>
  <c r="K94" i="2" s="1"/>
  <c r="J98" i="2"/>
  <c r="K98" i="2" s="1"/>
  <c r="J100" i="2"/>
  <c r="K100" i="2" s="1"/>
  <c r="J106" i="2"/>
  <c r="K106" i="2" s="1"/>
  <c r="J104" i="2"/>
  <c r="K104" i="2" s="1"/>
  <c r="J108" i="2"/>
  <c r="K108" i="2" s="1"/>
  <c r="J113" i="2"/>
  <c r="K113" i="2" s="1"/>
  <c r="J115" i="2"/>
  <c r="K115" i="2" s="1"/>
  <c r="J121" i="2"/>
  <c r="K121" i="2" s="1"/>
  <c r="K123" i="2"/>
  <c r="J125" i="2"/>
  <c r="K125" i="2" s="1"/>
  <c r="J126" i="2"/>
  <c r="K126" i="2" s="1"/>
  <c r="J127" i="2"/>
  <c r="K127" i="2" s="1"/>
  <c r="J135" i="2"/>
  <c r="K135" i="2" s="1"/>
  <c r="J134" i="2"/>
  <c r="K134" i="2" s="1"/>
  <c r="J138" i="2"/>
  <c r="K138" i="2" s="1"/>
  <c r="J139" i="2"/>
  <c r="K139" i="2" s="1"/>
  <c r="J143" i="2"/>
  <c r="K143" i="2" s="1"/>
  <c r="J145" i="2"/>
  <c r="K145" i="2" s="1"/>
  <c r="J149" i="2"/>
  <c r="K149" i="2" s="1"/>
  <c r="J152" i="2"/>
  <c r="K152" i="2" s="1"/>
  <c r="J153" i="2"/>
  <c r="K153" i="2" s="1"/>
  <c r="J155" i="2"/>
  <c r="K155" i="2" s="1"/>
  <c r="J160" i="2"/>
  <c r="K160" i="2" s="1"/>
  <c r="J163" i="2"/>
  <c r="K163" i="2" s="1"/>
  <c r="J165" i="2"/>
  <c r="K165" i="2" s="1"/>
  <c r="J166" i="2"/>
  <c r="K166" i="2" s="1"/>
  <c r="J167" i="2"/>
  <c r="K167" i="2" s="1"/>
  <c r="J169" i="2"/>
  <c r="K169" i="2" s="1"/>
  <c r="J171" i="2"/>
  <c r="K171" i="2" s="1"/>
  <c r="J173" i="2"/>
  <c r="K173" i="2" s="1"/>
  <c r="J174" i="2"/>
  <c r="K174" i="2" s="1"/>
  <c r="J180" i="2"/>
  <c r="K180" i="2" s="1"/>
  <c r="J184" i="2"/>
  <c r="K184" i="2" s="1"/>
  <c r="J186" i="2"/>
  <c r="K186" i="2" s="1"/>
  <c r="J187" i="2"/>
  <c r="K187" i="2" s="1"/>
  <c r="J189" i="2"/>
  <c r="K189" i="2" s="1"/>
  <c r="J190" i="2"/>
  <c r="K190" i="2" s="1"/>
  <c r="J193" i="2"/>
  <c r="K193" i="2" s="1"/>
  <c r="J192" i="2"/>
  <c r="K192" i="2" s="1"/>
  <c r="J194" i="2"/>
  <c r="K194" i="2" s="1"/>
  <c r="J197" i="2"/>
  <c r="K197" i="2" s="1"/>
  <c r="J203" i="2"/>
  <c r="K203" i="2" s="1"/>
  <c r="J198" i="2"/>
  <c r="K198" i="2" s="1"/>
  <c r="J200" i="2"/>
  <c r="K200" i="2" s="1"/>
  <c r="J204" i="2"/>
  <c r="K204" i="2" s="1"/>
  <c r="J205" i="2"/>
  <c r="K205" i="2" s="1"/>
  <c r="J207" i="2"/>
  <c r="K207" i="2" s="1"/>
  <c r="J213" i="2"/>
  <c r="K213" i="2" s="1"/>
  <c r="J215" i="2"/>
  <c r="K215" i="2" s="1"/>
  <c r="J217" i="2"/>
  <c r="K217" i="2" s="1"/>
  <c r="J219" i="2"/>
  <c r="K219" i="2" s="1"/>
  <c r="J220" i="2"/>
  <c r="K220" i="2" s="1"/>
  <c r="J223" i="2"/>
  <c r="K223" i="2" s="1"/>
  <c r="J225" i="2"/>
  <c r="K225" i="2" s="1"/>
  <c r="J229" i="2"/>
  <c r="K229" i="2" s="1"/>
  <c r="J232" i="2"/>
  <c r="K232" i="2" s="1"/>
  <c r="J234" i="2"/>
  <c r="K234" i="2" s="1"/>
  <c r="J235" i="2"/>
  <c r="K235" i="2" s="1"/>
  <c r="J236" i="2"/>
  <c r="K236" i="2" s="1"/>
  <c r="J238" i="2"/>
  <c r="K238" i="2" s="1"/>
  <c r="J239" i="2"/>
  <c r="K239" i="2" s="1"/>
  <c r="J244" i="2"/>
  <c r="K244" i="2" s="1"/>
  <c r="J246" i="2"/>
  <c r="K246" i="2" s="1"/>
  <c r="J247" i="2"/>
  <c r="K247" i="2" s="1"/>
  <c r="J250" i="2"/>
  <c r="K250" i="2" s="1"/>
  <c r="J251" i="2"/>
  <c r="K251" i="2" s="1"/>
  <c r="J253" i="2"/>
  <c r="K253" i="2" s="1"/>
  <c r="J256" i="2"/>
  <c r="K256" i="2" s="1"/>
  <c r="J259" i="2"/>
  <c r="K259" i="2" s="1"/>
  <c r="J261" i="2"/>
  <c r="K261" i="2" s="1"/>
  <c r="J266" i="2"/>
  <c r="K266" i="2" s="1"/>
  <c r="J267" i="2"/>
  <c r="K267" i="2" s="1"/>
  <c r="J270" i="2"/>
  <c r="K270" i="2" s="1"/>
  <c r="J272" i="2"/>
  <c r="K272" i="2" s="1"/>
  <c r="J273" i="2"/>
  <c r="K273" i="2" s="1"/>
  <c r="J276" i="2"/>
  <c r="K276" i="2" s="1"/>
  <c r="K278" i="2"/>
  <c r="J279" i="2"/>
  <c r="K279" i="2" s="1"/>
  <c r="J281" i="2"/>
  <c r="K281" i="2" s="1"/>
  <c r="J282" i="2"/>
  <c r="K282" i="2" s="1"/>
  <c r="J285" i="2"/>
  <c r="K285" i="2" s="1"/>
  <c r="J286" i="2"/>
  <c r="K286" i="2" s="1"/>
  <c r="J287" i="2"/>
  <c r="K287" i="2" s="1"/>
  <c r="J288" i="2"/>
  <c r="K288" i="2" s="1"/>
  <c r="J293" i="2"/>
  <c r="K293" i="2" s="1"/>
  <c r="J289" i="2"/>
  <c r="K289" i="2" s="1"/>
  <c r="J290" i="2"/>
  <c r="K290" i="2" s="1"/>
  <c r="J292" i="2"/>
  <c r="K292" i="2" s="1"/>
  <c r="J295" i="2"/>
  <c r="K295" i="2" s="1"/>
  <c r="J296" i="2"/>
  <c r="K296" i="2" s="1"/>
  <c r="J297" i="2"/>
  <c r="K297" i="2" s="1"/>
  <c r="J298" i="2"/>
  <c r="K298" i="2" s="1"/>
  <c r="J299" i="2"/>
  <c r="K299" i="2" s="1"/>
  <c r="J301" i="2"/>
  <c r="K301" i="2" s="1"/>
  <c r="J303" i="2"/>
  <c r="K303" i="2" s="1"/>
  <c r="J304" i="2"/>
  <c r="K304" i="2" s="1"/>
  <c r="J307" i="2"/>
  <c r="K307" i="2" s="1"/>
  <c r="J309" i="2"/>
  <c r="K309" i="2" s="1"/>
  <c r="J311" i="2"/>
  <c r="K311" i="2" s="1"/>
  <c r="J312" i="2"/>
  <c r="K312" i="2" s="1"/>
  <c r="J314" i="2"/>
  <c r="K314" i="2" s="1"/>
  <c r="J316" i="2"/>
  <c r="K316" i="2" s="1"/>
  <c r="J318" i="2"/>
  <c r="K318" i="2" s="1"/>
  <c r="J319" i="2"/>
  <c r="K319" i="2" s="1"/>
  <c r="J320" i="2"/>
  <c r="K320" i="2" s="1"/>
  <c r="J322" i="2"/>
  <c r="K322" i="2" s="1"/>
  <c r="J323" i="2"/>
  <c r="K323" i="2" s="1"/>
  <c r="J324" i="2"/>
  <c r="K324" i="2" s="1"/>
  <c r="J326" i="2"/>
  <c r="K326" i="2" s="1"/>
  <c r="J329" i="2"/>
  <c r="K329" i="2" s="1"/>
  <c r="J328" i="2"/>
  <c r="K328" i="2" s="1"/>
  <c r="J331" i="2"/>
  <c r="K331" i="2" s="1"/>
  <c r="J332" i="2"/>
  <c r="K332" i="2" s="1"/>
  <c r="J335" i="2"/>
  <c r="K335" i="2" s="1"/>
  <c r="J337" i="2"/>
  <c r="K337" i="2" s="1"/>
  <c r="J340" i="2"/>
  <c r="K340" i="2" s="1"/>
  <c r="J341" i="2"/>
  <c r="K341" i="2" s="1"/>
  <c r="J342" i="2"/>
  <c r="K342" i="2" s="1"/>
  <c r="J343" i="2"/>
  <c r="K343" i="2" s="1"/>
  <c r="J344" i="2"/>
  <c r="K344" i="2" s="1"/>
  <c r="J346" i="2"/>
  <c r="K346" i="2" s="1"/>
  <c r="J347" i="2"/>
  <c r="K347" i="2" s="1"/>
  <c r="J348" i="2"/>
  <c r="K348" i="2" s="1"/>
  <c r="J351" i="2"/>
  <c r="K351" i="2" s="1"/>
  <c r="J353" i="2"/>
  <c r="K353" i="2" s="1"/>
  <c r="J354" i="2"/>
  <c r="K354" i="2" s="1"/>
  <c r="J360" i="2"/>
  <c r="K360" i="2" s="1"/>
  <c r="J361" i="2"/>
  <c r="K361" i="2" s="1"/>
  <c r="J365" i="2"/>
  <c r="K365" i="2" s="1"/>
  <c r="J364" i="2"/>
  <c r="K364" i="2" s="1"/>
  <c r="J370" i="2"/>
  <c r="K370" i="2" s="1"/>
  <c r="J373" i="2"/>
  <c r="K373" i="2" s="1"/>
  <c r="J378" i="2"/>
  <c r="K378" i="2" s="1"/>
  <c r="J381" i="2"/>
  <c r="K381" i="2" s="1"/>
  <c r="J382" i="2"/>
  <c r="K382" i="2" s="1"/>
  <c r="J383" i="2"/>
  <c r="K383" i="2" s="1"/>
  <c r="J385" i="2"/>
  <c r="K385" i="2" s="1"/>
  <c r="J390" i="2"/>
  <c r="K390" i="2" s="1"/>
  <c r="J392" i="2"/>
  <c r="K392" i="2" s="1"/>
  <c r="J394" i="2"/>
  <c r="K394" i="2" s="1"/>
  <c r="J395" i="2"/>
  <c r="K395" i="2" s="1"/>
  <c r="J399" i="2"/>
  <c r="K399" i="2" s="1"/>
  <c r="J400" i="2"/>
  <c r="K400" i="2" s="1"/>
  <c r="J403" i="2"/>
  <c r="K403" i="2" s="1"/>
  <c r="J405" i="2"/>
  <c r="K405" i="2" s="1"/>
  <c r="J408" i="2"/>
  <c r="K408" i="2" s="1"/>
  <c r="J413" i="2"/>
  <c r="K413" i="2" s="1"/>
  <c r="J414" i="2"/>
  <c r="K414" i="2" s="1"/>
  <c r="J420" i="2"/>
  <c r="K420" i="2" s="1"/>
  <c r="J421" i="2"/>
  <c r="K421" i="2" s="1"/>
  <c r="J423" i="2"/>
  <c r="K423" i="2" s="1"/>
  <c r="J424" i="2"/>
  <c r="K424" i="2" s="1"/>
  <c r="J425" i="2"/>
  <c r="K425" i="2" s="1"/>
  <c r="J426" i="2"/>
  <c r="K426" i="2" s="1"/>
  <c r="J429" i="2"/>
  <c r="K429" i="2" s="1"/>
  <c r="J428" i="2"/>
  <c r="K428" i="2" s="1"/>
  <c r="J431" i="2"/>
  <c r="K431" i="2" s="1"/>
  <c r="J432" i="2"/>
  <c r="K432" i="2" s="1"/>
  <c r="J433" i="2"/>
  <c r="K433" i="2" s="1"/>
  <c r="J434" i="2"/>
  <c r="K434" i="2" s="1"/>
  <c r="J438" i="2"/>
  <c r="K438" i="2" s="1"/>
  <c r="J437" i="2"/>
  <c r="K437" i="2" s="1"/>
  <c r="J441" i="2"/>
  <c r="K441" i="2" s="1"/>
  <c r="J447" i="2"/>
  <c r="K447" i="2" s="1"/>
  <c r="J450" i="2"/>
  <c r="K450" i="2" s="1"/>
  <c r="J451" i="2"/>
  <c r="K451" i="2" s="1"/>
  <c r="J454" i="2"/>
  <c r="K454" i="2" s="1"/>
  <c r="J455" i="2"/>
  <c r="K455" i="2" s="1"/>
  <c r="J456" i="2"/>
  <c r="K456" i="2" s="1"/>
  <c r="J458" i="2"/>
  <c r="K458" i="2" s="1"/>
  <c r="J460" i="2"/>
  <c r="K460" i="2" s="1"/>
  <c r="J462" i="2"/>
  <c r="K462" i="2" s="1"/>
  <c r="J461" i="2"/>
  <c r="K461" i="2" s="1"/>
  <c r="J465" i="2"/>
  <c r="K465" i="2" s="1"/>
  <c r="J467" i="2"/>
  <c r="K467" i="2" s="1"/>
  <c r="J468" i="2"/>
  <c r="K468" i="2" s="1"/>
  <c r="J469" i="2"/>
  <c r="K469" i="2" s="1"/>
  <c r="J470" i="2"/>
  <c r="K470" i="2" s="1"/>
  <c r="J475" i="2"/>
  <c r="K475" i="2" s="1"/>
  <c r="J477" i="2"/>
  <c r="K477" i="2" s="1"/>
  <c r="J478" i="2"/>
  <c r="K478" i="2" s="1"/>
  <c r="J479" i="2"/>
  <c r="K479" i="2" s="1"/>
  <c r="J481" i="2"/>
  <c r="K481" i="2" s="1"/>
  <c r="J483" i="2"/>
  <c r="K483" i="2" s="1"/>
  <c r="J484" i="2"/>
  <c r="K484" i="2" s="1"/>
  <c r="J486" i="2"/>
  <c r="K486" i="2" s="1"/>
  <c r="J487" i="2"/>
  <c r="K487" i="2" s="1"/>
  <c r="J491" i="2"/>
  <c r="K491" i="2" s="1"/>
  <c r="J495" i="2"/>
  <c r="K495" i="2" s="1"/>
  <c r="J494" i="2"/>
  <c r="K494" i="2" s="1"/>
  <c r="J499" i="2"/>
  <c r="K499" i="2" s="1"/>
  <c r="J498" i="2"/>
  <c r="K498" i="2" s="1"/>
  <c r="J500" i="2"/>
  <c r="K500" i="2" s="1"/>
  <c r="J504" i="2"/>
  <c r="K504" i="2" s="1"/>
  <c r="J510" i="2"/>
  <c r="K510" i="2" s="1"/>
  <c r="J512" i="2"/>
  <c r="K512" i="2" s="1"/>
  <c r="J513" i="2"/>
  <c r="K513" i="2" s="1"/>
  <c r="J514" i="2"/>
  <c r="K514" i="2" s="1"/>
  <c r="J515" i="2"/>
  <c r="K515" i="2" s="1"/>
  <c r="J517" i="2"/>
  <c r="K517" i="2" s="1"/>
  <c r="J518" i="2"/>
  <c r="K518" i="2" s="1"/>
  <c r="J522" i="2"/>
  <c r="K522" i="2" s="1"/>
  <c r="J524" i="2"/>
  <c r="K524" i="2" s="1"/>
  <c r="J525" i="2"/>
  <c r="K525" i="2" s="1"/>
  <c r="J526" i="2"/>
  <c r="K526" i="2" s="1"/>
  <c r="J527" i="2"/>
  <c r="K527" i="2" s="1"/>
  <c r="J531" i="2"/>
  <c r="K531" i="2" s="1"/>
  <c r="J533" i="2"/>
  <c r="K533" i="2" s="1"/>
  <c r="J537" i="2"/>
  <c r="K537" i="2" s="1"/>
  <c r="J538" i="2"/>
  <c r="K538" i="2" s="1"/>
  <c r="J542" i="2"/>
  <c r="K542" i="2" s="1"/>
  <c r="J544" i="2"/>
  <c r="K544" i="2" s="1"/>
  <c r="J545" i="2"/>
  <c r="K545" i="2" s="1"/>
  <c r="J548" i="2"/>
  <c r="K548" i="2" s="1"/>
  <c r="J551" i="2"/>
  <c r="K551" i="2" s="1"/>
  <c r="J554" i="2"/>
  <c r="K554" i="2" s="1"/>
  <c r="J555" i="2"/>
  <c r="K555" i="2" s="1"/>
  <c r="J561" i="2"/>
  <c r="K561" i="2" s="1"/>
  <c r="J563" i="2"/>
  <c r="K563" i="2" s="1"/>
  <c r="J566" i="2"/>
  <c r="K566" i="2" s="1"/>
  <c r="J567" i="2"/>
  <c r="K567" i="2" s="1"/>
  <c r="J572" i="2"/>
  <c r="K572" i="2" s="1"/>
  <c r="J574" i="2"/>
  <c r="K574" i="2" s="1"/>
  <c r="J576" i="2"/>
  <c r="K576" i="2" s="1"/>
  <c r="J582" i="2"/>
  <c r="K582" i="2" s="1"/>
  <c r="J585" i="2"/>
  <c r="K585" i="2" s="1"/>
  <c r="J587" i="2"/>
  <c r="K587" i="2" s="1"/>
  <c r="J589" i="2"/>
  <c r="K589" i="2" s="1"/>
  <c r="J590" i="2"/>
  <c r="K590" i="2" s="1"/>
  <c r="J593" i="2"/>
  <c r="K593" i="2" s="1"/>
  <c r="J595" i="2"/>
  <c r="K595" i="2" s="1"/>
  <c r="J597" i="2"/>
  <c r="K597" i="2" s="1"/>
  <c r="J599" i="2"/>
  <c r="K599" i="2" s="1"/>
  <c r="J600" i="2"/>
  <c r="K600" i="2" s="1"/>
  <c r="J602" i="2"/>
  <c r="K602" i="2" s="1"/>
  <c r="J603" i="2"/>
  <c r="K603" i="2" s="1"/>
  <c r="J605" i="2"/>
  <c r="K605" i="2" s="1"/>
  <c r="J612" i="2"/>
  <c r="K612" i="2" s="1"/>
  <c r="J613" i="2"/>
  <c r="K613" i="2" s="1"/>
  <c r="J614" i="2"/>
  <c r="K614" i="2" s="1"/>
  <c r="J615" i="2"/>
  <c r="K615" i="2" s="1"/>
  <c r="J617" i="2"/>
  <c r="K617" i="2" s="1"/>
  <c r="J619" i="2"/>
  <c r="K619" i="2" s="1"/>
  <c r="J621" i="2"/>
  <c r="K621" i="2" s="1"/>
  <c r="J622" i="2"/>
  <c r="K622" i="2" s="1"/>
  <c r="J623" i="2"/>
  <c r="K623" i="2" s="1"/>
  <c r="J624" i="2"/>
  <c r="K624" i="2" s="1"/>
  <c r="J625" i="2"/>
  <c r="K625" i="2" s="1"/>
  <c r="J628" i="2"/>
  <c r="K628" i="2" s="1"/>
  <c r="J630" i="2"/>
  <c r="K630" i="2" s="1"/>
  <c r="J632" i="2"/>
  <c r="K632" i="2" s="1"/>
  <c r="J635" i="2"/>
  <c r="K635" i="2" s="1"/>
  <c r="J636" i="2"/>
  <c r="K636" i="2" s="1"/>
  <c r="J639" i="2"/>
  <c r="K639" i="2" s="1"/>
  <c r="J640" i="2"/>
  <c r="K640" i="2" s="1"/>
  <c r="J641" i="2"/>
  <c r="K641" i="2" s="1"/>
  <c r="J642" i="2"/>
  <c r="K642" i="2" s="1"/>
  <c r="J644" i="2"/>
  <c r="K644" i="2" s="1"/>
  <c r="J645" i="2"/>
  <c r="K645" i="2" s="1"/>
  <c r="J646" i="2"/>
  <c r="K646" i="2" s="1"/>
  <c r="J647" i="2"/>
  <c r="K647" i="2" s="1"/>
  <c r="J649" i="2"/>
  <c r="K649" i="2" s="1"/>
  <c r="J650" i="2"/>
  <c r="K650" i="2" s="1"/>
  <c r="J651" i="2"/>
  <c r="K651" i="2" s="1"/>
  <c r="J652" i="2"/>
  <c r="K652" i="2" s="1"/>
  <c r="J654" i="2"/>
  <c r="K654" i="2" s="1"/>
  <c r="J655" i="2"/>
  <c r="K655" i="2" s="1"/>
  <c r="J659" i="2"/>
  <c r="K659" i="2" s="1"/>
  <c r="J660" i="2"/>
  <c r="K660" i="2" s="1"/>
  <c r="J662" i="2"/>
  <c r="K662" i="2" s="1"/>
  <c r="J664" i="2"/>
  <c r="K664" i="2" s="1"/>
  <c r="J666" i="2"/>
  <c r="K666" i="2" s="1"/>
  <c r="J668" i="2"/>
  <c r="K668" i="2" s="1"/>
  <c r="J669" i="2"/>
  <c r="K669" i="2" s="1"/>
  <c r="J671" i="2"/>
  <c r="K671" i="2" s="1"/>
  <c r="J672" i="2"/>
  <c r="K672" i="2" s="1"/>
  <c r="J673" i="2"/>
  <c r="K673" i="2" s="1"/>
  <c r="J674" i="2"/>
  <c r="K674" i="2" s="1"/>
  <c r="J675" i="2"/>
  <c r="K675" i="2" s="1"/>
  <c r="J676" i="2"/>
  <c r="K676" i="2" s="1"/>
  <c r="J677" i="2"/>
  <c r="K677" i="2" s="1"/>
  <c r="J680" i="2"/>
  <c r="K680" i="2" s="1"/>
  <c r="J681" i="2"/>
  <c r="K681" i="2" s="1"/>
  <c r="J682" i="2"/>
  <c r="K682" i="2" s="1"/>
  <c r="J683" i="2"/>
  <c r="K683" i="2" s="1"/>
  <c r="J684" i="2"/>
  <c r="K684" i="2" s="1"/>
  <c r="J685" i="2"/>
  <c r="K685" i="2" s="1"/>
  <c r="J686" i="2"/>
  <c r="K686" i="2" s="1"/>
  <c r="J687" i="2"/>
  <c r="K687" i="2" s="1"/>
  <c r="J688" i="2"/>
  <c r="K688" i="2" s="1"/>
  <c r="J690" i="2"/>
  <c r="K690" i="2" s="1"/>
  <c r="J693" i="2"/>
  <c r="K693" i="2" s="1"/>
  <c r="J694" i="2"/>
  <c r="K694" i="2" s="1"/>
  <c r="J695" i="2"/>
  <c r="K695" i="2" s="1"/>
  <c r="J697" i="2"/>
  <c r="K697" i="2" s="1"/>
  <c r="J699" i="2"/>
  <c r="K699" i="2" s="1"/>
  <c r="J700" i="2"/>
  <c r="K700" i="2" s="1"/>
  <c r="J701" i="2"/>
  <c r="K701" i="2" s="1"/>
  <c r="J702" i="2"/>
  <c r="K702" i="2" s="1"/>
  <c r="J704" i="2"/>
  <c r="K704" i="2" s="1"/>
  <c r="J705" i="2"/>
  <c r="K705" i="2" s="1"/>
  <c r="J706" i="2"/>
  <c r="K706" i="2" s="1"/>
  <c r="J709" i="2"/>
  <c r="K709" i="2" s="1"/>
  <c r="J712" i="2"/>
  <c r="K712" i="2" s="1"/>
  <c r="J713" i="2"/>
  <c r="K713" i="2" s="1"/>
  <c r="J715" i="2"/>
  <c r="K715" i="2" s="1"/>
  <c r="J716" i="2"/>
  <c r="K716" i="2" s="1"/>
  <c r="J717" i="2"/>
  <c r="K717" i="2" s="1"/>
  <c r="J721" i="2"/>
  <c r="K721" i="2" s="1"/>
  <c r="J726" i="2"/>
  <c r="K726" i="2" s="1"/>
  <c r="J727" i="2"/>
  <c r="K727" i="2" s="1"/>
  <c r="J728" i="2"/>
  <c r="K728" i="2" s="1"/>
  <c r="J729" i="2"/>
  <c r="K729" i="2" s="1"/>
  <c r="J730" i="2"/>
  <c r="K730" i="2" s="1"/>
  <c r="J732" i="2"/>
  <c r="K732" i="2" s="1"/>
  <c r="J734" i="2"/>
  <c r="K734" i="2" s="1"/>
  <c r="J735" i="2"/>
  <c r="K735" i="2" s="1"/>
  <c r="J737" i="2"/>
  <c r="K737" i="2" s="1"/>
  <c r="J738" i="2"/>
  <c r="K738" i="2" s="1"/>
  <c r="J741" i="2"/>
  <c r="K741" i="2" s="1"/>
  <c r="J742" i="2"/>
  <c r="K742" i="2" s="1"/>
  <c r="J743" i="2"/>
  <c r="K743" i="2" s="1"/>
  <c r="J745" i="2"/>
  <c r="K745" i="2" s="1"/>
  <c r="J746" i="2"/>
  <c r="K746" i="2" s="1"/>
  <c r="J748" i="2"/>
  <c r="K748" i="2" s="1"/>
  <c r="J750" i="2"/>
  <c r="K750" i="2" s="1"/>
  <c r="J753" i="2"/>
  <c r="K753" i="2" s="1"/>
  <c r="J754" i="2"/>
  <c r="K754" i="2" s="1"/>
  <c r="J755" i="2"/>
  <c r="K755" i="2" s="1"/>
  <c r="J757" i="2"/>
  <c r="K757" i="2" s="1"/>
  <c r="J758" i="2"/>
  <c r="K758" i="2" s="1"/>
  <c r="J759" i="2"/>
  <c r="K759" i="2" s="1"/>
  <c r="J760" i="2"/>
  <c r="K760" i="2" s="1"/>
  <c r="J762" i="2"/>
  <c r="K762" i="2" s="1"/>
  <c r="J765" i="2"/>
  <c r="K765" i="2" s="1"/>
  <c r="J767" i="2"/>
  <c r="K767" i="2" s="1"/>
  <c r="J768" i="2"/>
  <c r="K768" i="2" s="1"/>
  <c r="J769" i="2"/>
  <c r="K769" i="2" s="1"/>
  <c r="J771" i="2"/>
  <c r="K771" i="2" s="1"/>
  <c r="J773" i="2"/>
  <c r="K773" i="2" s="1"/>
  <c r="J774" i="2"/>
  <c r="K774" i="2" s="1"/>
  <c r="J776" i="2"/>
  <c r="K776" i="2" s="1"/>
  <c r="J777" i="2"/>
  <c r="K777" i="2" s="1"/>
  <c r="J780" i="2"/>
  <c r="K780" i="2" s="1"/>
  <c r="J782" i="2"/>
  <c r="K782" i="2" s="1"/>
  <c r="J783" i="2"/>
  <c r="K783" i="2" s="1"/>
  <c r="J785" i="2"/>
  <c r="K785" i="2" s="1"/>
  <c r="J786" i="2"/>
  <c r="K786" i="2" s="1"/>
  <c r="J788" i="2"/>
  <c r="K788" i="2" s="1"/>
  <c r="J789" i="2"/>
  <c r="K789" i="2" s="1"/>
  <c r="J791" i="2"/>
  <c r="K791" i="2" s="1"/>
  <c r="J792" i="2"/>
  <c r="K792" i="2" s="1"/>
  <c r="J793" i="2"/>
  <c r="K793" i="2" s="1"/>
  <c r="J794" i="2"/>
  <c r="K794" i="2" s="1"/>
  <c r="J795" i="2"/>
  <c r="K795" i="2" s="1"/>
  <c r="J797" i="2"/>
  <c r="K797" i="2" s="1"/>
  <c r="J798" i="2"/>
  <c r="K798" i="2" s="1"/>
  <c r="J799" i="2"/>
  <c r="K799" i="2" s="1"/>
  <c r="J800" i="2"/>
  <c r="K800" i="2" s="1"/>
  <c r="J802" i="2"/>
  <c r="K802" i="2" s="1"/>
  <c r="J803" i="2"/>
  <c r="K803" i="2" s="1"/>
  <c r="J805" i="2"/>
  <c r="K805" i="2" s="1"/>
  <c r="J807" i="2"/>
  <c r="K807" i="2" s="1"/>
  <c r="J808" i="2"/>
  <c r="K808"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327" i="2"/>
  <c r="K327" i="2" s="1"/>
  <c r="J334" i="2"/>
  <c r="K334" i="2" s="1"/>
  <c r="I334" i="2"/>
  <c r="I327" i="2"/>
  <c r="I836" i="2"/>
  <c r="I835" i="2"/>
  <c r="I834" i="2"/>
  <c r="I833" i="2"/>
  <c r="I832" i="2"/>
  <c r="I831" i="2"/>
  <c r="I821" i="2"/>
  <c r="I819" i="2"/>
  <c r="I818" i="2"/>
  <c r="I816" i="2"/>
  <c r="I814" i="2"/>
  <c r="I813" i="2"/>
  <c r="I812" i="2"/>
  <c r="I810" i="2"/>
  <c r="I809" i="2"/>
  <c r="I808" i="2"/>
  <c r="I807" i="2"/>
  <c r="I805" i="2"/>
  <c r="I802" i="2"/>
  <c r="I799" i="2"/>
  <c r="I797" i="2"/>
  <c r="I795" i="2"/>
  <c r="I794" i="2"/>
  <c r="I792" i="2"/>
  <c r="I791" i="2"/>
  <c r="I789" i="2"/>
  <c r="I775" i="2"/>
  <c r="I774" i="2"/>
  <c r="I769" i="2"/>
  <c r="I765" i="2"/>
  <c r="I759" i="2"/>
  <c r="I758" i="2"/>
  <c r="I755" i="2"/>
  <c r="I754" i="2"/>
  <c r="I753" i="2"/>
  <c r="I750" i="2"/>
  <c r="I748" i="2"/>
  <c r="I746" i="2"/>
  <c r="I745" i="2"/>
  <c r="I742" i="2"/>
  <c r="I741" i="2"/>
  <c r="I738" i="2"/>
  <c r="I735" i="2"/>
  <c r="I734" i="2"/>
  <c r="I732" i="2"/>
  <c r="I730" i="2"/>
  <c r="I728" i="2"/>
  <c r="I727" i="2"/>
  <c r="I716" i="2"/>
  <c r="I712" i="2"/>
  <c r="I709" i="2"/>
  <c r="I705" i="2"/>
  <c r="I704" i="2"/>
  <c r="I702" i="2"/>
  <c r="I699" i="2"/>
  <c r="I697" i="2"/>
  <c r="I695" i="2"/>
  <c r="I690" i="2"/>
  <c r="I687" i="2"/>
  <c r="I685" i="2"/>
  <c r="I684" i="2"/>
  <c r="I683" i="2"/>
  <c r="I682" i="2"/>
  <c r="I680" i="2"/>
  <c r="I676" i="2"/>
  <c r="I675" i="2"/>
  <c r="I674" i="2"/>
  <c r="I673" i="2"/>
  <c r="I672" i="2"/>
  <c r="I671" i="2"/>
  <c r="I669" i="2"/>
  <c r="I666" i="2"/>
  <c r="I662" i="2"/>
  <c r="I660" i="2"/>
  <c r="I655" i="2"/>
  <c r="I654" i="2"/>
  <c r="I652" i="2"/>
  <c r="I650" i="2"/>
  <c r="I649" i="2"/>
  <c r="I647" i="2"/>
  <c r="I646" i="2"/>
  <c r="I644" i="2"/>
  <c r="I642" i="2"/>
  <c r="I641" i="2"/>
  <c r="I640" i="2"/>
  <c r="I639" i="2"/>
  <c r="I635" i="2"/>
  <c r="I632" i="2"/>
  <c r="I630" i="2"/>
  <c r="I628" i="2"/>
  <c r="I624" i="2"/>
  <c r="I623" i="2"/>
  <c r="I621" i="2"/>
  <c r="I614" i="2"/>
  <c r="I613" i="2"/>
  <c r="I612" i="2"/>
  <c r="I602" i="2"/>
  <c r="I599" i="2"/>
  <c r="I597" i="2"/>
  <c r="I595" i="2"/>
  <c r="I593" i="2"/>
  <c r="I590" i="2"/>
  <c r="I589" i="2"/>
  <c r="I587" i="2"/>
  <c r="I585" i="2"/>
  <c r="I582" i="2"/>
  <c r="I576" i="2"/>
  <c r="I574" i="2"/>
  <c r="I572" i="2"/>
  <c r="I567" i="2"/>
  <c r="I566" i="2"/>
  <c r="I563" i="2"/>
  <c r="I561" i="2"/>
  <c r="I555" i="2"/>
  <c r="I554" i="2"/>
  <c r="I551" i="2"/>
  <c r="I548" i="2"/>
  <c r="I545" i="2"/>
  <c r="I544" i="2"/>
  <c r="I542" i="2"/>
  <c r="I538" i="2"/>
  <c r="I537" i="2"/>
  <c r="I533" i="2"/>
  <c r="I531" i="2"/>
  <c r="I527" i="2"/>
  <c r="I526" i="2"/>
  <c r="I525" i="2"/>
  <c r="I524" i="2"/>
  <c r="I522" i="2"/>
  <c r="I518" i="2"/>
  <c r="I517" i="2"/>
  <c r="I515" i="2"/>
  <c r="I514" i="2"/>
  <c r="I513" i="2"/>
  <c r="I512" i="2"/>
  <c r="I510" i="2"/>
  <c r="I504" i="2"/>
  <c r="I500" i="2"/>
  <c r="I499" i="2"/>
  <c r="I498" i="2"/>
  <c r="I494" i="2"/>
  <c r="I495" i="2"/>
  <c r="I491" i="2"/>
  <c r="I487" i="2"/>
  <c r="I486" i="2"/>
  <c r="I484" i="2"/>
  <c r="I483" i="2"/>
  <c r="I481" i="2"/>
  <c r="I479" i="2"/>
  <c r="I478" i="2"/>
  <c r="I477" i="2"/>
  <c r="I475" i="2"/>
  <c r="I470" i="2"/>
  <c r="I469" i="2"/>
  <c r="I468" i="2"/>
  <c r="I467" i="2"/>
  <c r="I465" i="2"/>
  <c r="I462" i="2"/>
  <c r="I461" i="2"/>
  <c r="I460" i="2"/>
  <c r="I458" i="2"/>
  <c r="I456" i="2"/>
  <c r="I455" i="2"/>
  <c r="I454" i="2"/>
  <c r="I451" i="2"/>
  <c r="I450" i="2"/>
  <c r="I447" i="2"/>
  <c r="I441" i="2"/>
  <c r="I437" i="2"/>
  <c r="I438" i="2"/>
  <c r="I434" i="2"/>
  <c r="I433" i="2"/>
  <c r="I432" i="2"/>
  <c r="I431" i="2"/>
  <c r="I429" i="2"/>
  <c r="I428" i="2"/>
  <c r="I426" i="2"/>
  <c r="I425" i="2"/>
  <c r="I424" i="2"/>
  <c r="I423" i="2"/>
  <c r="I421" i="2"/>
  <c r="I420" i="2"/>
  <c r="I414" i="2"/>
  <c r="I413" i="2"/>
  <c r="I410" i="2"/>
  <c r="I408" i="2"/>
  <c r="I405" i="2"/>
  <c r="I403" i="2"/>
  <c r="I400" i="2"/>
  <c r="I399" i="2"/>
  <c r="I396" i="2"/>
  <c r="I395" i="2"/>
  <c r="I394" i="2"/>
  <c r="I392" i="2"/>
  <c r="I390" i="2"/>
  <c r="I387" i="2"/>
  <c r="I385" i="2"/>
  <c r="I383" i="2"/>
  <c r="I382" i="2"/>
  <c r="I381" i="2"/>
  <c r="I378" i="2"/>
  <c r="I373" i="2"/>
  <c r="I370" i="2"/>
  <c r="I365" i="2"/>
  <c r="I364" i="2"/>
  <c r="I360" i="2"/>
  <c r="I361" i="2"/>
  <c r="I356" i="2"/>
  <c r="I354" i="2"/>
  <c r="I353" i="2"/>
  <c r="I351" i="2"/>
  <c r="I348" i="2"/>
  <c r="I347" i="2"/>
  <c r="I346" i="2"/>
  <c r="I344" i="2"/>
  <c r="I343" i="2"/>
  <c r="I342" i="2"/>
  <c r="I341" i="2"/>
  <c r="I340" i="2"/>
  <c r="I337" i="2"/>
  <c r="I335" i="2"/>
  <c r="I332" i="2"/>
  <c r="I331" i="2"/>
  <c r="I329" i="2"/>
  <c r="I328" i="2"/>
  <c r="I326" i="2"/>
  <c r="I324" i="2"/>
  <c r="I325" i="2"/>
  <c r="I323" i="2"/>
  <c r="I320" i="2"/>
  <c r="I322" i="2"/>
  <c r="I319" i="2"/>
  <c r="I318" i="2"/>
  <c r="I316" i="2"/>
  <c r="I314" i="2"/>
  <c r="I312" i="2"/>
  <c r="I311" i="2"/>
  <c r="I309" i="2"/>
  <c r="I307" i="2"/>
  <c r="I304" i="2"/>
  <c r="I303" i="2"/>
  <c r="I301" i="2"/>
  <c r="I298" i="2"/>
  <c r="I299" i="2"/>
  <c r="I297" i="2"/>
  <c r="I296" i="2"/>
  <c r="I295" i="2"/>
  <c r="I292" i="2"/>
  <c r="I293" i="2"/>
  <c r="I290" i="2"/>
  <c r="I289" i="2"/>
  <c r="I287" i="2"/>
  <c r="I288" i="2"/>
  <c r="I286" i="2"/>
  <c r="I285" i="2"/>
  <c r="I282" i="2"/>
  <c r="I281" i="2"/>
  <c r="I279" i="2"/>
  <c r="I278" i="2"/>
  <c r="I276" i="2"/>
  <c r="I273" i="2"/>
  <c r="I272" i="2"/>
  <c r="I270" i="2"/>
  <c r="I267" i="2"/>
  <c r="I266" i="2"/>
  <c r="I265" i="2"/>
  <c r="I261" i="2"/>
  <c r="I259" i="2"/>
  <c r="I256" i="2"/>
  <c r="I255" i="2"/>
  <c r="I253" i="2"/>
  <c r="I254" i="2"/>
  <c r="I250" i="2"/>
  <c r="I251" i="2"/>
  <c r="I247" i="2"/>
  <c r="I246" i="2"/>
  <c r="I244" i="2"/>
  <c r="I239" i="2"/>
  <c r="I238" i="2"/>
  <c r="I236" i="2"/>
  <c r="I237" i="2"/>
  <c r="I232" i="2"/>
  <c r="I235" i="2"/>
  <c r="I234" i="2"/>
  <c r="I229" i="2"/>
  <c r="I226" i="2"/>
  <c r="I225" i="2"/>
  <c r="I223" i="2"/>
  <c r="I220" i="2"/>
  <c r="I219" i="2"/>
  <c r="I217" i="2"/>
  <c r="I215" i="2"/>
  <c r="I213" i="2"/>
  <c r="I212" i="2"/>
  <c r="I207" i="2"/>
  <c r="I205" i="2"/>
  <c r="I204" i="2"/>
  <c r="I198" i="2"/>
  <c r="I200" i="2"/>
  <c r="I197" i="2"/>
  <c r="I203" i="2"/>
  <c r="I193" i="2"/>
  <c r="I194" i="2"/>
  <c r="I192" i="2"/>
  <c r="I190" i="2"/>
  <c r="I189" i="2"/>
  <c r="I187" i="2"/>
  <c r="I184" i="2"/>
  <c r="I186" i="2"/>
  <c r="I180" i="2"/>
  <c r="I175" i="2"/>
  <c r="I174" i="2"/>
  <c r="I173" i="2"/>
  <c r="I171" i="2"/>
  <c r="I169" i="2"/>
  <c r="I167" i="2"/>
  <c r="I166" i="2"/>
  <c r="I165" i="2"/>
  <c r="I163" i="2"/>
  <c r="I160" i="2"/>
  <c r="I155" i="2"/>
  <c r="I154" i="2"/>
  <c r="I153" i="2"/>
  <c r="I152" i="2"/>
  <c r="I149" i="2"/>
  <c r="I147" i="2"/>
  <c r="I145" i="2"/>
  <c r="I143" i="2"/>
  <c r="I141" i="2"/>
  <c r="I140" i="2"/>
  <c r="I138" i="2"/>
  <c r="I139" i="2"/>
  <c r="I135" i="2"/>
  <c r="I134" i="2"/>
  <c r="I133" i="2"/>
  <c r="I127" i="2"/>
  <c r="I126" i="2"/>
  <c r="I125" i="2"/>
  <c r="I124" i="2"/>
  <c r="I123" i="2"/>
  <c r="I122" i="2"/>
  <c r="I121" i="2"/>
  <c r="I115" i="2"/>
  <c r="I114" i="2"/>
  <c r="I113" i="2"/>
  <c r="I109" i="2"/>
  <c r="I108" i="2"/>
  <c r="I106" i="2"/>
  <c r="I104" i="2"/>
  <c r="I101" i="2"/>
  <c r="I100" i="2"/>
  <c r="I98" i="2"/>
  <c r="I96" i="2"/>
  <c r="I94" i="2"/>
  <c r="I93" i="2"/>
  <c r="I91" i="2"/>
  <c r="I90" i="2"/>
  <c r="I89" i="2"/>
  <c r="I88" i="2"/>
  <c r="I86" i="2"/>
  <c r="I85" i="2"/>
  <c r="I84" i="2"/>
  <c r="I83" i="2"/>
  <c r="I81" i="2"/>
  <c r="I79" i="2"/>
  <c r="I78" i="2"/>
  <c r="I76" i="2"/>
  <c r="I74" i="2"/>
  <c r="I73" i="2"/>
  <c r="I70" i="2"/>
  <c r="I67" i="2"/>
  <c r="I68" i="2"/>
  <c r="I65" i="2"/>
  <c r="I64" i="2"/>
  <c r="I62" i="2"/>
  <c r="I61" i="2"/>
  <c r="I58" i="2"/>
  <c r="I56" i="2"/>
  <c r="I55" i="2"/>
  <c r="I54" i="2"/>
  <c r="I53" i="2"/>
  <c r="I49" i="2"/>
  <c r="I48" i="2"/>
  <c r="I47" i="2"/>
  <c r="I46" i="2"/>
  <c r="I43" i="2"/>
  <c r="I41" i="2"/>
  <c r="I40" i="2"/>
  <c r="I33" i="2"/>
  <c r="I34" i="2"/>
  <c r="I37" i="2"/>
  <c r="I31" i="2"/>
  <c r="I30" i="2"/>
  <c r="I29" i="2"/>
  <c r="I27" i="2"/>
  <c r="I24" i="2"/>
  <c r="I22" i="2"/>
  <c r="I21" i="2"/>
  <c r="I20" i="2"/>
  <c r="I19" i="2"/>
  <c r="I16" i="2"/>
  <c r="I14" i="2"/>
  <c r="I15" i="2"/>
  <c r="I13" i="2"/>
  <c r="I7" i="2"/>
  <c r="I6" i="2"/>
  <c r="I4" i="2"/>
  <c r="I2" i="2"/>
  <c r="J226" i="2" l="1"/>
  <c r="K22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Charter</author>
  </authors>
  <commentList>
    <comment ref="I1" authorId="0" shapeId="0" xr:uid="{35D0C516-9800-4D65-8B45-4E3411BFC7F1}">
      <text>
        <r>
          <rPr>
            <b/>
            <sz val="9"/>
            <color indexed="81"/>
            <rFont val="Tahoma"/>
            <family val="2"/>
          </rPr>
          <t>Rating system developed by Cagematch.net, a renowned wrestling database. Established to provide unbiased assessments of wrestlers' careers.</t>
        </r>
      </text>
    </comment>
  </commentList>
</comments>
</file>

<file path=xl/sharedStrings.xml><?xml version="1.0" encoding="utf-8"?>
<sst xmlns="http://schemas.openxmlformats.org/spreadsheetml/2006/main" count="10695" uniqueCount="2035">
  <si>
    <t>Buddy Rogers</t>
  </si>
  <si>
    <t>House show</t>
  </si>
  <si>
    <t>Washington, D.C.</t>
  </si>
  <si>
    <t>WWE Championship</t>
  </si>
  <si>
    <t>Bruno Sammartino</t>
  </si>
  <si>
    <t>New York, NY</t>
  </si>
  <si>
    <t>Ivan Koloff</t>
  </si>
  <si>
    <t>Pedro Morales</t>
  </si>
  <si>
    <t>Stan Stasiak</t>
  </si>
  <si>
    <t>Philadelphia, PA</t>
  </si>
  <si>
    <t>Superstar Billy Graham</t>
  </si>
  <si>
    <t>Baltimore, MD</t>
  </si>
  <si>
    <t>Bob Backlund</t>
  </si>
  <si>
    <t>WWF on MSG Network</t>
  </si>
  <si>
    <t>Antonio Inoki</t>
  </si>
  <si>
    <t>Tokushima, Japan</t>
  </si>
  <si>
    <t>The Iron Sheik</t>
  </si>
  <si>
    <t>Hulk Hogan</t>
  </si>
  <si>
    <t>The Main Event I</t>
  </si>
  <si>
    <t>Indianapolis, IN</t>
  </si>
  <si>
    <t>Ted DiBiase</t>
  </si>
  <si>
    <t>Randy Savage</t>
  </si>
  <si>
    <t>WrestleMania IV</t>
  </si>
  <si>
    <t>Atlantic City, NJ</t>
  </si>
  <si>
    <t>WrestleMania V</t>
  </si>
  <si>
    <t>The Ultimate Warrior</t>
  </si>
  <si>
    <t>WrestleMania VI</t>
  </si>
  <si>
    <t>Toronto, ON, Canada</t>
  </si>
  <si>
    <t>Sgt. Slaughter</t>
  </si>
  <si>
    <t>Royal Rumble</t>
  </si>
  <si>
    <t>Miami, FL</t>
  </si>
  <si>
    <t>WrestleMania VII</t>
  </si>
  <si>
    <t>Los Angeles, CA</t>
  </si>
  <si>
    <t>The Undertaker</t>
  </si>
  <si>
    <t>Survivor Series</t>
  </si>
  <si>
    <t>Detroit, MI</t>
  </si>
  <si>
    <t>This Tuesday in Texas</t>
  </si>
  <si>
    <t>San Antonio, TX</t>
  </si>
  <si>
    <t>Ric Flair</t>
  </si>
  <si>
    <t>Albany, NY</t>
  </si>
  <si>
    <t>WrestleMania VIII</t>
  </si>
  <si>
    <t>Prime Time Wrestling</t>
  </si>
  <si>
    <t>Hershey, PA</t>
  </si>
  <si>
    <t>Bret Hart</t>
  </si>
  <si>
    <t>Saskatoon, SK, Canada</t>
  </si>
  <si>
    <t>Yokozuna</t>
  </si>
  <si>
    <t>WrestleMania IX</t>
  </si>
  <si>
    <t>Las Vegas, NV</t>
  </si>
  <si>
    <t>King of the Ring</t>
  </si>
  <si>
    <t>Dayton, OH</t>
  </si>
  <si>
    <t>WrestleMania X</t>
  </si>
  <si>
    <t>Diesel</t>
  </si>
  <si>
    <t>Landover, MD</t>
  </si>
  <si>
    <t>Shawn Michaels</t>
  </si>
  <si>
    <t>WrestleMania XII</t>
  </si>
  <si>
    <t>Anaheim, CA</t>
  </si>
  <si>
    <t>Sycho Sid</t>
  </si>
  <si>
    <t>In Your House 13: Final Four</t>
  </si>
  <si>
    <t>Chattanooga, TN</t>
  </si>
  <si>
    <t>Raw</t>
  </si>
  <si>
    <t>Nashville, TN</t>
  </si>
  <si>
    <t>WrestleMania 13</t>
  </si>
  <si>
    <t>Rosemont, IL</t>
  </si>
  <si>
    <t>SummerSlam</t>
  </si>
  <si>
    <t>East Rutherford, NJ</t>
  </si>
  <si>
    <t>Montreal, QC, Canada</t>
  </si>
  <si>
    <t>Stone Cold Steve Austin</t>
  </si>
  <si>
    <t>WrestleMania XIV</t>
  </si>
  <si>
    <t>Boston, MA</t>
  </si>
  <si>
    <t>Kane</t>
  </si>
  <si>
    <t>Pittsburgh, PA</t>
  </si>
  <si>
    <t>Cleveland, OH</t>
  </si>
  <si>
    <t>The Rock</t>
  </si>
  <si>
    <t>St. Louis, MO</t>
  </si>
  <si>
    <t>Mankind</t>
  </si>
  <si>
    <t>Worcester, MA</t>
  </si>
  <si>
    <t>Halftime Heat</t>
  </si>
  <si>
    <t>Tucson, AZ</t>
  </si>
  <si>
    <t>Birmingham, AL</t>
  </si>
  <si>
    <t>WrestleMania XV</t>
  </si>
  <si>
    <t>Over the Edge</t>
  </si>
  <si>
    <t>Kansas City, MO</t>
  </si>
  <si>
    <t>Charlotte, NC</t>
  </si>
  <si>
    <t>Minneapolis, MN</t>
  </si>
  <si>
    <t>Triple H</t>
  </si>
  <si>
    <t>Ames, IA</t>
  </si>
  <si>
    <t>Vince McMahon</t>
  </si>
  <si>
    <t>SmackDown!</t>
  </si>
  <si>
    <t>Unforgiven</t>
  </si>
  <si>
    <t>Big Show</t>
  </si>
  <si>
    <t>Backlash</t>
  </si>
  <si>
    <t>Judgment Day</t>
  </si>
  <si>
    <t>Louisville, KY</t>
  </si>
  <si>
    <t>Kurt Angle</t>
  </si>
  <si>
    <t>No Mercy</t>
  </si>
  <si>
    <t>No Way Out</t>
  </si>
  <si>
    <t>WrestleMania X-Seven</t>
  </si>
  <si>
    <t>Houston, TX</t>
  </si>
  <si>
    <t>Chris Jericho</t>
  </si>
  <si>
    <t>Vengeance</t>
  </si>
  <si>
    <t>San Diego, CA</t>
  </si>
  <si>
    <t>WrestleMania X8</t>
  </si>
  <si>
    <t>Brock Lesnar</t>
  </si>
  <si>
    <t>Uniondale, NY</t>
  </si>
  <si>
    <t>Armageddon</t>
  </si>
  <si>
    <t>Sunrise, FL</t>
  </si>
  <si>
    <t>WrestleMania XIX</t>
  </si>
  <si>
    <t>Seattle, WA</t>
  </si>
  <si>
    <t>Denver, CO</t>
  </si>
  <si>
    <t>Raleigh, NC</t>
  </si>
  <si>
    <t>Eddie Guerrero</t>
  </si>
  <si>
    <t>Daly City, CA</t>
  </si>
  <si>
    <t>John Bradshaw Layfield</t>
  </si>
  <si>
    <t>The Great American Bash</t>
  </si>
  <si>
    <t>Norfolk, VA</t>
  </si>
  <si>
    <t>John Cena</t>
  </si>
  <si>
    <t>WrestleMania 21</t>
  </si>
  <si>
    <t>Edge</t>
  </si>
  <si>
    <t>New Year's Revolution</t>
  </si>
  <si>
    <t>Rob Van Dam</t>
  </si>
  <si>
    <t>ECW One Night Stand</t>
  </si>
  <si>
    <t>Randy Orton</t>
  </si>
  <si>
    <t>Jeff Hardy</t>
  </si>
  <si>
    <t>Buffalo, NY</t>
  </si>
  <si>
    <t>Providence, RI</t>
  </si>
  <si>
    <t>Batista</t>
  </si>
  <si>
    <t>Extreme Rules</t>
  </si>
  <si>
    <t>New Orleans, LA</t>
  </si>
  <si>
    <t>Breaking Point</t>
  </si>
  <si>
    <t>Hell in a Cell</t>
  </si>
  <si>
    <t>Newark, NJ</t>
  </si>
  <si>
    <t>Bragging Rights</t>
  </si>
  <si>
    <t>Sheamus</t>
  </si>
  <si>
    <t>TLC: Tables, Ladders &amp; Chairs</t>
  </si>
  <si>
    <t>Elimination Chamber</t>
  </si>
  <si>
    <t>WrestleMania XXVI</t>
  </si>
  <si>
    <t>Glendale, AZ</t>
  </si>
  <si>
    <t>Fatal 4-Way</t>
  </si>
  <si>
    <t>Night of Champions</t>
  </si>
  <si>
    <t>The Miz</t>
  </si>
  <si>
    <t>Orlando, FL</t>
  </si>
  <si>
    <t>Tampa, FL</t>
  </si>
  <si>
    <t>CM Punk</t>
  </si>
  <si>
    <t>Money in the Bank</t>
  </si>
  <si>
    <t>Rey Mysterio</t>
  </si>
  <si>
    <t>Hampton, VA</t>
  </si>
  <si>
    <t>Alberto Del Rio</t>
  </si>
  <si>
    <t>Phoenix, AZ</t>
  </si>
  <si>
    <t>WrestleMania 29</t>
  </si>
  <si>
    <t>Daniel Bryan</t>
  </si>
  <si>
    <t>WrestleMania XXX</t>
  </si>
  <si>
    <t>Seth Rollins</t>
  </si>
  <si>
    <t>WrestleMania 31</t>
  </si>
  <si>
    <t>Santa Clara, CA</t>
  </si>
  <si>
    <t>Roman Reigns</t>
  </si>
  <si>
    <t>Atlanta, GA</t>
  </si>
  <si>
    <t>WrestleMania 32</t>
  </si>
  <si>
    <t>Arlington, TX</t>
  </si>
  <si>
    <t>Dean Ambrose</t>
  </si>
  <si>
    <t>AJ Styles</t>
  </si>
  <si>
    <t>Richmond, VA</t>
  </si>
  <si>
    <t>Bray Wyatt</t>
  </si>
  <si>
    <t>WrestleMania 33</t>
  </si>
  <si>
    <t>Jinder Mahal</t>
  </si>
  <si>
    <t>SmackDown</t>
  </si>
  <si>
    <t>Manchester, England</t>
  </si>
  <si>
    <t>Kofi Kingston</t>
  </si>
  <si>
    <t>WrestleMania 35</t>
  </si>
  <si>
    <t>Drew McIntyre</t>
  </si>
  <si>
    <t>The Fabulous Moolah</t>
  </si>
  <si>
    <t>Live event</t>
  </si>
  <si>
    <t>WWE Women's Championship</t>
  </si>
  <si>
    <t>Bette Boucher</t>
  </si>
  <si>
    <t>Vancouver, BC</t>
  </si>
  <si>
    <t>Yukiko Tomoe</t>
  </si>
  <si>
    <t>Osaka, Japan</t>
  </si>
  <si>
    <t>Hamamatsu, Japan</t>
  </si>
  <si>
    <t>Sue Green</t>
  </si>
  <si>
    <t>Dallas, TX</t>
  </si>
  <si>
    <t>Evelyn Stevens</t>
  </si>
  <si>
    <t>Fort Worth, TX</t>
  </si>
  <si>
    <t>Wendi Richter</t>
  </si>
  <si>
    <t>The Brawl to End It All</t>
  </si>
  <si>
    <t>Leilani Kai</t>
  </si>
  <si>
    <t>The War to Settle the Score</t>
  </si>
  <si>
    <t>WrestleMania I</t>
  </si>
  <si>
    <t>Velvet McIntyre</t>
  </si>
  <si>
    <t>Brisbane, Australia</t>
  </si>
  <si>
    <t>Sydney, Australia</t>
  </si>
  <si>
    <t>Sensational Sherri</t>
  </si>
  <si>
    <t>Rockin' Robin</t>
  </si>
  <si>
    <t>Paris, France</t>
  </si>
  <si>
    <t>Alundra Blayze</t>
  </si>
  <si>
    <t>All American Wrestling</t>
  </si>
  <si>
    <t>Poughkeepsie, NY</t>
  </si>
  <si>
    <t>Bull Nakano</t>
  </si>
  <si>
    <t>Big Egg Wrestling Universe</t>
  </si>
  <si>
    <t>Tokyo, Japan</t>
  </si>
  <si>
    <t>Bertha Faye</t>
  </si>
  <si>
    <t>Brandon, MB</t>
  </si>
  <si>
    <t>Jacqueline</t>
  </si>
  <si>
    <t>Raw is War</t>
  </si>
  <si>
    <t>Sacramento, CA</t>
  </si>
  <si>
    <t>Sable</t>
  </si>
  <si>
    <t>Debra</t>
  </si>
  <si>
    <t>Ivory</t>
  </si>
  <si>
    <t>The Kat</t>
  </si>
  <si>
    <t>Hervina</t>
  </si>
  <si>
    <t>Stephanie McMahon-Helmsley</t>
  </si>
  <si>
    <t>Lita</t>
  </si>
  <si>
    <t>Lafayette, LA</t>
  </si>
  <si>
    <t>Rochester, NY</t>
  </si>
  <si>
    <t>Chyna</t>
  </si>
  <si>
    <t>Trish Stratus</t>
  </si>
  <si>
    <t>Greensboro, NC</t>
  </si>
  <si>
    <t>Jazz</t>
  </si>
  <si>
    <t>Toronto, ON</t>
  </si>
  <si>
    <t>Molly Holly</t>
  </si>
  <si>
    <t>Columbus, OH</t>
  </si>
  <si>
    <t>Victoria</t>
  </si>
  <si>
    <t>Gail Kim</t>
  </si>
  <si>
    <t>Colorado Springs, CO</t>
  </si>
  <si>
    <t>Omaha, NE</t>
  </si>
  <si>
    <t>Bad Blood</t>
  </si>
  <si>
    <t>San Juan, PR</t>
  </si>
  <si>
    <t>Mickie James</t>
  </si>
  <si>
    <t>WrestleMania 22</t>
  </si>
  <si>
    <t>Charlottesville, VA</t>
  </si>
  <si>
    <t>Cyber Sunday</t>
  </si>
  <si>
    <t>Cincinnati, OH</t>
  </si>
  <si>
    <t>Melina</t>
  </si>
  <si>
    <t>Bakersfield, CA</t>
  </si>
  <si>
    <t>Candice Michelle</t>
  </si>
  <si>
    <t>Vengeance: Night of Champions</t>
  </si>
  <si>
    <t>Beth Phoenix</t>
  </si>
  <si>
    <t>London, England</t>
  </si>
  <si>
    <t>Michelle McCool</t>
  </si>
  <si>
    <t>The Bash</t>
  </si>
  <si>
    <t>Milwaukee, WI</t>
  </si>
  <si>
    <t>Layla</t>
  </si>
  <si>
    <t>Charlotte</t>
  </si>
  <si>
    <t>Sasha Banks</t>
  </si>
  <si>
    <t>Brooklyn, NY</t>
  </si>
  <si>
    <t>Charlotte Flair</t>
  </si>
  <si>
    <t>Roadblock: End of the Line</t>
  </si>
  <si>
    <t>Bayley</t>
  </si>
  <si>
    <t>Alexa Bliss</t>
  </si>
  <si>
    <t>Payback</t>
  </si>
  <si>
    <t>San Jose, CA</t>
  </si>
  <si>
    <t>Memphis, TN</t>
  </si>
  <si>
    <t>Nia Jax</t>
  </si>
  <si>
    <t>WrestleMania 34</t>
  </si>
  <si>
    <t>Ronda Rousey</t>
  </si>
  <si>
    <t>Becky Lynch</t>
  </si>
  <si>
    <t>Harley Race</t>
  </si>
  <si>
    <t>Tallahassee, FL</t>
  </si>
  <si>
    <t>WWE United States Championship</t>
  </si>
  <si>
    <t>Johnny Valentine</t>
  </si>
  <si>
    <t>Terry Funk</t>
  </si>
  <si>
    <t>Paul Jones</t>
  </si>
  <si>
    <t>Blackjack Mulligan</t>
  </si>
  <si>
    <t>Winston-Salem, NC</t>
  </si>
  <si>
    <t>Bobo Brazil</t>
  </si>
  <si>
    <t>Ricky Steamboat</t>
  </si>
  <si>
    <t>Charleston, SC</t>
  </si>
  <si>
    <t>Mr. Wrestling</t>
  </si>
  <si>
    <t>Jimmy Snuka</t>
  </si>
  <si>
    <t>Greg Valentine</t>
  </si>
  <si>
    <t>Greenville, SC</t>
  </si>
  <si>
    <t>Roddy Piper</t>
  </si>
  <si>
    <t>Wahoo McDaniel</t>
  </si>
  <si>
    <t>Dick Slater</t>
  </si>
  <si>
    <t>Shelby, NC</t>
  </si>
  <si>
    <t>Magnum T.A.</t>
  </si>
  <si>
    <t>Worldwide Wrestling</t>
  </si>
  <si>
    <t>Tully Blanchard</t>
  </si>
  <si>
    <t>Starrcade</t>
  </si>
  <si>
    <t>Nikita Koloff</t>
  </si>
  <si>
    <t>Lex Luger</t>
  </si>
  <si>
    <t>Great American Bash</t>
  </si>
  <si>
    <t>Dusty Rhodes</t>
  </si>
  <si>
    <t>Chicago, IL</t>
  </si>
  <si>
    <t>Barry Windham</t>
  </si>
  <si>
    <t>Chi-Town Rumble</t>
  </si>
  <si>
    <t>Michael Hayes</t>
  </si>
  <si>
    <t>WrestleWar</t>
  </si>
  <si>
    <t>Bluefield, WV</t>
  </si>
  <si>
    <t>Stan Hansen</t>
  </si>
  <si>
    <t>Halloween Havoc</t>
  </si>
  <si>
    <t>Sting</t>
  </si>
  <si>
    <t>Rick Rude</t>
  </si>
  <si>
    <t>Clash of the Champions XVII</t>
  </si>
  <si>
    <t>Savannah, GA</t>
  </si>
  <si>
    <t>Dustin Rhodes</t>
  </si>
  <si>
    <t>Saturday Night</t>
  </si>
  <si>
    <t>Steve Austin</t>
  </si>
  <si>
    <t>Starrcade '93: 10th Anniversary</t>
  </si>
  <si>
    <t>Clash of the Champions XXVIII</t>
  </si>
  <si>
    <t>Cedar Rapids, IA</t>
  </si>
  <si>
    <t>Fall Brawl 1994: War Games</t>
  </si>
  <si>
    <t>Roanoke, VA</t>
  </si>
  <si>
    <t>Jim Duggan</t>
  </si>
  <si>
    <t>Big Van Vader</t>
  </si>
  <si>
    <t>Kensuke Sasaki</t>
  </si>
  <si>
    <t>WCW World in Japan</t>
  </si>
  <si>
    <t>One Man Gang</t>
  </si>
  <si>
    <t>Starrcade: World Cup of Wrestling</t>
  </si>
  <si>
    <t>Konnan</t>
  </si>
  <si>
    <t>Main Event</t>
  </si>
  <si>
    <t>Canton, OH</t>
  </si>
  <si>
    <t>Bash at the Beach</t>
  </si>
  <si>
    <t>Daytona Beach, FL</t>
  </si>
  <si>
    <t>Dean Malenko</t>
  </si>
  <si>
    <t>Uncensored</t>
  </si>
  <si>
    <t>North Charleston, SC</t>
  </si>
  <si>
    <t>Jeff Jarrett</t>
  </si>
  <si>
    <t>Nitro</t>
  </si>
  <si>
    <t>Steve McMichael</t>
  </si>
  <si>
    <t>Clash of the Champions XXXV</t>
  </si>
  <si>
    <t>Curt Hennig</t>
  </si>
  <si>
    <t>Diamond Dallas Page</t>
  </si>
  <si>
    <t>Raven</t>
  </si>
  <si>
    <t>Spring Stampede</t>
  </si>
  <si>
    <t>Goldberg</t>
  </si>
  <si>
    <t>Salt Lake City, UT</t>
  </si>
  <si>
    <t>Rapid City, SD</t>
  </si>
  <si>
    <t>Thunder</t>
  </si>
  <si>
    <t>Fargo, ND</t>
  </si>
  <si>
    <t>Scott Hall</t>
  </si>
  <si>
    <t>SuperBrawl IX</t>
  </si>
  <si>
    <t>Oakland, CA</t>
  </si>
  <si>
    <t>Scott Steiner</t>
  </si>
  <si>
    <t>Tacoma, WA</t>
  </si>
  <si>
    <t>David Flair</t>
  </si>
  <si>
    <t>Chris Benoit</t>
  </si>
  <si>
    <t>Boise, ID</t>
  </si>
  <si>
    <t>Sid Vicious</t>
  </si>
  <si>
    <t>Fall Brawl</t>
  </si>
  <si>
    <t>Paradise, NV</t>
  </si>
  <si>
    <t>Lance Storm</t>
  </si>
  <si>
    <t>Auburn Hills, MI</t>
  </si>
  <si>
    <t>Amarillo, TX</t>
  </si>
  <si>
    <t>Lubbock, TX</t>
  </si>
  <si>
    <t>Gen. Rection</t>
  </si>
  <si>
    <t>Mayhem</t>
  </si>
  <si>
    <t>Shane Douglas</t>
  </si>
  <si>
    <t>Sin</t>
  </si>
  <si>
    <t>Rick Steiner</t>
  </si>
  <si>
    <t>Tupelo, MS</t>
  </si>
  <si>
    <t>Booker T</t>
  </si>
  <si>
    <t>Greed</t>
  </si>
  <si>
    <t>Jacksonville, FL</t>
  </si>
  <si>
    <t>Chris Kanyon</t>
  </si>
  <si>
    <t>Tajiri</t>
  </si>
  <si>
    <t>Rhyno</t>
  </si>
  <si>
    <t>WrestleMania XX</t>
  </si>
  <si>
    <t>Carlito Caribbean Cool</t>
  </si>
  <si>
    <t>Orlando Jordan</t>
  </si>
  <si>
    <t>Reno, NV</t>
  </si>
  <si>
    <t>Bobby Lashley</t>
  </si>
  <si>
    <t>Finlay</t>
  </si>
  <si>
    <t>Mr. Kennedy</t>
  </si>
  <si>
    <t>Reading, PA</t>
  </si>
  <si>
    <t>Montel Vontavious Porter</t>
  </si>
  <si>
    <t>Matt Hardy</t>
  </si>
  <si>
    <t>Shelton Benjamin</t>
  </si>
  <si>
    <t>Corpus Christi, TX</t>
  </si>
  <si>
    <t>Wilkes-Barre, PA</t>
  </si>
  <si>
    <t>R-Truth</t>
  </si>
  <si>
    <t>Toledo, OH</t>
  </si>
  <si>
    <t>Dolph Ziggler</t>
  </si>
  <si>
    <t>Capitol Punishment</t>
  </si>
  <si>
    <t>Zack Ryder</t>
  </si>
  <si>
    <t>Jack Swagger</t>
  </si>
  <si>
    <t>Santino Marella</t>
  </si>
  <si>
    <t>Antonio Cesaro</t>
  </si>
  <si>
    <t>SummerSlamPre-Show</t>
  </si>
  <si>
    <t>Rusev</t>
  </si>
  <si>
    <t>Raw Backstage Pass</t>
  </si>
  <si>
    <t>Kalisto</t>
  </si>
  <si>
    <t>Clash of Champions</t>
  </si>
  <si>
    <t>Kevin Owens</t>
  </si>
  <si>
    <t>Fresno, CA</t>
  </si>
  <si>
    <t>WWE Live</t>
  </si>
  <si>
    <t>Battleground</t>
  </si>
  <si>
    <t>Baron Corbin</t>
  </si>
  <si>
    <t>Bobby Roode</t>
  </si>
  <si>
    <t>Laredo, TX</t>
  </si>
  <si>
    <t>Fastlane</t>
  </si>
  <si>
    <t>Hartford, CT</t>
  </si>
  <si>
    <t>Shinsuke Nakamura</t>
  </si>
  <si>
    <t>Royal RumbleKickoff</t>
  </si>
  <si>
    <t>Samoa Joe</t>
  </si>
  <si>
    <t>Austin, TX</t>
  </si>
  <si>
    <t>Ricochet</t>
  </si>
  <si>
    <t>Stomping Grounds</t>
  </si>
  <si>
    <t>Andrade</t>
  </si>
  <si>
    <t>Apollo Crews</t>
  </si>
  <si>
    <t>Naomi</t>
  </si>
  <si>
    <t>Ontario, CA</t>
  </si>
  <si>
    <t>Natalya</t>
  </si>
  <si>
    <t>Carmella</t>
  </si>
  <si>
    <t>Asuka</t>
  </si>
  <si>
    <t>Uncasville, CT</t>
  </si>
  <si>
    <t>Name</t>
  </si>
  <si>
    <t>WWE World Heavyweight Championship</t>
  </si>
  <si>
    <t>&lt;1</t>
  </si>
  <si>
    <t>Event</t>
  </si>
  <si>
    <t>Location</t>
  </si>
  <si>
    <t>—</t>
  </si>
  <si>
    <t>Superstars of Wrestling</t>
  </si>
  <si>
    <t>New Haven, CT</t>
  </si>
  <si>
    <t>Lowell, MA</t>
  </si>
  <si>
    <t>Green Bay, WI</t>
  </si>
  <si>
    <t>SmackDown's 20th Anniversary</t>
  </si>
  <si>
    <t>St. Petersburg, FL</t>
  </si>
  <si>
    <t>Big E</t>
  </si>
  <si>
    <t>Day 1</t>
  </si>
  <si>
    <t>Jeddah, Saudi Arabia</t>
  </si>
  <si>
    <t>WrestleMania 38</t>
  </si>
  <si>
    <t>WrestleMania 38 Night 2</t>
  </si>
  <si>
    <t>Belt</t>
  </si>
  <si>
    <t>Date won</t>
  </si>
  <si>
    <t>Stamford, CT</t>
  </si>
  <si>
    <t>Rhea Ripley</t>
  </si>
  <si>
    <t>WrestleMania 37</t>
  </si>
  <si>
    <t>Nikki A.S.H.</t>
  </si>
  <si>
    <t>Wichita, KS</t>
  </si>
  <si>
    <t>Bianca Belair</t>
  </si>
  <si>
    <t>Iyo Sky</t>
  </si>
  <si>
    <t>157+</t>
  </si>
  <si>
    <t>WrestleMania 36 Part 2</t>
  </si>
  <si>
    <t>WrestleMania Backlash</t>
  </si>
  <si>
    <t>Liv Morgan</t>
  </si>
  <si>
    <t>WrestleMania 39</t>
  </si>
  <si>
    <t>Inglewood, CA</t>
  </si>
  <si>
    <t>283+</t>
  </si>
  <si>
    <t>WrestleMania 37 Night 1</t>
  </si>
  <si>
    <t>WrestleMania 39 Night 1</t>
  </si>
  <si>
    <t>Riddle</t>
  </si>
  <si>
    <t>Damian Priest</t>
  </si>
  <si>
    <t>Austin Theory</t>
  </si>
  <si>
    <t>Survivor Series: WarGames</t>
  </si>
  <si>
    <t>Calgary, AB, Canada</t>
  </si>
  <si>
    <t>Logan Paul</t>
  </si>
  <si>
    <t>Crown Jewel</t>
  </si>
  <si>
    <t>Riyadh, Saudi Arabia</t>
  </si>
  <si>
    <t>67+</t>
  </si>
  <si>
    <t>WrestleMania 37 Night 2</t>
  </si>
  <si>
    <t>Pat Patterson</t>
  </si>
  <si>
    <t>Rio de Janeiro, Brazil</t>
  </si>
  <si>
    <t>Ken Patera</t>
  </si>
  <si>
    <t>WWF</t>
  </si>
  <si>
    <t>WWF on PRISM Network</t>
  </si>
  <si>
    <t>Tito Santana</t>
  </si>
  <si>
    <t>Maple Leaf Wrestling</t>
  </si>
  <si>
    <t>London, ON, Canada</t>
  </si>
  <si>
    <t>WWF on NESN</t>
  </si>
  <si>
    <t>WrestleMania III</t>
  </si>
  <si>
    <t>Pontiac, MI</t>
  </si>
  <si>
    <t>The Honky Tonk Man</t>
  </si>
  <si>
    <t>Mr. Perfect</t>
  </si>
  <si>
    <t>The Texas Tornado</t>
  </si>
  <si>
    <t>The Mountie</t>
  </si>
  <si>
    <t>Springfield, MA</t>
  </si>
  <si>
    <t>The British Bulldog</t>
  </si>
  <si>
    <t>Saturday Night's Main Event XXXI</t>
  </si>
  <si>
    <t>Terre Haute, IN</t>
  </si>
  <si>
    <t>Marty Jannetty</t>
  </si>
  <si>
    <t>Razor Ramon</t>
  </si>
  <si>
    <t>Superstars</t>
  </si>
  <si>
    <t>Action Zone</t>
  </si>
  <si>
    <t>Moline, IL</t>
  </si>
  <si>
    <t>Montreal QC, Canada</t>
  </si>
  <si>
    <t>Trois-Rivières, QC, Canada</t>
  </si>
  <si>
    <t>In Your House 2: The Lumberjacks</t>
  </si>
  <si>
    <t>Dean Douglas</t>
  </si>
  <si>
    <t>In Your House 4: Great White North</t>
  </si>
  <si>
    <t>Winnipeg, MB, Canada</t>
  </si>
  <si>
    <t>Goldust</t>
  </si>
  <si>
    <t>San Bernardino, CA</t>
  </si>
  <si>
    <t>Ahmed Johnson</t>
  </si>
  <si>
    <t>Marc Mero</t>
  </si>
  <si>
    <t>Fort Wayne, IN</t>
  </si>
  <si>
    <t>Rocky Maivia</t>
  </si>
  <si>
    <t>Owen Hart</t>
  </si>
  <si>
    <t>Badd Blood: In Your House</t>
  </si>
  <si>
    <t>Portland, ME</t>
  </si>
  <si>
    <t>Ken Shamrock</t>
  </si>
  <si>
    <t>Val Venis</t>
  </si>
  <si>
    <t>St. Valentine's Day Massacre: In Your House</t>
  </si>
  <si>
    <t>Road Dogg</t>
  </si>
  <si>
    <t>The Godfather</t>
  </si>
  <si>
    <t>Fully Loaded</t>
  </si>
  <si>
    <t>D'Lo Brown</t>
  </si>
  <si>
    <t>WrestleMania 2000</t>
  </si>
  <si>
    <t>Rikishi</t>
  </si>
  <si>
    <t>Lexington, KY</t>
  </si>
  <si>
    <t>Billy Gunn</t>
  </si>
  <si>
    <t>Oklahoma City, OK</t>
  </si>
  <si>
    <t>Knoxville, TN</t>
  </si>
  <si>
    <t>Albert</t>
  </si>
  <si>
    <t>Christian</t>
  </si>
  <si>
    <t>Test</t>
  </si>
  <si>
    <t>William Regal</t>
  </si>
  <si>
    <t>Edmonton, AB, Canada</t>
  </si>
  <si>
    <t>North Little Rock, AR</t>
  </si>
  <si>
    <t>Des Moines, IA</t>
  </si>
  <si>
    <t>Fayetteville, NC</t>
  </si>
  <si>
    <t>Portland, OR</t>
  </si>
  <si>
    <t>Taboo Tuesday</t>
  </si>
  <si>
    <t>Carlito</t>
  </si>
  <si>
    <t>Trenton, NJ</t>
  </si>
  <si>
    <t>Topeka, KS</t>
  </si>
  <si>
    <t>Umaga</t>
  </si>
  <si>
    <t>Milan, Italy</t>
  </si>
  <si>
    <t>WrestleMania 25</t>
  </si>
  <si>
    <t>John Morrison</t>
  </si>
  <si>
    <t>Over the Limit</t>
  </si>
  <si>
    <t>Wade Barrett</t>
  </si>
  <si>
    <t>Ezekiel Jackson</t>
  </si>
  <si>
    <t>Cody Rhodes</t>
  </si>
  <si>
    <t>WrestleMania XXVIII</t>
  </si>
  <si>
    <t>Miami Gardens, FL</t>
  </si>
  <si>
    <t>Raw 1000</t>
  </si>
  <si>
    <t>St. Louis, MO</t>
  </si>
  <si>
    <t>Curtis Axel</t>
  </si>
  <si>
    <t>Luke Harper</t>
  </si>
  <si>
    <t>Santa Clara, CA</t>
  </si>
  <si>
    <t>Ryback</t>
  </si>
  <si>
    <t>Raw 25 Years</t>
  </si>
  <si>
    <t>Grand Rapids, MI</t>
  </si>
  <si>
    <t>Braun Strowman</t>
  </si>
  <si>
    <t>Tulsa, OK</t>
  </si>
  <si>
    <t>Sami Zayn</t>
  </si>
  <si>
    <t>King Nakamura</t>
  </si>
  <si>
    <t>Gunther</t>
  </si>
  <si>
    <t>Baton Rouge, LA</t>
  </si>
  <si>
    <t>581+</t>
  </si>
  <si>
    <t>Andre the Giant</t>
  </si>
  <si>
    <t>Intercontinental Championship</t>
  </si>
  <si>
    <t>WWE Women's World Championship</t>
  </si>
  <si>
    <t>Super ShowDown</t>
  </si>
  <si>
    <t>WrestleMania 36 Day 1</t>
  </si>
  <si>
    <t>WWE Universal Championship</t>
  </si>
  <si>
    <t>Chris Benoit and Kurt Angle</t>
  </si>
  <si>
    <t>Edge and Rey Mysterio</t>
  </si>
  <si>
    <t>Manchester, NH</t>
  </si>
  <si>
    <t>Los Guerreros</t>
  </si>
  <si>
    <t>Team Angle</t>
  </si>
  <si>
    <t>Eddie Guerrero and Tajiri</t>
  </si>
  <si>
    <t>The World's Greatest Tag Team</t>
  </si>
  <si>
    <t>The Basham Brothers</t>
  </si>
  <si>
    <t>Rikishi and Scotty 2 Hotty</t>
  </si>
  <si>
    <t>Charlie Haas and Rico</t>
  </si>
  <si>
    <t>Kelowna, BC, Canada</t>
  </si>
  <si>
    <t>The Dudley Boyz</t>
  </si>
  <si>
    <t>Billy Kidman and Paul London</t>
  </si>
  <si>
    <t>Kenzo Suzuki and René Duprée</t>
  </si>
  <si>
    <t>Rey Mysterio and Rob Van Dam</t>
  </si>
  <si>
    <t>Eddie Guerrero and Rey Mysterio</t>
  </si>
  <si>
    <t>MNM</t>
  </si>
  <si>
    <t>The Legion of Doom</t>
  </si>
  <si>
    <t>Batista and Rey Mysterio</t>
  </si>
  <si>
    <t>Brian Kendrick and Paul London</t>
  </si>
  <si>
    <t>Deuce 'n Domino</t>
  </si>
  <si>
    <t>Milan, Italy</t>
  </si>
  <si>
    <t>Matt Hardy and Montel Vontavious Porter</t>
  </si>
  <si>
    <t>Curt Hawkins and Zack Ryder</t>
  </si>
  <si>
    <t>The Colóns</t>
  </si>
  <si>
    <t>Chris Jericho and Edge</t>
  </si>
  <si>
    <t>Jeri-Show</t>
  </si>
  <si>
    <t>D-Generation X</t>
  </si>
  <si>
    <t>ShoMiz</t>
  </si>
  <si>
    <t>The Hart Dynasty</t>
  </si>
  <si>
    <t>Cody Rhodes and Drew McIntyre</t>
  </si>
  <si>
    <t>The Nexus</t>
  </si>
  <si>
    <t>Santino Marella and Vladimir Kozlov</t>
  </si>
  <si>
    <t>The Corre</t>
  </si>
  <si>
    <t>John Cena and The Miz</t>
  </si>
  <si>
    <t>Big Show and Kane</t>
  </si>
  <si>
    <t>The New Nexus</t>
  </si>
  <si>
    <t>Air Boom</t>
  </si>
  <si>
    <t>Primo and Epico</t>
  </si>
  <si>
    <t>Kofi Kingston and R-Truth</t>
  </si>
  <si>
    <t>Team Hell No</t>
  </si>
  <si>
    <t>The Shield</t>
  </si>
  <si>
    <t>Cody Rhodes and Goldust</t>
  </si>
  <si>
    <t>The New Age Outlaws</t>
  </si>
  <si>
    <t>The Usos</t>
  </si>
  <si>
    <t>Goldust and Stardust</t>
  </si>
  <si>
    <t>Damien Mizdow and The Miz</t>
  </si>
  <si>
    <t>Cesaro and Tyson Kidd</t>
  </si>
  <si>
    <t>The New Day</t>
  </si>
  <si>
    <t>The Prime Time Players</t>
  </si>
  <si>
    <t>Cesaro and Sheamus</t>
  </si>
  <si>
    <t>Luke Gallows and Karl Anderson</t>
  </si>
  <si>
    <t>The Hardy Boyz</t>
  </si>
  <si>
    <t>Dean Ambrose and Seth Rollins</t>
  </si>
  <si>
    <t>Jason Jordan and Seth Rollins</t>
  </si>
  <si>
    <t>Philadelphia, PA</t>
  </si>
  <si>
    <t>Braun Strowman and Nicholas</t>
  </si>
  <si>
    <t>Bray Wyatt and Matt Hardy</t>
  </si>
  <si>
    <t>Greatest Royal Rumble</t>
  </si>
  <si>
    <t>The B-Team</t>
  </si>
  <si>
    <t>Dolph Ziggler and Drew McIntyre</t>
  </si>
  <si>
    <t>AOP</t>
  </si>
  <si>
    <t>Bobby Roode and Chad Gable</t>
  </si>
  <si>
    <t>The Revival</t>
  </si>
  <si>
    <t>The O.C.</t>
  </si>
  <si>
    <t>Braun Strowman and Seth Rollins</t>
  </si>
  <si>
    <t>St. Paul, MN</t>
  </si>
  <si>
    <t>Dolph Ziggler and Robert Roode</t>
  </si>
  <si>
    <t>The Viking Raiders</t>
  </si>
  <si>
    <t>Buddy Murphy and Seth Rollins</t>
  </si>
  <si>
    <t>The Street Profits</t>
  </si>
  <si>
    <t>The Hurt Business</t>
  </si>
  <si>
    <t>AJ Styles and Omos</t>
  </si>
  <si>
    <t>RK-Bro</t>
  </si>
  <si>
    <t>Alpha Academy</t>
  </si>
  <si>
    <t>Kevin Owens and Sami Zayn</t>
  </si>
  <si>
    <t>The Judgment Day</t>
  </si>
  <si>
    <t>Cody Rhodes and Jey Uso</t>
  </si>
  <si>
    <t>WWE Raw Tag Team Championship</t>
  </si>
  <si>
    <t>Heath Slater and Rhyno</t>
  </si>
  <si>
    <t>The Wyatt Family</t>
  </si>
  <si>
    <t>American Alpha</t>
  </si>
  <si>
    <t>The Bludgeon Brothers</t>
  </si>
  <si>
    <t>The Bar</t>
  </si>
  <si>
    <t>SmackDown 1000</t>
  </si>
  <si>
    <t>The Miz and Shane McMahon</t>
  </si>
  <si>
    <t>Daniel Bryan and Rowan</t>
  </si>
  <si>
    <t>The Miz and John Morrison</t>
  </si>
  <si>
    <t>Shinsuke Nakamura and Cesaro</t>
  </si>
  <si>
    <t>The Horror Show at Extreme Rules</t>
  </si>
  <si>
    <t>Rey Mysterio and Dominik Mysterio</t>
  </si>
  <si>
    <t>WWE Smackdown Tag Team Championship</t>
  </si>
  <si>
    <t>The Boss 'n' Hug Connection</t>
  </si>
  <si>
    <t>The IIconics</t>
  </si>
  <si>
    <t>Alexa Bliss and Nikki Cross</t>
  </si>
  <si>
    <t>The Kabuki Warriors</t>
  </si>
  <si>
    <t>Bayley and Sasha Banks</t>
  </si>
  <si>
    <t>Nia Jax and Shayna Baszler</t>
  </si>
  <si>
    <t>Asuka and Charlotte Flair</t>
  </si>
  <si>
    <t>Natalya and Tamina</t>
  </si>
  <si>
    <t>Nikki A.S.H. and Rhea Ripley</t>
  </si>
  <si>
    <t>Carmella and Queen Zelina</t>
  </si>
  <si>
    <t>Naomi and Sasha Banks</t>
  </si>
  <si>
    <t>Aliyah and Raquel Rodriguez</t>
  </si>
  <si>
    <t>Damage CTRL</t>
  </si>
  <si>
    <t>Alexa Bliss and Asuka</t>
  </si>
  <si>
    <t>Becky Lynch and Lita</t>
  </si>
  <si>
    <t>Raquel Rodriguez and Liv Morgan</t>
  </si>
  <si>
    <t>Ronda Rousey and Shayna Baszler</t>
  </si>
  <si>
    <t>Chelsea Green and Sonya Deville/Piper Niven</t>
  </si>
  <si>
    <t>Katana Chance and Kayden Carter</t>
  </si>
  <si>
    <t>WWE Women's Tag Team Championship</t>
  </si>
  <si>
    <t>NXT</t>
  </si>
  <si>
    <t>Winter Park, FL</t>
  </si>
  <si>
    <t>Bo Dallas</t>
  </si>
  <si>
    <t>Adrian Neville</t>
  </si>
  <si>
    <t>Arrival</t>
  </si>
  <si>
    <t>TakeOver: R Evolution</t>
  </si>
  <si>
    <t>TakeOver: Rival</t>
  </si>
  <si>
    <t>The Beast in the East</t>
  </si>
  <si>
    <t>NXT Live</t>
  </si>
  <si>
    <t>TakeOver: Brooklyn II</t>
  </si>
  <si>
    <t>TakeOver: Toronto</t>
  </si>
  <si>
    <t>TakeOver: San Antonio</t>
  </si>
  <si>
    <t>TakeOver: Brooklyn III</t>
  </si>
  <si>
    <t>Andrade "Cien" Almas</t>
  </si>
  <si>
    <t>TakeOver: WarGames</t>
  </si>
  <si>
    <t>Aleister Black</t>
  </si>
  <si>
    <t>TakeOver: New Orleans</t>
  </si>
  <si>
    <t>Tommaso Ciampa</t>
  </si>
  <si>
    <t>Johnny Gargano</t>
  </si>
  <si>
    <t>TakeOver: New York</t>
  </si>
  <si>
    <t>Adam Cole</t>
  </si>
  <si>
    <t>TakeOver: XXV</t>
  </si>
  <si>
    <t>Bridgeport, CT</t>
  </si>
  <si>
    <t>Keith Lee</t>
  </si>
  <si>
    <t>Karrion Kross</t>
  </si>
  <si>
    <t>TakeOver XXX</t>
  </si>
  <si>
    <t>TakeOver: Stand &amp; Deliver</t>
  </si>
  <si>
    <t>TakeOver 36</t>
  </si>
  <si>
    <t>NXT 2.0</t>
  </si>
  <si>
    <t>Bron Breakker</t>
  </si>
  <si>
    <t>Carmelo Hayes</t>
  </si>
  <si>
    <t>Stand &amp; Deliver</t>
  </si>
  <si>
    <t>Ilja Dragunov</t>
  </si>
  <si>
    <t>102+</t>
  </si>
  <si>
    <t>NXT Championship</t>
  </si>
  <si>
    <t>NXT TakeOver: New Orleans</t>
  </si>
  <si>
    <t>NXT TakeOver: Brooklyn 4</t>
  </si>
  <si>
    <t>NXT TakeOver: Phoenix</t>
  </si>
  <si>
    <t>Velveteen Dream</t>
  </si>
  <si>
    <t>Roderick Strong</t>
  </si>
  <si>
    <t>Leon Ruff</t>
  </si>
  <si>
    <t>Bronson Reed</t>
  </si>
  <si>
    <t>Isaiah "Swerve" Scott</t>
  </si>
  <si>
    <t>Cameron Grimes</t>
  </si>
  <si>
    <t>In Your House</t>
  </si>
  <si>
    <t>Solo Sikoa</t>
  </si>
  <si>
    <t>Wes Lee</t>
  </si>
  <si>
    <t>Trick Williams</t>
  </si>
  <si>
    <t>Dragon Lee</t>
  </si>
  <si>
    <t>Deadline</t>
  </si>
  <si>
    <t>Oba Femi</t>
  </si>
  <si>
    <t>NXT North American Championship</t>
  </si>
  <si>
    <t>Paige</t>
  </si>
  <si>
    <t>TakeOver</t>
  </si>
  <si>
    <t>TakeOver: Brooklyn</t>
  </si>
  <si>
    <t>TakeOver: Dallas</t>
  </si>
  <si>
    <t>Ember Moon</t>
  </si>
  <si>
    <t>Shayna Baszler</t>
  </si>
  <si>
    <t>Kairi Sane</t>
  </si>
  <si>
    <t>TakeOver: Brooklyn 4</t>
  </si>
  <si>
    <t>Evolution</t>
  </si>
  <si>
    <t>Io Shirai</t>
  </si>
  <si>
    <t>TakeOver: In Your House</t>
  </si>
  <si>
    <t>Raquel González</t>
  </si>
  <si>
    <t>Mandy Rose</t>
  </si>
  <si>
    <t>Roxanne Perez</t>
  </si>
  <si>
    <t>Indi Hartwell</t>
  </si>
  <si>
    <t>Tiffany Stratton</t>
  </si>
  <si>
    <t>NXT Battleground</t>
  </si>
  <si>
    <t>Lyra Valkyria</t>
  </si>
  <si>
    <t>76+</t>
  </si>
  <si>
    <t>NXT Women's Championship</t>
  </si>
  <si>
    <t>WrestleMania 36 Night 2</t>
  </si>
  <si>
    <t>A-Kid</t>
  </si>
  <si>
    <t>NXT UK</t>
  </si>
  <si>
    <t>Tyler Bate</t>
  </si>
  <si>
    <t>Noam Dar</t>
  </si>
  <si>
    <t>Mark Coffey</t>
  </si>
  <si>
    <t>Nathan Frazer</t>
  </si>
  <si>
    <t>142+</t>
  </si>
  <si>
    <t>NXT Heritage Cup</t>
  </si>
  <si>
    <t>NXT: Heatwave</t>
  </si>
  <si>
    <t>British Ambition</t>
  </si>
  <si>
    <t>Adrian Neville and Corey Graves</t>
  </si>
  <si>
    <t>The Ascension</t>
  </si>
  <si>
    <t>The Lucha Dragons</t>
  </si>
  <si>
    <t>TakeOver: Fatal 4-Way</t>
  </si>
  <si>
    <t>Wesley Blake and Buddy Murphy</t>
  </si>
  <si>
    <t>The Vaudevillains</t>
  </si>
  <si>
    <t>TakeOver: The End</t>
  </si>
  <si>
    <t>Toronto, ON, Canada</t>
  </si>
  <si>
    <t>The Authors of Pain</t>
  </si>
  <si>
    <t>Sanity</t>
  </si>
  <si>
    <t>The Undisputed Era</t>
  </si>
  <si>
    <t>Moustache Mountain</t>
  </si>
  <si>
    <t>United Kingdom Championship Tournament</t>
  </si>
  <si>
    <t>London, England</t>
  </si>
  <si>
    <t>War Raiders</t>
  </si>
  <si>
    <t>TakeOver: Phoenix</t>
  </si>
  <si>
    <t>Street Profits</t>
  </si>
  <si>
    <t>The BroserWeights</t>
  </si>
  <si>
    <t>TakeOver: Portland</t>
  </si>
  <si>
    <t>Imperium</t>
  </si>
  <si>
    <t>Breezango</t>
  </si>
  <si>
    <t>Oney Lorcan and Danny Burch</t>
  </si>
  <si>
    <t>MSK</t>
  </si>
  <si>
    <t>Pretty Deadly</t>
  </si>
  <si>
    <t>The Creed Brothers</t>
  </si>
  <si>
    <t>Worlds Collide</t>
  </si>
  <si>
    <t>Gallus</t>
  </si>
  <si>
    <t>Vengeance Day</t>
  </si>
  <si>
    <t>Tony D'Angelo and Channing "Stacks" Lorenzo</t>
  </si>
  <si>
    <t>Cedar Park, TX</t>
  </si>
  <si>
    <t>Chase U</t>
  </si>
  <si>
    <t>NXT Tag Team Championship</t>
  </si>
  <si>
    <t>#</t>
  </si>
  <si>
    <t>Champion(s)</t>
  </si>
  <si>
    <t>Duration</t>
  </si>
  <si>
    <t>43 days</t>
  </si>
  <si>
    <t>21 days</t>
  </si>
  <si>
    <t>28 days</t>
  </si>
  <si>
    <t>110 days</t>
  </si>
  <si>
    <t>196 days</t>
  </si>
  <si>
    <t>8 days</t>
  </si>
  <si>
    <t>97 days</t>
  </si>
  <si>
    <t>22 days</t>
  </si>
  <si>
    <t>173 days</t>
  </si>
  <si>
    <t>180 days</t>
  </si>
  <si>
    <t>170 days</t>
  </si>
  <si>
    <t>49 days</t>
  </si>
  <si>
    <t>14 days</t>
  </si>
  <si>
    <t>140 days</t>
  </si>
  <si>
    <t>84 days</t>
  </si>
  <si>
    <t>&lt;1 day</t>
  </si>
  <si>
    <t>77 days</t>
  </si>
  <si>
    <t>70 days</t>
  </si>
  <si>
    <t>41 days</t>
  </si>
  <si>
    <t>221 days</t>
  </si>
  <si>
    <t>20 days</t>
  </si>
  <si>
    <t>64 days</t>
  </si>
  <si>
    <t>161 days</t>
  </si>
  <si>
    <t>1 day</t>
  </si>
  <si>
    <t>133 days</t>
  </si>
  <si>
    <t>35 days</t>
  </si>
  <si>
    <t>160 days</t>
  </si>
  <si>
    <t>91 days</t>
  </si>
  <si>
    <t>90 days</t>
  </si>
  <si>
    <t>6 days</t>
  </si>
  <si>
    <t>2 days</t>
  </si>
  <si>
    <t>42 days</t>
  </si>
  <si>
    <t>210 days</t>
  </si>
  <si>
    <t>203 days</t>
  </si>
  <si>
    <t>76 days</t>
  </si>
  <si>
    <t>280 days</t>
  </si>
  <si>
    <t>51 days</t>
  </si>
  <si>
    <t>119 days</t>
  </si>
  <si>
    <t>105 days</t>
  </si>
  <si>
    <t>63 days</t>
  </si>
  <si>
    <t>98 days</t>
  </si>
  <si>
    <t>62 days</t>
  </si>
  <si>
    <t>175 days</t>
  </si>
  <si>
    <t>126 days</t>
  </si>
  <si>
    <t>118 days</t>
  </si>
  <si>
    <t>50 days</t>
  </si>
  <si>
    <t>55 days</t>
  </si>
  <si>
    <t>56 days</t>
  </si>
  <si>
    <t>26 days</t>
  </si>
  <si>
    <t>34 days</t>
  </si>
  <si>
    <t>3 days</t>
  </si>
  <si>
    <t>25 days</t>
  </si>
  <si>
    <t>231 days</t>
  </si>
  <si>
    <t>358 days</t>
  </si>
  <si>
    <t>149 days</t>
  </si>
  <si>
    <t>293 days</t>
  </si>
  <si>
    <t>Andre The Giant</t>
  </si>
  <si>
    <t>296 days</t>
  </si>
  <si>
    <t>9 days</t>
  </si>
  <si>
    <t>1027 days</t>
  </si>
  <si>
    <t>Amount</t>
  </si>
  <si>
    <t>Rating</t>
  </si>
  <si>
    <t>Votes</t>
  </si>
  <si>
    <t>4040 days</t>
  </si>
  <si>
    <t>2185 days</t>
  </si>
  <si>
    <t>2138 days</t>
  </si>
  <si>
    <t>1254 days</t>
  </si>
  <si>
    <t>823 days</t>
  </si>
  <si>
    <t>767 days</t>
  </si>
  <si>
    <t>680 days</t>
  </si>
  <si>
    <t>654 days</t>
  </si>
  <si>
    <t>609 days</t>
  </si>
  <si>
    <t>529 days</t>
  </si>
  <si>
    <t>520 days</t>
  </si>
  <si>
    <t>511 days</t>
  </si>
  <si>
    <t>462 days</t>
  </si>
  <si>
    <t>396 days</t>
  </si>
  <si>
    <t>367 days</t>
  </si>
  <si>
    <t>311 days</t>
  </si>
  <si>
    <t>297 days</t>
  </si>
  <si>
    <t>Ultimate Warrior</t>
  </si>
  <si>
    <t>238 days</t>
  </si>
  <si>
    <t>217 days</t>
  </si>
  <si>
    <t>183 days</t>
  </si>
  <si>
    <t>168 days</t>
  </si>
  <si>
    <t>Miz</t>
  </si>
  <si>
    <t>139 days</t>
  </si>
  <si>
    <t>78 days</t>
  </si>
  <si>
    <t>47 days</t>
  </si>
  <si>
    <t>37 days</t>
  </si>
  <si>
    <t>619 days</t>
  </si>
  <si>
    <t>597 days</t>
  </si>
  <si>
    <t>581 days</t>
  </si>
  <si>
    <t>541 days</t>
  </si>
  <si>
    <t>Magnificent Muraco</t>
  </si>
  <si>
    <t>454 days</t>
  </si>
  <si>
    <t>443 days</t>
  </si>
  <si>
    <t>437 days</t>
  </si>
  <si>
    <t>432 days</t>
  </si>
  <si>
    <t>414 days</t>
  </si>
  <si>
    <t>406 days</t>
  </si>
  <si>
    <t>397 days</t>
  </si>
  <si>
    <t>383 days</t>
  </si>
  <si>
    <t>372 days</t>
  </si>
  <si>
    <t>366 days</t>
  </si>
  <si>
    <t>354 days</t>
  </si>
  <si>
    <t>339 days</t>
  </si>
  <si>
    <t>Rock, Rocky Maivia</t>
  </si>
  <si>
    <t>332 days</t>
  </si>
  <si>
    <t>298 days</t>
  </si>
  <si>
    <t>290 days</t>
  </si>
  <si>
    <t>285 days</t>
  </si>
  <si>
    <t>277 days</t>
  </si>
  <si>
    <t>266 days</t>
  </si>
  <si>
    <t>257 days</t>
  </si>
  <si>
    <t>245 days</t>
  </si>
  <si>
    <t>240 days</t>
  </si>
  <si>
    <t>211 days</t>
  </si>
  <si>
    <t>209 days</t>
  </si>
  <si>
    <t>192 days</t>
  </si>
  <si>
    <t>190 days</t>
  </si>
  <si>
    <t>172 days</t>
  </si>
  <si>
    <t>171 days</t>
  </si>
  <si>
    <t>162 days</t>
  </si>
  <si>
    <t>156 days</t>
  </si>
  <si>
    <t>155 days</t>
  </si>
  <si>
    <t>148 days</t>
  </si>
  <si>
    <t>142 days</t>
  </si>
  <si>
    <t>138 days</t>
  </si>
  <si>
    <t>132 days</t>
  </si>
  <si>
    <t>128 days</t>
  </si>
  <si>
    <t>125 days</t>
  </si>
  <si>
    <t>124 days</t>
  </si>
  <si>
    <t>120 days</t>
  </si>
  <si>
    <t>Finn Balor</t>
  </si>
  <si>
    <t>114 days</t>
  </si>
  <si>
    <t>112 days</t>
  </si>
  <si>
    <t>87 days</t>
  </si>
  <si>
    <t>81 days</t>
  </si>
  <si>
    <t>65 days</t>
  </si>
  <si>
    <t>61 days</t>
  </si>
  <si>
    <t>59 days</t>
  </si>
  <si>
    <t>57 days</t>
  </si>
  <si>
    <t>27 days</t>
  </si>
  <si>
    <t>D-Lo Brown</t>
  </si>
  <si>
    <t>19 days</t>
  </si>
  <si>
    <t>16 days</t>
  </si>
  <si>
    <t>13 days</t>
  </si>
  <si>
    <t>416 days</t>
  </si>
  <si>
    <t>403 days</t>
  </si>
  <si>
    <t>362 days</t>
  </si>
  <si>
    <t>351 days</t>
  </si>
  <si>
    <t>333 days</t>
  </si>
  <si>
    <t>324 days</t>
  </si>
  <si>
    <t>322 days</t>
  </si>
  <si>
    <t>321 days</t>
  </si>
  <si>
    <t>312 days</t>
  </si>
  <si>
    <t>243 days</t>
  </si>
  <si>
    <t>239 days</t>
  </si>
  <si>
    <t>225 days</t>
  </si>
  <si>
    <t>191 days</t>
  </si>
  <si>
    <t>176 days</t>
  </si>
  <si>
    <t>167 days</t>
  </si>
  <si>
    <t>158 days</t>
  </si>
  <si>
    <t>151 days</t>
  </si>
  <si>
    <t>147 days</t>
  </si>
  <si>
    <t>143 days</t>
  </si>
  <si>
    <t>131 days</t>
  </si>
  <si>
    <t>106 days</t>
  </si>
  <si>
    <t>96 days</t>
  </si>
  <si>
    <t>95 days</t>
  </si>
  <si>
    <t>85 days</t>
  </si>
  <si>
    <t>75 days</t>
  </si>
  <si>
    <t>69 days</t>
  </si>
  <si>
    <t>54 days</t>
  </si>
  <si>
    <t>29 days</t>
  </si>
  <si>
    <t>7 days</t>
  </si>
  <si>
    <t>1294 days</t>
  </si>
  <si>
    <t>688 days</t>
  </si>
  <si>
    <t>188 days</t>
  </si>
  <si>
    <t>179 days</t>
  </si>
  <si>
    <t>Fiend, Bray Wyatt</t>
  </si>
  <si>
    <t>482 days</t>
  </si>
  <si>
    <t>286 days</t>
  </si>
  <si>
    <t>279 days</t>
  </si>
  <si>
    <t>100 days</t>
  </si>
  <si>
    <t>86 days</t>
  </si>
  <si>
    <t>561 days</t>
  </si>
  <si>
    <t>420 days</t>
  </si>
  <si>
    <t>398 days</t>
  </si>
  <si>
    <t>305 days</t>
  </si>
  <si>
    <t>Charlotte Flair, Charlotte</t>
  </si>
  <si>
    <t>IYO SKY</t>
  </si>
  <si>
    <t>116 days</t>
  </si>
  <si>
    <t>33 days</t>
  </si>
  <si>
    <t>504 days</t>
  </si>
  <si>
    <t>425 days</t>
  </si>
  <si>
    <t>350 days</t>
  </si>
  <si>
    <t>287 days</t>
  </si>
  <si>
    <t>182 days</t>
  </si>
  <si>
    <t>Big E. Langston</t>
  </si>
  <si>
    <t>Andrade Almas</t>
  </si>
  <si>
    <t>104 days</t>
  </si>
  <si>
    <t>102 days</t>
  </si>
  <si>
    <t>52 days</t>
  </si>
  <si>
    <t>744 days</t>
  </si>
  <si>
    <t>549 days</t>
  </si>
  <si>
    <t>510 days</t>
  </si>
  <si>
    <t>413 days</t>
  </si>
  <si>
    <t>331 days</t>
  </si>
  <si>
    <t>308 days</t>
  </si>
  <si>
    <t>304 days</t>
  </si>
  <si>
    <t>223 days</t>
  </si>
  <si>
    <t>202 days</t>
  </si>
  <si>
    <t>Raquel Gonzalez</t>
  </si>
  <si>
    <t>109 days</t>
  </si>
  <si>
    <t>107 days</t>
  </si>
  <si>
    <t>99 days</t>
  </si>
  <si>
    <t>80 days</t>
  </si>
  <si>
    <t>71 days</t>
  </si>
  <si>
    <t>31 days</t>
  </si>
  <si>
    <t>273 days</t>
  </si>
  <si>
    <t>269 days</t>
  </si>
  <si>
    <t>181 days</t>
  </si>
  <si>
    <t>141 days</t>
  </si>
  <si>
    <t>Dominik Mysterio</t>
  </si>
  <si>
    <t>Isaiah Scott</t>
  </si>
  <si>
    <t>67 days</t>
  </si>
  <si>
    <t>828 days</t>
  </si>
  <si>
    <t>813 days</t>
  </si>
  <si>
    <t>488 days</t>
  </si>
  <si>
    <t>449 days</t>
  </si>
  <si>
    <t>441 days</t>
  </si>
  <si>
    <t>301 days</t>
  </si>
  <si>
    <t>278 days</t>
  </si>
  <si>
    <t>244 days</t>
  </si>
  <si>
    <t>146 days</t>
  </si>
  <si>
    <t>134 days</t>
  </si>
  <si>
    <t>117 days</t>
  </si>
  <si>
    <t>Miss Kitty</t>
  </si>
  <si>
    <t>AJ Lee</t>
  </si>
  <si>
    <t>307 days</t>
  </si>
  <si>
    <t>Nikki Bella</t>
  </si>
  <si>
    <t>265 days</t>
  </si>
  <si>
    <t>Maryse</t>
  </si>
  <si>
    <t>260 days</t>
  </si>
  <si>
    <t>Eve Torres</t>
  </si>
  <si>
    <t>218 days</t>
  </si>
  <si>
    <t>204 days</t>
  </si>
  <si>
    <t>153 days</t>
  </si>
  <si>
    <t>Kaitlyn</t>
  </si>
  <si>
    <t>Kelly Kelly</t>
  </si>
  <si>
    <t>Brie Bella</t>
  </si>
  <si>
    <t>Alicia Fox</t>
  </si>
  <si>
    <t>Jillian</t>
  </si>
  <si>
    <t>TAG TEAM</t>
  </si>
  <si>
    <t>Match Type</t>
  </si>
  <si>
    <t>Fatal five-way</t>
  </si>
  <si>
    <t>Triple threat</t>
  </si>
  <si>
    <t xml:space="preserve">Hell in a Cell Triple threat </t>
  </si>
  <si>
    <t>Six-pack elimination challenge</t>
  </si>
  <si>
    <t>Fatal four-way</t>
  </si>
  <si>
    <t>Steel Cage</t>
  </si>
  <si>
    <t>Wrestler Rating (per Cage.net)</t>
  </si>
  <si>
    <t xml:space="preserve">Money in the bank cash-in </t>
  </si>
  <si>
    <t xml:space="preserve">Lumberjack </t>
  </si>
  <si>
    <t xml:space="preserve">8-man ladder </t>
  </si>
  <si>
    <t xml:space="preserve">Tables </t>
  </si>
  <si>
    <t>Six-man tag team</t>
  </si>
  <si>
    <t>No disqualification</t>
  </si>
  <si>
    <t>Last man standing</t>
  </si>
  <si>
    <t>Default</t>
  </si>
  <si>
    <t>TLC</t>
  </si>
  <si>
    <t>Ladder</t>
  </si>
  <si>
    <t>First Blood</t>
  </si>
  <si>
    <t>Throw in the towel submission</t>
  </si>
  <si>
    <t>Falls count anywhere</t>
  </si>
  <si>
    <t xml:space="preserve">60 minute Fatal four way Iron Man </t>
  </si>
  <si>
    <t>Two out of three falls</t>
  </si>
  <si>
    <t>Money in the bank title</t>
  </si>
  <si>
    <t>Singles</t>
  </si>
  <si>
    <t>Six-pack challenge</t>
  </si>
  <si>
    <t>Tag team</t>
  </si>
  <si>
    <t>Last chance</t>
  </si>
  <si>
    <t>Triple threat tag team</t>
  </si>
  <si>
    <t>2-on-1 handicap</t>
  </si>
  <si>
    <t>2-on-3 handicap</t>
  </si>
  <si>
    <t>Steel cage tag team</t>
  </si>
  <si>
    <t>Fatal-four way ladder</t>
  </si>
  <si>
    <t>Fatal four-way tag team</t>
  </si>
  <si>
    <t>No disqualification tag team</t>
  </si>
  <si>
    <t>Tornado tag team</t>
  </si>
  <si>
    <t>TLC tag</t>
  </si>
  <si>
    <t>John Morrison and The Miz</t>
  </si>
  <si>
    <t>Fatal four-way tag team elimination</t>
  </si>
  <si>
    <t>Ladder tag team</t>
  </si>
  <si>
    <t>Triple threat tag team elimination</t>
  </si>
  <si>
    <t>Tables tag team</t>
  </si>
  <si>
    <t>NXT 2.0: Roadblock</t>
  </si>
  <si>
    <t>NXT 2.0: New Year's Evil</t>
  </si>
  <si>
    <t>NXT: Super Tuesday II</t>
  </si>
  <si>
    <t>NXT: The Great American Bash Night 2</t>
  </si>
  <si>
    <t>NXT 2.0: One Year Anniversary Show</t>
  </si>
  <si>
    <t>NXT: Halloween Havoc</t>
  </si>
  <si>
    <t>NXT 2.0: Halloween Havoc</t>
  </si>
  <si>
    <t>TakeOver: Stand &amp; Deliver Night 1</t>
  </si>
  <si>
    <t>NXT: Halloween Havoc Night 1</t>
  </si>
  <si>
    <t>name</t>
  </si>
  <si>
    <t>reign</t>
  </si>
  <si>
    <t>days</t>
  </si>
  <si>
    <t>date</t>
  </si>
  <si>
    <t>event</t>
  </si>
  <si>
    <t>location</t>
  </si>
  <si>
    <t>link</t>
  </si>
  <si>
    <t>belt</t>
  </si>
  <si>
    <t>date_of_birth</t>
  </si>
  <si>
    <t>date_of_death</t>
  </si>
  <si>
    <t>cause_of_death</t>
  </si>
  <si>
    <t>/wiki/Buddy_Rogers_(wrestler)</t>
  </si>
  <si>
    <t>/wiki/Bruno_Sammartino</t>
  </si>
  <si>
    <t>Multiple organ failure due to heart problems[2]</t>
  </si>
  <si>
    <t>/wiki/Ivan_Koloff</t>
  </si>
  <si>
    <t>Liver cancer</t>
  </si>
  <si>
    <t>/wiki/Pedro_Morales</t>
  </si>
  <si>
    <t>/wiki/Stan_Stasiak</t>
  </si>
  <si>
    <t>Heart failure</t>
  </si>
  <si>
    <t>/wiki/Superstar_Billy_Graham</t>
  </si>
  <si>
    <t>/wiki/Bob_Backlund</t>
  </si>
  <si>
    <t>/wiki/Antonio_Inoki</t>
  </si>
  <si>
    <t>/wiki/The_Iron_Sheik</t>
  </si>
  <si>
    <t>/wiki/Hulk_Hogan</t>
  </si>
  <si>
    <t>AndrÃ© the Giant</t>
  </si>
  <si>
    <t>/wiki/Andr%C3%A9_the_Giant</t>
  </si>
  <si>
    <t>Congestive heart failure</t>
  </si>
  <si>
    <t>/wiki/Ted_DiBiase</t>
  </si>
  <si>
    <t>/wiki/Randy_Savage</t>
  </si>
  <si>
    <t>Cardiovascular disease</t>
  </si>
  <si>
    <t>/wiki/The_Ultimate_Warrior</t>
  </si>
  <si>
    <t>Heart attack</t>
  </si>
  <si>
    <t>/wiki/Sgt._Slaughter</t>
  </si>
  <si>
    <t>/wiki/The_Undertaker</t>
  </si>
  <si>
    <t>/wiki/Ric_Flair</t>
  </si>
  <si>
    <t>/wiki/Bret_Hart</t>
  </si>
  <si>
    <t>/wiki/Yokozuna_(wrestler)</t>
  </si>
  <si>
    <t>Pulmonary edema</t>
  </si>
  <si>
    <t>/wiki/Kevin_Nash</t>
  </si>
  <si>
    <t>/wiki/Shawn_Michaels</t>
  </si>
  <si>
    <t>/wiki/Sycho_Sid</t>
  </si>
  <si>
    <t>/wiki/Stone_Cold_Steve_Austin</t>
  </si>
  <si>
    <t>/wiki/Kane_(wrestler)</t>
  </si>
  <si>
    <t>/wiki/Dwayne_Johnson</t>
  </si>
  <si>
    <t>/wiki/Mick_Foley</t>
  </si>
  <si>
    <t>/wiki/Triple_H</t>
  </si>
  <si>
    <t>/wiki/Vince_McMahon</t>
  </si>
  <si>
    <t>/wiki/Big_Show</t>
  </si>
  <si>
    <t>/wiki/Kurt_Angle</t>
  </si>
  <si>
    <t>/wiki/Chris_Jericho</t>
  </si>
  <si>
    <t>Hollywood Hulk Hogan</t>
  </si>
  <si>
    <t>/wiki/Hollywood_Hulk_Hogan</t>
  </si>
  <si>
    <t>/wiki/Brock_Lesnar</t>
  </si>
  <si>
    <t>/wiki/Eddie_Guerrero</t>
  </si>
  <si>
    <t>/wiki/John_Bradshaw_Layfield</t>
  </si>
  <si>
    <t>/wiki/John_Cena</t>
  </si>
  <si>
    <t>/wiki/Edge_(wrestler)</t>
  </si>
  <si>
    <t>/wiki/Rob_Van_Dam</t>
  </si>
  <si>
    <t>/wiki/Randy_Orton</t>
  </si>
  <si>
    <t>/wiki/Jeff_Hardy</t>
  </si>
  <si>
    <t>/wiki/Dave_Bautista</t>
  </si>
  <si>
    <t>/wiki/Sheamus</t>
  </si>
  <si>
    <t>/wiki/The_Miz</t>
  </si>
  <si>
    <t>/wiki/CM_Punk</t>
  </si>
  <si>
    <t>/wiki/Rey_Mysterio</t>
  </si>
  <si>
    <t>/wiki/Alberto_Del_Rio</t>
  </si>
  <si>
    <t>/wiki/Daniel_Bryan</t>
  </si>
  <si>
    <t>/wiki/Seth_Rollins</t>
  </si>
  <si>
    <t>/wiki/Roman_Reigns</t>
  </si>
  <si>
    <t>/wiki/Dean_Ambrose</t>
  </si>
  <si>
    <t>/wiki/AJ_Styles</t>
  </si>
  <si>
    <t>/wiki/Bray_Wyatt</t>
  </si>
  <si>
    <t>/wiki/Jinder_Mahal</t>
  </si>
  <si>
    <t>/wiki/Kofi_Kingston</t>
  </si>
  <si>
    <t>SmackDown's20th Anniversary</t>
  </si>
  <si>
    <t>March 25 or 26, 2020</t>
  </si>
  <si>
    <t>WrestleMania 36Part 2</t>
  </si>
  <si>
    <t>/wiki/Drew_McIntyre</t>
  </si>
  <si>
    <t>/wiki/The_Fabulous_Moolah</t>
  </si>
  <si>
    <t>/wiki/Bette_Boucher</t>
  </si>
  <si>
    <t>/wiki/Yukiko_Tomoe</t>
  </si>
  <si>
    <t>/wiki/Sue_Green</t>
  </si>
  <si>
    <t>/wiki/Evelyn_Stevens_(wrestler)</t>
  </si>
  <si>
    <t>/wiki/Wendi_Richter</t>
  </si>
  <si>
    <t>/wiki/Leilani_Kai</t>
  </si>
  <si>
    <t>The Spider Lady</t>
  </si>
  <si>
    <t>/wiki/Velvet_McIntyre</t>
  </si>
  <si>
    <t>/wiki/Sherri_Martel</t>
  </si>
  <si>
    <t>Drug overdose</t>
  </si>
  <si>
    <t>/wiki/Rockin%27_Robin_(wrestler)</t>
  </si>
  <si>
    <t>/wiki/Madusa</t>
  </si>
  <si>
    <t>/wiki/Bull_Nakano</t>
  </si>
  <si>
    <t>/wiki/Rhonda_Sing</t>
  </si>
  <si>
    <t>Myocardial infarction</t>
  </si>
  <si>
    <t>September 15, 1998[21]</t>
  </si>
  <si>
    <t>/wiki/Jacqueline_Moore</t>
  </si>
  <si>
    <t>/wiki/Sable_(wrestler)</t>
  </si>
  <si>
    <t>/wiki/Debra_Marshall</t>
  </si>
  <si>
    <t>June 8, 1999[25]</t>
  </si>
  <si>
    <t>/wiki/Ivory_(wrestler)</t>
  </si>
  <si>
    <t>/wiki/Stacy_Carter</t>
  </si>
  <si>
    <t>/wiki/Harvey_Wippleman</t>
  </si>
  <si>
    <t>February 1, 2000[30]</t>
  </si>
  <si>
    <t>March 28, 2000[30]</t>
  </si>
  <si>
    <t>/wiki/Stephanie_McMahon</t>
  </si>
  <si>
    <t>/wiki/Lita_(wrestler)</t>
  </si>
  <si>
    <t>October 31, 2000[30]</t>
  </si>
  <si>
    <t>/wiki/Chyna</t>
  </si>
  <si>
    <t>/wiki/Trish_Stratus</t>
  </si>
  <si>
    <t>/wiki/Jazz_(wrestler)</t>
  </si>
  <si>
    <t>/wiki/Molly_Holly</t>
  </si>
  <si>
    <t>/wiki/Lisa_Marie_Varon</t>
  </si>
  <si>
    <t>/wiki/Gail_Kim</t>
  </si>
  <si>
    <t>/wiki/Mickie_James</t>
  </si>
  <si>
    <t>/wiki/Melina_Perez</t>
  </si>
  <si>
    <t>/wiki/Candice_Michelle</t>
  </si>
  <si>
    <t>/wiki/Beth_Phoenix</t>
  </si>
  <si>
    <t>/wiki/Michelle_McCool</t>
  </si>
  <si>
    <t>/wiki/Layla_El</t>
  </si>
  <si>
    <t>/wiki/Charlotte_Flair</t>
  </si>
  <si>
    <t>WWE Raw Women's Championship</t>
  </si>
  <si>
    <t>/wiki/Sasha_Banks</t>
  </si>
  <si>
    <t>/wiki/Bayley_(wrestler)</t>
  </si>
  <si>
    <t>/wiki/Alexa_Bliss</t>
  </si>
  <si>
    <t>/wiki/Nia_Jax</t>
  </si>
  <si>
    <t>/wiki/Ronda_Rousey</t>
  </si>
  <si>
    <t>/wiki/Becky_Lynch</t>
  </si>
  <si>
    <t>/wiki/Harley_Race</t>
  </si>
  <si>
    <t>Lung cancer</t>
  </si>
  <si>
    <t>/wiki/Johnny_Valentine</t>
  </si>
  <si>
    <t>/wiki/Terry_Funk</t>
  </si>
  <si>
    <t>/wiki/Paul_Jones_(wrestler)</t>
  </si>
  <si>
    <t>/wiki/Blackjack_Mulligan</t>
  </si>
  <si>
    <t>/wiki/Bobo_Brazil</t>
  </si>
  <si>
    <t>/wiki/Ricky_Steamboat</t>
  </si>
  <si>
    <t>/wiki/Mr._Wrestling</t>
  </si>
  <si>
    <t>/wiki/Jimmy_Snuka</t>
  </si>
  <si>
    <t>Stomach cancer</t>
  </si>
  <si>
    <t>/wiki/Greg_Valentine</t>
  </si>
  <si>
    <t>/wiki/Roddy_Piper</t>
  </si>
  <si>
    <t>Cardiac arrest caused by hypertension</t>
  </si>
  <si>
    <t>/wiki/Wahoo_McDaniel</t>
  </si>
  <si>
    <t>/wiki/Dick_Slater</t>
  </si>
  <si>
    <t>/wiki/Magnum_T.A.</t>
  </si>
  <si>
    <t>/wiki/Tully_Blanchard</t>
  </si>
  <si>
    <t>/wiki/Nikita_Koloff</t>
  </si>
  <si>
    <t>/wiki/Lex_Luger</t>
  </si>
  <si>
    <t>/wiki/Dusty_Rhodes_(wrestler)</t>
  </si>
  <si>
    <t>Kidney failure</t>
  </si>
  <si>
    <t>/wiki/Barry_Windham</t>
  </si>
  <si>
    <t>/wiki/Michael_Hayes_(wrestler)</t>
  </si>
  <si>
    <t>/wiki/Stan_Hansen</t>
  </si>
  <si>
    <t>/wiki/Sting_(wrestler)</t>
  </si>
  <si>
    <t>/wiki/Rick_Rude</t>
  </si>
  <si>
    <t>Accidental overdose</t>
  </si>
  <si>
    <t>/wiki/Dustin_Rhodes</t>
  </si>
  <si>
    <t>/wiki/Steve_Austin</t>
  </si>
  <si>
    <t>/wiki/Jim_Duggan</t>
  </si>
  <si>
    <t>/wiki/Big_Van_Vader</t>
  </si>
  <si>
    <t>/wiki/Kensuke_Sasaki</t>
  </si>
  <si>
    <t>/wiki/One_Man_Gang</t>
  </si>
  <si>
    <t>/wiki/Konnan</t>
  </si>
  <si>
    <t>/wiki/Dean_Malenko</t>
  </si>
  <si>
    <t>/wiki/Jeff_Jarrett</t>
  </si>
  <si>
    <t>/wiki/Steve_McMichael</t>
  </si>
  <si>
    <t>/wiki/Curt_Hennig</t>
  </si>
  <si>
    <t>Acute drug intoxication</t>
  </si>
  <si>
    <t>/wiki/Diamond_Dallas_Page</t>
  </si>
  <si>
    <t>/wiki/Raven_(wrestler)</t>
  </si>
  <si>
    <t>/wiki/Bill_Goldberg</t>
  </si>
  <si>
    <t>/wiki/Scott_Hall</t>
  </si>
  <si>
    <t>/wiki/Scott_Steiner</t>
  </si>
  <si>
    <t>/wiki/David_Flair</t>
  </si>
  <si>
    <t>/wiki/Chris_Benoit</t>
  </si>
  <si>
    <t>Suicide by hanging</t>
  </si>
  <si>
    <t>/wiki/Sid_Eudy</t>
  </si>
  <si>
    <t>/wiki/Lance_Storm</t>
  </si>
  <si>
    <t>/wiki/Gen._Rection</t>
  </si>
  <si>
    <t>/wiki/Shane_Douglas</t>
  </si>
  <si>
    <t>/wiki/Rick_Steiner</t>
  </si>
  <si>
    <t>/wiki/Booker_T_(wrestler)</t>
  </si>
  <si>
    <t>/wiki/Chris_Kanyon</t>
  </si>
  <si>
    <t>Suicide by antidepressant overdose</t>
  </si>
  <si>
    <t>/wiki/Yoshihiro_Tajiri</t>
  </si>
  <si>
    <t>/wiki/Rhyno</t>
  </si>
  <si>
    <t>/wiki/Carlito_Caribbean_Cool</t>
  </si>
  <si>
    <t>/wiki/Orlando_Jordan</t>
  </si>
  <si>
    <t>/wiki/Bobby_Lashley</t>
  </si>
  <si>
    <t>/wiki/Dave_Finlay</t>
  </si>
  <si>
    <t>/wiki/Ken_Anderson_(wrestler)</t>
  </si>
  <si>
    <t>/wiki/Montel_Vontavious_Porter</t>
  </si>
  <si>
    <t>/wiki/Matt_Hardy</t>
  </si>
  <si>
    <t>/wiki/Shelton_Benjamin</t>
  </si>
  <si>
    <t>/wiki/R-Truth</t>
  </si>
  <si>
    <t>/wiki/Dolph_Ziggler</t>
  </si>
  <si>
    <t>/wiki/Zack_Ryder</t>
  </si>
  <si>
    <t>/wiki/Jack_Swagger</t>
  </si>
  <si>
    <t>/wiki/Santino_Marella</t>
  </si>
  <si>
    <t>/wiki/Cesaro_(wrestler)</t>
  </si>
  <si>
    <t>/wiki/Rusev_(wrestler)</t>
  </si>
  <si>
    <t>/wiki/Kalisto_(wrestler)</t>
  </si>
  <si>
    <t>/wiki/Kevin_Owens</t>
  </si>
  <si>
    <t>/wiki/Baron_Corbin</t>
  </si>
  <si>
    <t>/wiki/Bobby_Roode</t>
  </si>
  <si>
    <t>/wiki/Shinsuke_Nakamura</t>
  </si>
  <si>
    <t>/wiki/Samoa_Joe</t>
  </si>
  <si>
    <t>/wiki/Ricochet_(wrestler)</t>
  </si>
  <si>
    <t>/wiki/Andrade_Cien_Almas</t>
  </si>
  <si>
    <t>/wiki/Apollo_Crews</t>
  </si>
  <si>
    <t>WWE SmackDown Women's Championship</t>
  </si>
  <si>
    <t>/wiki/Naomi_(wrestler)</t>
  </si>
  <si>
    <t>/wiki/Natalya_Neidhart</t>
  </si>
  <si>
    <t>/wiki/Carmella_(wrestler)</t>
  </si>
  <si>
    <t>/wiki/Asuka_(wrestler)</t>
  </si>
  <si>
    <t>Birthday</t>
  </si>
  <si>
    <t>Wrestler</t>
  </si>
  <si>
    <t>Birth Year</t>
  </si>
  <si>
    <t>Jimmy Hart</t>
  </si>
  <si>
    <t>Kimberly Page</t>
  </si>
  <si>
    <t>Rodney</t>
  </si>
  <si>
    <t>Jim Ross</t>
  </si>
  <si>
    <t>Jim Powers</t>
  </si>
  <si>
    <t>Kanyon</t>
  </si>
  <si>
    <t>Ludvig Borga</t>
  </si>
  <si>
    <t>Chavo Guerrero Sr.</t>
  </si>
  <si>
    <t>Alisha Edwards</t>
  </si>
  <si>
    <t>Darby Allin</t>
  </si>
  <si>
    <t>Bushwacker Luke</t>
  </si>
  <si>
    <t>Bad Luck Fale</t>
  </si>
  <si>
    <t>Chris Masters</t>
  </si>
  <si>
    <t>Todd Grisham</t>
  </si>
  <si>
    <t>Ruby Riott</t>
  </si>
  <si>
    <t>Buff Bagwell</t>
  </si>
  <si>
    <t>Grandmaster Sexay</t>
  </si>
  <si>
    <t>Tamina Snuka</t>
  </si>
  <si>
    <t>Abdullah the Butcher</t>
  </si>
  <si>
    <t>Luna Vachon</t>
  </si>
  <si>
    <t>Shad</t>
  </si>
  <si>
    <t>Yujiro Takahashi</t>
  </si>
  <si>
    <t>Mason Ryan</t>
  </si>
  <si>
    <t>Hacksaw Jim Duggan</t>
  </si>
  <si>
    <t>Matt Riddle</t>
  </si>
  <si>
    <t>Kacy Catanzaro</t>
  </si>
  <si>
    <t>Shane McMahon</t>
  </si>
  <si>
    <t>Bull Buchanan</t>
  </si>
  <si>
    <t>Nicole Matthews</t>
  </si>
  <si>
    <t>Tucker</t>
  </si>
  <si>
    <t>Mark Briscoe</t>
  </si>
  <si>
    <t>Tyler Breeze</t>
  </si>
  <si>
    <t>Karl Anderson</t>
  </si>
  <si>
    <t>Ivan Putski</t>
  </si>
  <si>
    <t>Alex Silva</t>
  </si>
  <si>
    <t>Mike Awesome</t>
  </si>
  <si>
    <t>Honky Tonk Man</t>
  </si>
  <si>
    <t>Jay Briscoe</t>
  </si>
  <si>
    <t>Mark Andrews</t>
  </si>
  <si>
    <t>Road Warrior Hawk</t>
  </si>
  <si>
    <t>Taylor Wilde</t>
  </si>
  <si>
    <t>EVIL</t>
  </si>
  <si>
    <t>Shark Boy</t>
  </si>
  <si>
    <t>Sanada</t>
  </si>
  <si>
    <t>Bob “Hardcore” Holly</t>
  </si>
  <si>
    <t>Giant Gonzalez</t>
  </si>
  <si>
    <t>Drake Maverick / Rockstar Spud</t>
  </si>
  <si>
    <t>Dave Finlay</t>
  </si>
  <si>
    <t>Teddy Hart</t>
  </si>
  <si>
    <t>Brian Cage</t>
  </si>
  <si>
    <t>Isla Dawn</t>
  </si>
  <si>
    <t>Haku</t>
  </si>
  <si>
    <t>Kerry Von Erich</t>
  </si>
  <si>
    <t>Devin Taylor</t>
  </si>
  <si>
    <t>Chris Sabin</t>
  </si>
  <si>
    <t>Punishment Martinez</t>
  </si>
  <si>
    <t>Madison Rayne</t>
  </si>
  <si>
    <t>Konnor</t>
  </si>
  <si>
    <t>Hikuleo</t>
  </si>
  <si>
    <t>Big Show, The</t>
  </si>
  <si>
    <t>Classy Freddie Blassie</t>
  </si>
  <si>
    <t>Jim Neidhart</t>
  </si>
  <si>
    <t>Madusa</t>
  </si>
  <si>
    <t>Tara</t>
  </si>
  <si>
    <t>Louie Spicolli</t>
  </si>
  <si>
    <t>Vanessa Kraven</t>
  </si>
  <si>
    <t>KM</t>
  </si>
  <si>
    <t>Taiji Ishimori</t>
  </si>
  <si>
    <t>Hernandez</t>
  </si>
  <si>
    <t>Akeem AKA One Man Gang</t>
  </si>
  <si>
    <t>Tommy Dreamer</t>
  </si>
  <si>
    <t>Viscera</t>
  </si>
  <si>
    <t>Travis Banks</t>
  </si>
  <si>
    <t>Rich Swann</t>
  </si>
  <si>
    <t>Gangrel</t>
  </si>
  <si>
    <t>Jimmy Jacobs</t>
  </si>
  <si>
    <t>Big John Studd</t>
  </si>
  <si>
    <t>Francine</t>
  </si>
  <si>
    <t>El Torito</t>
  </si>
  <si>
    <t>Shawn Spears / Tye Dillinger</t>
  </si>
  <si>
    <t>Jack Gallagher</t>
  </si>
  <si>
    <t>Killian Dain</t>
  </si>
  <si>
    <t>Brodus Clay</t>
  </si>
  <si>
    <t>Tommy Mercer</t>
  </si>
  <si>
    <t>Corey Graves</t>
  </si>
  <si>
    <t>Sean O’Haire</t>
  </si>
  <si>
    <t>DJ Gabriel</t>
  </si>
  <si>
    <t>Maria Kanellis</t>
  </si>
  <si>
    <t>James Mitchell</t>
  </si>
  <si>
    <t>Pentagon Jr.</t>
  </si>
  <si>
    <t>Norman Smiley</t>
  </si>
  <si>
    <t>Masato Tanaka</t>
  </si>
  <si>
    <t>Lance Hoyt</t>
  </si>
  <si>
    <t>General Adnan</t>
  </si>
  <si>
    <t>Mike Tenay</t>
  </si>
  <si>
    <t>Booker T.</t>
  </si>
  <si>
    <t>Scotty Riggs</t>
  </si>
  <si>
    <t>Emma</t>
  </si>
  <si>
    <t>Kyle O’Reilly</t>
  </si>
  <si>
    <t>Lance Cade</t>
  </si>
  <si>
    <t>Justin Gabriel</t>
  </si>
  <si>
    <t>Hanson (War Raiders)</t>
  </si>
  <si>
    <t>Sarita</t>
  </si>
  <si>
    <t>Dalton Castle</t>
  </si>
  <si>
    <t>Jordynne Grace</t>
  </si>
  <si>
    <t>Bruce Prichard / Brother Love</t>
  </si>
  <si>
    <t>Major Gunns</t>
  </si>
  <si>
    <t>Chase Owens</t>
  </si>
  <si>
    <t>Chad Gable</t>
  </si>
  <si>
    <t>Tiger Ali Singh</t>
  </si>
  <si>
    <t>Luchasaurus</t>
  </si>
  <si>
    <t>JoJo</t>
  </si>
  <si>
    <t>Pitbull #1 Gary Wolfe</t>
  </si>
  <si>
    <t>Mae Young</t>
  </si>
  <si>
    <t>Hideo Itami</t>
  </si>
  <si>
    <t>Matt Jackson</t>
  </si>
  <si>
    <t>Wrath</t>
  </si>
  <si>
    <t>Iron Sheik</t>
  </si>
  <si>
    <t>Jordan Devlin</t>
  </si>
  <si>
    <t>Maxwell Jacob Friedman (MJF)</t>
  </si>
  <si>
    <t>Henry O. Godwinn</t>
  </si>
  <si>
    <t>Steve Armstrong</t>
  </si>
  <si>
    <t>Rick “The Model” Martel</t>
  </si>
  <si>
    <t>EC3</t>
  </si>
  <si>
    <t>Vanessa Borne</t>
  </si>
  <si>
    <t>Rick McGraw</t>
  </si>
  <si>
    <t>Jimmy Havoc</t>
  </si>
  <si>
    <t>Matt Sydal</t>
  </si>
  <si>
    <t>Homicide</t>
  </si>
  <si>
    <t>Matt Taven</t>
  </si>
  <si>
    <t>Chris Candido</t>
  </si>
  <si>
    <t>Killer Kelly</t>
  </si>
  <si>
    <t>Bea Priestley</t>
  </si>
  <si>
    <t>Jesse</t>
  </si>
  <si>
    <t>Lana</t>
  </si>
  <si>
    <t>D’Angelo Dinero</t>
  </si>
  <si>
    <t>Undertaker, The</t>
  </si>
  <si>
    <t>Christopher Daniels</t>
  </si>
  <si>
    <t>Barry Horowitz</t>
  </si>
  <si>
    <t>Epico Colon</t>
  </si>
  <si>
    <t>Lacey Evans</t>
  </si>
  <si>
    <t>Charlie Haas</t>
  </si>
  <si>
    <t>SoCal Val</t>
  </si>
  <si>
    <t>Warlord</t>
  </si>
  <si>
    <t>Mustafa Ali</t>
  </si>
  <si>
    <t>Mike “IRS” Rotunda</t>
  </si>
  <si>
    <t>Zach Gowen</t>
  </si>
  <si>
    <t>Trent Barreta</t>
  </si>
  <si>
    <t>Sadie Gibbs</t>
  </si>
  <si>
    <t>Jesse Sorensen</t>
  </si>
  <si>
    <t>Jack Evans</t>
  </si>
  <si>
    <t>Scorpio Sky</t>
  </si>
  <si>
    <t>Sawyer Fulton</t>
  </si>
  <si>
    <t>Chelsea Green</t>
  </si>
  <si>
    <t>Sika Anoaʻi</t>
  </si>
  <si>
    <t>Peter Maivia</t>
  </si>
  <si>
    <t>David Otunga</t>
  </si>
  <si>
    <t>Droz</t>
  </si>
  <si>
    <t>Sonjay Dutt</t>
  </si>
  <si>
    <t>Paul Bearer</t>
  </si>
  <si>
    <t>Jesse Neal</t>
  </si>
  <si>
    <t>Juice Robinson</t>
  </si>
  <si>
    <t>Dustin Rhodes / Goldust</t>
  </si>
  <si>
    <t>Balls Mahoney</t>
  </si>
  <si>
    <t>Bryan Adams</t>
  </si>
  <si>
    <t>Marina Shafir</t>
  </si>
  <si>
    <t>Austin Aries</t>
  </si>
  <si>
    <t>George “The Animal” Steele</t>
  </si>
  <si>
    <t>Vickie Guerrero</t>
  </si>
  <si>
    <t>Paul London</t>
  </si>
  <si>
    <t>Mia Yim / Jade</t>
  </si>
  <si>
    <t>Nailz</t>
  </si>
  <si>
    <t>Rowdy Roddy Piper</t>
  </si>
  <si>
    <t>Bandido</t>
  </si>
  <si>
    <t>Brooklyn Brawler</t>
  </si>
  <si>
    <t>Roxxi</t>
  </si>
  <si>
    <t>Charlie Morgan</t>
  </si>
  <si>
    <t>Johnny the Bull</t>
  </si>
  <si>
    <t>Curt Hawkins</t>
  </si>
  <si>
    <t>Garett Bischoff</t>
  </si>
  <si>
    <t>Brutus Beefcake</t>
  </si>
  <si>
    <t>Nikki Cross</t>
  </si>
  <si>
    <t>Chuck Taylor</t>
  </si>
  <si>
    <t>Tony Atlas</t>
  </si>
  <si>
    <t>Terry Gordy</t>
  </si>
  <si>
    <t>Dominik Dijakovic</t>
  </si>
  <si>
    <t>Britt Baker</t>
  </si>
  <si>
    <t>Moose</t>
  </si>
  <si>
    <t>Crusher Jerry Blackwell</t>
  </si>
  <si>
    <t>Yeti, The</t>
  </si>
  <si>
    <t>Amazing Red</t>
  </si>
  <si>
    <t>Vladimir Kozlov</t>
  </si>
  <si>
    <t>Alex Riley</t>
  </si>
  <si>
    <t>Drew Gulak</t>
  </si>
  <si>
    <t>Paul Roma</t>
  </si>
  <si>
    <t>Titus O’Neil</t>
  </si>
  <si>
    <t>Jay Lethal</t>
  </si>
  <si>
    <t>Abdul Bashir</t>
  </si>
  <si>
    <t>El Hijo del Fantama</t>
  </si>
  <si>
    <t>Joe Hendry</t>
  </si>
  <si>
    <t>Big Boss Man</t>
  </si>
  <si>
    <t>Rock, The</t>
  </si>
  <si>
    <t>Stu Hart</t>
  </si>
  <si>
    <t>Mr. Fuji</t>
  </si>
  <si>
    <t>Scott Armstrong</t>
  </si>
  <si>
    <t>Ryan Shamrock</t>
  </si>
  <si>
    <t>Orange Cassidy</t>
  </si>
  <si>
    <t>Brooke Hogan</t>
  </si>
  <si>
    <t>Brian Knobbs</t>
  </si>
  <si>
    <t>Colt Cabana</t>
  </si>
  <si>
    <t>Dakota Kai</t>
  </si>
  <si>
    <t>Piper Niven</t>
  </si>
  <si>
    <t>Hercules</t>
  </si>
  <si>
    <t>Tanga Loa</t>
  </si>
  <si>
    <t>Angélico</t>
  </si>
  <si>
    <t>Will Ospreay</t>
  </si>
  <si>
    <t>Bastian Booger</t>
  </si>
  <si>
    <t>Billy Kidman</t>
  </si>
  <si>
    <t>Lince Dorado</t>
  </si>
  <si>
    <t>Doug Basham</t>
  </si>
  <si>
    <t>Ricky Ortiz</t>
  </si>
  <si>
    <t>Kushida</t>
  </si>
  <si>
    <t>Glacier</t>
  </si>
  <si>
    <t>Jimmy Wang Yang</t>
  </si>
  <si>
    <t>Scarlett Bordeaux</t>
  </si>
  <si>
    <t>Tennessee Lee</t>
  </si>
  <si>
    <t>Dr. Death Steve Williams</t>
  </si>
  <si>
    <t>Vader</t>
  </si>
  <si>
    <t>Kevin Von Erich</t>
  </si>
  <si>
    <t>Faarooq</t>
  </si>
  <si>
    <t>Tom Lawlor</t>
  </si>
  <si>
    <t>Godfather, The</t>
  </si>
  <si>
    <t>Mike Kanellis</t>
  </si>
  <si>
    <t>Earl Hebner</t>
  </si>
  <si>
    <t>Dave Hebner</t>
  </si>
  <si>
    <t>Alex Wright</t>
  </si>
  <si>
    <t>Dash Wilder</t>
  </si>
  <si>
    <t>Superfly Jimmy Snuka</t>
  </si>
  <si>
    <t>Kip Sabian</t>
  </si>
  <si>
    <t>Danielle Kamela</t>
  </si>
  <si>
    <t>Akam</t>
  </si>
  <si>
    <t>Kota Ibushi</t>
  </si>
  <si>
    <t>Leva Bates</t>
  </si>
  <si>
    <t>Brian Pillman</t>
  </si>
  <si>
    <t>Scott Putski</t>
  </si>
  <si>
    <t>Traci Brooks</t>
  </si>
  <si>
    <t>Joe Coffey</t>
  </si>
  <si>
    <t>Alex Shelley</t>
  </si>
  <si>
    <t>El Mesías Ricky Banderas</t>
  </si>
  <si>
    <t>Eric Bischoff</t>
  </si>
  <si>
    <t>Kamala</t>
  </si>
  <si>
    <t>Chaz</t>
  </si>
  <si>
    <t>Joseph Conners</t>
  </si>
  <si>
    <t>Pete Gas</t>
  </si>
  <si>
    <t>Spice (Nitro Girl)</t>
  </si>
  <si>
    <t>Brian Kendrick</t>
  </si>
  <si>
    <t>Hornswoggle</t>
  </si>
  <si>
    <t>Jake “The Snake” Roberts</t>
  </si>
  <si>
    <t>No Way Jose</t>
  </si>
  <si>
    <t>Montez Ford</t>
  </si>
  <si>
    <t>James Storm</t>
  </si>
  <si>
    <t>Alicia Atout</t>
  </si>
  <si>
    <t>Velvet Sky</t>
  </si>
  <si>
    <t>Grado</t>
  </si>
  <si>
    <t>Braxton Sutter</t>
  </si>
  <si>
    <t>Gorilla Monsoon</t>
  </si>
  <si>
    <t>Joe Malenko</t>
  </si>
  <si>
    <t>Jazzy Gabert</t>
  </si>
  <si>
    <t>Riho</t>
  </si>
  <si>
    <t>Kona Reeves</t>
  </si>
  <si>
    <t>Priscilla Kelly</t>
  </si>
  <si>
    <t>ODB</t>
  </si>
  <si>
    <t>Howard Finkel</t>
  </si>
  <si>
    <t>Mick Foley</t>
  </si>
  <si>
    <t>Tatanka</t>
  </si>
  <si>
    <t>Dan Severn</t>
  </si>
  <si>
    <t>Taynara Conti</t>
  </si>
  <si>
    <t>Deonna Purrazzo</t>
  </si>
  <si>
    <t>Hikaru Shida</t>
  </si>
  <si>
    <t>Mark Henry</t>
  </si>
  <si>
    <t>Jerry Lynn</t>
  </si>
  <si>
    <t>Jacques Rougeau</t>
  </si>
  <si>
    <t>Virgil</t>
  </si>
  <si>
    <t>Headbanger Thrasher</t>
  </si>
  <si>
    <t>Buzz Sawyer</t>
  </si>
  <si>
    <t>Peter Avalon</t>
  </si>
  <si>
    <t>Scott Norton</t>
  </si>
  <si>
    <t>Brad Armstrong</t>
  </si>
  <si>
    <t>Chuck Palumbo</t>
  </si>
  <si>
    <t>Cezar Bononi</t>
  </si>
  <si>
    <t>Sandman, The</t>
  </si>
  <si>
    <t>Rezar</t>
  </si>
  <si>
    <t>Jungle Boy</t>
  </si>
  <si>
    <t>Minoru Suzuki</t>
  </si>
  <si>
    <t>Bruiser Brody</t>
  </si>
  <si>
    <t>Big Vito</t>
  </si>
  <si>
    <t>Don West</t>
  </si>
  <si>
    <t>Koko B. Ware</t>
  </si>
  <si>
    <t>Shadia Bseiso</t>
  </si>
  <si>
    <t>Earthquake</t>
  </si>
  <si>
    <t>Brandi Rhodes</t>
  </si>
  <si>
    <t>Billie Kay</t>
  </si>
  <si>
    <t>Rey Horus</t>
  </si>
  <si>
    <t>Jessamyn Duke</t>
  </si>
  <si>
    <t>Layla El</t>
  </si>
  <si>
    <t>Mark Haskins</t>
  </si>
  <si>
    <t>Princesa Sugehit</t>
  </si>
  <si>
    <t>JJ Dillon</t>
  </si>
  <si>
    <t>Mark Jindrak</t>
  </si>
  <si>
    <t>Matt Striker</t>
  </si>
  <si>
    <t>Abbey Laith</t>
  </si>
  <si>
    <t>Jon Heidenreich</t>
  </si>
  <si>
    <t>Scott Dawson</t>
  </si>
  <si>
    <t>Su Yung</t>
  </si>
  <si>
    <t>Timothy Thatcher</t>
  </si>
  <si>
    <t>Charles Robinson</t>
  </si>
  <si>
    <t>Scotty Too Hotty</t>
  </si>
  <si>
    <t>Joey Janela</t>
  </si>
  <si>
    <t>Hillbilly Jim</t>
  </si>
  <si>
    <t>Jerry Sags</t>
  </si>
  <si>
    <t>Lars Sullivan</t>
  </si>
  <si>
    <t>Marcel Barthel</t>
  </si>
  <si>
    <t>Kevin Nash</t>
  </si>
  <si>
    <t>Salvatore Sincere</t>
  </si>
  <si>
    <t>Andrew Everett</t>
  </si>
  <si>
    <t>Gillberg (Duane Gill)</t>
  </si>
  <si>
    <t>Johnny Grunge</t>
  </si>
  <si>
    <t>Butch Reed</t>
  </si>
  <si>
    <t>Tyson Kidd</t>
  </si>
  <si>
    <t>Jeff Cobb</t>
  </si>
  <si>
    <t>Hurricane Helms</t>
  </si>
  <si>
    <t>X-Pac</t>
  </si>
  <si>
    <t>Jake Crist</t>
  </si>
  <si>
    <t>Bubba Ray Dudley</t>
  </si>
  <si>
    <t>Charly Caruso</t>
  </si>
  <si>
    <t>Heath Slater</t>
  </si>
  <si>
    <t>Jesse “The Body” Ventura</t>
  </si>
  <si>
    <t>Boogeyman</t>
  </si>
  <si>
    <t>Excalibur</t>
  </si>
  <si>
    <t>Daffney</t>
  </si>
  <si>
    <t>Mike Knox</t>
  </si>
  <si>
    <t>Mojo Rawley</t>
  </si>
  <si>
    <t>Carlos Colón Sr.</t>
  </si>
  <si>
    <t>Robert Gibson</t>
  </si>
  <si>
    <t>Al Snow</t>
  </si>
  <si>
    <t>Joey Mercury</t>
  </si>
  <si>
    <t>Jeremy Borash</t>
  </si>
  <si>
    <t>Tony Mamaluke</t>
  </si>
  <si>
    <t>Killer Kross</t>
  </si>
  <si>
    <t>Ho Ho Lun</t>
  </si>
  <si>
    <t>Adam Rose</t>
  </si>
  <si>
    <t>Fabian Aichner</t>
  </si>
  <si>
    <t>Fabulous Moolah</t>
  </si>
  <si>
    <t>David Von Erich</t>
  </si>
  <si>
    <t>Fandango</t>
  </si>
  <si>
    <t>Kenny King</t>
  </si>
  <si>
    <t>Akira Tozawa</t>
  </si>
  <si>
    <t>Torrie Wilson</t>
  </si>
  <si>
    <t>Zack Sabre Jr.</t>
  </si>
  <si>
    <t>Angelo Dawkins</t>
  </si>
  <si>
    <t>MJ Jenkins</t>
  </si>
  <si>
    <t>Finn Bálor</t>
  </si>
  <si>
    <t>Pittbull #2</t>
  </si>
  <si>
    <t>Marty Scurll</t>
  </si>
  <si>
    <t>Tessa Blanchard</t>
  </si>
  <si>
    <t>Doink The Clown (original)</t>
  </si>
  <si>
    <t>Shannon Moore</t>
  </si>
  <si>
    <t>Adam Hangman Page</t>
  </si>
  <si>
    <t>Nick Jackson</t>
  </si>
  <si>
    <t>Sammy Guevara</t>
  </si>
  <si>
    <t>Captain Lou Albano</t>
  </si>
  <si>
    <t>Sonny Onoo</t>
  </si>
  <si>
    <t>Marko Stunt</t>
  </si>
  <si>
    <t>Kid Kash</t>
  </si>
  <si>
    <t>Mike Chioda</t>
  </si>
  <si>
    <t>D-Von Dudley</t>
  </si>
  <si>
    <t>Bunkhouse Buck</t>
  </si>
  <si>
    <t>Yoshi Tatsu</t>
  </si>
  <si>
    <t>Davey Boy Smith Jr.</t>
  </si>
  <si>
    <t>Damien Sandow</t>
  </si>
  <si>
    <t>Suicide</t>
  </si>
  <si>
    <t>Frankie Kazarian</t>
  </si>
  <si>
    <t>Pat Tanaka</t>
  </si>
  <si>
    <t>Dino Bravo</t>
  </si>
  <si>
    <t>Tony Nese</t>
  </si>
  <si>
    <t>Marti Belle</t>
  </si>
  <si>
    <t>Rena “Sable” Mero</t>
  </si>
  <si>
    <t>Zack Gibson</t>
  </si>
  <si>
    <t>Silas Young</t>
  </si>
  <si>
    <t>Tugboat / Typhoon</t>
  </si>
  <si>
    <t>Savio Vega</t>
  </si>
  <si>
    <t>Kongo Kong</t>
  </si>
  <si>
    <t>Bill Alfonso</t>
  </si>
  <si>
    <t>Terry Taylor</t>
  </si>
  <si>
    <t>Fallah Bahh</t>
  </si>
  <si>
    <t>Spike Dudley</t>
  </si>
  <si>
    <t>Bobby Eaton</t>
  </si>
  <si>
    <t>Buddy Landel</t>
  </si>
  <si>
    <t>Dick Murdoch</t>
  </si>
  <si>
    <t>Big Cass</t>
  </si>
  <si>
    <t>Cedric Alexander</t>
  </si>
  <si>
    <t>Raisha Saeed</t>
  </si>
  <si>
    <t>Tom Prichard</t>
  </si>
  <si>
    <t>Lilian Garcia</t>
  </si>
  <si>
    <t>Tori</t>
  </si>
  <si>
    <t>Byron Saxton</t>
  </si>
  <si>
    <t>Nick Miller</t>
  </si>
  <si>
    <t>WALTER</t>
  </si>
  <si>
    <t>Aalyah Mysterio</t>
  </si>
  <si>
    <t>Nathan Jones</t>
  </si>
  <si>
    <t>Trent Seven</t>
  </si>
  <si>
    <t>Eve</t>
  </si>
  <si>
    <t>Rowe (War Raiders)</t>
  </si>
  <si>
    <t>Stevie Ray</t>
  </si>
  <si>
    <t>Paul Ellering</t>
  </si>
  <si>
    <t>Jey Uso</t>
  </si>
  <si>
    <t>Jimmy Uso</t>
  </si>
  <si>
    <t>Pac / Neville</t>
  </si>
  <si>
    <t>Sho Funaki</t>
  </si>
  <si>
    <t>Rocky Johnson</t>
  </si>
  <si>
    <t>Tino Sabbatelli</t>
  </si>
  <si>
    <t>Gran Metalik</t>
  </si>
  <si>
    <t>Crash Holly</t>
  </si>
  <si>
    <t>Kylie Rae</t>
  </si>
  <si>
    <t>Petey Williams</t>
  </si>
  <si>
    <t>Great Khali, The</t>
  </si>
  <si>
    <t>Sinn Bodhi / Kizarny</t>
  </si>
  <si>
    <t>Sam Gradwell</t>
  </si>
  <si>
    <t>Caleb Konley</t>
  </si>
  <si>
    <t>Raul Mendoza</t>
  </si>
  <si>
    <t>Mad Dog Vachon</t>
  </si>
  <si>
    <t>Bam Bam Bigelow</t>
  </si>
  <si>
    <t>Rocco Rock</t>
  </si>
  <si>
    <t>Sim Snuka</t>
  </si>
  <si>
    <t>Doug Williams</t>
  </si>
  <si>
    <t>Sami Callihan</t>
  </si>
  <si>
    <t>Tracy Smothers</t>
  </si>
  <si>
    <t>Mrs. Cleavage</t>
  </si>
  <si>
    <t>T.J. Perkins</t>
  </si>
  <si>
    <t>Allie / The Bunny</t>
  </si>
  <si>
    <t>Kharma</t>
  </si>
  <si>
    <t>Xavier Woods</t>
  </si>
  <si>
    <t>Blake</t>
  </si>
  <si>
    <t>James Sewell</t>
  </si>
  <si>
    <t>Sin Cara (Hunico)</t>
  </si>
  <si>
    <t>Barbarian, The</t>
  </si>
  <si>
    <t>Timothy Well</t>
  </si>
  <si>
    <t>Lodi</t>
  </si>
  <si>
    <t>Brian Pillman Jr.</t>
  </si>
  <si>
    <t>Sarah Logan</t>
  </si>
  <si>
    <t>Don Muraco</t>
  </si>
  <si>
    <t>Matt Morgan</t>
  </si>
  <si>
    <t>Trevor Murdoch</t>
  </si>
  <si>
    <t>Paul Heyman</t>
  </si>
  <si>
    <t>Sojourner Bolt</t>
  </si>
  <si>
    <t>Road Warrior Animal</t>
  </si>
  <si>
    <t>Angelina Love</t>
  </si>
  <si>
    <t>Penelope Ford</t>
  </si>
  <si>
    <t>Theodore Long</t>
  </si>
  <si>
    <t>Adrian Adonis</t>
  </si>
  <si>
    <t>Kiera Hogan</t>
  </si>
  <si>
    <t>Jim Cornette</t>
  </si>
  <si>
    <t>Gerald Brisco</t>
  </si>
  <si>
    <t>Eva Marie</t>
  </si>
  <si>
    <t>Renee Young</t>
  </si>
  <si>
    <t>Arn Anderson</t>
  </si>
  <si>
    <t>Greg “The Hammer” Valentine</t>
  </si>
  <si>
    <t>Kavita Devi</t>
  </si>
  <si>
    <t>Ethan Page</t>
  </si>
  <si>
    <t>Jack Brisco</t>
  </si>
  <si>
    <t>Ricky Morton</t>
  </si>
  <si>
    <t>Angel Garza</t>
  </si>
  <si>
    <t>Stephanie McMahon</t>
  </si>
  <si>
    <t>Shane Thorne</t>
  </si>
  <si>
    <t>Sonya Deville</t>
  </si>
  <si>
    <t>Murphy</t>
  </si>
  <si>
    <t>Steve Blackman</t>
  </si>
  <si>
    <t>Jason Jordan</t>
  </si>
  <si>
    <t>Jinny</t>
  </si>
  <si>
    <t>Stacy “Kat” Carter</t>
  </si>
  <si>
    <t>Yoshihiro Tajiri</t>
  </si>
  <si>
    <t>Candice LeRae</t>
  </si>
  <si>
    <t>Chris Von Erich</t>
  </si>
  <si>
    <t>Trevor Lee</t>
  </si>
  <si>
    <t>Hector Guerrero</t>
  </si>
  <si>
    <t>Robbie E</t>
  </si>
  <si>
    <t>Danny Basham</t>
  </si>
  <si>
    <t>TK O’Ryan</t>
  </si>
  <si>
    <t>Chief Jay Strongbow</t>
  </si>
  <si>
    <t>Abyss</t>
  </si>
  <si>
    <t>Bobby Fulton</t>
  </si>
  <si>
    <t>Linda McMahon</t>
  </si>
  <si>
    <t>Terri Runnels</t>
  </si>
  <si>
    <t>Zema Ion</t>
  </si>
  <si>
    <t>Demolition Smash</t>
  </si>
  <si>
    <t>Manu</t>
  </si>
  <si>
    <t>Rhino</t>
  </si>
  <si>
    <t>Aiden English</t>
  </si>
  <si>
    <t>Paul Burchill</t>
  </si>
  <si>
    <t>Miz, The</t>
  </si>
  <si>
    <t>Stevie Richards</t>
  </si>
  <si>
    <t>Jessie Elaban</t>
  </si>
  <si>
    <t>Taz</t>
  </si>
  <si>
    <t>Tony Chimel</t>
  </si>
  <si>
    <t>Riddick Moss</t>
  </si>
  <si>
    <t>Karen Jarrett</t>
  </si>
  <si>
    <t>Duke “The Dumpster” Droese</t>
  </si>
  <si>
    <t>Nikolai Volkoff</t>
  </si>
  <si>
    <t>Stacy Keibler</t>
  </si>
  <si>
    <t>Joey Abs</t>
  </si>
  <si>
    <t>Tama Tonga</t>
  </si>
  <si>
    <t>Lenny Lane</t>
  </si>
  <si>
    <t>Justin Credible</t>
  </si>
  <si>
    <t>Kenny Omega</t>
  </si>
  <si>
    <t>Xia Brookside</t>
  </si>
  <si>
    <t>The Berzerker / John Nord</t>
  </si>
  <si>
    <t>Simon Gotch</t>
  </si>
  <si>
    <t>Toni Storm</t>
  </si>
  <si>
    <t>Chavo Guerrero</t>
  </si>
  <si>
    <t>Bushwhacker Butch</t>
  </si>
  <si>
    <t>Bad News Brown</t>
  </si>
  <si>
    <t>D’Lo Brown</t>
  </si>
  <si>
    <t>Taya Valkyrie</t>
  </si>
  <si>
    <t>Sapphire</t>
  </si>
  <si>
    <t>2 Cold Scorpio</t>
  </si>
  <si>
    <t>Perry Saturn</t>
  </si>
  <si>
    <t>Rosa Mendes</t>
  </si>
  <si>
    <t>Taka Michinoku</t>
  </si>
  <si>
    <t>Harvey Whippleman</t>
  </si>
  <si>
    <t>Bobby Fish</t>
  </si>
  <si>
    <t>Iron Mike Sharpe</t>
  </si>
  <si>
    <t>Christy Hemme</t>
  </si>
  <si>
    <t>Rocky Romero</t>
  </si>
  <si>
    <t>Paul Orndorff</t>
  </si>
  <si>
    <t>Bobby Heenan</t>
  </si>
  <si>
    <t>Tyler Reks</t>
  </si>
  <si>
    <t>Eli Drake</t>
  </si>
  <si>
    <t>Sharmell</t>
  </si>
  <si>
    <t>Darren Young</t>
  </si>
  <si>
    <t>Samir Singh</t>
  </si>
  <si>
    <t>Dawn Marie</t>
  </si>
  <si>
    <t>Cameron</t>
  </si>
  <si>
    <t>Zeuxis</t>
  </si>
  <si>
    <t>Andrade Cien Almas</t>
  </si>
  <si>
    <t>Alexander Wolfe</t>
  </si>
  <si>
    <t>Allysin Kay / Sienna</t>
  </si>
  <si>
    <t>Hiroyo Matsumoto</t>
  </si>
  <si>
    <t>Brutus Magnus</t>
  </si>
  <si>
    <t>Nick Aldis</t>
  </si>
  <si>
    <t>Fred Yehi</t>
  </si>
  <si>
    <t>King Kong Bundy</t>
  </si>
  <si>
    <t>Joey Ryan</t>
  </si>
  <si>
    <t>Ted DiBiase, Jr.</t>
  </si>
  <si>
    <t>Kazuchika Okada</t>
  </si>
  <si>
    <t>Candy Floss</t>
  </si>
  <si>
    <t>Pete Dunne</t>
  </si>
  <si>
    <t>Cowboy Bob Orton</t>
  </si>
  <si>
    <t>Katarina</t>
  </si>
  <si>
    <t>Katie Lea Burchill</t>
  </si>
  <si>
    <t>Dave Crist</t>
  </si>
  <si>
    <t>Peyton Royce</t>
  </si>
  <si>
    <t>Lio Rush</t>
  </si>
  <si>
    <t>Disco Inferno</t>
  </si>
  <si>
    <t>Hiroshi Tanahashi</t>
  </si>
  <si>
    <t>Sara Del Rey</t>
  </si>
  <si>
    <t>Sunil Singh</t>
  </si>
  <si>
    <t>La Parka</t>
  </si>
  <si>
    <t>Cima</t>
  </si>
  <si>
    <t>Tegan Nox</t>
  </si>
  <si>
    <t>Meiko Satomura</t>
  </si>
  <si>
    <t>Ryan Braddock</t>
  </si>
  <si>
    <t>Miss Elizabeth</t>
  </si>
  <si>
    <t>Rudy Charles</t>
  </si>
  <si>
    <t>Skinner</t>
  </si>
  <si>
    <t>Elias</t>
  </si>
  <si>
    <t>Aliyah</t>
  </si>
  <si>
    <t>British Bulldog Davey Boy Smith</t>
  </si>
  <si>
    <t>Erick Rowan</t>
  </si>
  <si>
    <t>Summer Rae</t>
  </si>
  <si>
    <t>Jerry Lawler</t>
  </si>
  <si>
    <t>Zeb Colter</t>
  </si>
  <si>
    <t>JBL</t>
  </si>
  <si>
    <t>Rosemary</t>
  </si>
  <si>
    <t>Dana Brooke</t>
  </si>
  <si>
    <t>Wolfgang</t>
  </si>
  <si>
    <t>Viktor</t>
  </si>
  <si>
    <t>Ms. Tessmacher</t>
  </si>
  <si>
    <t>Hiromu Takahashi</t>
  </si>
  <si>
    <t>Larry Zbyszko</t>
  </si>
  <si>
    <t>Dynamite Kid</t>
  </si>
  <si>
    <t>Tammy Lynn Sytch (Sunny)</t>
  </si>
  <si>
    <t>Jon Moxley / Dean Ambrose</t>
  </si>
  <si>
    <t>ACH</t>
  </si>
  <si>
    <t>Slick</t>
  </si>
  <si>
    <t>Michael Cole</t>
  </si>
  <si>
    <t>Jimmy Rave</t>
  </si>
  <si>
    <t>Enzo Amore</t>
  </si>
  <si>
    <t>Steven Dunn</t>
  </si>
  <si>
    <t>Essa Rios</t>
  </si>
  <si>
    <t>JTG</t>
  </si>
  <si>
    <t>Rey Mysterio Jr.</t>
  </si>
  <si>
    <t>James Ellsworth</t>
  </si>
  <si>
    <t>Sonny Kiss</t>
  </si>
  <si>
    <t>Sabu</t>
  </si>
  <si>
    <t>Flip Gordon</t>
  </si>
  <si>
    <t>Junkyard Dog</t>
  </si>
  <si>
    <t>Michael Elgin</t>
  </si>
  <si>
    <t>Eric Young</t>
  </si>
  <si>
    <t>Mean Gene Okerlund</t>
  </si>
  <si>
    <t>Mauro Ranallo</t>
  </si>
  <si>
    <t>Primo Colon</t>
  </si>
  <si>
    <t>Oney Lorcan</t>
  </si>
  <si>
    <t>Otis Dozovic</t>
  </si>
  <si>
    <t>Luke Gallows</t>
  </si>
  <si>
    <t>Great Muta, The</t>
  </si>
  <si>
    <t>Jamie Noble</t>
  </si>
  <si>
    <t>Kassius Ohno</t>
  </si>
  <si>
    <t>Rhaka Khan</t>
  </si>
  <si>
    <t>Mideon</t>
  </si>
  <si>
    <t>Bart Gunn</t>
  </si>
  <si>
    <t>Demolition Ax</t>
  </si>
  <si>
    <t>Cesaro</t>
  </si>
  <si>
    <t>Zelina Vega</t>
  </si>
  <si>
    <t>Rachel Evers</t>
  </si>
  <si>
    <t>Justin Roberts</t>
  </si>
  <si>
    <t>Rey Fenix</t>
  </si>
  <si>
    <t>PCO</t>
  </si>
  <si>
    <t>Matt Cross</t>
  </si>
  <si>
    <t>Danny Burch</t>
  </si>
  <si>
    <t>Katie Forbes</t>
  </si>
  <si>
    <t>Age Won</t>
  </si>
  <si>
    <t>-</t>
  </si>
  <si>
    <t>Title Reign (Quantity)</t>
  </si>
  <si>
    <t>Title Reign (Days)</t>
  </si>
  <si>
    <t>Street fight</t>
  </si>
  <si>
    <t>Six-way ladder</t>
  </si>
  <si>
    <t>Five-way ladder</t>
  </si>
  <si>
    <t>Steel cage</t>
  </si>
  <si>
    <t>Tag team elimination chamber</t>
  </si>
  <si>
    <t>WrestleMania 38 Day 2</t>
  </si>
  <si>
    <t>Gauntlet Match</t>
  </si>
  <si>
    <t>Lumber Jack-O'-Lantern</t>
  </si>
  <si>
    <t>Fatal four-way tag team ladder</t>
  </si>
  <si>
    <t xml:space="preserve">60 minute iron man </t>
  </si>
  <si>
    <t>30 minute iron man</t>
  </si>
  <si>
    <t>Hell in a Cell tag team</t>
  </si>
  <si>
    <t>Tag team turmoil</t>
  </si>
  <si>
    <t>Texas bullrope</t>
  </si>
  <si>
    <t>Best of 7 series</t>
  </si>
  <si>
    <t>Dark</t>
  </si>
  <si>
    <t>Four-way ladder</t>
  </si>
  <si>
    <t>Eight way elimination match</t>
  </si>
  <si>
    <t>Best of 5 series</t>
  </si>
  <si>
    <t>2 out of 3 falls</t>
  </si>
  <si>
    <t>no disqualification</t>
  </si>
  <si>
    <t>20-man battle royale</t>
  </si>
  <si>
    <t>Battle Royale</t>
  </si>
  <si>
    <t>Two-fall triple threat</t>
  </si>
  <si>
    <t>Chain</t>
  </si>
  <si>
    <t>3-on-2 handicap texas tornado</t>
  </si>
  <si>
    <t>19-man battle royale</t>
  </si>
  <si>
    <t>3-on-1 handicap</t>
  </si>
  <si>
    <t>Nigerian drum fight</t>
  </si>
  <si>
    <t>7-man ladder</t>
  </si>
  <si>
    <t>No holds barred</t>
  </si>
  <si>
    <t>Mixed tag team</t>
  </si>
  <si>
    <t>Breakout tournament cash-in</t>
  </si>
  <si>
    <t>Devil's playground</t>
  </si>
  <si>
    <t>Elimination chamber</t>
  </si>
  <si>
    <t>Empty arena</t>
  </si>
  <si>
    <t>Good housekeeping</t>
  </si>
  <si>
    <t>PayPerView</t>
  </si>
  <si>
    <t>Wrestlemania 32</t>
  </si>
  <si>
    <t>Smackdown</t>
  </si>
  <si>
    <t>No</t>
  </si>
  <si>
    <t>Yes</t>
  </si>
  <si>
    <t>Day of the week</t>
  </si>
  <si>
    <t>2016</t>
  </si>
  <si>
    <t>2017</t>
  </si>
  <si>
    <t>2019</t>
  </si>
  <si>
    <t>2020</t>
  </si>
  <si>
    <t>Count of Name</t>
  </si>
  <si>
    <t>I quit</t>
  </si>
  <si>
    <t>Ravens Rules</t>
  </si>
  <si>
    <t>I quit Steel cage</t>
  </si>
  <si>
    <t>DIY</t>
  </si>
  <si>
    <t>Min of Age Won</t>
  </si>
  <si>
    <t>1963</t>
  </si>
  <si>
    <t>1971</t>
  </si>
  <si>
    <t>1973</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</si>
  <si>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</si>
  <si>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</si>
  <si>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</si>
  <si>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</si>
  <si>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</si>
  <si>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</si>
  <si>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</si>
  <si>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</si>
  <si>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</si>
  <si>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</si>
  <si>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</si>
  <si>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</si>
  <si>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</si>
  <si>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</si>
  <si>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</si>
  <si>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</si>
  <si>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</si>
  <si>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</si>
  <si>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</si>
  <si>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</si>
  <si>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</si>
  <si>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</si>
  <si>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</si>
  <si>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</si>
  <si>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</si>
  <si>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</si>
  <si>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</si>
  <si>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</si>
  <si>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</si>
  <si>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</si>
  <si>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</si>
  <si>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</si>
  <si>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</si>
  <si>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</si>
  <si>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</si>
  <si>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</si>
  <si>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</si>
  <si>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</si>
  <si>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</si>
  <si>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</si>
  <si>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</si>
  <si>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2018</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</si>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</sst>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F800]dddd\,\ mmmm\ dd\,\ yyyy"/>
    <numFmt numFmtId="166" formatCode="dd\-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right/>
      <top style="thin">
        <color theme="8"/>
      </top>
      <bottom/>
      <diagonal/>
    </border>
    <border>
      <left/>
      <right/>
      <top style="thin">
        <color theme="8"/>
      </top>
      <bottom style="thin">
        <color theme="8"/>
      </bottom>
      <diagonal/>
    </border>
    <border>
      <left style="thin">
        <color theme="8"/>
      </left>
      <right/>
      <top style="thin">
        <color theme="8"/>
      </top>
      <bottom style="thin">
        <color theme="8"/>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5" fontId="0" fillId="0" borderId="0" xfId="0" applyNumberFormat="1"/>
    <xf numFmtId="14" fontId="0" fillId="0" borderId="0" xfId="0" applyNumberFormat="1"/>
    <xf numFmtId="164" fontId="0" fillId="0" borderId="0" xfId="1" applyNumberFormat="1" applyFont="1"/>
    <xf numFmtId="164" fontId="0" fillId="0" borderId="0" xfId="1" applyNumberFormat="1" applyFont="1" applyAlignment="1">
      <alignment horizontal="right"/>
    </xf>
    <xf numFmtId="14" fontId="0" fillId="0" borderId="0" xfId="1" applyNumberFormat="1" applyFont="1"/>
    <xf numFmtId="165" fontId="0" fillId="0" borderId="0" xfId="0" applyNumberFormat="1"/>
    <xf numFmtId="0" fontId="0" fillId="0" borderId="0" xfId="0" applyAlignment="1">
      <alignment horizontal="right"/>
    </xf>
    <xf numFmtId="164" fontId="0" fillId="0" borderId="0" xfId="1" applyNumberFormat="1" applyFont="1" applyAlignment="1">
      <alignment horizontal="right" vertical="center"/>
    </xf>
    <xf numFmtId="0" fontId="0" fillId="0" borderId="10" xfId="0" applyBorder="1"/>
    <xf numFmtId="0" fontId="0" fillId="0" borderId="11" xfId="0" applyBorder="1"/>
    <xf numFmtId="0" fontId="0" fillId="0" borderId="13" xfId="0" applyBorder="1"/>
    <xf numFmtId="0" fontId="0" fillId="0" borderId="12" xfId="0" applyBorder="1"/>
    <xf numFmtId="0" fontId="0" fillId="0" borderId="11" xfId="0" applyBorder="1" applyAlignment="1">
      <alignment horizontal="right"/>
    </xf>
    <xf numFmtId="14" fontId="0" fillId="0" borderId="11" xfId="0" applyNumberFormat="1" applyBorder="1"/>
    <xf numFmtId="164" fontId="0" fillId="0" borderId="11" xfId="1" applyNumberFormat="1" applyFont="1" applyBorder="1" applyAlignment="1">
      <alignment horizontal="right"/>
    </xf>
    <xf numFmtId="0" fontId="0" fillId="0" borderId="12" xfId="0" applyBorder="1" applyAlignment="1">
      <alignment horizontal="right"/>
    </xf>
    <xf numFmtId="14" fontId="0" fillId="0" borderId="12" xfId="0" applyNumberFormat="1" applyBorder="1"/>
    <xf numFmtId="16" fontId="0" fillId="0" borderId="0" xfId="0" applyNumberFormat="1"/>
    <xf numFmtId="14" fontId="0" fillId="0" borderId="0" xfId="0" applyNumberFormat="1" applyAlignment="1">
      <alignment horizontal="right"/>
    </xf>
    <xf numFmtId="164" fontId="0" fillId="0" borderId="0" xfId="1" applyNumberFormat="1" applyFont="1" applyAlignment="1"/>
    <xf numFmtId="166" fontId="0" fillId="0" borderId="0" xfId="0" applyNumberFormat="1"/>
    <xf numFmtId="0" fontId="0" fillId="0" borderId="0" xfId="0" applyAlignment="1">
      <alignment horizontal="left" vertical="top"/>
    </xf>
    <xf numFmtId="164" fontId="0" fillId="0" borderId="0" xfId="1" applyNumberFormat="1" applyFont="1" applyAlignment="1">
      <alignment horizontal="left" vertical="top"/>
    </xf>
    <xf numFmtId="14" fontId="0" fillId="0" borderId="0" xfId="0" applyNumberFormat="1" applyAlignment="1">
      <alignment horizontal="left" vertical="top"/>
    </xf>
    <xf numFmtId="0" fontId="0" fillId="0" borderId="0" xfId="0" pivotButton="1"/>
    <xf numFmtId="3" fontId="0" fillId="0" borderId="0" xfId="0" applyNumberFormat="1" applyAlignment="1">
      <alignment horizontal="right"/>
    </xf>
    <xf numFmtId="166" fontId="0" fillId="0" borderId="0" xfId="1" applyNumberFormat="1"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165" formatCode="[$-F800]dddd\,\ mmmm\ dd\,\ yyyy"/>
    </dxf>
    <dxf>
      <numFmt numFmtId="0" formatCode="General"/>
    </dxf>
    <dxf>
      <numFmt numFmtId="0" formatCode="General"/>
    </dxf>
    <dxf>
      <numFmt numFmtId="19" formatCode="m/d/yy"/>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67" formatCode="m/d/yyyy"/>
    </dxf>
    <dxf>
      <font>
        <b val="0"/>
        <i val="0"/>
        <strike val="0"/>
        <condense val="0"/>
        <extend val="0"/>
        <outline val="0"/>
        <shadow val="0"/>
        <u val="none"/>
        <vertAlign val="baseline"/>
        <sz val="11"/>
        <color theme="1"/>
        <name val="Calibri"/>
        <family val="2"/>
        <scheme val="minor"/>
      </font>
      <numFmt numFmtId="166" formatCode="dd\-mmm\-yyyy"/>
    </dxf>
    <dxf>
      <alignment horizontal="right" textRotation="0" wrapText="0" indent="0" justifyLastLine="0" shrinkToFit="0" readingOrder="0"/>
    </dxf>
    <dxf>
      <alignment horizontal="left" vertical="top" textRotation="0" wrapText="0" indent="0" justifyLastLine="0" shrinkToFit="0" readingOrder="0"/>
    </dxf>
    <dxf>
      <font>
        <b/>
        <i val="0"/>
        <sz val="14"/>
        <color theme="1"/>
        <name val="Calibri"/>
        <family val="2"/>
        <scheme val="minor"/>
      </font>
    </dxf>
    <dxf>
      <font>
        <b val="0"/>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tint="-4.9989318521683403E-2"/>
        <name val="Calibri"/>
        <family val="2"/>
        <scheme val="minor"/>
      </font>
      <border>
        <vertical/>
        <horizontal/>
      </border>
    </dxf>
    <dxf>
      <font>
        <sz val="12"/>
        <color theme="1"/>
        <name val="Calibri"/>
        <family val="2"/>
        <scheme val="minor"/>
      </font>
      <fill>
        <patternFill>
          <bgColor theme="4" tint="-0.24994659260841701"/>
        </patternFill>
      </fill>
      <border>
        <left style="thin">
          <color theme="4"/>
        </left>
        <right style="thin">
          <color theme="4"/>
        </right>
        <top style="thin">
          <color theme="4"/>
        </top>
        <bottom style="thin">
          <color theme="4"/>
        </bottom>
        <vertical/>
        <horizontal/>
      </border>
    </dxf>
    <dxf>
      <font>
        <b/>
        <i val="0"/>
        <sz val="10"/>
        <color theme="0" tint="-4.9989318521683403E-2"/>
        <name val="Calibri"/>
        <family val="2"/>
        <scheme val="minor"/>
      </font>
    </dxf>
    <dxf>
      <font>
        <b/>
        <i val="0"/>
        <sz val="10"/>
        <color auto="1"/>
        <name val="Calibri"/>
        <family val="2"/>
        <scheme val="minor"/>
      </font>
      <fill>
        <patternFill>
          <bgColor theme="1"/>
        </patternFill>
      </fill>
    </dxf>
    <dxf>
      <font>
        <b/>
        <color theme="1"/>
      </font>
      <border>
        <bottom style="thin">
          <color rgb="FF4F81BD"/>
        </bottom>
        <vertical/>
        <horizontal/>
      </border>
    </dxf>
    <dxf>
      <font>
        <color theme="4" tint="0.79998168889431442"/>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sz val="9"/>
        <color theme="1"/>
      </font>
      <border diagonalUp="0" diagonalDown="0">
        <left/>
        <right/>
        <top/>
        <bottom/>
        <vertical/>
        <horizontal/>
      </border>
    </dxf>
  </dxfs>
  <tableStyles count="5" defaultTableStyle="TableStyleMedium2" defaultPivotStyle="PivotStyleLight16">
    <tableStyle name="Compact" pivot="0" table="0" count="10" xr9:uid="{C2A3D57C-109A-43EE-9079-548E68530F41}">
      <tableStyleElement type="wholeTable" dxfId="18"/>
      <tableStyleElement type="headerRow" dxfId="17"/>
    </tableStyle>
    <tableStyle name="Opponent" pivot="0" table="0" count="10" xr9:uid="{D2A32516-126C-4EEB-9617-53070CF76069}">
      <tableStyleElement type="wholeTable" dxfId="16"/>
      <tableStyleElement type="headerRow" dxfId="15"/>
    </tableStyle>
    <tableStyle name="Slicer Style 1" pivot="0" table="0" count="9" xr9:uid="{44DF4CA8-7B4D-40BD-967E-0C64A933306E}">
      <tableStyleElement type="wholeTable" dxfId="14"/>
      <tableStyleElement type="headerRow" dxfId="13"/>
    </tableStyle>
    <tableStyle name="WWE" pivot="0" table="0" count="9" xr9:uid="{EED1C7FF-8513-4517-9344-B32B73C6A58D}">
      <tableStyleElement type="wholeTable" dxfId="12"/>
      <tableStyleElement type="headerRow" dxfId="11"/>
    </tableStyle>
    <tableStyle name="WWE Timeline" pivot="0" table="0" count="9" xr9:uid="{7D815F74-FDCA-4712-A259-3A15865480ED}">
      <tableStyleElement type="wholeTable" dxfId="10"/>
      <tableStyleElement type="headerRow" dxfId="9"/>
    </tableStyle>
  </tableStyles>
  <colors>
    <mruColors>
      <color rgb="FFFF4F4F"/>
      <color rgb="FFFF9900"/>
      <color rgb="FF740000"/>
      <color rgb="FFBEBEBE"/>
      <color rgb="FF831F11"/>
      <color rgb="FFFFAA2D"/>
      <color rgb="FFFFFFCC"/>
      <color rgb="FFFFFF66"/>
      <color rgb="FFB4B000"/>
      <color rgb="FFFFFF00"/>
    </mruColors>
  </colors>
  <extLst>
    <ext xmlns:x14="http://schemas.microsoft.com/office/spreadsheetml/2009/9/main" uri="{46F421CA-312F-682f-3DD2-61675219B42D}">
      <x14:dxfs count="23">
        <dxf>
          <font>
            <b/>
            <i val="0"/>
            <sz val="10"/>
            <color theme="0"/>
            <name val="Calibri"/>
            <family val="2"/>
            <scheme val="minor"/>
          </font>
          <fill>
            <patternFill>
              <bgColor theme="1" tint="4.9989318521683403E-2"/>
            </patternFill>
          </fill>
        </dxf>
        <dxf>
          <font>
            <b/>
            <i val="0"/>
            <sz val="10"/>
            <color theme="0" tint="-4.9989318521683403E-2"/>
            <name val="Calibri"/>
            <family val="2"/>
            <scheme val="minor"/>
          </font>
        </dxf>
        <dxf>
          <font>
            <b/>
            <i val="0"/>
            <u val="none"/>
            <sz val="10"/>
            <color theme="0" tint="-4.9989318521683403E-2"/>
            <name val="Calibri"/>
            <family val="2"/>
            <scheme val="minor"/>
          </font>
          <fill>
            <patternFill>
              <bgColor theme="1" tint="0.14996795556505021"/>
            </patternFill>
          </fill>
        </dxf>
        <dxf>
          <font>
            <b/>
            <i val="0"/>
            <sz val="10"/>
            <color theme="0" tint="-4.9989318521683403E-2"/>
            <name val="Calibri"/>
            <family val="2"/>
            <scheme val="minor"/>
          </font>
          <fill>
            <patternFill>
              <bgColor theme="1"/>
            </patternFill>
          </fill>
        </dxf>
        <dxf>
          <font>
            <b/>
            <i val="0"/>
            <sz val="10"/>
            <color theme="0" tint="-4.9989318521683403E-2"/>
            <name val="Calibri"/>
            <family val="2"/>
            <scheme val="minor"/>
          </font>
          <fill>
            <patternFill>
              <fgColor theme="0"/>
              <bgColor theme="1"/>
            </patternFill>
          </fill>
        </dxf>
        <dxf>
          <font>
            <b val="0"/>
            <i val="0"/>
            <sz val="10"/>
            <color theme="1" tint="0.14993743705557422"/>
            <name val="Calibri"/>
            <family val="2"/>
            <scheme val="minor"/>
          </font>
          <fill>
            <patternFill>
              <bgColor theme="0" tint="-4.9989318521683403E-2"/>
            </patternFill>
          </fill>
        </dxf>
        <dxf>
          <font>
            <b val="0"/>
            <i val="0"/>
            <sz val="9"/>
            <color theme="1"/>
            <name val="Calibri"/>
            <family val="2"/>
            <scheme val="minor"/>
          </font>
          <fill>
            <patternFill>
              <bgColor theme="0"/>
            </patternFill>
          </fill>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b val="0"/>
            <i val="0"/>
            <sz val="9"/>
            <color rgb="FF000000"/>
            <name val="Calibri Light"/>
            <family val="2"/>
            <scheme val="major"/>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theme="4" tint="0.79998168889431442"/>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UnselectedItemWithNoData" dxfId="16"/>
            <x14:slicerStyleElement type="hoveredSelectedItemWithNoData" dxfId="15"/>
          </x14:slicerStyleElements>
        </x14:slicerStyle>
        <x14:slicerStyle name="Opponent">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1" tint="4.9989318521683403E-2"/>
            </patternFill>
          </fill>
        </dxf>
        <dxf>
          <fill>
            <patternFill patternType="solid">
              <fgColor theme="0" tint="-0.14999847407452621"/>
              <bgColor theme="0" tint="-0.14999847407452621"/>
            </patternFill>
          </fill>
        </dxf>
        <dxf>
          <fill>
            <patternFill patternType="solid">
              <fgColor theme="0"/>
              <bgColor theme="1" tint="0.14996795556505021"/>
            </patternFill>
          </fill>
        </dxf>
        <dxf>
          <font>
            <sz val="12"/>
            <color theme="1"/>
            <name val="Calibri"/>
            <family val="2"/>
            <scheme val="minor"/>
          </font>
        </dxf>
        <dxf>
          <font>
            <b/>
            <i val="0"/>
            <sz val="12"/>
            <color theme="1"/>
            <name val="Calibri"/>
            <family val="2"/>
            <scheme val="minor"/>
          </font>
        </dxf>
        <dxf>
          <font>
            <b/>
            <i val="0"/>
            <sz val="12"/>
            <color theme="1"/>
            <name val="Calibri"/>
            <family val="2"/>
            <scheme val="minor"/>
          </font>
        </dxf>
        <dxf>
          <font>
            <b/>
            <i val="0"/>
            <sz val="14"/>
            <color theme="1"/>
            <name val="Calibri"/>
            <family val="2"/>
            <scheme val="minor"/>
          </font>
        </dxf>
        <dxf>
          <fill>
            <patternFill patternType="solid">
              <fgColor theme="4" tint="0.39994506668294322"/>
              <bgColor theme="4" tint="-0.24994659260841701"/>
            </patternFill>
          </fill>
          <border>
            <vertical/>
            <horizontal/>
          </border>
        </dxf>
        <dxf>
          <fill>
            <patternFill patternType="solid">
              <fgColor auto="1"/>
              <bgColor theme="0"/>
            </patternFill>
          </fill>
          <border>
            <vertical/>
            <horizontal/>
          </border>
        </dxf>
        <dxf>
          <fill>
            <patternFill patternType="solid">
              <fgColor auto="1"/>
              <bgColor theme="4" tint="0.59996337778862885"/>
            </patternFill>
          </fill>
          <border>
            <vertical/>
            <horizontal/>
          </border>
        </dxf>
        <dxf>
          <font>
            <b/>
            <i val="0"/>
            <sz val="14"/>
            <color theme="4" tint="0.59996337778862885"/>
            <name val="Calibri"/>
            <family val="2"/>
            <scheme val="minor"/>
          </font>
          <border>
            <left/>
            <right/>
            <top/>
            <bottom/>
            <vertical/>
            <horizontal/>
          </border>
        </dxf>
        <dxf>
          <font>
            <sz val="10"/>
            <color theme="0"/>
            <name val="Calibri"/>
            <family val="2"/>
            <scheme val="minor"/>
          </font>
          <border>
            <left/>
            <right/>
            <top/>
            <bottom/>
            <vertical/>
            <horizontal/>
          </border>
        </dxf>
        <dxf>
          <font>
            <sz val="14"/>
            <color theme="0"/>
          </font>
          <border>
            <left/>
            <right/>
            <top/>
            <bottom/>
            <vertical/>
            <horizontal/>
          </border>
        </dxf>
        <dxf>
          <font>
            <b/>
            <i val="0"/>
            <sz val="14"/>
            <color theme="0" tint="-4.9989318521683403E-2"/>
            <name val="Calibri"/>
            <family val="2"/>
            <scheme val="minor"/>
          </font>
          <border>
            <left/>
            <right/>
            <top/>
            <bottom/>
            <vertical/>
            <horizontal/>
          </border>
        </dxf>
      </x15:dxfs>
    </ext>
    <ext xmlns:x15="http://schemas.microsoft.com/office/spreadsheetml/2010/11/main" uri="{9260A510-F301-46a8-8635-F512D64BE5F5}">
      <x15:timelineStyles defaultTimelineStyle="WWE">
        <x15:timelineStyle name="WW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WW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Dashboard.xlsx]TitleChanges!TitleChanges</c:name>
    <c:fmtId val="5"/>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sz="1400" b="1">
                <a:solidFill>
                  <a:schemeClr val="accent1">
                    <a:lumMod val="50000"/>
                  </a:schemeClr>
                </a:solidFill>
              </a:rPr>
              <a:t>Title Changes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B-1C56-45B7-A07E-FADAAE3C8E83}"/>
            </c:ext>
          </c:extLst>
        </c:ser>
        <c:ser>
          <c:idx val="1"/>
          <c:order val="1"/>
          <c:tx>
            <c:strRef>
              <c:f>TitleChanges!$C$3:$C$4</c:f>
              <c:strCache>
                <c:ptCount val="1"/>
                <c:pt idx="0">
                  <c:v>NXT Championship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2-528F-45DB-9139-8DFC01CEC04D}"/>
            </c:ext>
          </c:extLst>
        </c:ser>
        <c:ser>
          <c:idx val="2"/>
          <c:order val="2"/>
          <c:tx>
            <c:strRef>
              <c:f>TitleChanges!$D$3:$D$4</c:f>
              <c:strCache>
                <c:ptCount val="1"/>
                <c:pt idx="0">
                  <c:v>NXT Heritage Cup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3-528F-45DB-9139-8DFC01CEC04D}"/>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4-528F-45DB-9139-8DFC01CEC04D}"/>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5-528F-45DB-9139-8DFC01CEC04D}"/>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6-528F-45DB-9139-8DFC01CEC04D}"/>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7-528F-45DB-9139-8DFC01CEC04D}"/>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8-528F-45DB-9139-8DFC01CEC04D}"/>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9-528F-45DB-9139-8DFC01CEC04D}"/>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A-528F-45DB-9139-8DFC01CEC04D}"/>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B-528F-45DB-9139-8DFC01CEC04D}"/>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C-528F-45DB-9139-8DFC01CEC04D}"/>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D-528F-45DB-9139-8DFC01CEC04D}"/>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E-528F-45DB-9139-8DFC01CEC04D}"/>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1F-528F-45DB-9139-8DFC01CEC04D}"/>
            </c:ext>
          </c:extLst>
        </c:ser>
        <c:dLbls>
          <c:showLegendKey val="0"/>
          <c:showVal val="0"/>
          <c:showCatName val="0"/>
          <c:showSerName val="0"/>
          <c:showPercent val="0"/>
          <c:showBubbleSize val="0"/>
        </c:dLbls>
        <c:marker val="1"/>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r>
                  <a:rPr lang="en-US" sz="1100">
                    <a:solidFill>
                      <a:schemeClr val="accent1">
                        <a:lumMod val="50000"/>
                      </a:schemeClr>
                    </a:solidFill>
                  </a:rPr>
                  <a:t>Title Changes</a:t>
                </a:r>
              </a:p>
            </c:rich>
          </c:tx>
          <c:layout>
            <c:manualLayout>
              <c:xMode val="edge"/>
              <c:yMode val="edge"/>
              <c:x val="8.2706771813792664E-3"/>
              <c:y val="0.4108859346157308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5824"/>
        <c:crosses val="autoZero"/>
        <c:crossBetween val="between"/>
        <c:minorUnit val="1"/>
      </c:valAx>
      <c:spPr>
        <a:noFill/>
        <a:ln>
          <a:noFill/>
        </a:ln>
        <a:effectLst/>
      </c:spPr>
    </c:plotArea>
    <c:legend>
      <c:legendPos val="r"/>
      <c:layout>
        <c:manualLayout>
          <c:xMode val="edge"/>
          <c:yMode val="edge"/>
          <c:x val="0.85048146640471023"/>
          <c:y val="3.4490297766482353E-2"/>
          <c:w val="0.14404125540645449"/>
          <c:h val="0.94134906597088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Dashboard.xlsx]TitleChangeName!TitleChanges</c:name>
    <c:fmtId val="6"/>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Title Change by Event</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TitleChangeName!$A$4:$A$189</c:f>
              <c:strCache>
                <c:ptCount val="186"/>
                <c:pt idx="0">
                  <c:v>Raw</c:v>
                </c:pt>
                <c:pt idx="1">
                  <c:v>House show</c:v>
                </c:pt>
                <c:pt idx="2">
                  <c:v>SmackDown</c:v>
                </c:pt>
                <c:pt idx="3">
                  <c:v>SummerSlam</c:v>
                </c:pt>
                <c:pt idx="4">
                  <c:v>SmackDown!</c:v>
                </c:pt>
                <c:pt idx="5">
                  <c:v>NXT</c:v>
                </c:pt>
                <c:pt idx="6">
                  <c:v>Royal Rumble</c:v>
                </c:pt>
                <c:pt idx="7">
                  <c:v>Extreme Rules</c:v>
                </c:pt>
                <c:pt idx="8">
                  <c:v>Nitro</c:v>
                </c:pt>
                <c:pt idx="9">
                  <c:v>Survivor Series</c:v>
                </c:pt>
                <c:pt idx="10">
                  <c:v>Money in the Bank</c:v>
                </c:pt>
                <c:pt idx="11">
                  <c:v>Night of Champions</c:v>
                </c:pt>
                <c:pt idx="12">
                  <c:v>No Mercy</c:v>
                </c:pt>
                <c:pt idx="13">
                  <c:v>Elimination Chamber</c:v>
                </c:pt>
                <c:pt idx="14">
                  <c:v>Hell in a Cell</c:v>
                </c:pt>
                <c:pt idx="15">
                  <c:v>TLC: Tables, Ladders &amp; Chairs</c:v>
                </c:pt>
                <c:pt idx="16">
                  <c:v>Backlash</c:v>
                </c:pt>
                <c:pt idx="17">
                  <c:v>Payback</c:v>
                </c:pt>
                <c:pt idx="18">
                  <c:v>WrestleMania 35</c:v>
                </c:pt>
                <c:pt idx="19">
                  <c:v>Unforgiven</c:v>
                </c:pt>
                <c:pt idx="20">
                  <c:v>Judgment Day</c:v>
                </c:pt>
                <c:pt idx="21">
                  <c:v>Starrcade</c:v>
                </c:pt>
                <c:pt idx="22">
                  <c:v>Vengeance</c:v>
                </c:pt>
                <c:pt idx="23">
                  <c:v>No Way Out</c:v>
                </c:pt>
                <c:pt idx="24">
                  <c:v>WWF on MSG Network</c:v>
                </c:pt>
                <c:pt idx="25">
                  <c:v>The Great American Bash</c:v>
                </c:pt>
                <c:pt idx="26">
                  <c:v>Fastlane</c:v>
                </c:pt>
                <c:pt idx="27">
                  <c:v>WrestleMania 34</c:v>
                </c:pt>
                <c:pt idx="28">
                  <c:v>WrestleMania 33</c:v>
                </c:pt>
                <c:pt idx="29">
                  <c:v>Clash of Champions</c:v>
                </c:pt>
                <c:pt idx="30">
                  <c:v>Armageddon</c:v>
                </c:pt>
                <c:pt idx="31">
                  <c:v>NXT UK</c:v>
                </c:pt>
                <c:pt idx="32">
                  <c:v>Halloween Havoc</c:v>
                </c:pt>
                <c:pt idx="33">
                  <c:v>Crown Jewel</c:v>
                </c:pt>
                <c:pt idx="34">
                  <c:v>King of the Ring</c:v>
                </c:pt>
                <c:pt idx="35">
                  <c:v>Stand &amp; Deliver</c:v>
                </c:pt>
                <c:pt idx="36">
                  <c:v>WWE Live</c:v>
                </c:pt>
                <c:pt idx="37">
                  <c:v>Wrestlemania 32</c:v>
                </c:pt>
                <c:pt idx="38">
                  <c:v>TakeOver: WarGames</c:v>
                </c:pt>
                <c:pt idx="39">
                  <c:v>WrestleMania 31</c:v>
                </c:pt>
                <c:pt idx="40">
                  <c:v>WrestleMania 37</c:v>
                </c:pt>
                <c:pt idx="41">
                  <c:v>Battleground</c:v>
                </c:pt>
                <c:pt idx="42">
                  <c:v>Superstars of Wrestling</c:v>
                </c:pt>
                <c:pt idx="43">
                  <c:v>Spring Stampede</c:v>
                </c:pt>
                <c:pt idx="44">
                  <c:v>NXT 2.0: Halloween Havoc</c:v>
                </c:pt>
                <c:pt idx="45">
                  <c:v>WrestleMania 36 Day 1</c:v>
                </c:pt>
                <c:pt idx="46">
                  <c:v>In Your House</c:v>
                </c:pt>
                <c:pt idx="47">
                  <c:v>TakeOver XXX</c:v>
                </c:pt>
                <c:pt idx="48">
                  <c:v>WrestleMania IX</c:v>
                </c:pt>
                <c:pt idx="49">
                  <c:v>TakeOver: Brooklyn</c:v>
                </c:pt>
                <c:pt idx="50">
                  <c:v>WrestleMania 29</c:v>
                </c:pt>
                <c:pt idx="51">
                  <c:v>TakeOver: Brooklyn III</c:v>
                </c:pt>
                <c:pt idx="52">
                  <c:v>Deadline</c:v>
                </c:pt>
                <c:pt idx="53">
                  <c:v>TakeOver: Dallas</c:v>
                </c:pt>
                <c:pt idx="54">
                  <c:v>WrestleMania 39</c:v>
                </c:pt>
                <c:pt idx="55">
                  <c:v>TakeOver: New Orleans</c:v>
                </c:pt>
                <c:pt idx="56">
                  <c:v>WrestleMania VIII</c:v>
                </c:pt>
                <c:pt idx="57">
                  <c:v>TakeOver: Rival</c:v>
                </c:pt>
                <c:pt idx="58">
                  <c:v>Main Event</c:v>
                </c:pt>
                <c:pt idx="59">
                  <c:v>TakeOver: San Antonio</c:v>
                </c:pt>
                <c:pt idx="60">
                  <c:v>Saturday Night</c:v>
                </c:pt>
                <c:pt idx="61">
                  <c:v>TakeOver: Stand &amp; Deliver Night 1</c:v>
                </c:pt>
                <c:pt idx="62">
                  <c:v>In Your House 4: Great White North</c:v>
                </c:pt>
                <c:pt idx="63">
                  <c:v>TakeOver: Toronto</c:v>
                </c:pt>
                <c:pt idx="64">
                  <c:v>Bragging Rights</c:v>
                </c:pt>
                <c:pt idx="65">
                  <c:v>NXT: Halloween Havoc Night 1</c:v>
                </c:pt>
                <c:pt idx="66">
                  <c:v>NXT 2.0</c:v>
                </c:pt>
                <c:pt idx="67">
                  <c:v>TakeOver: XXV</c:v>
                </c:pt>
                <c:pt idx="68">
                  <c:v>WrestleMania Backlash</c:v>
                </c:pt>
                <c:pt idx="69">
                  <c:v>The Bash</c:v>
                </c:pt>
                <c:pt idx="70">
                  <c:v>WrestleMania V</c:v>
                </c:pt>
                <c:pt idx="71">
                  <c:v>Over the Limit</c:v>
                </c:pt>
                <c:pt idx="72">
                  <c:v>WrestleMania X8</c:v>
                </c:pt>
                <c:pt idx="73">
                  <c:v>Capitol Punishment</c:v>
                </c:pt>
                <c:pt idx="74">
                  <c:v>WWF</c:v>
                </c:pt>
                <c:pt idx="75">
                  <c:v>Roadblock: End of the Line</c:v>
                </c:pt>
                <c:pt idx="76">
                  <c:v>Fall Brawl 1994: War Games</c:v>
                </c:pt>
                <c:pt idx="77">
                  <c:v>Super ShowDown</c:v>
                </c:pt>
                <c:pt idx="78">
                  <c:v>WrestleMania 21</c:v>
                </c:pt>
                <c:pt idx="79">
                  <c:v>WrestleMania XIX</c:v>
                </c:pt>
                <c:pt idx="80">
                  <c:v>WrestleMania 38 Day 2</c:v>
                </c:pt>
                <c:pt idx="81">
                  <c:v>Sin</c:v>
                </c:pt>
                <c:pt idx="82">
                  <c:v>United Kingdom Championship Tournament</c:v>
                </c:pt>
                <c:pt idx="83">
                  <c:v>Evolution</c:v>
                </c:pt>
                <c:pt idx="84">
                  <c:v>Over the Edge</c:v>
                </c:pt>
                <c:pt idx="85">
                  <c:v>SmackDown 1000</c:v>
                </c:pt>
                <c:pt idx="86">
                  <c:v>Raw 25 Years</c:v>
                </c:pt>
                <c:pt idx="87">
                  <c:v>Clash of the Champions XVII</c:v>
                </c:pt>
                <c:pt idx="88">
                  <c:v>In Your House 2: The Lumberjacks</c:v>
                </c:pt>
                <c:pt idx="89">
                  <c:v>SmackDown's 20th Anniversary</c:v>
                </c:pt>
                <c:pt idx="90">
                  <c:v>Worlds Collide</c:v>
                </c:pt>
                <c:pt idx="91">
                  <c:v>Fall Brawl</c:v>
                </c:pt>
                <c:pt idx="92">
                  <c:v>Day 1</c:v>
                </c:pt>
                <c:pt idx="93">
                  <c:v>St. Valentine's Day Massacre: In Your House</c:v>
                </c:pt>
                <c:pt idx="94">
                  <c:v>ECW One Night Stand</c:v>
                </c:pt>
                <c:pt idx="95">
                  <c:v>Maple Leaf Wrestling</c:v>
                </c:pt>
                <c:pt idx="96">
                  <c:v>Arrival</c:v>
                </c:pt>
                <c:pt idx="97">
                  <c:v>Mayhem</c:v>
                </c:pt>
                <c:pt idx="98">
                  <c:v>WrestleMania X</c:v>
                </c:pt>
                <c:pt idx="99">
                  <c:v>Starrcade '93: 10th Anniversary</c:v>
                </c:pt>
                <c:pt idx="100">
                  <c:v>WrestleMania XXVI</c:v>
                </c:pt>
                <c:pt idx="101">
                  <c:v>Starrcade: World Cup of Wrestling</c:v>
                </c:pt>
                <c:pt idx="102">
                  <c:v>Uncensored</c:v>
                </c:pt>
                <c:pt idx="103">
                  <c:v>Stomping Grounds</c:v>
                </c:pt>
                <c:pt idx="104">
                  <c:v>Vengeance Day</c:v>
                </c:pt>
                <c:pt idx="105">
                  <c:v>WWF on NESN</c:v>
                </c:pt>
                <c:pt idx="106">
                  <c:v>WrestleMania 13</c:v>
                </c:pt>
                <c:pt idx="107">
                  <c:v>WWF on PRISM Network</c:v>
                </c:pt>
                <c:pt idx="108">
                  <c:v>WrestleMania 25</c:v>
                </c:pt>
                <c:pt idx="109">
                  <c:v>Badd Blood: In Your House</c:v>
                </c:pt>
                <c:pt idx="110">
                  <c:v>NXT: Super Tuesday II</c:v>
                </c:pt>
                <c:pt idx="111">
                  <c:v>SuperBrawl IX</c:v>
                </c:pt>
                <c:pt idx="112">
                  <c:v>WrestleMania 36 Night 2</c:v>
                </c:pt>
                <c:pt idx="113">
                  <c:v>Superstars</c:v>
                </c:pt>
                <c:pt idx="114">
                  <c:v>WrestleMania 37 Night 2</c:v>
                </c:pt>
                <c:pt idx="115">
                  <c:v>Clash of the Champions XXVIII</c:v>
                </c:pt>
                <c:pt idx="116">
                  <c:v>Prime Time Wrestling</c:v>
                </c:pt>
                <c:pt idx="117">
                  <c:v>New Year's Revolution</c:v>
                </c:pt>
                <c:pt idx="118">
                  <c:v>WrestleMania IV</c:v>
                </c:pt>
                <c:pt idx="119">
                  <c:v>Survivor Series: WarGames</c:v>
                </c:pt>
                <c:pt idx="120">
                  <c:v>WrestleMania VII</c:v>
                </c:pt>
                <c:pt idx="121">
                  <c:v>Taboo Tuesday</c:v>
                </c:pt>
                <c:pt idx="122">
                  <c:v>WrestleMania XII</c:v>
                </c:pt>
                <c:pt idx="123">
                  <c:v>TakeOver</c:v>
                </c:pt>
                <c:pt idx="124">
                  <c:v>WrestleMania XV</c:v>
                </c:pt>
                <c:pt idx="125">
                  <c:v>TakeOver 36</c:v>
                </c:pt>
                <c:pt idx="126">
                  <c:v>WrestleMania XXX</c:v>
                </c:pt>
                <c:pt idx="127">
                  <c:v>Clash of the Champions XXXV</c:v>
                </c:pt>
                <c:pt idx="128">
                  <c:v>Breaking Point</c:v>
                </c:pt>
                <c:pt idx="129">
                  <c:v>Fatal 4-Way</c:v>
                </c:pt>
                <c:pt idx="130">
                  <c:v>NXT TakeOver: Phoenix</c:v>
                </c:pt>
                <c:pt idx="131">
                  <c:v>TakeOver: Brooklyn 4</c:v>
                </c:pt>
                <c:pt idx="132">
                  <c:v>Bash at the Beach</c:v>
                </c:pt>
                <c:pt idx="133">
                  <c:v>TakeOver: Brooklyn II</c:v>
                </c:pt>
                <c:pt idx="134">
                  <c:v>WCW World in Japan</c:v>
                </c:pt>
                <c:pt idx="135">
                  <c:v>Fully Loaded</c:v>
                </c:pt>
                <c:pt idx="136">
                  <c:v>Worldwide Wrestling</c:v>
                </c:pt>
                <c:pt idx="137">
                  <c:v>Great American Bash</c:v>
                </c:pt>
                <c:pt idx="138">
                  <c:v>WrestleMania 2000</c:v>
                </c:pt>
                <c:pt idx="139">
                  <c:v>TakeOver: Fatal 4-Way</c:v>
                </c:pt>
                <c:pt idx="140">
                  <c:v>WrestleMania 22</c:v>
                </c:pt>
                <c:pt idx="141">
                  <c:v>TakeOver: In Your House</c:v>
                </c:pt>
                <c:pt idx="142">
                  <c:v>NXT: Halloween Havoc</c:v>
                </c:pt>
                <c:pt idx="143">
                  <c:v>Greatest Royal Rumble</c:v>
                </c:pt>
                <c:pt idx="144">
                  <c:v>NXT: Heatwave</c:v>
                </c:pt>
                <c:pt idx="145">
                  <c:v>TakeOver: New York</c:v>
                </c:pt>
                <c:pt idx="146">
                  <c:v>NXT: The Great American Bash Night 2</c:v>
                </c:pt>
                <c:pt idx="147">
                  <c:v>TakeOver: Phoenix</c:v>
                </c:pt>
                <c:pt idx="148">
                  <c:v>Chi-Town Rumble</c:v>
                </c:pt>
                <c:pt idx="149">
                  <c:v>TakeOver: Portland</c:v>
                </c:pt>
                <c:pt idx="150">
                  <c:v>WrestleMania 36 Part 2</c:v>
                </c:pt>
                <c:pt idx="151">
                  <c:v>TakeOver: R Evolution</c:v>
                </c:pt>
                <c:pt idx="152">
                  <c:v>WrestleMania 37 Night 1</c:v>
                </c:pt>
                <c:pt idx="153">
                  <c:v>Greed</c:v>
                </c:pt>
                <c:pt idx="154">
                  <c:v>WrestleMania 38</c:v>
                </c:pt>
                <c:pt idx="155">
                  <c:v>Halftime Heat</c:v>
                </c:pt>
                <c:pt idx="156">
                  <c:v>WrestleMania 38 Night 2</c:v>
                </c:pt>
                <c:pt idx="157">
                  <c:v>TakeOver: Stand &amp; Deliver</c:v>
                </c:pt>
                <c:pt idx="158">
                  <c:v>WrestleMania 39 Night 1</c:v>
                </c:pt>
                <c:pt idx="159">
                  <c:v>NXT 2.0: New Year's Evil</c:v>
                </c:pt>
                <c:pt idx="160">
                  <c:v>WrestleMania III</c:v>
                </c:pt>
                <c:pt idx="161">
                  <c:v>TakeOver: The End</c:v>
                </c:pt>
                <c:pt idx="162">
                  <c:v>Raw 1000</c:v>
                </c:pt>
                <c:pt idx="163">
                  <c:v>NXT 2.0: One Year Anniversary Show</c:v>
                </c:pt>
                <c:pt idx="164">
                  <c:v>WrestleMania VI</c:v>
                </c:pt>
                <c:pt idx="165">
                  <c:v>NXT 2.0: Roadblock</c:v>
                </c:pt>
                <c:pt idx="166">
                  <c:v>Raw Backstage Pass</c:v>
                </c:pt>
                <c:pt idx="167">
                  <c:v>NXT Battleground</c:v>
                </c:pt>
                <c:pt idx="168">
                  <c:v>In Your House 13: Final Four</c:v>
                </c:pt>
                <c:pt idx="169">
                  <c:v>NXT Live</c:v>
                </c:pt>
                <c:pt idx="170">
                  <c:v>WrestleMania XIV</c:v>
                </c:pt>
                <c:pt idx="171">
                  <c:v>The Beast in the East</c:v>
                </c:pt>
                <c:pt idx="172">
                  <c:v>WrestleMania X-Seven</c:v>
                </c:pt>
                <c:pt idx="173">
                  <c:v>NXT TakeOver: Brooklyn 4</c:v>
                </c:pt>
                <c:pt idx="174">
                  <c:v>WrestleMania XX</c:v>
                </c:pt>
                <c:pt idx="175">
                  <c:v>The Horror Show at Extreme Rules</c:v>
                </c:pt>
                <c:pt idx="176">
                  <c:v>WrestleMania XXVIII</c:v>
                </c:pt>
                <c:pt idx="177">
                  <c:v>The Main Event I</c:v>
                </c:pt>
                <c:pt idx="178">
                  <c:v>WrestleWar</c:v>
                </c:pt>
                <c:pt idx="179">
                  <c:v>This Tuesday in Texas</c:v>
                </c:pt>
                <c:pt idx="180">
                  <c:v>Royal RumbleKickoff</c:v>
                </c:pt>
                <c:pt idx="181">
                  <c:v>Thunder</c:v>
                </c:pt>
                <c:pt idx="182">
                  <c:v>Saturday Night's Main Event XXXI</c:v>
                </c:pt>
                <c:pt idx="183">
                  <c:v>NXT TakeOver: New Orleans</c:v>
                </c:pt>
                <c:pt idx="184">
                  <c:v>Action Zone</c:v>
                </c:pt>
                <c:pt idx="185">
                  <c:v>SummerSlamPre-Show</c:v>
                </c:pt>
              </c:strCache>
            </c:strRef>
          </c:cat>
          <c:val>
            <c:numRef>
              <c:f>TitleChangeName!$B$4:$B$189</c:f>
              <c:numCache>
                <c:formatCode>General</c:formatCode>
                <c:ptCount val="186"/>
                <c:pt idx="0">
                  <c:v>144</c:v>
                </c:pt>
                <c:pt idx="1">
                  <c:v>57</c:v>
                </c:pt>
                <c:pt idx="2">
                  <c:v>51</c:v>
                </c:pt>
                <c:pt idx="3">
                  <c:v>44</c:v>
                </c:pt>
                <c:pt idx="4">
                  <c:v>37</c:v>
                </c:pt>
                <c:pt idx="5">
                  <c:v>33</c:v>
                </c:pt>
                <c:pt idx="6">
                  <c:v>21</c:v>
                </c:pt>
                <c:pt idx="7">
                  <c:v>19</c:v>
                </c:pt>
                <c:pt idx="8">
                  <c:v>17</c:v>
                </c:pt>
                <c:pt idx="9">
                  <c:v>16</c:v>
                </c:pt>
                <c:pt idx="10">
                  <c:v>15</c:v>
                </c:pt>
                <c:pt idx="11">
                  <c:v>14</c:v>
                </c:pt>
                <c:pt idx="12">
                  <c:v>13</c:v>
                </c:pt>
                <c:pt idx="13">
                  <c:v>13</c:v>
                </c:pt>
                <c:pt idx="14">
                  <c:v>12</c:v>
                </c:pt>
                <c:pt idx="15">
                  <c:v>12</c:v>
                </c:pt>
                <c:pt idx="16">
                  <c:v>11</c:v>
                </c:pt>
                <c:pt idx="17">
                  <c:v>8</c:v>
                </c:pt>
                <c:pt idx="18">
                  <c:v>7</c:v>
                </c:pt>
                <c:pt idx="19">
                  <c:v>7</c:v>
                </c:pt>
                <c:pt idx="20">
                  <c:v>7</c:v>
                </c:pt>
                <c:pt idx="21">
                  <c:v>7</c:v>
                </c:pt>
                <c:pt idx="22">
                  <c:v>6</c:v>
                </c:pt>
                <c:pt idx="23">
                  <c:v>6</c:v>
                </c:pt>
                <c:pt idx="24">
                  <c:v>6</c:v>
                </c:pt>
                <c:pt idx="25">
                  <c:v>6</c:v>
                </c:pt>
                <c:pt idx="26">
                  <c:v>5</c:v>
                </c:pt>
                <c:pt idx="27">
                  <c:v>5</c:v>
                </c:pt>
                <c:pt idx="28">
                  <c:v>5</c:v>
                </c:pt>
                <c:pt idx="29">
                  <c:v>5</c:v>
                </c:pt>
                <c:pt idx="30">
                  <c:v>5</c:v>
                </c:pt>
                <c:pt idx="31">
                  <c:v>5</c:v>
                </c:pt>
                <c:pt idx="32">
                  <c:v>4</c:v>
                </c:pt>
                <c:pt idx="33">
                  <c:v>4</c:v>
                </c:pt>
                <c:pt idx="34">
                  <c:v>4</c:v>
                </c:pt>
                <c:pt idx="35">
                  <c:v>4</c:v>
                </c:pt>
                <c:pt idx="36">
                  <c:v>3</c:v>
                </c:pt>
                <c:pt idx="37">
                  <c:v>3</c:v>
                </c:pt>
                <c:pt idx="38">
                  <c:v>3</c:v>
                </c:pt>
                <c:pt idx="39">
                  <c:v>3</c:v>
                </c:pt>
                <c:pt idx="40">
                  <c:v>3</c:v>
                </c:pt>
                <c:pt idx="41">
                  <c:v>3</c:v>
                </c:pt>
                <c:pt idx="42">
                  <c:v>3</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numCache>
            </c:numRef>
          </c:val>
          <c:extLst>
            <c:ext xmlns:c16="http://schemas.microsoft.com/office/drawing/2014/chart" uri="{C3380CC4-5D6E-409C-BE32-E72D297353CC}">
              <c16:uniqueId val="{00000006-EB35-42AD-A5E8-4A01DEABE1D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At val="0"/>
        <c:auto val="1"/>
        <c:lblAlgn val="ctr"/>
        <c:lblOffset val="100"/>
        <c:noMultiLvlLbl val="0"/>
      </c:catAx>
      <c:valAx>
        <c:axId val="18391226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Dashboard.xlsx]Age&amp;Reign(Quantity)!TitleChanges</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aseline="0"/>
              <a:t>Age &amp; Title Reign (Quantity)</a:t>
            </a:r>
          </a:p>
        </c:rich>
      </c:tx>
      <c:layout>
        <c:manualLayout>
          <c:xMode val="edge"/>
          <c:yMode val="edge"/>
          <c:x val="0.39428193880609214"/>
          <c:y val="8.2730093071354711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00152655199458E-2"/>
          <c:y val="1.1920178932394556E-2"/>
          <c:w val="0.95946152553774389"/>
          <c:h val="0.84859966425516609"/>
        </c:manualLayout>
      </c:layout>
      <c:barChart>
        <c:barDir val="col"/>
        <c:grouping val="clustered"/>
        <c:varyColors val="0"/>
        <c:ser>
          <c:idx val="0"/>
          <c:order val="0"/>
          <c:tx>
            <c:strRef>
              <c:f>'Age&amp;Reign(Quantity)'!$C$3</c:f>
              <c:strCache>
                <c:ptCount val="1"/>
                <c:pt idx="0">
                  <c:v>Total</c:v>
                </c:pt>
              </c:strCache>
            </c:strRef>
          </c:tx>
          <c:spPr>
            <a:pattFill prst="ltUpDiag">
              <a:fgClr>
                <a:schemeClr val="accent1"/>
              </a:fgClr>
              <a:bgClr>
                <a:schemeClr val="lt1"/>
              </a:bgClr>
            </a:pattFill>
            <a:ln>
              <a:noFill/>
            </a:ln>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2583-4E84-B571-B97DFDD45FE4}"/>
            </c:ext>
          </c:extLst>
        </c:ser>
        <c:dLbls>
          <c:showLegendKey val="0"/>
          <c:showVal val="0"/>
          <c:showCatName val="0"/>
          <c:showSerName val="0"/>
          <c:showPercent val="0"/>
          <c:showBubbleSize val="0"/>
        </c:dLbls>
        <c:gapWidth val="269"/>
        <c:overlap val="-20"/>
        <c:axId val="1504525360"/>
        <c:axId val="1839122624"/>
      </c:barChart>
      <c:catAx>
        <c:axId val="15045253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Dashboard.xlsx]TitleChanges!TitleChanges</c:name>
    <c:fmtId val="1"/>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Title Changes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60000"/>
              </a:schemeClr>
            </a:solidFill>
            <a:round/>
          </a:ln>
          <a:effectLst/>
        </c:spPr>
        <c:marker>
          <c:symbol val="none"/>
        </c:marker>
      </c:pivotFmt>
      <c:pivotFmt>
        <c:idx val="16"/>
        <c:spPr>
          <a:solidFill>
            <a:schemeClr val="accent1"/>
          </a:solidFill>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3"/>
            </a:solidFill>
            <a:round/>
          </a:ln>
          <a:effectLst/>
        </c:spPr>
        <c:marker>
          <c:symbol val="none"/>
        </c:marker>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rgbClr val="FF7171"/>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D-0183-4D0B-9CBF-6FFAF8832D42}"/>
            </c:ext>
          </c:extLst>
        </c:ser>
        <c:ser>
          <c:idx val="1"/>
          <c:order val="1"/>
          <c:tx>
            <c:strRef>
              <c:f>TitleChanges!$C$3:$C$4</c:f>
              <c:strCache>
                <c:ptCount val="1"/>
                <c:pt idx="0">
                  <c:v>NXT Championship</c:v>
                </c:pt>
              </c:strCache>
            </c:strRef>
          </c:tx>
          <c:spPr>
            <a:ln w="28575" cap="rnd">
              <a:solidFill>
                <a:schemeClr val="accent2"/>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3-8887-4AD5-9AA5-0D634D2AB3EF}"/>
            </c:ext>
          </c:extLst>
        </c:ser>
        <c:ser>
          <c:idx val="2"/>
          <c:order val="2"/>
          <c:tx>
            <c:strRef>
              <c:f>TitleChanges!$D$3:$D$4</c:f>
              <c:strCache>
                <c:ptCount val="1"/>
                <c:pt idx="0">
                  <c:v>NXT Heritage Cup</c:v>
                </c:pt>
              </c:strCache>
            </c:strRef>
          </c:tx>
          <c:spPr>
            <a:ln w="28575" cap="rnd">
              <a:solidFill>
                <a:schemeClr val="accent3"/>
              </a:solidFill>
              <a:round/>
            </a:ln>
            <a:effectLst/>
          </c:spPr>
          <c:marker>
            <c:symbol val="none"/>
          </c:marker>
          <c:dPt>
            <c:idx val="2"/>
            <c:marker>
              <c:symbol val="none"/>
            </c:marker>
            <c:bubble3D val="0"/>
            <c:spPr>
              <a:ln w="28575" cap="rnd">
                <a:solidFill>
                  <a:schemeClr val="accent3"/>
                </a:solidFill>
                <a:round/>
              </a:ln>
              <a:effectLst/>
            </c:spPr>
            <c:extLst>
              <c:ext xmlns:c16="http://schemas.microsoft.com/office/drawing/2014/chart" uri="{C3380CC4-5D6E-409C-BE32-E72D297353CC}">
                <c16:uniqueId val="{00000001-56EA-BE4F-9A69-C65BDDAC0464}"/>
              </c:ext>
            </c:extLst>
          </c:dPt>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4-8887-4AD5-9AA5-0D634D2AB3EF}"/>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5-8887-4AD5-9AA5-0D634D2AB3EF}"/>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6-8887-4AD5-9AA5-0D634D2AB3EF}"/>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7-8887-4AD5-9AA5-0D634D2AB3EF}"/>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8-8887-4AD5-9AA5-0D634D2AB3EF}"/>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9-8887-4AD5-9AA5-0D634D2AB3EF}"/>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A-8887-4AD5-9AA5-0D634D2AB3EF}"/>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B-8887-4AD5-9AA5-0D634D2AB3EF}"/>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C-8887-4AD5-9AA5-0D634D2AB3EF}"/>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D-8887-4AD5-9AA5-0D634D2AB3EF}"/>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E-8887-4AD5-9AA5-0D634D2AB3EF}"/>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F-8887-4AD5-9AA5-0D634D2AB3EF}"/>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20-8887-4AD5-9AA5-0D634D2AB3EF}"/>
            </c:ext>
          </c:extLst>
        </c:ser>
        <c:dLbls>
          <c:showLegendKey val="0"/>
          <c:showVal val="0"/>
          <c:showCatName val="0"/>
          <c:showSerName val="0"/>
          <c:showPercent val="0"/>
          <c:showBubbleSize val="0"/>
        </c:dLbls>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Title Changes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104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C7C7"/>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Dashboard.xlsx]TitleChangeName!TitleChanges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 Change by Event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TitleChangeName!$A$4:$A$189</c:f>
              <c:strCache>
                <c:ptCount val="186"/>
                <c:pt idx="0">
                  <c:v>Raw</c:v>
                </c:pt>
                <c:pt idx="1">
                  <c:v>House show</c:v>
                </c:pt>
                <c:pt idx="2">
                  <c:v>SmackDown</c:v>
                </c:pt>
                <c:pt idx="3">
                  <c:v>SummerSlam</c:v>
                </c:pt>
                <c:pt idx="4">
                  <c:v>SmackDown!</c:v>
                </c:pt>
                <c:pt idx="5">
                  <c:v>NXT</c:v>
                </c:pt>
                <c:pt idx="6">
                  <c:v>Royal Rumble</c:v>
                </c:pt>
                <c:pt idx="7">
                  <c:v>Extreme Rules</c:v>
                </c:pt>
                <c:pt idx="8">
                  <c:v>Nitro</c:v>
                </c:pt>
                <c:pt idx="9">
                  <c:v>Survivor Series</c:v>
                </c:pt>
                <c:pt idx="10">
                  <c:v>Money in the Bank</c:v>
                </c:pt>
                <c:pt idx="11">
                  <c:v>Night of Champions</c:v>
                </c:pt>
                <c:pt idx="12">
                  <c:v>No Mercy</c:v>
                </c:pt>
                <c:pt idx="13">
                  <c:v>Elimination Chamber</c:v>
                </c:pt>
                <c:pt idx="14">
                  <c:v>Hell in a Cell</c:v>
                </c:pt>
                <c:pt idx="15">
                  <c:v>TLC: Tables, Ladders &amp; Chairs</c:v>
                </c:pt>
                <c:pt idx="16">
                  <c:v>Backlash</c:v>
                </c:pt>
                <c:pt idx="17">
                  <c:v>Payback</c:v>
                </c:pt>
                <c:pt idx="18">
                  <c:v>WrestleMania 35</c:v>
                </c:pt>
                <c:pt idx="19">
                  <c:v>Unforgiven</c:v>
                </c:pt>
                <c:pt idx="20">
                  <c:v>Judgment Day</c:v>
                </c:pt>
                <c:pt idx="21">
                  <c:v>Starrcade</c:v>
                </c:pt>
                <c:pt idx="22">
                  <c:v>Vengeance</c:v>
                </c:pt>
                <c:pt idx="23">
                  <c:v>No Way Out</c:v>
                </c:pt>
                <c:pt idx="24">
                  <c:v>WWF on MSG Network</c:v>
                </c:pt>
                <c:pt idx="25">
                  <c:v>The Great American Bash</c:v>
                </c:pt>
                <c:pt idx="26">
                  <c:v>Fastlane</c:v>
                </c:pt>
                <c:pt idx="27">
                  <c:v>WrestleMania 34</c:v>
                </c:pt>
                <c:pt idx="28">
                  <c:v>WrestleMania 33</c:v>
                </c:pt>
                <c:pt idx="29">
                  <c:v>Clash of Champions</c:v>
                </c:pt>
                <c:pt idx="30">
                  <c:v>Armageddon</c:v>
                </c:pt>
                <c:pt idx="31">
                  <c:v>NXT UK</c:v>
                </c:pt>
                <c:pt idx="32">
                  <c:v>Halloween Havoc</c:v>
                </c:pt>
                <c:pt idx="33">
                  <c:v>Crown Jewel</c:v>
                </c:pt>
                <c:pt idx="34">
                  <c:v>King of the Ring</c:v>
                </c:pt>
                <c:pt idx="35">
                  <c:v>Stand &amp; Deliver</c:v>
                </c:pt>
                <c:pt idx="36">
                  <c:v>WWE Live</c:v>
                </c:pt>
                <c:pt idx="37">
                  <c:v>Wrestlemania 32</c:v>
                </c:pt>
                <c:pt idx="38">
                  <c:v>TakeOver: WarGames</c:v>
                </c:pt>
                <c:pt idx="39">
                  <c:v>WrestleMania 31</c:v>
                </c:pt>
                <c:pt idx="40">
                  <c:v>WrestleMania 37</c:v>
                </c:pt>
                <c:pt idx="41">
                  <c:v>Battleground</c:v>
                </c:pt>
                <c:pt idx="42">
                  <c:v>Superstars of Wrestling</c:v>
                </c:pt>
                <c:pt idx="43">
                  <c:v>Spring Stampede</c:v>
                </c:pt>
                <c:pt idx="44">
                  <c:v>NXT 2.0: Halloween Havoc</c:v>
                </c:pt>
                <c:pt idx="45">
                  <c:v>WrestleMania 36 Day 1</c:v>
                </c:pt>
                <c:pt idx="46">
                  <c:v>In Your House</c:v>
                </c:pt>
                <c:pt idx="47">
                  <c:v>TakeOver XXX</c:v>
                </c:pt>
                <c:pt idx="48">
                  <c:v>WrestleMania IX</c:v>
                </c:pt>
                <c:pt idx="49">
                  <c:v>TakeOver: Brooklyn</c:v>
                </c:pt>
                <c:pt idx="50">
                  <c:v>WrestleMania 29</c:v>
                </c:pt>
                <c:pt idx="51">
                  <c:v>TakeOver: Brooklyn III</c:v>
                </c:pt>
                <c:pt idx="52">
                  <c:v>Deadline</c:v>
                </c:pt>
                <c:pt idx="53">
                  <c:v>TakeOver: Dallas</c:v>
                </c:pt>
                <c:pt idx="54">
                  <c:v>WrestleMania 39</c:v>
                </c:pt>
                <c:pt idx="55">
                  <c:v>TakeOver: New Orleans</c:v>
                </c:pt>
                <c:pt idx="56">
                  <c:v>WrestleMania VIII</c:v>
                </c:pt>
                <c:pt idx="57">
                  <c:v>TakeOver: Rival</c:v>
                </c:pt>
                <c:pt idx="58">
                  <c:v>Main Event</c:v>
                </c:pt>
                <c:pt idx="59">
                  <c:v>TakeOver: San Antonio</c:v>
                </c:pt>
                <c:pt idx="60">
                  <c:v>Saturday Night</c:v>
                </c:pt>
                <c:pt idx="61">
                  <c:v>TakeOver: Stand &amp; Deliver Night 1</c:v>
                </c:pt>
                <c:pt idx="62">
                  <c:v>In Your House 4: Great White North</c:v>
                </c:pt>
                <c:pt idx="63">
                  <c:v>TakeOver: Toronto</c:v>
                </c:pt>
                <c:pt idx="64">
                  <c:v>Bragging Rights</c:v>
                </c:pt>
                <c:pt idx="65">
                  <c:v>NXT: Halloween Havoc Night 1</c:v>
                </c:pt>
                <c:pt idx="66">
                  <c:v>NXT 2.0</c:v>
                </c:pt>
                <c:pt idx="67">
                  <c:v>TakeOver: XXV</c:v>
                </c:pt>
                <c:pt idx="68">
                  <c:v>WrestleMania Backlash</c:v>
                </c:pt>
                <c:pt idx="69">
                  <c:v>The Bash</c:v>
                </c:pt>
                <c:pt idx="70">
                  <c:v>WrestleMania V</c:v>
                </c:pt>
                <c:pt idx="71">
                  <c:v>Over the Limit</c:v>
                </c:pt>
                <c:pt idx="72">
                  <c:v>WrestleMania X8</c:v>
                </c:pt>
                <c:pt idx="73">
                  <c:v>Capitol Punishment</c:v>
                </c:pt>
                <c:pt idx="74">
                  <c:v>WWF</c:v>
                </c:pt>
                <c:pt idx="75">
                  <c:v>Roadblock: End of the Line</c:v>
                </c:pt>
                <c:pt idx="76">
                  <c:v>Fall Brawl 1994: War Games</c:v>
                </c:pt>
                <c:pt idx="77">
                  <c:v>Super ShowDown</c:v>
                </c:pt>
                <c:pt idx="78">
                  <c:v>WrestleMania 21</c:v>
                </c:pt>
                <c:pt idx="79">
                  <c:v>WrestleMania XIX</c:v>
                </c:pt>
                <c:pt idx="80">
                  <c:v>WrestleMania 38 Day 2</c:v>
                </c:pt>
                <c:pt idx="81">
                  <c:v>Sin</c:v>
                </c:pt>
                <c:pt idx="82">
                  <c:v>United Kingdom Championship Tournament</c:v>
                </c:pt>
                <c:pt idx="83">
                  <c:v>Evolution</c:v>
                </c:pt>
                <c:pt idx="84">
                  <c:v>Over the Edge</c:v>
                </c:pt>
                <c:pt idx="85">
                  <c:v>SmackDown 1000</c:v>
                </c:pt>
                <c:pt idx="86">
                  <c:v>Raw 25 Years</c:v>
                </c:pt>
                <c:pt idx="87">
                  <c:v>Clash of the Champions XVII</c:v>
                </c:pt>
                <c:pt idx="88">
                  <c:v>In Your House 2: The Lumberjacks</c:v>
                </c:pt>
                <c:pt idx="89">
                  <c:v>SmackDown's 20th Anniversary</c:v>
                </c:pt>
                <c:pt idx="90">
                  <c:v>Worlds Collide</c:v>
                </c:pt>
                <c:pt idx="91">
                  <c:v>Fall Brawl</c:v>
                </c:pt>
                <c:pt idx="92">
                  <c:v>Day 1</c:v>
                </c:pt>
                <c:pt idx="93">
                  <c:v>St. Valentine's Day Massacre: In Your House</c:v>
                </c:pt>
                <c:pt idx="94">
                  <c:v>ECW One Night Stand</c:v>
                </c:pt>
                <c:pt idx="95">
                  <c:v>Maple Leaf Wrestling</c:v>
                </c:pt>
                <c:pt idx="96">
                  <c:v>Arrival</c:v>
                </c:pt>
                <c:pt idx="97">
                  <c:v>Mayhem</c:v>
                </c:pt>
                <c:pt idx="98">
                  <c:v>WrestleMania X</c:v>
                </c:pt>
                <c:pt idx="99">
                  <c:v>Starrcade '93: 10th Anniversary</c:v>
                </c:pt>
                <c:pt idx="100">
                  <c:v>WrestleMania XXVI</c:v>
                </c:pt>
                <c:pt idx="101">
                  <c:v>Starrcade: World Cup of Wrestling</c:v>
                </c:pt>
                <c:pt idx="102">
                  <c:v>Uncensored</c:v>
                </c:pt>
                <c:pt idx="103">
                  <c:v>Stomping Grounds</c:v>
                </c:pt>
                <c:pt idx="104">
                  <c:v>Vengeance Day</c:v>
                </c:pt>
                <c:pt idx="105">
                  <c:v>WWF on NESN</c:v>
                </c:pt>
                <c:pt idx="106">
                  <c:v>WrestleMania 13</c:v>
                </c:pt>
                <c:pt idx="107">
                  <c:v>WWF on PRISM Network</c:v>
                </c:pt>
                <c:pt idx="108">
                  <c:v>WrestleMania 25</c:v>
                </c:pt>
                <c:pt idx="109">
                  <c:v>Badd Blood: In Your House</c:v>
                </c:pt>
                <c:pt idx="110">
                  <c:v>NXT: Super Tuesday II</c:v>
                </c:pt>
                <c:pt idx="111">
                  <c:v>SuperBrawl IX</c:v>
                </c:pt>
                <c:pt idx="112">
                  <c:v>WrestleMania 36 Night 2</c:v>
                </c:pt>
                <c:pt idx="113">
                  <c:v>Superstars</c:v>
                </c:pt>
                <c:pt idx="114">
                  <c:v>WrestleMania 37 Night 2</c:v>
                </c:pt>
                <c:pt idx="115">
                  <c:v>Clash of the Champions XXVIII</c:v>
                </c:pt>
                <c:pt idx="116">
                  <c:v>Prime Time Wrestling</c:v>
                </c:pt>
                <c:pt idx="117">
                  <c:v>New Year's Revolution</c:v>
                </c:pt>
                <c:pt idx="118">
                  <c:v>WrestleMania IV</c:v>
                </c:pt>
                <c:pt idx="119">
                  <c:v>Survivor Series: WarGames</c:v>
                </c:pt>
                <c:pt idx="120">
                  <c:v>WrestleMania VII</c:v>
                </c:pt>
                <c:pt idx="121">
                  <c:v>Taboo Tuesday</c:v>
                </c:pt>
                <c:pt idx="122">
                  <c:v>WrestleMania XII</c:v>
                </c:pt>
                <c:pt idx="123">
                  <c:v>TakeOver</c:v>
                </c:pt>
                <c:pt idx="124">
                  <c:v>WrestleMania XV</c:v>
                </c:pt>
                <c:pt idx="125">
                  <c:v>TakeOver 36</c:v>
                </c:pt>
                <c:pt idx="126">
                  <c:v>WrestleMania XXX</c:v>
                </c:pt>
                <c:pt idx="127">
                  <c:v>Clash of the Champions XXXV</c:v>
                </c:pt>
                <c:pt idx="128">
                  <c:v>Breaking Point</c:v>
                </c:pt>
                <c:pt idx="129">
                  <c:v>Fatal 4-Way</c:v>
                </c:pt>
                <c:pt idx="130">
                  <c:v>NXT TakeOver: Phoenix</c:v>
                </c:pt>
                <c:pt idx="131">
                  <c:v>TakeOver: Brooklyn 4</c:v>
                </c:pt>
                <c:pt idx="132">
                  <c:v>Bash at the Beach</c:v>
                </c:pt>
                <c:pt idx="133">
                  <c:v>TakeOver: Brooklyn II</c:v>
                </c:pt>
                <c:pt idx="134">
                  <c:v>WCW World in Japan</c:v>
                </c:pt>
                <c:pt idx="135">
                  <c:v>Fully Loaded</c:v>
                </c:pt>
                <c:pt idx="136">
                  <c:v>Worldwide Wrestling</c:v>
                </c:pt>
                <c:pt idx="137">
                  <c:v>Great American Bash</c:v>
                </c:pt>
                <c:pt idx="138">
                  <c:v>WrestleMania 2000</c:v>
                </c:pt>
                <c:pt idx="139">
                  <c:v>TakeOver: Fatal 4-Way</c:v>
                </c:pt>
                <c:pt idx="140">
                  <c:v>WrestleMania 22</c:v>
                </c:pt>
                <c:pt idx="141">
                  <c:v>TakeOver: In Your House</c:v>
                </c:pt>
                <c:pt idx="142">
                  <c:v>NXT: Halloween Havoc</c:v>
                </c:pt>
                <c:pt idx="143">
                  <c:v>Greatest Royal Rumble</c:v>
                </c:pt>
                <c:pt idx="144">
                  <c:v>NXT: Heatwave</c:v>
                </c:pt>
                <c:pt idx="145">
                  <c:v>TakeOver: New York</c:v>
                </c:pt>
                <c:pt idx="146">
                  <c:v>NXT: The Great American Bash Night 2</c:v>
                </c:pt>
                <c:pt idx="147">
                  <c:v>TakeOver: Phoenix</c:v>
                </c:pt>
                <c:pt idx="148">
                  <c:v>Chi-Town Rumble</c:v>
                </c:pt>
                <c:pt idx="149">
                  <c:v>TakeOver: Portland</c:v>
                </c:pt>
                <c:pt idx="150">
                  <c:v>WrestleMania 36 Part 2</c:v>
                </c:pt>
                <c:pt idx="151">
                  <c:v>TakeOver: R Evolution</c:v>
                </c:pt>
                <c:pt idx="152">
                  <c:v>WrestleMania 37 Night 1</c:v>
                </c:pt>
                <c:pt idx="153">
                  <c:v>Greed</c:v>
                </c:pt>
                <c:pt idx="154">
                  <c:v>WrestleMania 38</c:v>
                </c:pt>
                <c:pt idx="155">
                  <c:v>Halftime Heat</c:v>
                </c:pt>
                <c:pt idx="156">
                  <c:v>WrestleMania 38 Night 2</c:v>
                </c:pt>
                <c:pt idx="157">
                  <c:v>TakeOver: Stand &amp; Deliver</c:v>
                </c:pt>
                <c:pt idx="158">
                  <c:v>WrestleMania 39 Night 1</c:v>
                </c:pt>
                <c:pt idx="159">
                  <c:v>NXT 2.0: New Year's Evil</c:v>
                </c:pt>
                <c:pt idx="160">
                  <c:v>WrestleMania III</c:v>
                </c:pt>
                <c:pt idx="161">
                  <c:v>TakeOver: The End</c:v>
                </c:pt>
                <c:pt idx="162">
                  <c:v>Raw 1000</c:v>
                </c:pt>
                <c:pt idx="163">
                  <c:v>NXT 2.0: One Year Anniversary Show</c:v>
                </c:pt>
                <c:pt idx="164">
                  <c:v>WrestleMania VI</c:v>
                </c:pt>
                <c:pt idx="165">
                  <c:v>NXT 2.0: Roadblock</c:v>
                </c:pt>
                <c:pt idx="166">
                  <c:v>Raw Backstage Pass</c:v>
                </c:pt>
                <c:pt idx="167">
                  <c:v>NXT Battleground</c:v>
                </c:pt>
                <c:pt idx="168">
                  <c:v>In Your House 13: Final Four</c:v>
                </c:pt>
                <c:pt idx="169">
                  <c:v>NXT Live</c:v>
                </c:pt>
                <c:pt idx="170">
                  <c:v>WrestleMania XIV</c:v>
                </c:pt>
                <c:pt idx="171">
                  <c:v>The Beast in the East</c:v>
                </c:pt>
                <c:pt idx="172">
                  <c:v>WrestleMania X-Seven</c:v>
                </c:pt>
                <c:pt idx="173">
                  <c:v>NXT TakeOver: Brooklyn 4</c:v>
                </c:pt>
                <c:pt idx="174">
                  <c:v>WrestleMania XX</c:v>
                </c:pt>
                <c:pt idx="175">
                  <c:v>The Horror Show at Extreme Rules</c:v>
                </c:pt>
                <c:pt idx="176">
                  <c:v>WrestleMania XXVIII</c:v>
                </c:pt>
                <c:pt idx="177">
                  <c:v>The Main Event I</c:v>
                </c:pt>
                <c:pt idx="178">
                  <c:v>WrestleWar</c:v>
                </c:pt>
                <c:pt idx="179">
                  <c:v>This Tuesday in Texas</c:v>
                </c:pt>
                <c:pt idx="180">
                  <c:v>Royal RumbleKickoff</c:v>
                </c:pt>
                <c:pt idx="181">
                  <c:v>Thunder</c:v>
                </c:pt>
                <c:pt idx="182">
                  <c:v>Saturday Night's Main Event XXXI</c:v>
                </c:pt>
                <c:pt idx="183">
                  <c:v>NXT TakeOver: New Orleans</c:v>
                </c:pt>
                <c:pt idx="184">
                  <c:v>Action Zone</c:v>
                </c:pt>
                <c:pt idx="185">
                  <c:v>SummerSlamPre-Show</c:v>
                </c:pt>
              </c:strCache>
            </c:strRef>
          </c:cat>
          <c:val>
            <c:numRef>
              <c:f>TitleChangeName!$B$4:$B$189</c:f>
              <c:numCache>
                <c:formatCode>General</c:formatCode>
                <c:ptCount val="186"/>
                <c:pt idx="0">
                  <c:v>144</c:v>
                </c:pt>
                <c:pt idx="1">
                  <c:v>57</c:v>
                </c:pt>
                <c:pt idx="2">
                  <c:v>51</c:v>
                </c:pt>
                <c:pt idx="3">
                  <c:v>44</c:v>
                </c:pt>
                <c:pt idx="4">
                  <c:v>37</c:v>
                </c:pt>
                <c:pt idx="5">
                  <c:v>33</c:v>
                </c:pt>
                <c:pt idx="6">
                  <c:v>21</c:v>
                </c:pt>
                <c:pt idx="7">
                  <c:v>19</c:v>
                </c:pt>
                <c:pt idx="8">
                  <c:v>17</c:v>
                </c:pt>
                <c:pt idx="9">
                  <c:v>16</c:v>
                </c:pt>
                <c:pt idx="10">
                  <c:v>15</c:v>
                </c:pt>
                <c:pt idx="11">
                  <c:v>14</c:v>
                </c:pt>
                <c:pt idx="12">
                  <c:v>13</c:v>
                </c:pt>
                <c:pt idx="13">
                  <c:v>13</c:v>
                </c:pt>
                <c:pt idx="14">
                  <c:v>12</c:v>
                </c:pt>
                <c:pt idx="15">
                  <c:v>12</c:v>
                </c:pt>
                <c:pt idx="16">
                  <c:v>11</c:v>
                </c:pt>
                <c:pt idx="17">
                  <c:v>8</c:v>
                </c:pt>
                <c:pt idx="18">
                  <c:v>7</c:v>
                </c:pt>
                <c:pt idx="19">
                  <c:v>7</c:v>
                </c:pt>
                <c:pt idx="20">
                  <c:v>7</c:v>
                </c:pt>
                <c:pt idx="21">
                  <c:v>7</c:v>
                </c:pt>
                <c:pt idx="22">
                  <c:v>6</c:v>
                </c:pt>
                <c:pt idx="23">
                  <c:v>6</c:v>
                </c:pt>
                <c:pt idx="24">
                  <c:v>6</c:v>
                </c:pt>
                <c:pt idx="25">
                  <c:v>6</c:v>
                </c:pt>
                <c:pt idx="26">
                  <c:v>5</c:v>
                </c:pt>
                <c:pt idx="27">
                  <c:v>5</c:v>
                </c:pt>
                <c:pt idx="28">
                  <c:v>5</c:v>
                </c:pt>
                <c:pt idx="29">
                  <c:v>5</c:v>
                </c:pt>
                <c:pt idx="30">
                  <c:v>5</c:v>
                </c:pt>
                <c:pt idx="31">
                  <c:v>5</c:v>
                </c:pt>
                <c:pt idx="32">
                  <c:v>4</c:v>
                </c:pt>
                <c:pt idx="33">
                  <c:v>4</c:v>
                </c:pt>
                <c:pt idx="34">
                  <c:v>4</c:v>
                </c:pt>
                <c:pt idx="35">
                  <c:v>4</c:v>
                </c:pt>
                <c:pt idx="36">
                  <c:v>3</c:v>
                </c:pt>
                <c:pt idx="37">
                  <c:v>3</c:v>
                </c:pt>
                <c:pt idx="38">
                  <c:v>3</c:v>
                </c:pt>
                <c:pt idx="39">
                  <c:v>3</c:v>
                </c:pt>
                <c:pt idx="40">
                  <c:v>3</c:v>
                </c:pt>
                <c:pt idx="41">
                  <c:v>3</c:v>
                </c:pt>
                <c:pt idx="42">
                  <c:v>3</c:v>
                </c:pt>
                <c:pt idx="43">
                  <c:v>3</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numCache>
            </c:numRef>
          </c:val>
          <c:extLst>
            <c:ext xmlns:c16="http://schemas.microsoft.com/office/drawing/2014/chart" uri="{C3380CC4-5D6E-409C-BE32-E72D297353CC}">
              <c16:uniqueId val="{00000005-F383-469E-9FBD-4BD71699E55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 Dashboard.xlsx]Age&amp;Reign(Quantity)!TitleChanges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'Age&amp;Reign(Quantity)'!$C$3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FB43-4D10-9D3E-00C00B97AE8C}"/>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126999</xdr:colOff>
      <xdr:row>1</xdr:row>
      <xdr:rowOff>0</xdr:rowOff>
    </xdr:from>
    <xdr:to>
      <xdr:col>45</xdr:col>
      <xdr:colOff>613833</xdr:colOff>
      <xdr:row>5</xdr:row>
      <xdr:rowOff>0</xdr:rowOff>
    </xdr:to>
    <xdr:sp macro="" textlink="">
      <xdr:nvSpPr>
        <xdr:cNvPr id="2" name="Rectangle 1">
          <a:extLst>
            <a:ext uri="{FF2B5EF4-FFF2-40B4-BE49-F238E27FC236}">
              <a16:creationId xmlns:a16="http://schemas.microsoft.com/office/drawing/2014/main" id="{0818B2C4-2EB0-391F-6837-34B20C13968C}"/>
            </a:ext>
          </a:extLst>
        </xdr:cNvPr>
        <xdr:cNvSpPr/>
      </xdr:nvSpPr>
      <xdr:spPr>
        <a:xfrm>
          <a:off x="126999" y="63500"/>
          <a:ext cx="27537834" cy="7620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solidFill>
            </a:rPr>
            <a:t>CURRENT WWE CHAMPIONSHIPS MASTER DASHBOARD</a:t>
          </a:r>
        </a:p>
      </xdr:txBody>
    </xdr:sp>
    <xdr:clientData/>
  </xdr:twoCellAnchor>
  <xdr:twoCellAnchor>
    <xdr:from>
      <xdr:col>1</xdr:col>
      <xdr:colOff>0</xdr:colOff>
      <xdr:row>22</xdr:row>
      <xdr:rowOff>76201</xdr:rowOff>
    </xdr:from>
    <xdr:to>
      <xdr:col>31</xdr:col>
      <xdr:colOff>0</xdr:colOff>
      <xdr:row>45</xdr:row>
      <xdr:rowOff>0</xdr:rowOff>
    </xdr:to>
    <xdr:graphicFrame macro="">
      <xdr:nvGraphicFramePr>
        <xdr:cNvPr id="8" name="Chart 7">
          <a:extLst>
            <a:ext uri="{FF2B5EF4-FFF2-40B4-BE49-F238E27FC236}">
              <a16:creationId xmlns:a16="http://schemas.microsoft.com/office/drawing/2014/main" id="{98F3653D-8D5D-4FA7-901C-7269F36F3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20</xdr:col>
      <xdr:colOff>0</xdr:colOff>
      <xdr:row>15</xdr:row>
      <xdr:rowOff>152401</xdr:rowOff>
    </xdr:to>
    <mc:AlternateContent xmlns:mc="http://schemas.openxmlformats.org/markup-compatibility/2006" xmlns:tsle="http://schemas.microsoft.com/office/drawing/2012/timeslicer">
      <mc:Choice Requires="tsle">
        <xdr:graphicFrame macro="">
          <xdr:nvGraphicFramePr>
            <xdr:cNvPr id="9" name="Date won 1">
              <a:extLst>
                <a:ext uri="{FF2B5EF4-FFF2-40B4-BE49-F238E27FC236}">
                  <a16:creationId xmlns:a16="http://schemas.microsoft.com/office/drawing/2014/main" id="{B9AEA380-72FE-4C6F-AA48-F6964D26EF5D}"/>
                </a:ext>
              </a:extLst>
            </xdr:cNvPr>
            <xdr:cNvGraphicFramePr/>
          </xdr:nvGraphicFramePr>
          <xdr:xfrm>
            <a:off x="0" y="0"/>
            <a:ext cx="0" cy="0"/>
          </xdr:xfrm>
          <a:graphic>
            <a:graphicData uri="http://schemas.microsoft.com/office/drawing/2012/timeslicer">
              <tsle:timeslicer name="Date won 1"/>
            </a:graphicData>
          </a:graphic>
        </xdr:graphicFrame>
      </mc:Choice>
      <mc:Fallback xmlns="">
        <xdr:sp macro="" textlink="">
          <xdr:nvSpPr>
            <xdr:cNvPr id="0" name=""/>
            <xdr:cNvSpPr>
              <a:spLocks noTextEdit="1"/>
            </xdr:cNvSpPr>
          </xdr:nvSpPr>
          <xdr:spPr>
            <a:xfrm>
              <a:off x="114300" y="876300"/>
              <a:ext cx="11188700" cy="274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0</xdr:colOff>
      <xdr:row>6</xdr:row>
      <xdr:rowOff>0</xdr:rowOff>
    </xdr:from>
    <xdr:to>
      <xdr:col>31</xdr:col>
      <xdr:colOff>1</xdr:colOff>
      <xdr:row>22</xdr:row>
      <xdr:rowOff>9525</xdr:rowOff>
    </xdr:to>
    <mc:AlternateContent xmlns:mc="http://schemas.openxmlformats.org/markup-compatibility/2006" xmlns:a14="http://schemas.microsoft.com/office/drawing/2010/main">
      <mc:Choice Requires="a14">
        <xdr:graphicFrame macro="">
          <xdr:nvGraphicFramePr>
            <xdr:cNvPr id="10" name="Match Type 1">
              <a:extLst>
                <a:ext uri="{FF2B5EF4-FFF2-40B4-BE49-F238E27FC236}">
                  <a16:creationId xmlns:a16="http://schemas.microsoft.com/office/drawing/2014/main" id="{20538368-E1A7-449E-92D7-1837C949511C}"/>
                </a:ext>
              </a:extLst>
            </xdr:cNvPr>
            <xdr:cNvGraphicFramePr/>
          </xdr:nvGraphicFramePr>
          <xdr:xfrm>
            <a:off x="0" y="0"/>
            <a:ext cx="0" cy="0"/>
          </xdr:xfrm>
          <a:graphic>
            <a:graphicData uri="http://schemas.microsoft.com/office/drawing/2010/slicer">
              <sle:slicer xmlns:sle="http://schemas.microsoft.com/office/drawing/2010/slicer" name="Match Type 1"/>
            </a:graphicData>
          </a:graphic>
        </xdr:graphicFrame>
      </mc:Choice>
      <mc:Fallback xmlns="">
        <xdr:sp macro="" textlink="">
          <xdr:nvSpPr>
            <xdr:cNvPr id="0" name=""/>
            <xdr:cNvSpPr>
              <a:spLocks noTextEdit="1"/>
            </xdr:cNvSpPr>
          </xdr:nvSpPr>
          <xdr:spPr>
            <a:xfrm>
              <a:off x="14157021" y="900308"/>
              <a:ext cx="2687877" cy="277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0</xdr:rowOff>
    </xdr:from>
    <xdr:to>
      <xdr:col>10</xdr:col>
      <xdr:colOff>19050</xdr:colOff>
      <xdr:row>22</xdr:row>
      <xdr:rowOff>0</xdr:rowOff>
    </xdr:to>
    <mc:AlternateContent xmlns:mc="http://schemas.openxmlformats.org/markup-compatibility/2006" xmlns:a14="http://schemas.microsoft.com/office/drawing/2010/main">
      <mc:Choice Requires="a14">
        <xdr:graphicFrame macro="">
          <xdr:nvGraphicFramePr>
            <xdr:cNvPr id="11" name="PayPerView 1">
              <a:extLst>
                <a:ext uri="{FF2B5EF4-FFF2-40B4-BE49-F238E27FC236}">
                  <a16:creationId xmlns:a16="http://schemas.microsoft.com/office/drawing/2014/main" id="{B4E7A5F4-95C8-4228-91BE-E60DBB526910}"/>
                </a:ext>
              </a:extLst>
            </xdr:cNvPr>
            <xdr:cNvGraphicFramePr/>
          </xdr:nvGraphicFramePr>
          <xdr:xfrm>
            <a:off x="0" y="0"/>
            <a:ext cx="0" cy="0"/>
          </xdr:xfrm>
          <a:graphic>
            <a:graphicData uri="http://schemas.microsoft.com/office/drawing/2010/slicer">
              <sle:slicer xmlns:sle="http://schemas.microsoft.com/office/drawing/2010/slicer" name="PayPerView 1"/>
            </a:graphicData>
          </a:graphic>
        </xdr:graphicFrame>
      </mc:Choice>
      <mc:Fallback xmlns="">
        <xdr:sp macro="" textlink="">
          <xdr:nvSpPr>
            <xdr:cNvPr id="0" name=""/>
            <xdr:cNvSpPr>
              <a:spLocks noTextEdit="1"/>
            </xdr:cNvSpPr>
          </xdr:nvSpPr>
          <xdr:spPr>
            <a:xfrm>
              <a:off x="117432" y="2818356"/>
              <a:ext cx="5538330" cy="848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1</xdr:rowOff>
    </xdr:from>
    <xdr:to>
      <xdr:col>25</xdr:col>
      <xdr:colOff>34925</xdr:colOff>
      <xdr:row>22</xdr:row>
      <xdr:rowOff>0</xdr:rowOff>
    </xdr:to>
    <mc:AlternateContent xmlns:mc="http://schemas.openxmlformats.org/markup-compatibility/2006" xmlns:a14="http://schemas.microsoft.com/office/drawing/2010/main">
      <mc:Choice Requires="a14">
        <xdr:graphicFrame macro="">
          <xdr:nvGraphicFramePr>
            <xdr:cNvPr id="12" name="Name 1">
              <a:extLst>
                <a:ext uri="{FF2B5EF4-FFF2-40B4-BE49-F238E27FC236}">
                  <a16:creationId xmlns:a16="http://schemas.microsoft.com/office/drawing/2014/main" id="{4796B94C-CAC1-493C-9F2D-197ED0873476}"/>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137900" y="876301"/>
              <a:ext cx="2473325" cy="270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114876</xdr:colOff>
      <xdr:row>46</xdr:row>
      <xdr:rowOff>1</xdr:rowOff>
    </xdr:from>
    <xdr:to>
      <xdr:col>46</xdr:col>
      <xdr:colOff>0</xdr:colOff>
      <xdr:row>76</xdr:row>
      <xdr:rowOff>169335</xdr:rowOff>
    </xdr:to>
    <xdr:graphicFrame macro="">
      <xdr:nvGraphicFramePr>
        <xdr:cNvPr id="15" name="Chart 14">
          <a:extLst>
            <a:ext uri="{FF2B5EF4-FFF2-40B4-BE49-F238E27FC236}">
              <a16:creationId xmlns:a16="http://schemas.microsoft.com/office/drawing/2014/main" id="{E84C8B77-1883-401F-909E-911A84DC0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0</xdr:colOff>
      <xdr:row>6</xdr:row>
      <xdr:rowOff>0</xdr:rowOff>
    </xdr:from>
    <xdr:to>
      <xdr:col>45</xdr:col>
      <xdr:colOff>656166</xdr:colOff>
      <xdr:row>45</xdr:row>
      <xdr:rowOff>0</xdr:rowOff>
    </xdr:to>
    <xdr:graphicFrame macro="">
      <xdr:nvGraphicFramePr>
        <xdr:cNvPr id="17" name="Chart 16">
          <a:extLst>
            <a:ext uri="{FF2B5EF4-FFF2-40B4-BE49-F238E27FC236}">
              <a16:creationId xmlns:a16="http://schemas.microsoft.com/office/drawing/2014/main" id="{A584B967-FE14-4E93-AB3B-083EDFF9A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2390</xdr:colOff>
      <xdr:row>16</xdr:row>
      <xdr:rowOff>78288</xdr:rowOff>
    </xdr:from>
    <xdr:to>
      <xdr:col>20</xdr:col>
      <xdr:colOff>6637</xdr:colOff>
      <xdr:row>22</xdr:row>
      <xdr:rowOff>0</xdr:rowOff>
    </xdr:to>
    <mc:AlternateContent xmlns:mc="http://schemas.openxmlformats.org/markup-compatibility/2006" xmlns:a14="http://schemas.microsoft.com/office/drawing/2010/main">
      <mc:Choice Requires="a14">
        <xdr:graphicFrame macro="">
          <xdr:nvGraphicFramePr>
            <xdr:cNvPr id="6" name="Wrestler Rating (per Cage.net) 1">
              <a:extLst>
                <a:ext uri="{FF2B5EF4-FFF2-40B4-BE49-F238E27FC236}">
                  <a16:creationId xmlns:a16="http://schemas.microsoft.com/office/drawing/2014/main" id="{CC23600D-F477-4578-82F8-24EEEA67108E}"/>
                </a:ext>
              </a:extLst>
            </xdr:cNvPr>
            <xdr:cNvGraphicFramePr/>
          </xdr:nvGraphicFramePr>
          <xdr:xfrm>
            <a:off x="0" y="0"/>
            <a:ext cx="0" cy="0"/>
          </xdr:xfrm>
          <a:graphic>
            <a:graphicData uri="http://schemas.microsoft.com/office/drawing/2010/slicer">
              <sle:slicer xmlns:sle="http://schemas.microsoft.com/office/drawing/2010/slicer" name="Wrestler Rating (per Cage.net) 1"/>
            </a:graphicData>
          </a:graphic>
        </xdr:graphicFrame>
      </mc:Choice>
      <mc:Fallback xmlns="">
        <xdr:sp macro="" textlink="">
          <xdr:nvSpPr>
            <xdr:cNvPr id="0" name=""/>
            <xdr:cNvSpPr>
              <a:spLocks noTextEdit="1"/>
            </xdr:cNvSpPr>
          </xdr:nvSpPr>
          <xdr:spPr>
            <a:xfrm>
              <a:off x="5839128" y="2805309"/>
              <a:ext cx="5610617" cy="861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xdr:row>
      <xdr:rowOff>66675</xdr:rowOff>
    </xdr:from>
    <xdr:to>
      <xdr:col>9</xdr:col>
      <xdr:colOff>2514600</xdr:colOff>
      <xdr:row>25</xdr:row>
      <xdr:rowOff>28575</xdr:rowOff>
    </xdr:to>
    <xdr:graphicFrame macro="">
      <xdr:nvGraphicFramePr>
        <xdr:cNvPr id="2" name="Chart 1">
          <a:extLst>
            <a:ext uri="{FF2B5EF4-FFF2-40B4-BE49-F238E27FC236}">
              <a16:creationId xmlns:a16="http://schemas.microsoft.com/office/drawing/2014/main" id="{E5789352-F754-EF1C-2F11-1CBD34122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25</xdr:row>
      <xdr:rowOff>82550</xdr:rowOff>
    </xdr:from>
    <xdr:to>
      <xdr:col>7</xdr:col>
      <xdr:colOff>50800</xdr:colOff>
      <xdr:row>32</xdr:row>
      <xdr:rowOff>133350</xdr:rowOff>
    </xdr:to>
    <mc:AlternateContent xmlns:mc="http://schemas.openxmlformats.org/markup-compatibility/2006" xmlns:tsle="http://schemas.microsoft.com/office/drawing/2012/timeslicer">
      <mc:Choice Requires="tsle">
        <xdr:graphicFrame macro="">
          <xdr:nvGraphicFramePr>
            <xdr:cNvPr id="3" name="Date won">
              <a:extLst>
                <a:ext uri="{FF2B5EF4-FFF2-40B4-BE49-F238E27FC236}">
                  <a16:creationId xmlns:a16="http://schemas.microsoft.com/office/drawing/2014/main" id="{3083A31F-6507-18B0-A314-07E18A0B8244}"/>
                </a:ext>
              </a:extLst>
            </xdr:cNvPr>
            <xdr:cNvGraphicFramePr/>
          </xdr:nvGraphicFramePr>
          <xdr:xfrm>
            <a:off x="0" y="0"/>
            <a:ext cx="0" cy="0"/>
          </xdr:xfrm>
          <a:graphic>
            <a:graphicData uri="http://schemas.microsoft.com/office/drawing/2012/timeslicer">
              <tsle:timeslicer name="Date won"/>
            </a:graphicData>
          </a:graphic>
        </xdr:graphicFrame>
      </mc:Choice>
      <mc:Fallback xmlns="">
        <xdr:sp macro="" textlink="">
          <xdr:nvSpPr>
            <xdr:cNvPr id="0" name=""/>
            <xdr:cNvSpPr>
              <a:spLocks noTextEdit="1"/>
            </xdr:cNvSpPr>
          </xdr:nvSpPr>
          <xdr:spPr>
            <a:xfrm>
              <a:off x="1019175" y="4610100"/>
              <a:ext cx="9239250"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511175</xdr:colOff>
      <xdr:row>33</xdr:row>
      <xdr:rowOff>15875</xdr:rowOff>
    </xdr:from>
    <xdr:to>
      <xdr:col>4</xdr:col>
      <xdr:colOff>266700</xdr:colOff>
      <xdr:row>46</xdr:row>
      <xdr:rowOff>63500</xdr:rowOff>
    </xdr:to>
    <mc:AlternateContent xmlns:mc="http://schemas.openxmlformats.org/markup-compatibility/2006" xmlns:a14="http://schemas.microsoft.com/office/drawing/2010/main">
      <mc:Choice Requires="a14">
        <xdr:graphicFrame macro="">
          <xdr:nvGraphicFramePr>
            <xdr:cNvPr id="4" name="Match Type">
              <a:extLst>
                <a:ext uri="{FF2B5EF4-FFF2-40B4-BE49-F238E27FC236}">
                  <a16:creationId xmlns:a16="http://schemas.microsoft.com/office/drawing/2014/main" id="{2A5F9568-4256-97A4-EC26-83292ABB8B44}"/>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mlns="">
        <xdr:sp macro="" textlink="">
          <xdr:nvSpPr>
            <xdr:cNvPr id="0" name=""/>
            <xdr:cNvSpPr>
              <a:spLocks noTextEdit="1"/>
            </xdr:cNvSpPr>
          </xdr:nvSpPr>
          <xdr:spPr>
            <a:xfrm>
              <a:off x="3416300" y="5988050"/>
              <a:ext cx="1831975" cy="240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33</xdr:row>
      <xdr:rowOff>34926</xdr:rowOff>
    </xdr:from>
    <xdr:to>
      <xdr:col>1</xdr:col>
      <xdr:colOff>1885950</xdr:colOff>
      <xdr:row>38</xdr:row>
      <xdr:rowOff>111126</xdr:rowOff>
    </xdr:to>
    <mc:AlternateContent xmlns:mc="http://schemas.openxmlformats.org/markup-compatibility/2006" xmlns:a14="http://schemas.microsoft.com/office/drawing/2010/main">
      <mc:Choice Requires="a14">
        <xdr:graphicFrame macro="">
          <xdr:nvGraphicFramePr>
            <xdr:cNvPr id="5" name="PayPerView">
              <a:extLst>
                <a:ext uri="{FF2B5EF4-FFF2-40B4-BE49-F238E27FC236}">
                  <a16:creationId xmlns:a16="http://schemas.microsoft.com/office/drawing/2014/main" id="{B21AFEAB-B9F8-05B6-0474-ADDF17D08AC3}"/>
                </a:ext>
              </a:extLst>
            </xdr:cNvPr>
            <xdr:cNvGraphicFramePr/>
          </xdr:nvGraphicFramePr>
          <xdr:xfrm>
            <a:off x="0" y="0"/>
            <a:ext cx="0" cy="0"/>
          </xdr:xfrm>
          <a:graphic>
            <a:graphicData uri="http://schemas.microsoft.com/office/drawing/2010/slicer">
              <sle:slicer xmlns:sle="http://schemas.microsoft.com/office/drawing/2010/slicer" name="PayPerView"/>
            </a:graphicData>
          </a:graphic>
        </xdr:graphicFrame>
      </mc:Choice>
      <mc:Fallback xmlns="">
        <xdr:sp macro="" textlink="">
          <xdr:nvSpPr>
            <xdr:cNvPr id="0" name=""/>
            <xdr:cNvSpPr>
              <a:spLocks noTextEdit="1"/>
            </xdr:cNvSpPr>
          </xdr:nvSpPr>
          <xdr:spPr>
            <a:xfrm>
              <a:off x="1025525" y="6007101"/>
              <a:ext cx="18224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1019175</xdr:colOff>
      <xdr:row>33</xdr:row>
      <xdr:rowOff>44450</xdr:rowOff>
    </xdr:from>
    <xdr:to>
      <xdr:col>6</xdr:col>
      <xdr:colOff>1225550</xdr:colOff>
      <xdr:row>46</xdr:row>
      <xdr:rowOff>104775</xdr:rowOff>
    </xdr:to>
    <mc:AlternateContent xmlns:mc="http://schemas.openxmlformats.org/markup-compatibility/2006" xmlns:a14="http://schemas.microsoft.com/office/drawing/2010/main">
      <mc:Choice Requires="a14">
        <xdr:graphicFrame macro="">
          <xdr:nvGraphicFramePr>
            <xdr:cNvPr id="6" name="Name">
              <a:extLst>
                <a:ext uri="{FF2B5EF4-FFF2-40B4-BE49-F238E27FC236}">
                  <a16:creationId xmlns:a16="http://schemas.microsoft.com/office/drawing/2014/main" id="{8E22E958-F32A-5E19-2A42-40E1DFB557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416925" y="6019800"/>
              <a:ext cx="1822450" cy="240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714375</xdr:colOff>
      <xdr:row>32</xdr:row>
      <xdr:rowOff>177800</xdr:rowOff>
    </xdr:from>
    <xdr:to>
      <xdr:col>5</xdr:col>
      <xdr:colOff>555625</xdr:colOff>
      <xdr:row>44</xdr:row>
      <xdr:rowOff>153453</xdr:rowOff>
    </xdr:to>
    <mc:AlternateContent xmlns:mc="http://schemas.openxmlformats.org/markup-compatibility/2006" xmlns:a14="http://schemas.microsoft.com/office/drawing/2010/main">
      <mc:Choice Requires="a14">
        <xdr:graphicFrame macro="">
          <xdr:nvGraphicFramePr>
            <xdr:cNvPr id="8" name="Wrestler Rating (per Cage.net)">
              <a:extLst>
                <a:ext uri="{FF2B5EF4-FFF2-40B4-BE49-F238E27FC236}">
                  <a16:creationId xmlns:a16="http://schemas.microsoft.com/office/drawing/2014/main" id="{8D81C157-1F6C-9296-5BDA-9563C047475D}"/>
                </a:ext>
              </a:extLst>
            </xdr:cNvPr>
            <xdr:cNvGraphicFramePr/>
          </xdr:nvGraphicFramePr>
          <xdr:xfrm>
            <a:off x="0" y="0"/>
            <a:ext cx="0" cy="0"/>
          </xdr:xfrm>
          <a:graphic>
            <a:graphicData uri="http://schemas.microsoft.com/office/drawing/2010/slicer">
              <sle:slicer xmlns:sle="http://schemas.microsoft.com/office/drawing/2010/slicer" name="Wrestler Rating (per Cage.net)"/>
            </a:graphicData>
          </a:graphic>
        </xdr:graphicFrame>
      </mc:Choice>
      <mc:Fallback xmlns="">
        <xdr:sp macro="" textlink="">
          <xdr:nvSpPr>
            <xdr:cNvPr id="0" name=""/>
            <xdr:cNvSpPr>
              <a:spLocks noTextEdit="1"/>
            </xdr:cNvSpPr>
          </xdr:nvSpPr>
          <xdr:spPr>
            <a:xfrm>
              <a:off x="5921375" y="5972175"/>
              <a:ext cx="1828800" cy="214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7</xdr:row>
      <xdr:rowOff>101600</xdr:rowOff>
    </xdr:from>
    <xdr:to>
      <xdr:col>7</xdr:col>
      <xdr:colOff>1511300</xdr:colOff>
      <xdr:row>33</xdr:row>
      <xdr:rowOff>152400</xdr:rowOff>
    </xdr:to>
    <xdr:graphicFrame macro="">
      <xdr:nvGraphicFramePr>
        <xdr:cNvPr id="7" name="Chart 6">
          <a:extLst>
            <a:ext uri="{FF2B5EF4-FFF2-40B4-BE49-F238E27FC236}">
              <a16:creationId xmlns:a16="http://schemas.microsoft.com/office/drawing/2014/main" id="{36226D8F-0B6D-CCDC-0417-A499DF2E5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3</xdr:row>
      <xdr:rowOff>28575</xdr:rowOff>
    </xdr:from>
    <xdr:to>
      <xdr:col>8</xdr:col>
      <xdr:colOff>1412875</xdr:colOff>
      <xdr:row>29</xdr:row>
      <xdr:rowOff>76200</xdr:rowOff>
    </xdr:to>
    <xdr:graphicFrame macro="">
      <xdr:nvGraphicFramePr>
        <xdr:cNvPr id="2" name="Chart 1">
          <a:extLst>
            <a:ext uri="{FF2B5EF4-FFF2-40B4-BE49-F238E27FC236}">
              <a16:creationId xmlns:a16="http://schemas.microsoft.com/office/drawing/2014/main" id="{7F4CFD0D-F366-412D-ACA3-758E3736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gner, Brendan" refreshedDate="45314.764100115739" missingItemsLimit="0" createdVersion="8" refreshedVersion="8" minRefreshableVersion="3" recordCount="835" xr:uid="{BF098229-96C2-4617-B908-9D46EAF9175A}">
  <cacheSource type="worksheet">
    <worksheetSource name="WWE_Champions"/>
  </cacheSource>
  <cacheFields count="13">
    <cacheField name="Name" numFmtId="0">
      <sharedItems count="346">
        <s v="Oba Femi"/>
        <s v="Katana Chance and Kayden Carter"/>
        <s v="Dragon Lee"/>
        <s v="Tony D'Angelo and Channing &quot;Stacks&quot; Lorenzo"/>
        <s v="Logan Paul"/>
        <s v="Lyra Valkyria"/>
        <s v="Chase U"/>
        <s v="The Judgment Day"/>
        <s v="Cody Rhodes and Jey Uso"/>
        <s v="Dominik Mysterio"/>
        <s v="Ilja Dragunov"/>
        <s v="Trick Williams"/>
        <s v="Becky Lynch"/>
        <s v="Noam Dar"/>
        <s v="Rey Mysterio"/>
        <s v="Iyo Sky"/>
        <s v="Bianca Belair"/>
        <s v="Chelsea Green and Sonya Deville/Piper Niven"/>
        <s v="Raquel Rodriguez and Liv Morgan"/>
        <s v="Nathan Frazer"/>
        <s v="Ronda Rousey and Shayna Baszler"/>
        <s v="Tiffany Stratton"/>
        <s v="Seth Rollins"/>
        <s v="Asuka"/>
        <s v="Rhea Ripley"/>
        <s v="Carmelo Hayes"/>
        <s v="Kevin Owens and Sami Zayn"/>
        <s v="Indi Hartwell"/>
        <s v="Becky Lynch and Lita"/>
        <s v="Gallus"/>
        <s v="Charlotte Flair"/>
        <s v="Roxanne Perez"/>
        <s v="The New Day"/>
        <s v="Austin Theory"/>
        <s v="Damage CTRL"/>
        <s v="Alexa Bliss and Asuka"/>
        <s v="Wes Lee"/>
        <s v="Ronda Rousey"/>
        <s v="Solo Sikoa"/>
        <s v="Pretty Deadly"/>
        <s v="Aliyah and Raquel Rodriguez"/>
        <s v="Bobby Lashley"/>
        <s v="Liv Morgan"/>
        <s v="Mark Coffey"/>
        <s v="Gunther"/>
        <s v="The Creed Brothers"/>
        <s v="The Usos"/>
        <s v="Bron Breakker"/>
        <s v="Roman Reigns"/>
        <s v="Naomi and Sasha Banks"/>
        <s v="Cameron Grimes"/>
        <s v="MSK"/>
        <s v="Dolph Ziggler"/>
        <s v="RK-Bro"/>
        <s v="Ricochet"/>
        <s v="Finn Balor"/>
        <s v="Brock Lesnar"/>
        <s v="Sami Zayn"/>
        <s v="Alpha Academy"/>
        <s v="Carmella and Queen Zelina"/>
        <s v="Mandy Rose"/>
        <s v="Imperium"/>
        <s v="Nikki A.S.H. and Rhea Ripley"/>
        <s v="Tommaso Ciampa"/>
        <s v="Big E. Langston"/>
        <s v="Samoa Joe"/>
        <s v="Damian Priest"/>
        <s v="Shinsuke Nakamura"/>
        <s v="Nikki A.S.H."/>
        <s v="Isaiah &quot;Swerve&quot; Scott"/>
        <s v="Tyler Bate"/>
        <s v="Bronson Reed"/>
        <s v="Rey Mysterio and Dominik Mysterio"/>
        <s v="Natalya and Tamina"/>
        <s v="Sheamus"/>
        <s v="Apollo Crews"/>
        <s v="AJ Styles and Omos"/>
        <s v="Karrion Kross"/>
        <s v="Raquel González"/>
        <s v="Riddle"/>
        <s v="The Miz"/>
        <s v="Nia Jax and Shayna Baszler"/>
        <s v="Dolph Ziggler and Robert Roode"/>
        <s v="The Hurt Business"/>
        <s v="Asuka and Charlotte Flair"/>
        <s v="Johnny Gargano"/>
        <s v="A-Kid"/>
        <s v="Drew McIntyre"/>
        <s v="Leon Ruff"/>
        <s v="Sasha Banks"/>
        <s v="Randy Orton"/>
        <s v="Oney Lorcan and Danny Burch"/>
        <s v="The Street Profits"/>
        <s v="Breezango"/>
        <s v="Bray Wyatt"/>
        <s v="Jeff Hardy"/>
        <s v="Shinsuke Nakamura and Cesaro"/>
        <s v="Keith Lee"/>
        <s v="AJ Styles"/>
        <s v="Io Shirai"/>
        <s v="Bayley and Sasha Banks"/>
        <s v="Braun Strowman"/>
        <s v="Alexa Bliss and Nikki Cross"/>
        <s v="The Miz and John Morrison"/>
        <s v="Goldberg"/>
        <s v="The BroserWeights"/>
        <s v="Buddy Murphy and Seth Rollins"/>
        <s v="Andrade"/>
        <s v="The Viking Raiders"/>
        <s v="Bayley"/>
        <s v="The Kabuki Warriors"/>
        <s v="Roderick Strong"/>
        <s v="The Revival"/>
        <s v="Braun Strowman and Seth Rollins"/>
        <s v="The Undisputed Era"/>
        <s v="The O.C."/>
        <s v="Adam Cole"/>
        <s v="Street Profits"/>
        <s v="Daniel Bryan and Rowan"/>
        <s v="The Hardy Boyz"/>
        <s v="Kofi Kingston"/>
        <s v="The IIconics"/>
        <s v="Curt Hawkins and Zack Ryder"/>
        <s v="The Boss 'n' Hug Connection"/>
        <s v="Velveteen Dream"/>
        <s v="R-Truth"/>
        <s v="The Miz and Shane McMahon"/>
        <s v="War Raiders"/>
        <s v="Rusev"/>
        <s v="Dean Ambrose"/>
        <s v="Bobby Roode and Chad Gable"/>
        <s v="Daniel Bryan"/>
        <s v="AOP"/>
        <s v="Shayna Baszler"/>
        <s v="Dean Ambrose and Seth Rollins"/>
        <s v="The Bar"/>
        <s v="Dolph Ziggler and Drew McIntyre"/>
        <s v="Kairi Sane"/>
        <s v="The B-Team"/>
        <s v="Moustache Mountain"/>
        <s v="Alexa Bliss"/>
        <s v="Bray Wyatt and Matt Hardy"/>
        <s v="Carmella"/>
        <s v="The Bludgeon Brothers"/>
        <s v="Nia Jax"/>
        <s v="Jinder Mahal"/>
        <s v="Braun Strowman and Nicholas"/>
        <s v="Aleister Black"/>
        <s v="Cesaro and Sheamus"/>
        <s v="Bobby Roode"/>
        <s v="Jason Jordan and Seth Rollins"/>
        <s v="Ember Moon"/>
        <s v="Baron Corbin"/>
        <s v="Natalya"/>
        <s v="Sanity"/>
        <s v="Kevin Owens"/>
        <s v="Chris Jericho"/>
        <s v="Naomi"/>
        <s v="Luke Gallows and Karl Anderson"/>
        <s v="John Cena"/>
        <s v="The Authors of Pain"/>
        <s v="American Alpha"/>
        <s v="The Wyatt Family"/>
        <s v="DIY"/>
        <s v="Heath Slater and Rhyno"/>
        <s v="Zack Ryder"/>
        <s v="Kalisto"/>
        <s v="Triple H"/>
        <s v="Alberto Del Rio"/>
        <s v="The Vaudevillains"/>
        <s v="The Prime Time Players"/>
        <s v="Ryback"/>
        <s v="Cesaro and Tyson Kidd"/>
        <s v="Wesley Blake and Buddy Murphy"/>
        <s v="Wade Barrett"/>
        <s v="Damien Mizdow and The Miz"/>
        <s v="Luke Harper"/>
        <s v="Goldust and Stardust"/>
        <s v="The Lucha Dragons"/>
        <s v="Adrian Neville"/>
        <s v="The New Age Outlaws"/>
        <s v="Cody Rhodes and Goldust"/>
        <s v="The Ascension"/>
        <s v="Paige"/>
        <s v="Adrian Neville and Corey Graves"/>
        <s v="Curtis Axel"/>
        <s v="Bo Dallas"/>
        <s v="The Shield"/>
        <s v="British Ambition"/>
        <s v="The Rock"/>
        <s v="Team Hell No"/>
        <s v="Antonio Cesaro"/>
        <s v="Christian"/>
        <s v="Kofi Kingston and R-Truth"/>
        <s v="Cody Rhodes"/>
        <s v="Big Show"/>
        <s v="Santino Marella"/>
        <s v="Jack Swagger"/>
        <s v="Primo and Epico"/>
        <s v="CM Punk"/>
        <s v="Air Boom"/>
        <s v="Ezekiel Jackson"/>
        <s v="The New Nexus"/>
        <s v="Big Show and Kane"/>
        <s v="The Corre"/>
        <s v="John Cena and The Miz"/>
        <s v="Santino Marella and Vladimir Kozlov"/>
        <s v="The Nexus"/>
        <s v="Cody Rhodes and Drew McIntyre"/>
        <s v="Bret Hart"/>
        <s v="The Hart Dynasty"/>
        <s v="Batista"/>
        <s v="ShoMiz"/>
        <s v="D-Generation X"/>
        <s v="John Morrison"/>
        <s v="Jeri-Show"/>
        <s v="Chris Jericho and Edge"/>
        <s v="Montel Vontavious Porter"/>
        <s v="John Bradshaw Layfield"/>
        <s v="Edge"/>
        <s v="William Regal"/>
        <s v="The Colóns"/>
        <s v="Shelton Benjamin"/>
        <s v="Matt Hardy"/>
        <s v="John Morrison and The Miz"/>
        <s v="Matt Hardy and Montel Vontavious Porter"/>
        <s v="Umaga"/>
        <s v="Deuce 'n Domino"/>
        <s v="Chris Benoit"/>
        <s v="Mr. Kennedy"/>
        <s v="Finlay"/>
        <s v="Rob Van Dam"/>
        <s v="Brian Kendrick and Paul London"/>
        <s v="Booker T"/>
        <s v="MNM"/>
        <s v="Batista and Rey Mysterio"/>
        <s v="Ric Flair"/>
        <s v="The Legion of Doom"/>
        <s v="Carlito"/>
        <s v="Orlando Jordan"/>
        <s v="Eddie Guerrero and Rey Mysterio"/>
        <s v="The Basham Brothers"/>
        <s v="Rey Mysterio and Rob Van Dam"/>
        <s v="Kenzo Suzuki and René Duprée"/>
        <s v="Billy Kidman and Paul London"/>
        <s v="The Dudley Boyz"/>
        <s v="Charlie Haas and Rico"/>
        <s v="Eddie Guerrero"/>
        <s v="Rikishi and Scotty 2 Hotty"/>
        <s v="Los Guerreros"/>
        <s v="Kurt Angle"/>
        <s v="The World's Greatest Tag Team"/>
        <s v="Eddie Guerrero and Tajiri"/>
        <s v="Team Angle"/>
        <s v="Edge and Rey Mysterio"/>
        <s v="Chris Benoit and Kurt Angle"/>
        <s v="Kane"/>
        <s v="The Undertaker"/>
        <s v="Hulk Hogan"/>
        <s v="Test"/>
        <s v="Stone Cold Steve Austin"/>
        <s v="Rhyno"/>
        <s v="Tajiri"/>
        <s v="Chris Kanyon"/>
        <s v="Lance Storm"/>
        <s v="Albert"/>
        <s v="Rick Steiner"/>
        <s v="Dean Douglas"/>
        <s v="Gen. Rection"/>
        <s v="Billy Gunn"/>
        <s v="Terry Funk"/>
        <s v="Chyna"/>
        <s v="Val Venis"/>
        <s v="Rikishi"/>
        <s v="Scott Steiner"/>
        <s v="Jeff Jarrett"/>
        <s v="Scott Hall"/>
        <s v="Vince McMahon"/>
        <s v="Sid Vicious"/>
        <s v="Mankind"/>
        <s v="D'Lo Brown"/>
        <s v="David Flair"/>
        <s v="The Godfather"/>
        <s v="Goldust"/>
        <s v="Road Dogg"/>
        <s v="Roddy Piper"/>
        <s v="Diamond Dallas Page"/>
        <s v="Ken Shamrock"/>
        <s v="Lex Luger"/>
        <s v="Raven"/>
        <s v="Shawn Michaels"/>
        <s v="Owen Hart"/>
        <s v="Curt Hennig"/>
        <s v="Steve McMichael"/>
        <s v="Dean Malenko"/>
        <s v="Marc Mero"/>
        <s v="Ahmed Johnson"/>
        <s v="Konnan"/>
        <s v="One Man Gang"/>
        <s v="Kensuke Sasaki"/>
        <s v="Razor Ramon"/>
        <s v="Sting"/>
        <s v="Big Van Vader"/>
        <s v="Diesel"/>
        <s v="Bob Backlund"/>
        <s v="Jim Duggan"/>
        <s v="Ricky Steamboat"/>
        <s v="Yokozuna"/>
        <s v="Marty Jannetty"/>
        <s v="The British Bulldog"/>
        <s v="Randy Savage"/>
        <s v="The Mountie"/>
        <s v="Rick Rude"/>
        <s v="Sgt. Slaughter"/>
        <s v="Mr. Perfect"/>
        <s v="Stan Hansen"/>
        <s v="The Texas Tornado"/>
        <s v="The Ultimate Warrior"/>
        <s v="Michael Hayes"/>
        <s v="Barry Windham"/>
        <s v="Andre the Giant"/>
        <s v="Dusty Rhodes"/>
        <s v="The Honky Tonk Man"/>
        <s v="Nikita Koloff"/>
        <s v="Magnum T.A."/>
        <s v="Tully Blanchard"/>
        <s v="Tito Santana"/>
        <s v="Wahoo McDaniel"/>
        <s v="Greg Valentine"/>
        <s v="The Iron Sheik"/>
        <s v="Dick Slater"/>
        <s v="Magnificent Muraco"/>
        <s v="Pedro Morales"/>
        <s v="Ken Patera"/>
        <s v="Jimmy Snuka"/>
        <s v="Mr. Wrestling"/>
        <s v="Blackjack Mulligan"/>
        <s v="Bobo Brazil"/>
        <s v="Superstar Billy Graham"/>
        <s v="Paul Jones"/>
        <s v="Johnny Valentine"/>
        <s v="Harley Race"/>
        <s v="Bruno Sammartino"/>
        <s v="Stan Stasiak"/>
        <s v="Ivan Koloff"/>
        <s v="Buddy Rogers"/>
      </sharedItems>
    </cacheField>
    <cacheField name="Belt" numFmtId="0">
      <sharedItems count="15">
        <s v="NXT North American Championship"/>
        <s v="WWE Women's Tag Team Championship"/>
        <s v="NXT Tag Team Championship"/>
        <s v="WWE United States Championship"/>
        <s v="NXT Women's Championship"/>
        <s v="WWE Smackdown Tag Team Championship"/>
        <s v="WWE Raw Tag Team Championship"/>
        <s v="NXT Championship"/>
        <s v="NXT Heritage Cup"/>
        <s v="WWE Women's Championship"/>
        <s v="WWE World Heavyweight Championship"/>
        <s v="WWE Women's World Championship"/>
        <s v="Intercontinental Championship"/>
        <s v="WWE Championship"/>
        <s v="WWE Universal Championship"/>
      </sharedItems>
    </cacheField>
    <cacheField name="Title Reign (Quantity)" numFmtId="0">
      <sharedItems containsSemiMixedTypes="0" containsString="0" containsNumber="1" containsInteger="1" minValue="1" maxValue="13" count="13">
        <n v="1"/>
        <n v="2"/>
        <n v="3"/>
        <n v="7"/>
        <n v="4"/>
        <n v="6"/>
        <n v="5"/>
        <n v="10"/>
        <n v="8"/>
        <n v="9"/>
        <n v="13"/>
        <n v="12"/>
        <n v="11"/>
      </sharedItems>
    </cacheField>
    <cacheField name="Title Reign (Days)" numFmtId="0">
      <sharedItems containsSemiMixedTypes="0" containsString="0" containsNumber="1" containsInteger="1" minValue="0" maxValue="2803"/>
    </cacheField>
    <cacheField name="Date won" numFmtId="166">
      <sharedItems containsSemiMixedTypes="0" containsNonDate="0" containsDate="1" containsString="0" minDate="1963-04-11T00:00:00" maxDate="2024-01-10T00:00:00" count="692">
        <d v="2024-01-09T00:00:00"/>
        <d v="2023-12-18T00:00:00"/>
        <d v="2023-12-09T00:00:00"/>
        <d v="2023-11-14T00:00:00"/>
        <d v="2023-11-04T00:00:00"/>
        <d v="2023-10-24T00:00:00"/>
        <d v="2023-10-16T00:00:00"/>
        <d v="2023-10-07T00:00:00"/>
        <d v="2023-10-03T00:00:00"/>
        <d v="2023-09-30T00:00:00"/>
        <d v="2023-09-12T00:00:00"/>
        <d v="2023-09-02T00:00:00"/>
        <d v="2023-08-22T00:00:00"/>
        <d v="2023-08-11T00:00:00"/>
        <d v="2023-08-05T00:00:00"/>
        <d v="2023-07-30T00:00:00"/>
        <d v="2023-07-18T00:00:00"/>
        <d v="2023-07-17T00:00:00"/>
        <d v="2023-07-01T00:00:00"/>
        <d v="2023-06-13T00:00:00"/>
        <d v="2023-05-29T00:00:00"/>
        <d v="2023-05-28T00:00:00"/>
        <d v="2023-05-27T00:00:00"/>
        <d v="2023-04-10T00:00:00"/>
        <d v="2023-04-01T00:00:00"/>
        <d v="2023-02-27T00:00:00"/>
        <d v="2023-02-04T00:00:00"/>
        <d v="2022-12-30T00:00:00"/>
        <d v="2022-12-13T00:00:00"/>
        <d v="2022-12-10T00:00:00"/>
        <d v="2022-11-26T00:00:00"/>
        <d v="2022-11-05T00:00:00"/>
        <d v="2022-10-31T00:00:00"/>
        <d v="2022-10-22T00:00:00"/>
        <d v="2022-10-10T00:00:00"/>
        <d v="2022-10-08T00:00:00"/>
        <d v="2022-09-13T00:00:00"/>
        <d v="2022-09-12T00:00:00"/>
        <d v="2022-09-04T00:00:00"/>
        <d v="2022-08-29T00:00:00"/>
        <d v="2022-07-07T00:00:00"/>
        <d v="2022-07-02T00:00:00"/>
        <d v="2022-06-23T00:00:00"/>
        <d v="2022-06-10T00:00:00"/>
        <d v="2022-06-04T00:00:00"/>
        <d v="2022-05-20T00:00:00"/>
        <d v="2022-05-08T00:00:00"/>
        <d v="2022-04-18T00:00:00"/>
        <d v="2022-04-12T00:00:00"/>
        <d v="2022-04-04T00:00:00"/>
        <d v="2022-04-03T00:00:00"/>
        <d v="2022-04-02T00:00:00"/>
        <d v="2022-03-08T00:00:00"/>
        <d v="2022-03-07T00:00:00"/>
        <d v="2022-03-04T00:00:00"/>
        <d v="2022-02-28T00:00:00"/>
        <d v="2022-02-19T00:00:00"/>
        <d v="2022-02-11T00:00:00"/>
        <d v="2022-01-29T00:00:00"/>
        <d v="2022-01-10T00:00:00"/>
        <d v="2022-01-04T00:00:00"/>
        <d v="2022-01-01T00:00:00"/>
        <d v="2021-11-22T00:00:00"/>
        <d v="2021-10-26T00:00:00"/>
        <d v="2021-10-22T00:00:00"/>
        <d v="2021-10-12T00:00:00"/>
        <d v="2021-10-06T00:00:00"/>
        <d v="2021-09-20T00:00:00"/>
        <d v="2021-09-14T00:00:00"/>
        <d v="2021-09-13T00:00:00"/>
        <d v="2021-08-22T00:00:00"/>
        <d v="2021-08-21T00:00:00"/>
        <d v="2021-08-13T00:00:00"/>
        <d v="2021-07-19T00:00:00"/>
        <d v="2021-07-18T00:00:00"/>
        <d v="2021-06-29T00:00:00"/>
        <d v="2021-05-20T00:00:00"/>
        <d v="2021-05-18T00:00:00"/>
        <d v="2021-05-16T00:00:00"/>
        <d v="2021-05-14T00:00:00"/>
        <d v="2021-04-11T00:00:00"/>
        <d v="2021-04-10T00:00:00"/>
        <d v="2021-04-08T00:00:00"/>
        <d v="2021-04-07T00:00:00"/>
        <d v="2021-03-15T00:00:00"/>
        <d v="2021-03-01T00:00:00"/>
        <d v="2021-02-21T00:00:00"/>
        <d v="2021-01-31T00:00:00"/>
        <d v="2021-01-08T00:00:00"/>
        <d v="2020-12-22T00:00:00"/>
        <d v="2020-12-20T00:00:00"/>
        <d v="2020-12-06T00:00:00"/>
        <d v="2020-11-26T00:00:00"/>
        <d v="2020-11-16T00:00:00"/>
        <d v="2020-11-11T00:00:00"/>
        <d v="2020-10-28T00:00:00"/>
        <d v="2020-10-25T00:00:00"/>
        <d v="2020-10-21T00:00:00"/>
        <d v="2020-10-12T00:00:00"/>
        <d v="2020-10-09T00:00:00"/>
        <d v="2020-09-27T00:00:00"/>
        <d v="2020-09-08T00:00:00"/>
        <d v="2020-08-30T00:00:00"/>
        <d v="2020-08-26T00:00:00"/>
        <d v="2020-08-23T00:00:00"/>
        <d v="2020-08-22T00:00:00"/>
        <d v="2020-08-21T00:00:00"/>
        <d v="2020-07-20T00:00:00"/>
        <d v="2020-07-19T00:00:00"/>
        <d v="2020-07-01T00:00:00"/>
        <d v="2020-06-12T00:00:00"/>
        <d v="2020-06-07T00:00:00"/>
        <d v="2020-05-26T00:00:00"/>
        <d v="2020-05-25T00:00:00"/>
        <d v="2020-05-13T00:00:00"/>
        <d v="2020-04-17T00:00:00"/>
        <d v="2020-04-15T00:00:00"/>
        <d v="2020-03-26T00:00:00"/>
        <d v="2020-03-25T00:00:00"/>
        <d v="2020-03-08T00:00:00"/>
        <d v="2020-03-02T00:00:00"/>
        <d v="2020-02-27T00:00:00"/>
        <d v="2020-02-16T00:00:00"/>
        <d v="2020-01-31T00:00:00"/>
        <d v="2020-01-22T00:00:00"/>
        <d v="2020-01-20T00:00:00"/>
        <d v="2019-12-26T00:00:00"/>
        <d v="2019-12-18T00:00:00"/>
        <d v="2019-11-25T00:00:00"/>
        <d v="2019-11-08T00:00:00"/>
        <d v="2019-10-31T00:00:00"/>
        <d v="2019-10-14T00:00:00"/>
        <d v="2019-10-11T00:00:00"/>
        <d v="2019-10-06T00:00:00"/>
        <d v="2019-10-04T00:00:00"/>
        <d v="2019-09-18T00:00:00"/>
        <d v="2019-09-15T00:00:00"/>
        <d v="2019-08-19T00:00:00"/>
        <d v="2019-08-15T00:00:00"/>
        <d v="2019-08-11T00:00:00"/>
        <d v="2019-08-05T00:00:00"/>
        <d v="2019-07-29T00:00:00"/>
        <d v="2019-07-14T00:00:00"/>
        <d v="2019-06-23T00:00:00"/>
        <d v="2019-06-10T00:00:00"/>
        <d v="2019-06-03T00:00:00"/>
        <d v="2019-06-01T00:00:00"/>
        <d v="2019-05-19T00:00:00"/>
        <d v="2019-05-07T00:00:00"/>
        <d v="2019-04-09T00:00:00"/>
        <d v="2019-04-07T00:00:00"/>
        <d v="2019-04-05T00:00:00"/>
        <d v="2019-03-26T00:00:00"/>
        <d v="2019-03-11T00:00:00"/>
        <d v="2019-03-05T00:00:00"/>
        <d v="2019-02-17T00:00:00"/>
        <d v="2019-02-11T00:00:00"/>
        <d v="2019-01-30T00:00:00"/>
        <d v="2019-01-29T00:00:00"/>
        <d v="2019-01-27T00:00:00"/>
        <d v="2019-01-26T00:00:00"/>
        <d v="2019-01-14T00:00:00"/>
        <d v="2018-12-18T00:00:00"/>
        <d v="2018-12-16T00:00:00"/>
        <d v="2018-12-10T00:00:00"/>
        <d v="2018-11-13T00:00:00"/>
        <d v="2018-11-05T00:00:00"/>
        <d v="2018-11-02T00:00:00"/>
        <d v="2018-10-28T00:00:00"/>
        <d v="2018-10-22T00:00:00"/>
        <d v="2018-10-16T00:00:00"/>
        <d v="2018-09-16T00:00:00"/>
        <d v="2018-09-03T00:00:00"/>
        <d v="2018-08-21T00:00:00"/>
        <d v="2018-08-19T00:00:00"/>
        <d v="2018-08-18T00:00:00"/>
        <d v="2018-07-18T00:00:00"/>
        <d v="2018-07-15T00:00:00"/>
        <d v="2018-06-21T00:00:00"/>
        <d v="2018-06-19T00:00:00"/>
        <d v="2018-06-18T00:00:00"/>
        <d v="2018-06-17T00:00:00"/>
        <d v="2018-04-27T00:00:00"/>
        <d v="2018-04-16T00:00:00"/>
        <d v="2018-04-10T00:00:00"/>
        <d v="2018-04-08T00:00:00"/>
        <d v="2018-04-07T00:00:00"/>
        <d v="2018-03-11T00:00:00"/>
        <d v="2018-01-28T00:00:00"/>
        <d v="2018-01-22T00:00:00"/>
        <d v="2018-01-16T00:00:00"/>
        <d v="2017-12-25T00:00:00"/>
        <d v="2017-12-17T00:00:00"/>
        <d v="2017-11-29T00:00:00"/>
        <d v="2017-11-20T00:00:00"/>
        <d v="2017-11-18T00:00:00"/>
        <d v="2017-11-14T00:00:00"/>
        <d v="2017-11-07T00:00:00"/>
        <d v="2017-11-06T00:00:00"/>
        <d v="2017-10-08T00:00:00"/>
        <d v="2017-09-12T00:00:00"/>
        <d v="2017-08-28T00:00:00"/>
        <d v="2017-08-20T00:00:00"/>
        <d v="2017-08-19T00:00:00"/>
        <d v="2017-07-25T00:00:00"/>
        <d v="2017-07-23T00:00:00"/>
        <d v="2017-07-07T00:00:00"/>
        <d v="2017-06-04T00:00:00"/>
        <d v="2017-05-21T00:00:00"/>
        <d v="2017-05-02T00:00:00"/>
        <d v="2017-04-30T00:00:00"/>
        <d v="2017-04-02T00:00:00"/>
        <d v="2017-03-21T00:00:00"/>
        <d v="2017-03-05T00:00:00"/>
        <d v="2017-02-21T00:00:00"/>
        <d v="2017-02-13T00:00:00"/>
        <d v="2017-02-12T00:00:00"/>
        <d v="2017-01-29T00:00:00"/>
        <d v="2017-01-28T00:00:00"/>
        <d v="2017-01-09T00:00:00"/>
        <d v="2017-01-03T00:00:00"/>
        <d v="2016-12-27T00:00:00"/>
        <d v="2016-12-18T00:00:00"/>
        <d v="2016-12-04T00:00:00"/>
        <d v="2016-12-03T00:00:00"/>
        <d v="2016-11-28T00:00:00"/>
        <d v="2016-11-19T00:00:00"/>
        <d v="2016-11-15T00:00:00"/>
        <d v="2016-10-30T00:00:00"/>
        <d v="2016-10-09T00:00:00"/>
        <d v="2016-10-03T00:00:00"/>
        <d v="2016-09-25T00:00:00"/>
        <d v="2016-09-11T00:00:00"/>
        <d v="2016-08-29T00:00:00"/>
        <d v="2016-08-21T00:00:00"/>
        <d v="2016-08-20T00:00:00"/>
        <d v="2016-07-25T00:00:00"/>
        <d v="2016-06-19T00:00:00"/>
        <d v="2016-06-08T00:00:00"/>
        <d v="2016-05-22T00:00:00"/>
        <d v="2016-04-21T00:00:00"/>
        <d v="2016-04-04T00:00:00"/>
        <d v="2016-04-03T00:00:00"/>
        <d v="2016-04-01T00:00:00"/>
        <d v="2016-02-15T00:00:00"/>
        <d v="2016-01-24T00:00:00"/>
        <d v="2016-01-12T00:00:00"/>
        <d v="2016-01-11T00:00:00"/>
        <d v="2015-12-14T00:00:00"/>
        <d v="2015-12-13T00:00:00"/>
        <d v="2015-11-22T00:00:00"/>
        <d v="2015-10-25T00:00:00"/>
        <d v="2015-10-22T00:00:00"/>
        <d v="2015-09-20T00:00:00"/>
        <d v="2015-08-23T00:00:00"/>
        <d v="2015-08-22T00:00:00"/>
        <d v="2015-07-04T00:00:00"/>
        <d v="2015-06-14T00:00:00"/>
        <d v="2015-05-31T00:00:00"/>
        <d v="2015-04-26T00:00:00"/>
        <d v="2015-03-29T00:00:00"/>
        <d v="2015-02-22T00:00:00"/>
        <d v="2015-02-11T00:00:00"/>
        <d v="2015-01-15T00:00:00"/>
        <d v="2015-01-05T00:00:00"/>
        <d v="2014-12-29T00:00:00"/>
        <d v="2014-12-14T00:00:00"/>
        <d v="2014-12-11T00:00:00"/>
        <d v="2014-11-23T00:00:00"/>
        <d v="2014-11-17T00:00:00"/>
        <d v="2014-11-03T00:00:00"/>
        <d v="2014-09-22T00:00:00"/>
        <d v="2014-09-21T00:00:00"/>
        <d v="2014-09-11T00:00:00"/>
        <d v="2014-08-17T00:00:00"/>
        <d v="2014-07-20T00:00:00"/>
        <d v="2014-06-29T00:00:00"/>
        <d v="2014-05-29T00:00:00"/>
        <d v="2014-05-05T00:00:00"/>
        <d v="2014-05-04T00:00:00"/>
        <d v="2014-04-06T00:00:00"/>
        <d v="2014-03-03T00:00:00"/>
        <d v="2014-02-27T00:00:00"/>
        <d v="2014-01-26T00:00:00"/>
        <d v="2013-11-18T00:00:00"/>
        <d v="2013-10-27T00:00:00"/>
        <d v="2013-10-14T00:00:00"/>
        <d v="2013-09-15T00:00:00"/>
        <d v="2013-09-12T00:00:00"/>
        <d v="2013-08-18T00:00:00"/>
        <d v="2013-06-20T00:00:00"/>
        <d v="2013-06-16T00:00:00"/>
        <d v="2013-05-23T00:00:00"/>
        <d v="2013-05-19T00:00:00"/>
        <d v="2013-05-02T00:00:00"/>
        <d v="2013-04-15T00:00:00"/>
        <d v="2013-04-08T00:00:00"/>
        <d v="2013-04-07T00:00:00"/>
        <d v="2013-01-31T00:00:00"/>
        <d v="2013-01-27T00:00:00"/>
        <d v="2012-12-29T00:00:00"/>
        <d v="2012-12-06T00:00:00"/>
        <d v="2012-10-16T00:00:00"/>
        <d v="2012-09-16T00:00:00"/>
        <d v="2012-08-19T00:00:00"/>
        <d v="2012-07-26T00:00:00"/>
        <d v="2012-07-23T00:00:00"/>
        <d v="2012-05-20T00:00:00"/>
        <d v="2012-04-30T00:00:00"/>
        <d v="2012-04-29T00:00:00"/>
        <d v="2012-04-01T00:00:00"/>
        <d v="2012-03-05T00:00:00"/>
        <d v="2012-01-16T00:00:00"/>
        <d v="2012-01-15T00:00:00"/>
        <d v="2011-12-18T00:00:00"/>
        <d v="2011-11-20T00:00:00"/>
        <d v="2011-10-02T00:00:00"/>
        <d v="2011-09-18T00:00:00"/>
        <d v="2011-08-22T00:00:00"/>
        <d v="2011-08-14T00:00:00"/>
        <d v="2011-08-09T00:00:00"/>
        <d v="2011-07-25T00:00:00"/>
        <d v="2011-07-17T00:00:00"/>
        <d v="2011-06-19T00:00:00"/>
        <d v="2011-05-23T00:00:00"/>
        <d v="2011-05-01T00:00:00"/>
        <d v="2011-04-19T00:00:00"/>
        <d v="2011-03-22T00:00:00"/>
        <d v="2011-03-14T00:00:00"/>
        <d v="2011-02-21T00:00:00"/>
        <d v="2011-02-20T00:00:00"/>
        <d v="2011-01-04T00:00:00"/>
        <d v="2010-12-06T00:00:00"/>
        <d v="2010-11-22T00:00:00"/>
        <d v="2010-10-25T00:00:00"/>
        <d v="2010-10-24T00:00:00"/>
        <d v="2010-09-19T00:00:00"/>
        <d v="2010-07-28T00:00:00"/>
        <d v="2010-06-20T00:00:00"/>
        <d v="2010-06-14T00:00:00"/>
        <d v="2010-05-24T00:00:00"/>
        <d v="2010-05-23T00:00:00"/>
        <d v="2010-05-17T00:00:00"/>
        <d v="2010-04-26T00:00:00"/>
        <d v="2010-03-28T00:00:00"/>
        <d v="2010-02-21T00:00:00"/>
        <d v="2010-02-08T00:00:00"/>
        <d v="2009-12-13T00:00:00"/>
        <d v="2009-10-25T00:00:00"/>
        <d v="2009-10-05T00:00:00"/>
        <d v="2009-10-04T00:00:00"/>
        <d v="2009-09-13T00:00:00"/>
        <d v="2009-09-01T00:00:00"/>
        <d v="2009-07-26T00:00:00"/>
        <d v="2009-06-28T00:00:00"/>
        <d v="2009-06-15T00:00:00"/>
        <d v="2009-06-07T00:00:00"/>
        <d v="2009-06-01T00:00:00"/>
        <d v="2009-04-26T00:00:00"/>
        <d v="2009-04-05T00:00:00"/>
        <d v="2009-03-17T00:00:00"/>
        <d v="2009-03-09T00:00:00"/>
        <d v="2009-02-15T00:00:00"/>
        <d v="2009-01-25T00:00:00"/>
        <d v="2009-01-19T00:00:00"/>
        <d v="2008-12-14T00:00:00"/>
        <d v="2008-11-23T00:00:00"/>
        <d v="2008-11-10T00:00:00"/>
        <d v="2008-09-21T00:00:00"/>
        <d v="2008-08-17T00:00:00"/>
        <d v="2008-07-20T00:00:00"/>
        <d v="2008-06-29T00:00:00"/>
        <d v="2008-04-27T00:00:00"/>
        <d v="2008-03-10T00:00:00"/>
        <d v="2007-11-13T00:00:00"/>
        <d v="2007-10-07T00:00:00"/>
        <d v="2007-09-02T00:00:00"/>
        <d v="2007-08-28T00:00:00"/>
        <d v="2007-07-02T00:00:00"/>
        <d v="2007-05-20T00:00:00"/>
        <d v="2007-04-17T00:00:00"/>
        <d v="2007-04-16T00:00:00"/>
        <d v="2007-02-19T00:00:00"/>
        <d v="2006-11-13T00:00:00"/>
        <d v="2006-11-06T00:00:00"/>
        <d v="2006-10-10T00:00:00"/>
        <d v="2006-10-02T00:00:00"/>
        <d v="2006-09-17T00:00:00"/>
        <d v="2006-08-29T00:00:00"/>
        <d v="2006-07-11T00:00:00"/>
        <d v="2006-07-03T00:00:00"/>
        <d v="2006-06-25T00:00:00"/>
        <d v="2006-06-11T00:00:00"/>
        <d v="2006-05-23T00:00:00"/>
        <d v="2006-05-21T00:00:00"/>
        <d v="2006-05-15T00:00:00"/>
        <d v="2006-04-30T00:00:00"/>
        <d v="2006-04-02T00:00:00"/>
        <d v="2006-02-20T00:00:00"/>
        <d v="2006-02-19T00:00:00"/>
        <d v="2006-01-29T00:00:00"/>
        <d v="2006-01-10T00:00:00"/>
        <d v="2006-01-08T00:00:00"/>
        <d v="2005-12-27T00:00:00"/>
        <d v="2005-12-13T00:00:00"/>
        <d v="2005-10-25T00:00:00"/>
        <d v="2005-10-18T00:00:00"/>
        <d v="2005-09-18T00:00:00"/>
        <d v="2005-08-21T00:00:00"/>
        <d v="2005-07-24T00:00:00"/>
        <d v="2005-06-20T00:00:00"/>
        <d v="2005-04-18T00:00:00"/>
        <d v="2005-04-03T00:00:00"/>
        <d v="2005-03-01T00:00:00"/>
        <d v="2005-02-20T00:00:00"/>
        <d v="2005-01-11T00:00:00"/>
        <d v="2004-12-07T00:00:00"/>
        <d v="2004-11-16T00:00:00"/>
        <d v="2004-10-19T00:00:00"/>
        <d v="2004-10-05T00:00:00"/>
        <d v="2004-10-03T00:00:00"/>
        <d v="2004-09-12T00:00:00"/>
        <d v="2004-09-07T00:00:00"/>
        <d v="2004-07-27T00:00:00"/>
        <d v="2004-07-11T00:00:00"/>
        <d v="2004-07-06T00:00:00"/>
        <d v="2004-06-27T00:00:00"/>
        <d v="2004-06-15T00:00:00"/>
        <d v="2004-04-20T00:00:00"/>
        <d v="2004-03-14T00:00:00"/>
        <d v="2004-02-15T00:00:00"/>
        <d v="2004-02-03T00:00:00"/>
        <d v="2003-12-14T00:00:00"/>
        <d v="2003-10-27T00:00:00"/>
        <d v="2003-10-21T00:00:00"/>
        <d v="2003-10-19T00:00:00"/>
        <d v="2003-09-29T00:00:00"/>
        <d v="2003-09-16T00:00:00"/>
        <d v="2003-08-10T00:00:00"/>
        <d v="2003-07-27T00:00:00"/>
        <d v="2003-07-07T00:00:00"/>
        <d v="2003-07-01T00:00:00"/>
        <d v="2003-05-18T00:00:00"/>
        <d v="2003-03-30T00:00:00"/>
        <d v="2003-02-04T00:00:00"/>
        <d v="2002-12-15T00:00:00"/>
        <d v="2002-11-17T00:00:00"/>
        <d v="2002-11-05T00:00:00"/>
        <d v="2002-10-20T00:00:00"/>
        <d v="2002-09-30T00:00:00"/>
        <d v="2002-09-16T00:00:00"/>
        <d v="2002-08-25T00:00:00"/>
        <d v="2002-07-29T00:00:00"/>
        <d v="2002-07-21T00:00:00"/>
        <d v="2002-05-27T00:00:00"/>
        <d v="2002-05-19T00:00:00"/>
        <d v="2002-04-21T00:00:00"/>
        <d v="2002-03-17T00:00:00"/>
        <d v="2002-01-20T00:00:00"/>
        <d v="2001-12-09T00:00:00"/>
        <d v="2001-11-18T00:00:00"/>
        <d v="2001-11-12T00:00:00"/>
        <d v="2001-11-05T00:00:00"/>
        <d v="2001-10-22T00:00:00"/>
        <d v="2001-10-21T00:00:00"/>
        <d v="2001-10-08T00:00:00"/>
        <d v="2001-09-23T00:00:00"/>
        <d v="2001-09-10T00:00:00"/>
        <d v="2001-08-19T00:00:00"/>
        <d v="2001-07-24T00:00:00"/>
        <d v="2001-07-23T00:00:00"/>
        <d v="2001-06-26T00:00:00"/>
        <d v="2001-05-20T00:00:00"/>
        <d v="2001-04-16T00:00:00"/>
        <d v="2001-04-10T00:00:00"/>
        <d v="2001-04-03T00:00:00"/>
        <d v="2001-04-01T00:00:00"/>
        <d v="2001-03-18T00:00:00"/>
        <d v="2001-02-25T00:00:00"/>
        <d v="2001-02-05T00:00:00"/>
        <d v="2001-01-21T00:00:00"/>
        <d v="2001-01-14T00:00:00"/>
        <d v="2000-12-10T00:00:00"/>
        <d v="2000-11-26T00:00:00"/>
        <d v="2000-11-21T00:00:00"/>
        <d v="2000-11-10T00:00:00"/>
        <d v="2000-10-29T00:00:00"/>
        <d v="2000-10-22T00:00:00"/>
        <d v="2000-09-23T00:00:00"/>
        <d v="2000-09-22T00:00:00"/>
        <d v="2000-09-04T00:00:00"/>
        <d v="2000-08-27T00:00:00"/>
        <d v="2000-07-18T00:00:00"/>
        <d v="2000-07-04T00:00:00"/>
        <d v="2000-06-25T00:00:00"/>
        <d v="2000-06-20T00:00:00"/>
        <d v="2000-05-21T00:00:00"/>
        <d v="2000-05-08T00:00:00"/>
        <d v="2000-05-02T00:00:00"/>
        <d v="2000-04-30T00:00:00"/>
        <d v="2000-04-16T00:00:00"/>
        <d v="2000-04-02T00:00:00"/>
        <d v="2000-02-27T00:00:00"/>
        <d v="2000-01-17T00:00:00"/>
        <d v="2000-01-03T00:00:00"/>
        <d v="1999-12-20T00:00:00"/>
        <d v="1999-12-19T00:00:00"/>
        <d v="1999-12-12T00:00:00"/>
        <d v="1999-11-14T00:00:00"/>
        <d v="1999-11-08T00:00:00"/>
        <d v="1999-10-25T00:00:00"/>
        <d v="1999-10-24T00:00:00"/>
        <d v="1999-10-17T00:00:00"/>
        <d v="1999-09-26T00:00:00"/>
        <d v="1999-09-14T00:00:00"/>
        <d v="1999-09-12T00:00:00"/>
        <d v="1999-08-23T00:00:00"/>
        <d v="1999-08-22T00:00:00"/>
        <d v="1999-08-09T00:00:00"/>
        <d v="1999-07-27T00:00:00"/>
        <d v="1999-07-25T00:00:00"/>
        <d v="1999-07-24T00:00:00"/>
        <d v="1999-07-05T00:00:00"/>
        <d v="1999-06-28T00:00:00"/>
        <d v="1999-05-25T00:00:00"/>
        <d v="1999-05-23T00:00:00"/>
        <d v="1999-04-12T00:00:00"/>
        <d v="1999-04-11T00:00:00"/>
        <d v="1999-03-29T00:00:00"/>
        <d v="1999-03-28T00:00:00"/>
        <d v="1999-03-15T00:00:00"/>
        <d v="1999-02-21T00:00:00"/>
        <d v="1999-02-15T00:00:00"/>
        <d v="1999-02-14T00:00:00"/>
        <d v="1999-02-08T00:00:00"/>
        <d v="1999-01-31T00:00:00"/>
        <d v="1999-01-24T00:00:00"/>
        <d v="1999-01-04T00:00:00"/>
        <d v="1998-11-30T00:00:00"/>
        <d v="1998-11-15T00:00:00"/>
        <d v="1998-10-26T00:00:00"/>
        <d v="1998-10-12T00:00:00"/>
        <d v="1998-08-30T00:00:00"/>
        <d v="1998-08-13T00:00:00"/>
        <d v="1998-08-10T00:00:00"/>
        <d v="1998-07-20T00:00:00"/>
        <d v="1998-06-29T00:00:00"/>
        <d v="1998-06-28T00:00:00"/>
        <d v="1998-04-20T00:00:00"/>
        <d v="1998-04-19T00:00:00"/>
        <d v="1998-03-29T00:00:00"/>
        <d v="1997-12-28T00:00:00"/>
        <d v="1997-12-08T00:00:00"/>
        <d v="1997-11-09T00:00:00"/>
        <d v="1997-10-05T00:00:00"/>
        <d v="1997-09-15T00:00:00"/>
        <d v="1997-08-21T00:00:00"/>
        <d v="1997-08-03T00:00:00"/>
        <d v="1997-06-09T00:00:00"/>
        <d v="1997-04-28T00:00:00"/>
        <d v="1997-03-23T00:00:00"/>
        <d v="1997-03-16T00:00:00"/>
        <d v="1997-02-17T00:00:00"/>
        <d v="1997-02-16T00:00:00"/>
        <d v="1997-02-13T00:00:00"/>
        <d v="1997-01-19T00:00:00"/>
        <d v="1996-12-29T00:00:00"/>
        <d v="1996-11-17T00:00:00"/>
        <d v="1996-10-21T00:00:00"/>
        <d v="1996-09-23T00:00:00"/>
        <d v="1996-07-07T00:00:00"/>
        <d v="1996-06-23T00:00:00"/>
        <d v="1996-04-01T00:00:00"/>
        <d v="1996-03-31T00:00:00"/>
        <d v="1996-01-29T00:00:00"/>
        <d v="1996-01-21T00:00:00"/>
        <d v="1995-12-27T00:00:00"/>
        <d v="1995-11-19T00:00:00"/>
        <d v="1995-11-13T00:00:00"/>
        <d v="1995-10-22T00:00:00"/>
        <d v="1995-07-23T00:00:00"/>
        <d v="1995-06-18T00:00:00"/>
        <d v="1995-05-21T00:00:00"/>
        <d v="1995-05-19T00:00:00"/>
        <d v="1995-04-26T00:00:00"/>
        <d v="1995-01-22T00:00:00"/>
        <d v="1994-12-27T00:00:00"/>
        <d v="1994-11-26T00:00:00"/>
        <d v="1994-11-23T00:00:00"/>
        <d v="1994-09-18T00:00:00"/>
        <d v="1994-08-29T00:00:00"/>
        <d v="1994-08-24T00:00:00"/>
        <d v="1994-04-13T00:00:00"/>
        <d v="1994-03-20T00:00:00"/>
        <d v="1993-12-27T00:00:00"/>
        <d v="1993-09-27T00:00:00"/>
        <d v="1993-08-30T00:00:00"/>
        <d v="1993-06-13T00:00:00"/>
        <d v="1993-06-06T00:00:00"/>
        <d v="1993-05-17T00:00:00"/>
        <d v="1993-04-04T00:00:00"/>
        <d v="1993-01-11T00:00:00"/>
        <d v="1992-10-27T00:00:00"/>
        <d v="1992-10-12T00:00:00"/>
        <d v="1992-09-01T00:00:00"/>
        <d v="1992-08-29T00:00:00"/>
        <d v="1992-04-05T00:00:00"/>
        <d v="1992-01-19T00:00:00"/>
        <d v="1992-01-17T00:00:00"/>
        <d v="1991-12-03T00:00:00"/>
        <d v="1991-11-27T00:00:00"/>
        <d v="1991-11-19T00:00:00"/>
        <d v="1991-08-26T00:00:00"/>
        <d v="1991-08-25T00:00:00"/>
        <d v="1991-03-24T00:00:00"/>
        <d v="1991-01-19T00:00:00"/>
        <d v="1990-12-16T00:00:00"/>
        <d v="1990-11-19T00:00:00"/>
        <d v="1990-10-27T00:00:00"/>
        <d v="1990-08-27T00:00:00"/>
        <d v="1990-04-23T00:00:00"/>
        <d v="1990-04-01T00:00:00"/>
        <d v="1989-08-28T00:00:00"/>
        <d v="1989-05-22T00:00:00"/>
        <d v="1989-05-07T00:00:00"/>
        <d v="1989-04-02T00:00:00"/>
        <d v="1989-02-20T00:00:00"/>
        <d v="1988-08-29T00:00:00"/>
        <d v="1988-05-13T00:00:00"/>
        <d v="1988-03-27T00:00:00"/>
        <d v="1988-02-05T00:00:00"/>
        <d v="1987-11-26T00:00:00"/>
        <d v="1987-07-11T00:00:00"/>
        <d v="1987-06-02T00:00:00"/>
        <d v="1987-03-29T00:00:00"/>
        <d v="1986-08-17T00:00:00"/>
        <d v="1986-02-08T00:00:00"/>
        <d v="1985-11-28T00:00:00"/>
        <d v="1985-07-21T00:00:00"/>
        <d v="1985-07-06T00:00:00"/>
        <d v="1985-03-23T00:00:00"/>
        <d v="1984-10-07T00:00:00"/>
        <d v="1984-09-24T00:00:00"/>
        <d v="1984-06-24T00:00:00"/>
        <d v="1984-04-21T00:00:00"/>
        <d v="1984-02-11T00:00:00"/>
        <d v="1984-01-23T00:00:00"/>
        <d v="1983-12-26T00:00:00"/>
        <d v="1983-12-14T00:00:00"/>
        <d v="1983-04-30T00:00:00"/>
        <d v="1983-04-16T00:00:00"/>
        <d v="1983-01-22T00:00:00"/>
        <d v="1982-11-04T00:00:00"/>
        <d v="1982-08-22T00:00:00"/>
        <d v="1982-06-07T00:00:00"/>
        <d v="1982-05-21T00:00:00"/>
        <d v="1981-11-23T00:00:00"/>
        <d v="1981-10-04T00:00:00"/>
        <d v="1981-08-08T00:00:00"/>
        <d v="1981-06-20T00:00:00"/>
        <d v="1981-01-27T00:00:00"/>
        <d v="1980-12-08T00:00:00"/>
        <d v="1980-11-24T00:00:00"/>
        <d v="1980-07-26T00:00:00"/>
        <d v="1980-04-21T00:00:00"/>
        <d v="1980-04-19T00:00:00"/>
        <d v="1979-09-01T00:00:00"/>
        <d v="1979-04-01T00:00:00"/>
        <d v="1978-12-17T00:00:00"/>
        <d v="1978-04-09T00:00:00"/>
        <d v="1978-03-19T00:00:00"/>
        <d v="1978-02-20T00:00:00"/>
        <d v="1978-01-01T00:00:00"/>
        <d v="1977-10-21T00:00:00"/>
        <d v="1977-07-29T00:00:00"/>
        <d v="1977-07-07T00:00:00"/>
        <d v="1977-04-30T00:00:00"/>
        <d v="1976-12-15T00:00:00"/>
        <d v="1976-12-09T00:00:00"/>
        <d v="1976-11-28T00:00:00"/>
        <d v="1976-10-16T00:00:00"/>
        <d v="1976-03-13T00:00:00"/>
        <d v="1975-11-27T00:00:00"/>
        <d v="1975-11-09T00:00:00"/>
        <d v="1975-07-03T00:00:00"/>
        <d v="1975-01-01T00:00:00"/>
        <d v="1973-12-10T00:00:00"/>
        <d v="1973-12-01T00:00:00"/>
        <d v="1971-02-08T00:00:00"/>
        <d v="1971-01-18T00:00:00"/>
        <d v="1963-05-17T00:00:00"/>
        <d v="1963-04-11T00:00:00"/>
      </sharedItems>
      <fieldGroup base="4">
        <rangePr groupBy="years" startDate="1963-04-11T00:00:00" endDate="2024-01-10T00:00:00"/>
        <groupItems count="64">
          <s v="&lt;4/11/63"/>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1/10/24"/>
        </groupItems>
      </fieldGroup>
    </cacheField>
    <cacheField name="Event" numFmtId="0">
      <sharedItems count="186">
        <s v="NXT"/>
        <s v="Raw"/>
        <s v="Deadline"/>
        <s v="Crown Jewel"/>
        <s v="NXT: Halloween Havoc Night 1"/>
        <s v="Fastlane"/>
        <s v="No Mercy"/>
        <s v="Payback"/>
        <s v="NXT: Heatwave"/>
        <s v="SmackDown"/>
        <s v="SummerSlam"/>
        <s v="The Great American Bash"/>
        <s v="Money in the Bank"/>
        <s v="NXT Battleground"/>
        <s v="Night of Champions"/>
        <s v="WrestleMania 39 Night 1"/>
        <s v="Stand &amp; Deliver"/>
        <s v="WrestleMania 39"/>
        <s v="Vengeance Day"/>
        <s v="Survivor Series: WarGames"/>
        <s v="Halloween Havoc"/>
        <s v="Extreme Rules"/>
        <s v="NXT 2.0: One Year Anniversary Show"/>
        <s v="Worlds Collide"/>
        <s v="NXT UK"/>
        <s v="In Your House"/>
        <s v="WrestleMania Backlash"/>
        <s v="NXT 2.0"/>
        <s v="WrestleMania 38 Night 2"/>
        <s v="WrestleMania 38 Day 2"/>
        <s v="WrestleMania 38"/>
        <s v="NXT 2.0: Roadblock"/>
        <s v="Elimination Chamber"/>
        <s v="Royal Rumble"/>
        <s v="NXT 2.0: New Year's Evil"/>
        <s v="Day 1"/>
        <s v="NXT 2.0: Halloween Havoc"/>
        <s v="TakeOver 36"/>
        <s v="WrestleMania 37 Night 2"/>
        <s v="WrestleMania 37"/>
        <s v="WrestleMania 37 Night 1"/>
        <s v="TakeOver: Stand &amp; Deliver"/>
        <s v="TakeOver: Stand &amp; Deliver Night 1"/>
        <s v="TLC: Tables, Ladders &amp; Chairs"/>
        <s v="TakeOver: WarGames"/>
        <s v="NXT: Halloween Havoc"/>
        <s v="Hell in a Cell"/>
        <s v="Clash of Champions"/>
        <s v="NXT: Super Tuesday II"/>
        <s v="TakeOver XXX"/>
        <s v="The Horror Show at Extreme Rules"/>
        <s v="NXT: The Great American Bash Night 2"/>
        <s v="TakeOver: In Your House"/>
        <s v="WrestleMania 36 Night 2"/>
        <s v="WrestleMania 36 Part 2"/>
        <s v="WrestleMania 36 Day 1"/>
        <s v="Super ShowDown"/>
        <s v="TakeOver: Portland"/>
        <s v="WWE Live"/>
        <s v="SmackDown's 20th Anniversary"/>
        <s v="Stomping Grounds"/>
        <s v="TakeOver: XXV"/>
        <s v="WrestleMania 35"/>
        <s v="TakeOver: New York"/>
        <s v="Royal RumbleKickoff"/>
        <s v="TakeOver: Phoenix"/>
        <s v="NXT TakeOver: Phoenix"/>
        <s v="Evolution"/>
        <s v="SmackDown 1000"/>
        <s v="NXT TakeOver: Brooklyn 4"/>
        <s v="TakeOver: Brooklyn 4"/>
        <s v="United Kingdom Championship Tournament"/>
        <s v="Greatest Royal Rumble"/>
        <s v="WrestleMania 34"/>
        <s v="NXT TakeOver: New Orleans"/>
        <s v="TakeOver: New Orleans"/>
        <s v="Raw 25 Years"/>
        <s v="TakeOver: Brooklyn III"/>
        <s v="Battleground"/>
        <s v="Backlash"/>
        <s v="WrestleMania 33"/>
        <s v="TakeOver: San Antonio"/>
        <s v="Roadblock: End of the Line"/>
        <s v="TakeOver: Toronto"/>
        <s v="TakeOver: Brooklyn II"/>
        <s v="TakeOver: The End"/>
        <s v="NXT Live"/>
        <s v="Wrestlemania 32"/>
        <s v="TakeOver: Dallas"/>
        <s v="Survivor Series"/>
        <s v="TakeOver: Brooklyn"/>
        <s v="The Beast in the East"/>
        <s v="WrestleMania 31"/>
        <s v="TakeOver: Rival"/>
        <s v="TakeOver: R Evolution"/>
        <s v="Raw Backstage Pass"/>
        <s v="TakeOver: Fatal 4-Way"/>
        <s v="TakeOver"/>
        <s v="WrestleMania XXX"/>
        <s v="Arrival"/>
        <s v="WrestleMania 29"/>
        <s v="Main Event"/>
        <s v="SummerSlamPre-Show"/>
        <s v="Raw 1000"/>
        <s v="Over the Limit"/>
        <s v="WrestleMania XXVIII"/>
        <s v="Capitol Punishment"/>
        <s v="Bragging Rights"/>
        <s v="Fatal 4-Way"/>
        <s v="WrestleMania XXVI"/>
        <s v="Breaking Point"/>
        <s v="The Bash"/>
        <s v="WrestleMania 25"/>
        <s v="No Way Out"/>
        <s v="Armageddon"/>
        <s v="SmackDown!"/>
        <s v="Judgment Day"/>
        <s v="Unforgiven"/>
        <s v="Vengeance"/>
        <s v="ECW One Night Stand"/>
        <s v="WrestleMania 22"/>
        <s v="New Year's Revolution"/>
        <s v="WrestleMania 21"/>
        <s v="Taboo Tuesday"/>
        <s v="WrestleMania XX"/>
        <s v="House show"/>
        <s v="WrestleMania XIX"/>
        <s v="WrestleMania X8"/>
        <s v="WrestleMania X-Seven"/>
        <s v="Greed"/>
        <s v="Nitro"/>
        <s v="Sin"/>
        <s v="Mayhem"/>
        <s v="King of the Ring"/>
        <s v="Spring Stampede"/>
        <s v="WrestleMania 2000"/>
        <s v="Starrcade"/>
        <s v="Fall Brawl"/>
        <s v="Fully Loaded"/>
        <s v="Over the Edge"/>
        <s v="WrestleMania XV"/>
        <s v="SuperBrawl IX"/>
        <s v="St. Valentine's Day Massacre: In Your House"/>
        <s v="Halftime Heat"/>
        <s v="Thunder"/>
        <s v="WrestleMania XIV"/>
        <s v="Badd Blood: In Your House"/>
        <s v="Clash of the Champions XXXV"/>
        <s v="WrestleMania 13"/>
        <s v="Uncensored"/>
        <s v="In Your House 13: Final Four"/>
        <s v="Bash at the Beach"/>
        <s v="WrestleMania XII"/>
        <s v="Starrcade: World Cup of Wrestling"/>
        <s v="WCW World in Japan"/>
        <s v="In Your House 4: Great White North"/>
        <s v="In Your House 2: The Lumberjacks"/>
        <s v="Action Zone"/>
        <s v="Fall Brawl 1994: War Games"/>
        <s v="Clash of the Champions XXVIII"/>
        <s v="Superstars"/>
        <s v="WrestleMania X"/>
        <s v="Starrcade '93: 10th Anniversary"/>
        <s v="Saturday Night"/>
        <s v="WrestleMania IX"/>
        <s v="Saturday Night's Main Event XXXI"/>
        <s v="Prime Time Wrestling"/>
        <s v="WrestleMania VIII"/>
        <s v="This Tuesday in Texas"/>
        <s v="Clash of the Champions XVII"/>
        <s v="WrestleMania VII"/>
        <s v="Superstars of Wrestling"/>
        <s v="WrestleMania VI"/>
        <s v="WrestleWar"/>
        <s v="WrestleMania V"/>
        <s v="Chi-Town Rumble"/>
        <s v="WrestleMania IV"/>
        <s v="The Main Event I"/>
        <s v="Great American Bash"/>
        <s v="WrestleMania III"/>
        <s v="WWF on NESN"/>
        <s v="Worldwide Wrestling"/>
        <s v="Maple Leaf Wrestling"/>
        <s v="WWF"/>
        <s v="WWF on MSG Network"/>
        <s v="WWF on PRISM Network"/>
      </sharedItems>
    </cacheField>
    <cacheField name="Match Type" numFmtId="0">
      <sharedItems count="78">
        <s v="Breakout tournament cash-in"/>
        <s v="Tag team"/>
        <s v="Singles"/>
        <s v="Street fight"/>
        <s v="2 out of 3 falls"/>
        <s v="Money in the bank cash-in "/>
        <s v="Triple threat"/>
        <s v="Fatal four-way"/>
        <s v="Six-way ladder"/>
        <s v="Fatal four-way tag team"/>
        <s v="Five-way ladder"/>
        <s v="Extreme Rules"/>
        <s v="I quit"/>
        <s v="Gauntlet Match"/>
        <s v="Ladder"/>
        <s v="Triple threat tag team"/>
        <s v="Elimination chamber"/>
        <s v="Fatal five-way"/>
        <s v="Lumber Jack-O'-Lantern"/>
        <s v="Default"/>
        <s v="Steel cage"/>
        <s v="Nigerian drum fight"/>
        <s v="Lumberjack "/>
        <s v="No disqualification"/>
        <s v="Devil's playground"/>
        <s v="Hell in a Cell"/>
        <s v="60 minute Fatal four way Iron Man "/>
        <s v="Falls count anywhere"/>
        <s v="Tables tag team"/>
        <s v="Money in the bank title"/>
        <s v="3-on-1 handicap"/>
        <s v="Last chance"/>
        <s v="Fatal four-way tag team elimination"/>
        <s v="Fatal four-way tag team ladder"/>
        <s v="Tag team elimination chamber"/>
        <s v="2-on-1 handicap"/>
        <s v="2-on-3 handicap"/>
        <s v="No disqualification tag team"/>
        <s v="Hell in a Cell tag team"/>
        <s v="Steel cage tag team"/>
        <s v="Six-pack challenge"/>
        <s v="Fatal-four way ladder"/>
        <s v="30 minute iron man"/>
        <s v="Tables "/>
        <s v="Six-pack elimination challenge"/>
        <s v="7-man ladder"/>
        <s v="Royal Rumble"/>
        <s v="19-man battle royale"/>
        <s v="8-man ladder "/>
        <s v="20-man battle royale"/>
        <s v="Tornado tag team"/>
        <s v="Hell in a Cell Triple threat "/>
        <s v="Tag team turmoil"/>
        <s v="TLC tag"/>
        <s v="60 minute iron man "/>
        <s v="No holds barred"/>
        <s v="Six-man tag team"/>
        <s v="Mixed tag team"/>
        <s v="Last man standing"/>
        <s v="TLC"/>
        <s v="3-on-2 handicap texas tornado"/>
        <s v="Best of 7 series"/>
        <s v="Best of 5 series"/>
        <s v="Eight way elimination match"/>
        <s v="Texas bullrope"/>
        <s v="Battle Royale"/>
        <s v="Ladder tag team"/>
        <s v="Triple threat tag team elimination"/>
        <s v="Chain"/>
        <s v="First Blood"/>
        <s v="Two-fall triple threat"/>
        <s v="Four-way ladder"/>
        <s v="Good housekeeping"/>
        <s v="Empty arena"/>
        <s v="Ravens Rules"/>
        <s v="Dark"/>
        <s v="Throw in the towel submission"/>
        <s v="I quit Steel cage"/>
      </sharedItems>
    </cacheField>
    <cacheField name="Location" numFmtId="0">
      <sharedItems/>
    </cacheField>
    <cacheField name="Wrestler Rating (per Cage.net)" numFmtId="0">
      <sharedItems containsMixedTypes="1" containsNumber="1" minValue="2.0499999999999998" maxValue="9.57" count="179">
        <n v="7.78"/>
        <s v="TAG TEAM"/>
        <n v="9.0399999999999991"/>
        <n v="7.09"/>
        <n v="8.1199999999999992"/>
        <n v="5.94"/>
        <n v="9.1999999999999993"/>
        <n v="7.55"/>
        <n v="8.6"/>
        <n v="7.51"/>
        <n v="8.43"/>
        <n v="9.44"/>
        <n v="8.18"/>
        <n v="8.24"/>
        <n v="8.0399999999999991"/>
        <n v="8.7899999999999991"/>
        <n v="9.41"/>
        <n v="8.39"/>
        <n v="8.06"/>
        <n v="5.68"/>
        <n v="7.91"/>
        <n v="7.7"/>
        <n v="7.01"/>
        <n v="6.34"/>
        <n v="6.89"/>
        <n v="6.39"/>
        <n v="6.69"/>
        <n v="6.67"/>
        <n v="9.56"/>
        <n v="7.4"/>
        <n v="7.12"/>
        <n v="8.34"/>
        <n v="8.42"/>
        <n v="8.58"/>
        <n v="8.2100000000000009"/>
        <n v="9.18"/>
        <n v="4.5999999999999996"/>
        <n v="8.65"/>
        <n v="6.97"/>
        <n v="9.1"/>
        <n v="7.47"/>
        <n v="9.09"/>
        <n v="7.05"/>
        <n v="8.57"/>
        <n v="8.9499999999999993"/>
        <n v="6.85"/>
        <n v="7.68"/>
        <n v="7.1"/>
        <n v="5.87"/>
        <n v="5.88"/>
        <n v="7.39"/>
        <n v="8.8699999999999992"/>
        <n v="8.32"/>
        <n v="7.84"/>
        <n v="5.93"/>
        <n v="8.69"/>
        <n v="8.08"/>
        <n v="7.54"/>
        <n v="7.74"/>
        <n v="8.52"/>
        <n v="9.4700000000000006"/>
        <n v="6.15"/>
        <n v="6.19"/>
        <n v="8.64"/>
        <n v="8.25"/>
        <n v="8.1999999999999993"/>
        <n v="8.3000000000000007"/>
        <n v="7.38"/>
        <n v="8.11"/>
        <n v="6.46"/>
        <n v="7.43"/>
        <n v="9.57"/>
        <n v="7.26"/>
        <n v="9.32"/>
        <n v="7.07"/>
        <n v="5.49"/>
        <n v="2.61"/>
        <n v="3.65"/>
        <n v="7.59"/>
        <n v="8.4499999999999993"/>
        <n v="5.39"/>
        <n v="7.8"/>
        <n v="9.19"/>
        <n v="9.4600000000000009"/>
        <n v="6.43"/>
        <n v="6.45"/>
        <n v="7.85"/>
        <n v="8.5399999999999991"/>
        <n v="7.14"/>
        <n v="4.96"/>
        <n v="7.63"/>
        <n v="8.31"/>
        <n v="8.81"/>
        <n v="4.84"/>
        <n v="9.17"/>
        <n v="9.15"/>
        <n v="8.74"/>
        <n v="7.17"/>
        <n v="6.07"/>
        <n v="6.63"/>
        <n v="9.25"/>
        <n v="5.05"/>
        <n v="9.43"/>
        <n v="6.93"/>
        <n v="7.69"/>
        <n v="9.3000000000000007"/>
        <n v="8.67"/>
        <n v="7.62"/>
        <n v="7.42"/>
        <n v="7.6"/>
        <n v="8.7799999999999994"/>
        <n v="7.79"/>
        <n v="8.35"/>
        <n v="7.29"/>
        <n v="6.9"/>
        <n v="3.34"/>
        <n v="9.5"/>
        <n v="9.49"/>
        <n v="7.03"/>
        <n v="5.55"/>
        <n v="7.08"/>
        <n v="8.01"/>
        <n v="6.2"/>
        <n v="8.0299999999999994"/>
        <n v="6.33"/>
        <n v="5.83"/>
        <n v="4.9000000000000004"/>
        <n v="5.52"/>
        <n v="9.35"/>
        <n v="6.01"/>
        <n v="5.98"/>
        <n v="5.73"/>
        <n v="8.5299999999999994"/>
        <n v="8.23"/>
        <n v="6.42"/>
        <n v="2.0499999999999998"/>
        <n v="6.99"/>
        <n v="5.21"/>
        <n v="7.33"/>
        <n v="4.93"/>
        <n v="8.44"/>
        <n v="9.2200000000000006"/>
        <n v="9.27"/>
        <n v="2.21"/>
        <n v="6.24"/>
        <n v="3.74"/>
        <n v="4.4000000000000004"/>
        <n v="9.11"/>
        <n v="9.14"/>
        <n v="8.98"/>
        <n v="7.15"/>
        <n v="4.3499999999999996"/>
        <n v="9.39"/>
        <n v="6.82"/>
        <n v="6.62"/>
        <n v="8.4"/>
        <n v="7.25"/>
        <n v="8.5"/>
        <n v="9.2899999999999991"/>
        <n v="7.53"/>
        <n v="4.5199999999999996"/>
        <n v="7.41"/>
        <n v="7.46"/>
        <n v="6.12"/>
        <n v="8.14"/>
        <n v="7.23"/>
        <n v="6.56"/>
        <n v="6.92"/>
        <n v="5.58"/>
        <n v="6.28"/>
        <n v="7.24"/>
        <n v="5.33"/>
        <n v="5.86"/>
        <n v="6.23"/>
        <n v="6.76"/>
        <n v="8.33"/>
        <n v="5.75"/>
        <n v="8.99"/>
        <n v="5.41"/>
      </sharedItems>
    </cacheField>
    <cacheField name="Birthday" numFmtId="14">
      <sharedItems containsDate="1" containsMixedTypes="1" minDate="1921-02-20T00:00:00" maxDate="2001-11-06T00:00:00"/>
    </cacheField>
    <cacheField name="Age Won" numFmtId="0">
      <sharedItems containsMixedTypes="1" containsNumber="1" containsInteger="1" minValue="20" maxValue="56"/>
    </cacheField>
    <cacheField name="PayPerView" numFmtId="0">
      <sharedItems count="2">
        <s v="No"/>
        <s v="Yes"/>
      </sharedItems>
    </cacheField>
    <cacheField name="Day of the week" numFmtId="0">
      <sharedItems/>
    </cacheField>
  </cacheFields>
  <extLst>
    <ext xmlns:x14="http://schemas.microsoft.com/office/spreadsheetml/2009/9/main" uri="{725AE2AE-9491-48be-B2B4-4EB974FC3084}">
      <x14:pivotCacheDefinition pivotCacheId="68051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x v="0"/>
    <x v="0"/>
    <x v="0"/>
    <n v="2"/>
    <x v="0"/>
    <x v="0"/>
    <x v="0"/>
    <s v="Orlando, FL"/>
    <x v="0"/>
    <d v="2001-05-21T00:00:00"/>
    <n v="22"/>
    <x v="0"/>
    <s v="Tuesday"/>
  </r>
  <r>
    <x v="1"/>
    <x v="1"/>
    <x v="0"/>
    <n v="25"/>
    <x v="1"/>
    <x v="1"/>
    <x v="1"/>
    <s v="Des Moines, IA"/>
    <x v="1"/>
    <s v="TAG TEAM"/>
    <s v="-"/>
    <x v="0"/>
    <s v="Monday"/>
  </r>
  <r>
    <x v="2"/>
    <x v="0"/>
    <x v="0"/>
    <n v="31"/>
    <x v="2"/>
    <x v="2"/>
    <x v="2"/>
    <s v="Bridgeport, CT"/>
    <x v="2"/>
    <d v="1995-05-15T00:00:00"/>
    <n v="28"/>
    <x v="1"/>
    <s v="Saturday"/>
  </r>
  <r>
    <x v="3"/>
    <x v="2"/>
    <x v="1"/>
    <n v="57"/>
    <x v="3"/>
    <x v="0"/>
    <x v="1"/>
    <s v="Orlando, FL"/>
    <x v="1"/>
    <s v="TAG TEAM"/>
    <s v="-"/>
    <x v="0"/>
    <s v="Tuesday"/>
  </r>
  <r>
    <x v="4"/>
    <x v="3"/>
    <x v="0"/>
    <n v="67"/>
    <x v="4"/>
    <x v="3"/>
    <x v="2"/>
    <s v="Riyadh, Saudi Arabia"/>
    <x v="3"/>
    <d v="1995-04-01T00:00:00"/>
    <n v="28"/>
    <x v="0"/>
    <s v="Saturday"/>
  </r>
  <r>
    <x v="5"/>
    <x v="4"/>
    <x v="0"/>
    <n v="76"/>
    <x v="5"/>
    <x v="4"/>
    <x v="2"/>
    <s v="Orlando, FL"/>
    <x v="4"/>
    <d v="1996-10-23T00:00:00"/>
    <n v="27"/>
    <x v="0"/>
    <s v="Tuesday"/>
  </r>
  <r>
    <x v="6"/>
    <x v="2"/>
    <x v="0"/>
    <n v="21"/>
    <x v="5"/>
    <x v="4"/>
    <x v="1"/>
    <s v="Orlando, FL"/>
    <x v="1"/>
    <s v="TAG TEAM"/>
    <s v="-"/>
    <x v="0"/>
    <s v="Tuesday"/>
  </r>
  <r>
    <x v="7"/>
    <x v="5"/>
    <x v="1"/>
    <n v="85"/>
    <x v="6"/>
    <x v="1"/>
    <x v="1"/>
    <s v="Oklahoma City, OK"/>
    <x v="1"/>
    <s v="TAG TEAM"/>
    <s v="-"/>
    <x v="0"/>
    <s v="Monday"/>
  </r>
  <r>
    <x v="7"/>
    <x v="6"/>
    <x v="1"/>
    <n v="84"/>
    <x v="6"/>
    <x v="1"/>
    <x v="1"/>
    <s v="Oklahoma City, OK"/>
    <x v="1"/>
    <s v="TAG TEAM"/>
    <s v="-"/>
    <x v="0"/>
    <s v="Monday"/>
  </r>
  <r>
    <x v="8"/>
    <x v="6"/>
    <x v="0"/>
    <n v="9"/>
    <x v="7"/>
    <x v="5"/>
    <x v="1"/>
    <s v="Indianapolis, IN"/>
    <x v="1"/>
    <s v="TAG TEAM"/>
    <s v="-"/>
    <x v="1"/>
    <s v="Saturday"/>
  </r>
  <r>
    <x v="8"/>
    <x v="5"/>
    <x v="0"/>
    <n v="9"/>
    <x v="7"/>
    <x v="5"/>
    <x v="1"/>
    <s v="Indianapolis, IN"/>
    <x v="1"/>
    <s v="TAG TEAM"/>
    <s v="-"/>
    <x v="1"/>
    <s v="Saturday"/>
  </r>
  <r>
    <x v="9"/>
    <x v="0"/>
    <x v="1"/>
    <n v="67"/>
    <x v="8"/>
    <x v="0"/>
    <x v="2"/>
    <s v="Orlando, FL"/>
    <x v="5"/>
    <d v="1997-04-05T00:00:00"/>
    <n v="26"/>
    <x v="0"/>
    <s v="Tuesday"/>
  </r>
  <r>
    <x v="10"/>
    <x v="7"/>
    <x v="0"/>
    <n v="102"/>
    <x v="9"/>
    <x v="6"/>
    <x v="2"/>
    <s v="Bakersfield, CA"/>
    <x v="6"/>
    <d v="1993-10-10T00:00:00"/>
    <n v="29"/>
    <x v="1"/>
    <s v="Saturday"/>
  </r>
  <r>
    <x v="11"/>
    <x v="0"/>
    <x v="0"/>
    <n v="3"/>
    <x v="9"/>
    <x v="6"/>
    <x v="2"/>
    <s v="Bakersfield, CA"/>
    <x v="7"/>
    <d v="1994-05-26T00:00:00"/>
    <n v="29"/>
    <x v="1"/>
    <s v="Saturday"/>
  </r>
  <r>
    <x v="12"/>
    <x v="4"/>
    <x v="0"/>
    <n v="42"/>
    <x v="10"/>
    <x v="0"/>
    <x v="2"/>
    <s v="Orlando, FL"/>
    <x v="8"/>
    <d v="1987-01-30T00:00:00"/>
    <n v="36"/>
    <x v="0"/>
    <s v="Tuesday"/>
  </r>
  <r>
    <x v="7"/>
    <x v="6"/>
    <x v="0"/>
    <n v="35"/>
    <x v="11"/>
    <x v="7"/>
    <x v="3"/>
    <s v="Pittsburgh, PA"/>
    <x v="1"/>
    <s v="TAG TEAM"/>
    <s v="-"/>
    <x v="1"/>
    <s v="Saturday"/>
  </r>
  <r>
    <x v="7"/>
    <x v="5"/>
    <x v="0"/>
    <n v="35"/>
    <x v="11"/>
    <x v="7"/>
    <x v="3"/>
    <s v="Pittsburgh, PA"/>
    <x v="1"/>
    <s v="TAG TEAM"/>
    <s v="-"/>
    <x v="1"/>
    <s v="Saturday"/>
  </r>
  <r>
    <x v="13"/>
    <x v="8"/>
    <x v="2"/>
    <n v="142"/>
    <x v="12"/>
    <x v="8"/>
    <x v="4"/>
    <s v="Orlando, FL"/>
    <x v="9"/>
    <d v="1993-07-28T00:00:00"/>
    <n v="30"/>
    <x v="1"/>
    <s v="Tuesday"/>
  </r>
  <r>
    <x v="14"/>
    <x v="3"/>
    <x v="2"/>
    <n v="85"/>
    <x v="13"/>
    <x v="9"/>
    <x v="2"/>
    <s v="Calgary, AB, Canada"/>
    <x v="10"/>
    <d v="1974-12-11T00:00:00"/>
    <n v="48"/>
    <x v="0"/>
    <s v="Friday"/>
  </r>
  <r>
    <x v="15"/>
    <x v="9"/>
    <x v="0"/>
    <n v="157"/>
    <x v="14"/>
    <x v="10"/>
    <x v="5"/>
    <s v="Detroit, MI"/>
    <x v="11"/>
    <d v="1990-05-08T00:00:00"/>
    <n v="33"/>
    <x v="1"/>
    <s v="Saturday"/>
  </r>
  <r>
    <x v="16"/>
    <x v="9"/>
    <x v="1"/>
    <n v="1"/>
    <x v="14"/>
    <x v="10"/>
    <x v="6"/>
    <s v="Detroit, MI"/>
    <x v="12"/>
    <d v="1989-04-09T00:00:00"/>
    <n v="34"/>
    <x v="1"/>
    <s v="Saturday"/>
  </r>
  <r>
    <x v="3"/>
    <x v="2"/>
    <x v="0"/>
    <n v="86"/>
    <x v="15"/>
    <x v="11"/>
    <x v="1"/>
    <s v="Cedar Park, TX"/>
    <x v="1"/>
    <s v="TAG TEAM"/>
    <s v="-"/>
    <x v="1"/>
    <s v="Sunday"/>
  </r>
  <r>
    <x v="9"/>
    <x v="0"/>
    <x v="0"/>
    <n v="74"/>
    <x v="16"/>
    <x v="0"/>
    <x v="2"/>
    <s v="Orlando, FL"/>
    <x v="5"/>
    <d v="1997-04-05T00:00:00"/>
    <n v="26"/>
    <x v="0"/>
    <s v="Tuesday"/>
  </r>
  <r>
    <x v="17"/>
    <x v="1"/>
    <x v="0"/>
    <n v="154"/>
    <x v="17"/>
    <x v="1"/>
    <x v="1"/>
    <s v="Atlanta, GA"/>
    <x v="1"/>
    <s v="TAG TEAM"/>
    <s v="-"/>
    <x v="0"/>
    <s v="Monday"/>
  </r>
  <r>
    <x v="18"/>
    <x v="1"/>
    <x v="1"/>
    <n v="16"/>
    <x v="18"/>
    <x v="12"/>
    <x v="1"/>
    <s v="London, England"/>
    <x v="1"/>
    <s v="TAG TEAM"/>
    <s v="-"/>
    <x v="1"/>
    <s v="Saturday"/>
  </r>
  <r>
    <x v="19"/>
    <x v="8"/>
    <x v="0"/>
    <n v="70"/>
    <x v="19"/>
    <x v="0"/>
    <x v="4"/>
    <s v="Orlando, FL"/>
    <x v="13"/>
    <d v="1998-07-23T00:00:00"/>
    <n v="24"/>
    <x v="0"/>
    <s v="Tuesday"/>
  </r>
  <r>
    <x v="20"/>
    <x v="1"/>
    <x v="0"/>
    <n v="33"/>
    <x v="20"/>
    <x v="1"/>
    <x v="7"/>
    <s v="Albany, NY"/>
    <x v="1"/>
    <s v="TAG TEAM"/>
    <s v="-"/>
    <x v="0"/>
    <s v="Monday"/>
  </r>
  <r>
    <x v="21"/>
    <x v="4"/>
    <x v="0"/>
    <n v="107"/>
    <x v="21"/>
    <x v="13"/>
    <x v="2"/>
    <s v="Lowell, MA"/>
    <x v="14"/>
    <d v="1999-05-01T00:00:00"/>
    <n v="24"/>
    <x v="1"/>
    <s v="Sunday"/>
  </r>
  <r>
    <x v="22"/>
    <x v="10"/>
    <x v="0"/>
    <n v="226"/>
    <x v="22"/>
    <x v="14"/>
    <x v="2"/>
    <s v="Jeddah, Saudi Arabia"/>
    <x v="15"/>
    <d v="1986-05-28T00:00:00"/>
    <n v="36"/>
    <x v="1"/>
    <s v="Saturday"/>
  </r>
  <r>
    <x v="23"/>
    <x v="9"/>
    <x v="2"/>
    <n v="70"/>
    <x v="22"/>
    <x v="14"/>
    <x v="2"/>
    <s v="Jeddah, Saudi Arabia"/>
    <x v="16"/>
    <d v="1981-09-26T00:00:00"/>
    <n v="41"/>
    <x v="1"/>
    <s v="Saturday"/>
  </r>
  <r>
    <x v="18"/>
    <x v="1"/>
    <x v="0"/>
    <n v="39"/>
    <x v="23"/>
    <x v="1"/>
    <x v="1"/>
    <s v="Seattle, WA"/>
    <x v="1"/>
    <s v="TAG TEAM"/>
    <s v="-"/>
    <x v="0"/>
    <s v="Monday"/>
  </r>
  <r>
    <x v="24"/>
    <x v="11"/>
    <x v="0"/>
    <n v="283"/>
    <x v="24"/>
    <x v="15"/>
    <x v="2"/>
    <s v="Inglewood, CA"/>
    <x v="17"/>
    <d v="1996-10-11T00:00:00"/>
    <n v="26"/>
    <x v="1"/>
    <s v="Saturday"/>
  </r>
  <r>
    <x v="25"/>
    <x v="7"/>
    <x v="0"/>
    <n v="182"/>
    <x v="24"/>
    <x v="16"/>
    <x v="2"/>
    <s v="Los Angeles, CA"/>
    <x v="18"/>
    <d v="1994-08-01T00:00:00"/>
    <n v="28"/>
    <x v="1"/>
    <s v="Saturday"/>
  </r>
  <r>
    <x v="26"/>
    <x v="6"/>
    <x v="0"/>
    <n v="154"/>
    <x v="24"/>
    <x v="17"/>
    <x v="1"/>
    <s v="Inglewood, CA"/>
    <x v="1"/>
    <s v="TAG TEAM"/>
    <s v="-"/>
    <x v="1"/>
    <s v="Saturday"/>
  </r>
  <r>
    <x v="26"/>
    <x v="5"/>
    <x v="0"/>
    <n v="154"/>
    <x v="24"/>
    <x v="17"/>
    <x v="1"/>
    <s v="Inglewood, CA"/>
    <x v="1"/>
    <s v="TAG TEAM"/>
    <s v="-"/>
    <x v="1"/>
    <s v="Saturday"/>
  </r>
  <r>
    <x v="27"/>
    <x v="4"/>
    <x v="0"/>
    <n v="31"/>
    <x v="24"/>
    <x v="16"/>
    <x v="8"/>
    <s v="Los Angeles, CA"/>
    <x v="19"/>
    <d v="1996-08-17T00:00:00"/>
    <n v="26"/>
    <x v="1"/>
    <s v="Saturday"/>
  </r>
  <r>
    <x v="28"/>
    <x v="1"/>
    <x v="0"/>
    <n v="42"/>
    <x v="25"/>
    <x v="1"/>
    <x v="1"/>
    <s v="Grand Rapids, MI"/>
    <x v="1"/>
    <s v="TAG TEAM"/>
    <s v="-"/>
    <x v="0"/>
    <s v="Monday"/>
  </r>
  <r>
    <x v="29"/>
    <x v="2"/>
    <x v="0"/>
    <n v="176"/>
    <x v="26"/>
    <x v="18"/>
    <x v="9"/>
    <s v="Charlotte, NC"/>
    <x v="1"/>
    <s v="TAG TEAM"/>
    <s v="-"/>
    <x v="1"/>
    <s v="Saturday"/>
  </r>
  <r>
    <x v="30"/>
    <x v="11"/>
    <x v="3"/>
    <n v="92"/>
    <x v="27"/>
    <x v="9"/>
    <x v="2"/>
    <s v="Tampa, FL"/>
    <x v="20"/>
    <d v="1986-04-05T00:00:00"/>
    <n v="36"/>
    <x v="0"/>
    <s v="Friday"/>
  </r>
  <r>
    <x v="31"/>
    <x v="4"/>
    <x v="0"/>
    <n v="109"/>
    <x v="28"/>
    <x v="0"/>
    <x v="2"/>
    <s v="Orlando, FL"/>
    <x v="21"/>
    <d v="2001-11-05T00:00:00"/>
    <n v="21"/>
    <x v="0"/>
    <s v="Tuesday"/>
  </r>
  <r>
    <x v="32"/>
    <x v="2"/>
    <x v="0"/>
    <n v="56"/>
    <x v="29"/>
    <x v="2"/>
    <x v="1"/>
    <s v="Orlando, FL"/>
    <x v="1"/>
    <s v="TAG TEAM"/>
    <s v="-"/>
    <x v="1"/>
    <s v="Saturday"/>
  </r>
  <r>
    <x v="33"/>
    <x v="3"/>
    <x v="1"/>
    <n v="258"/>
    <x v="30"/>
    <x v="19"/>
    <x v="6"/>
    <s v="Boston, MA"/>
    <x v="22"/>
    <d v="1997-08-02T00:00:00"/>
    <n v="25"/>
    <x v="1"/>
    <s v="Saturday"/>
  </r>
  <r>
    <x v="34"/>
    <x v="1"/>
    <x v="1"/>
    <n v="114"/>
    <x v="31"/>
    <x v="3"/>
    <x v="1"/>
    <s v="Riyadh, Saudi Arabia"/>
    <x v="1"/>
    <s v="TAG TEAM"/>
    <s v="-"/>
    <x v="1"/>
    <s v="Saturday"/>
  </r>
  <r>
    <x v="35"/>
    <x v="1"/>
    <x v="0"/>
    <n v="5"/>
    <x v="32"/>
    <x v="1"/>
    <x v="1"/>
    <s v="Dallas, TX"/>
    <x v="1"/>
    <s v="TAG TEAM"/>
    <s v="-"/>
    <x v="0"/>
    <s v="Monday"/>
  </r>
  <r>
    <x v="36"/>
    <x v="0"/>
    <x v="0"/>
    <n v="269"/>
    <x v="33"/>
    <x v="20"/>
    <x v="10"/>
    <s v="Orlando, FL"/>
    <x v="12"/>
    <d v="1994-11-02T00:00:00"/>
    <n v="27"/>
    <x v="1"/>
    <s v="Saturday"/>
  </r>
  <r>
    <x v="22"/>
    <x v="3"/>
    <x v="1"/>
    <n v="47"/>
    <x v="34"/>
    <x v="1"/>
    <x v="2"/>
    <s v="Brooklyn, NY"/>
    <x v="15"/>
    <d v="1986-05-28T00:00:00"/>
    <n v="36"/>
    <x v="0"/>
    <s v="Monday"/>
  </r>
  <r>
    <x v="37"/>
    <x v="11"/>
    <x v="1"/>
    <n v="83"/>
    <x v="35"/>
    <x v="21"/>
    <x v="11"/>
    <s v="Philadelphia, PA"/>
    <x v="23"/>
    <d v="1987-02-01T00:00:00"/>
    <n v="35"/>
    <x v="1"/>
    <s v="Saturday"/>
  </r>
  <r>
    <x v="38"/>
    <x v="0"/>
    <x v="0"/>
    <n v="7"/>
    <x v="36"/>
    <x v="22"/>
    <x v="2"/>
    <s v="Orlando, FL"/>
    <x v="24"/>
    <d v="1993-03-18T00:00:00"/>
    <n v="29"/>
    <x v="1"/>
    <s v="Tuesday"/>
  </r>
  <r>
    <x v="34"/>
    <x v="1"/>
    <x v="0"/>
    <n v="49"/>
    <x v="37"/>
    <x v="1"/>
    <x v="1"/>
    <s v="Portland, OR"/>
    <x v="1"/>
    <s v="TAG TEAM"/>
    <s v="-"/>
    <x v="0"/>
    <s v="Monday"/>
  </r>
  <r>
    <x v="39"/>
    <x v="2"/>
    <x v="1"/>
    <n v="97"/>
    <x v="38"/>
    <x v="23"/>
    <x v="9"/>
    <s v="Orlando, FL"/>
    <x v="1"/>
    <s v="TAG TEAM"/>
    <s v="-"/>
    <x v="1"/>
    <s v="Sunday"/>
  </r>
  <r>
    <x v="40"/>
    <x v="1"/>
    <x v="0"/>
    <n v="14"/>
    <x v="39"/>
    <x v="1"/>
    <x v="1"/>
    <s v="Pittsburgh, PA"/>
    <x v="1"/>
    <s v="TAG TEAM"/>
    <s v="-"/>
    <x v="0"/>
    <s v="Monday"/>
  </r>
  <r>
    <x v="13"/>
    <x v="8"/>
    <x v="1"/>
    <n v="341"/>
    <x v="40"/>
    <x v="24"/>
    <x v="4"/>
    <s v="London, England"/>
    <x v="9"/>
    <d v="1993-07-28T00:00:00"/>
    <n v="28"/>
    <x v="1"/>
    <s v="Thursday"/>
  </r>
  <r>
    <x v="41"/>
    <x v="3"/>
    <x v="2"/>
    <n v="100"/>
    <x v="41"/>
    <x v="12"/>
    <x v="2"/>
    <s v="Paradise, NV"/>
    <x v="25"/>
    <d v="1976-07-16T00:00:00"/>
    <n v="45"/>
    <x v="1"/>
    <s v="Saturday"/>
  </r>
  <r>
    <x v="42"/>
    <x v="11"/>
    <x v="0"/>
    <n v="98"/>
    <x v="41"/>
    <x v="12"/>
    <x v="5"/>
    <s v="Paradise, NV"/>
    <x v="26"/>
    <d v="1994-06-08T00:00:00"/>
    <n v="28"/>
    <x v="1"/>
    <s v="Saturday"/>
  </r>
  <r>
    <x v="43"/>
    <x v="8"/>
    <x v="0"/>
    <n v="14"/>
    <x v="42"/>
    <x v="24"/>
    <x v="4"/>
    <s v="London, England"/>
    <x v="27"/>
    <d v="1990-02-13T00:00:00"/>
    <n v="32"/>
    <x v="1"/>
    <s v="Thursday"/>
  </r>
  <r>
    <x v="44"/>
    <x v="12"/>
    <x v="0"/>
    <n v="581"/>
    <x v="43"/>
    <x v="9"/>
    <x v="2"/>
    <s v="Baton Rouge, LA"/>
    <x v="28"/>
    <d v="1987-08-20T00:00:00"/>
    <n v="34"/>
    <x v="0"/>
    <s v="Friday"/>
  </r>
  <r>
    <x v="25"/>
    <x v="0"/>
    <x v="1"/>
    <n v="101"/>
    <x v="44"/>
    <x v="25"/>
    <x v="2"/>
    <s v="Orlando, FL"/>
    <x v="18"/>
    <d v="1994-08-01T00:00:00"/>
    <n v="27"/>
    <x v="1"/>
    <s v="Saturday"/>
  </r>
  <r>
    <x v="45"/>
    <x v="2"/>
    <x v="0"/>
    <n v="92"/>
    <x v="44"/>
    <x v="25"/>
    <x v="1"/>
    <s v="Orlando, FL"/>
    <x v="1"/>
    <s v="TAG TEAM"/>
    <s v="-"/>
    <x v="1"/>
    <s v="Saturday"/>
  </r>
  <r>
    <x v="46"/>
    <x v="6"/>
    <x v="2"/>
    <n v="316"/>
    <x v="45"/>
    <x v="9"/>
    <x v="1"/>
    <s v="Grand Rapids, MI"/>
    <x v="1"/>
    <s v="TAG TEAM"/>
    <s v="-"/>
    <x v="0"/>
    <s v="Friday"/>
  </r>
  <r>
    <x v="37"/>
    <x v="11"/>
    <x v="0"/>
    <n v="55"/>
    <x v="46"/>
    <x v="26"/>
    <x v="12"/>
    <s v="Providence, RI"/>
    <x v="23"/>
    <d v="1987-02-01T00:00:00"/>
    <n v="35"/>
    <x v="1"/>
    <s v="Sunday"/>
  </r>
  <r>
    <x v="33"/>
    <x v="3"/>
    <x v="0"/>
    <n v="75"/>
    <x v="47"/>
    <x v="1"/>
    <x v="2"/>
    <s v="Buffalo, NY"/>
    <x v="22"/>
    <d v="1997-08-02T00:00:00"/>
    <n v="24"/>
    <x v="0"/>
    <s v="Monday"/>
  </r>
  <r>
    <x v="39"/>
    <x v="2"/>
    <x v="0"/>
    <n v="53"/>
    <x v="48"/>
    <x v="27"/>
    <x v="13"/>
    <s v="Orlando, FL"/>
    <x v="1"/>
    <s v="TAG TEAM"/>
    <s v="-"/>
    <x v="1"/>
    <s v="Tuesday"/>
  </r>
  <r>
    <x v="47"/>
    <x v="7"/>
    <x v="1"/>
    <n v="362"/>
    <x v="49"/>
    <x v="1"/>
    <x v="2"/>
    <s v="Dallas, TX"/>
    <x v="29"/>
    <d v="1997-10-24T00:00:00"/>
    <n v="24"/>
    <x v="0"/>
    <s v="Monday"/>
  </r>
  <r>
    <x v="48"/>
    <x v="13"/>
    <x v="4"/>
    <n v="648"/>
    <x v="50"/>
    <x v="28"/>
    <x v="2"/>
    <s v="Arlington, TX"/>
    <x v="30"/>
    <d v="1985-05-25T00:00:00"/>
    <n v="36"/>
    <x v="1"/>
    <s v="Sunday"/>
  </r>
  <r>
    <x v="49"/>
    <x v="1"/>
    <x v="0"/>
    <n v="47"/>
    <x v="50"/>
    <x v="29"/>
    <x v="9"/>
    <s v="Arlington, TX"/>
    <x v="1"/>
    <s v="TAG TEAM"/>
    <s v="-"/>
    <x v="1"/>
    <s v="Sunday"/>
  </r>
  <r>
    <x v="16"/>
    <x v="9"/>
    <x v="0"/>
    <n v="420"/>
    <x v="51"/>
    <x v="30"/>
    <x v="2"/>
    <s v="Arlington, TX"/>
    <x v="12"/>
    <d v="1989-04-09T00:00:00"/>
    <n v="32"/>
    <x v="1"/>
    <s v="Saturday"/>
  </r>
  <r>
    <x v="50"/>
    <x v="0"/>
    <x v="0"/>
    <n v="63"/>
    <x v="51"/>
    <x v="16"/>
    <x v="14"/>
    <s v="Dallas, TX"/>
    <x v="31"/>
    <d v="1993-09-30T00:00:00"/>
    <n v="28"/>
    <x v="1"/>
    <s v="Saturday"/>
  </r>
  <r>
    <x v="51"/>
    <x v="2"/>
    <x v="1"/>
    <n v="6"/>
    <x v="51"/>
    <x v="16"/>
    <x v="15"/>
    <s v="Dallas, TX"/>
    <x v="1"/>
    <s v="TAG TEAM"/>
    <s v="-"/>
    <x v="1"/>
    <s v="Saturday"/>
  </r>
  <r>
    <x v="52"/>
    <x v="7"/>
    <x v="0"/>
    <n v="27"/>
    <x v="52"/>
    <x v="31"/>
    <x v="6"/>
    <s v="Orlando, FL"/>
    <x v="0"/>
    <d v="1980-07-27T00:00:00"/>
    <n v="41"/>
    <x v="1"/>
    <s v="Tuesday"/>
  </r>
  <r>
    <x v="53"/>
    <x v="6"/>
    <x v="1"/>
    <n v="74"/>
    <x v="53"/>
    <x v="1"/>
    <x v="15"/>
    <s v="Cleveland, OH"/>
    <x v="1"/>
    <s v="TAG TEAM"/>
    <s v="-"/>
    <x v="0"/>
    <s v="Monday"/>
  </r>
  <r>
    <x v="54"/>
    <x v="12"/>
    <x v="0"/>
    <n v="98"/>
    <x v="54"/>
    <x v="9"/>
    <x v="2"/>
    <s v="Miami, FL"/>
    <x v="32"/>
    <d v="1988-10-11T00:00:00"/>
    <n v="33"/>
    <x v="0"/>
    <s v="Friday"/>
  </r>
  <r>
    <x v="55"/>
    <x v="3"/>
    <x v="0"/>
    <n v="49"/>
    <x v="55"/>
    <x v="1"/>
    <x v="2"/>
    <s v="Columbus, OH"/>
    <x v="33"/>
    <d v="1981-07-25T00:00:00"/>
    <n v="40"/>
    <x v="0"/>
    <s v="Monday"/>
  </r>
  <r>
    <x v="56"/>
    <x v="13"/>
    <x v="3"/>
    <n v="43"/>
    <x v="56"/>
    <x v="32"/>
    <x v="16"/>
    <s v="Jeddah, Saudi Arabia"/>
    <x v="34"/>
    <d v="1977-07-12T00:00:00"/>
    <n v="44"/>
    <x v="1"/>
    <s v="Saturday"/>
  </r>
  <r>
    <x v="57"/>
    <x v="12"/>
    <x v="2"/>
    <n v="21"/>
    <x v="57"/>
    <x v="9"/>
    <x v="2"/>
    <s v="New Orleans, LA"/>
    <x v="35"/>
    <d v="1984-07-12T00:00:00"/>
    <n v="37"/>
    <x v="0"/>
    <s v="Friday"/>
  </r>
  <r>
    <x v="41"/>
    <x v="13"/>
    <x v="1"/>
    <n v="21"/>
    <x v="58"/>
    <x v="33"/>
    <x v="2"/>
    <s v="St. Louis, MO"/>
    <x v="25"/>
    <d v="1976-07-16T00:00:00"/>
    <n v="45"/>
    <x v="1"/>
    <s v="Saturday"/>
  </r>
  <r>
    <x v="58"/>
    <x v="6"/>
    <x v="0"/>
    <n v="56"/>
    <x v="59"/>
    <x v="1"/>
    <x v="1"/>
    <s v="Philadelphia, PA"/>
    <x v="1"/>
    <s v="TAG TEAM"/>
    <s v="-"/>
    <x v="0"/>
    <s v="Monday"/>
  </r>
  <r>
    <x v="47"/>
    <x v="7"/>
    <x v="0"/>
    <n v="63"/>
    <x v="60"/>
    <x v="34"/>
    <x v="2"/>
    <s v="Orlando, FL"/>
    <x v="29"/>
    <d v="1997-10-24T00:00:00"/>
    <n v="24"/>
    <x v="1"/>
    <s v="Tuesday"/>
  </r>
  <r>
    <x v="56"/>
    <x v="13"/>
    <x v="5"/>
    <n v="28"/>
    <x v="61"/>
    <x v="35"/>
    <x v="17"/>
    <s v="Atlanta, GA"/>
    <x v="34"/>
    <d v="1977-07-12T00:00:00"/>
    <n v="44"/>
    <x v="1"/>
    <s v="Saturday"/>
  </r>
  <r>
    <x v="59"/>
    <x v="1"/>
    <x v="0"/>
    <n v="132"/>
    <x v="62"/>
    <x v="1"/>
    <x v="1"/>
    <s v="Brooklyn, NY"/>
    <x v="1"/>
    <s v="TAG TEAM"/>
    <s v="-"/>
    <x v="0"/>
    <s v="Monday"/>
  </r>
  <r>
    <x v="60"/>
    <x v="4"/>
    <x v="0"/>
    <n v="413"/>
    <x v="63"/>
    <x v="36"/>
    <x v="3"/>
    <s v="Orlando, FL"/>
    <x v="36"/>
    <d v="1991-07-18T00:00:00"/>
    <n v="30"/>
    <x v="1"/>
    <s v="Tuesday"/>
  </r>
  <r>
    <x v="61"/>
    <x v="2"/>
    <x v="1"/>
    <n v="158"/>
    <x v="63"/>
    <x v="36"/>
    <x v="18"/>
    <s v="Orlando, FL"/>
    <x v="1"/>
    <s v="TAG TEAM"/>
    <s v="-"/>
    <x v="1"/>
    <s v="Tuesday"/>
  </r>
  <r>
    <x v="30"/>
    <x v="11"/>
    <x v="5"/>
    <n v="198"/>
    <x v="64"/>
    <x v="9"/>
    <x v="19"/>
    <s v="Wichita, KS"/>
    <x v="20"/>
    <d v="1986-04-05T00:00:00"/>
    <n v="35"/>
    <x v="0"/>
    <s v="Friday"/>
  </r>
  <r>
    <x v="12"/>
    <x v="9"/>
    <x v="1"/>
    <n v="162"/>
    <x v="64"/>
    <x v="9"/>
    <x v="19"/>
    <s v="Wichita, KS"/>
    <x v="8"/>
    <d v="1987-01-30T00:00:00"/>
    <n v="34"/>
    <x v="0"/>
    <s v="Friday"/>
  </r>
  <r>
    <x v="25"/>
    <x v="0"/>
    <x v="0"/>
    <n v="172"/>
    <x v="65"/>
    <x v="0"/>
    <x v="0"/>
    <s v="Orlando, FL"/>
    <x v="18"/>
    <d v="1994-08-01T00:00:00"/>
    <n v="27"/>
    <x v="0"/>
    <s v="Tuesday"/>
  </r>
  <r>
    <x v="13"/>
    <x v="8"/>
    <x v="0"/>
    <n v="260"/>
    <x v="66"/>
    <x v="24"/>
    <x v="4"/>
    <s v="London, England"/>
    <x v="9"/>
    <d v="1993-07-28T00:00:00"/>
    <n v="28"/>
    <x v="1"/>
    <s v="Wednesday"/>
  </r>
  <r>
    <x v="62"/>
    <x v="1"/>
    <x v="0"/>
    <n v="63"/>
    <x v="67"/>
    <x v="1"/>
    <x v="1"/>
    <s v="Raleigh, NC"/>
    <x v="1"/>
    <s v="TAG TEAM"/>
    <s v="-"/>
    <x v="0"/>
    <s v="Monday"/>
  </r>
  <r>
    <x v="63"/>
    <x v="7"/>
    <x v="1"/>
    <n v="112"/>
    <x v="68"/>
    <x v="27"/>
    <x v="7"/>
    <s v="Orlando, FL"/>
    <x v="37"/>
    <d v="1985-05-08T00:00:00"/>
    <n v="36"/>
    <x v="1"/>
    <s v="Tuesday"/>
  </r>
  <r>
    <x v="64"/>
    <x v="13"/>
    <x v="0"/>
    <n v="110"/>
    <x v="69"/>
    <x v="1"/>
    <x v="5"/>
    <s v="Boston, MA"/>
    <x v="38"/>
    <s v="Not found"/>
    <e v="#VALUE!"/>
    <x v="0"/>
    <s v="Monday"/>
  </r>
  <r>
    <x v="65"/>
    <x v="7"/>
    <x v="2"/>
    <n v="21"/>
    <x v="70"/>
    <x v="37"/>
    <x v="2"/>
    <s v="Orlando, FL"/>
    <x v="39"/>
    <d v="1979-03-17T00:00:00"/>
    <n v="42"/>
    <x v="1"/>
    <s v="Sunday"/>
  </r>
  <r>
    <x v="66"/>
    <x v="3"/>
    <x v="0"/>
    <n v="191"/>
    <x v="71"/>
    <x v="10"/>
    <x v="2"/>
    <s v="Paradise, NV"/>
    <x v="40"/>
    <d v="1982-09-26T00:00:00"/>
    <n v="38"/>
    <x v="1"/>
    <s v="Saturday"/>
  </r>
  <r>
    <x v="53"/>
    <x v="6"/>
    <x v="0"/>
    <n v="142"/>
    <x v="71"/>
    <x v="10"/>
    <x v="1"/>
    <s v="Paradise, NV"/>
    <x v="1"/>
    <s v="TAG TEAM"/>
    <s v="-"/>
    <x v="1"/>
    <s v="Saturday"/>
  </r>
  <r>
    <x v="12"/>
    <x v="11"/>
    <x v="4"/>
    <n v="62"/>
    <x v="71"/>
    <x v="10"/>
    <x v="2"/>
    <s v="Paradise, NV"/>
    <x v="8"/>
    <d v="1987-01-30T00:00:00"/>
    <n v="34"/>
    <x v="1"/>
    <s v="Saturday"/>
  </r>
  <r>
    <x v="30"/>
    <x v="9"/>
    <x v="5"/>
    <n v="62"/>
    <x v="71"/>
    <x v="10"/>
    <x v="6"/>
    <s v="Paradise, NV"/>
    <x v="20"/>
    <d v="1986-04-05T00:00:00"/>
    <n v="35"/>
    <x v="1"/>
    <s v="Saturday"/>
  </r>
  <r>
    <x v="67"/>
    <x v="12"/>
    <x v="1"/>
    <n v="182"/>
    <x v="72"/>
    <x v="9"/>
    <x v="2"/>
    <s v="Tulsa, OK"/>
    <x v="41"/>
    <d v="1980-02-24T00:00:00"/>
    <n v="41"/>
    <x v="0"/>
    <s v="Friday"/>
  </r>
  <r>
    <x v="68"/>
    <x v="9"/>
    <x v="0"/>
    <n v="33"/>
    <x v="73"/>
    <x v="1"/>
    <x v="5"/>
    <s v="Dallas, TX"/>
    <x v="42"/>
    <d v="1989-04-21T00:00:00"/>
    <n v="32"/>
    <x v="0"/>
    <s v="Monday"/>
  </r>
  <r>
    <x v="46"/>
    <x v="5"/>
    <x v="6"/>
    <n v="622"/>
    <x v="74"/>
    <x v="12"/>
    <x v="1"/>
    <s v="Fort Worth, TX"/>
    <x v="1"/>
    <s v="TAG TEAM"/>
    <s v="-"/>
    <x v="1"/>
    <s v="Sunday"/>
  </r>
  <r>
    <x v="30"/>
    <x v="9"/>
    <x v="6"/>
    <n v="1"/>
    <x v="74"/>
    <x v="12"/>
    <x v="2"/>
    <s v="Fort Worth, TX"/>
    <x v="20"/>
    <d v="1986-04-05T00:00:00"/>
    <n v="35"/>
    <x v="1"/>
    <s v="Sunday"/>
  </r>
  <r>
    <x v="69"/>
    <x v="0"/>
    <x v="0"/>
    <n v="105"/>
    <x v="75"/>
    <x v="0"/>
    <x v="2"/>
    <s v="Orlando, FL"/>
    <x v="43"/>
    <d v="1990-09-30T00:00:00"/>
    <n v="30"/>
    <x v="0"/>
    <s v="Tuesday"/>
  </r>
  <r>
    <x v="70"/>
    <x v="8"/>
    <x v="0"/>
    <n v="160"/>
    <x v="76"/>
    <x v="24"/>
    <x v="4"/>
    <s v="London, England"/>
    <x v="44"/>
    <d v="1997-03-07T00:00:00"/>
    <n v="24"/>
    <x v="1"/>
    <s v="Thursday"/>
  </r>
  <r>
    <x v="71"/>
    <x v="0"/>
    <x v="0"/>
    <n v="42"/>
    <x v="77"/>
    <x v="0"/>
    <x v="20"/>
    <s v="Orlando, FL"/>
    <x v="45"/>
    <d v="1988-08-25T00:00:00"/>
    <n v="32"/>
    <x v="0"/>
    <s v="Tuesday"/>
  </r>
  <r>
    <x v="72"/>
    <x v="5"/>
    <x v="0"/>
    <n v="63"/>
    <x v="78"/>
    <x v="26"/>
    <x v="1"/>
    <s v="Tampa, FL"/>
    <x v="1"/>
    <s v="TAG TEAM"/>
    <s v="-"/>
    <x v="1"/>
    <s v="Sunday"/>
  </r>
  <r>
    <x v="73"/>
    <x v="1"/>
    <x v="0"/>
    <n v="129"/>
    <x v="79"/>
    <x v="9"/>
    <x v="1"/>
    <s v="Tampa, FL"/>
    <x v="1"/>
    <s v="TAG TEAM"/>
    <s v="-"/>
    <x v="0"/>
    <s v="Friday"/>
  </r>
  <r>
    <x v="74"/>
    <x v="3"/>
    <x v="2"/>
    <n v="132"/>
    <x v="80"/>
    <x v="38"/>
    <x v="2"/>
    <s v="Tampa, FL"/>
    <x v="46"/>
    <d v="1978-01-28T00:00:00"/>
    <n v="43"/>
    <x v="1"/>
    <s v="Sunday"/>
  </r>
  <r>
    <x v="75"/>
    <x v="12"/>
    <x v="0"/>
    <n v="124"/>
    <x v="80"/>
    <x v="39"/>
    <x v="21"/>
    <s v="Tampa, FL"/>
    <x v="47"/>
    <d v="1987-08-22T00:00:00"/>
    <n v="33"/>
    <x v="1"/>
    <s v="Sunday"/>
  </r>
  <r>
    <x v="24"/>
    <x v="9"/>
    <x v="0"/>
    <n v="98"/>
    <x v="80"/>
    <x v="39"/>
    <x v="2"/>
    <s v="Tampa, FL"/>
    <x v="17"/>
    <d v="1996-10-11T00:00:00"/>
    <n v="24"/>
    <x v="1"/>
    <s v="Sunday"/>
  </r>
  <r>
    <x v="76"/>
    <x v="6"/>
    <x v="0"/>
    <n v="133"/>
    <x v="81"/>
    <x v="39"/>
    <x v="1"/>
    <s v="Tampa, FL"/>
    <x v="1"/>
    <s v="TAG TEAM"/>
    <s v="-"/>
    <x v="1"/>
    <s v="Saturday"/>
  </r>
  <r>
    <x v="16"/>
    <x v="11"/>
    <x v="0"/>
    <n v="133"/>
    <x v="81"/>
    <x v="40"/>
    <x v="2"/>
    <s v="Tampa, FL"/>
    <x v="12"/>
    <d v="1989-04-09T00:00:00"/>
    <n v="32"/>
    <x v="1"/>
    <s v="Saturday"/>
  </r>
  <r>
    <x v="77"/>
    <x v="7"/>
    <x v="1"/>
    <n v="136"/>
    <x v="82"/>
    <x v="41"/>
    <x v="2"/>
    <s v="Orlando, FL"/>
    <x v="48"/>
    <d v="1985-07-19T00:00:00"/>
    <n v="35"/>
    <x v="1"/>
    <s v="Thursday"/>
  </r>
  <r>
    <x v="51"/>
    <x v="2"/>
    <x v="0"/>
    <n v="202"/>
    <x v="83"/>
    <x v="42"/>
    <x v="15"/>
    <s v="Orlando, FL"/>
    <x v="1"/>
    <s v="TAG TEAM"/>
    <s v="-"/>
    <x v="1"/>
    <s v="Wednesday"/>
  </r>
  <r>
    <x v="78"/>
    <x v="4"/>
    <x v="0"/>
    <n v="202"/>
    <x v="83"/>
    <x v="42"/>
    <x v="2"/>
    <s v="Orlando, FL"/>
    <x v="49"/>
    <d v="1991-01-12T00:00:00"/>
    <n v="30"/>
    <x v="1"/>
    <s v="Wednesday"/>
  </r>
  <r>
    <x v="32"/>
    <x v="6"/>
    <x v="4"/>
    <n v="26"/>
    <x v="84"/>
    <x v="1"/>
    <x v="1"/>
    <s v="St. Petersburg, FL"/>
    <x v="1"/>
    <s v="TAG TEAM"/>
    <s v="-"/>
    <x v="0"/>
    <s v="Monday"/>
  </r>
  <r>
    <x v="41"/>
    <x v="13"/>
    <x v="0"/>
    <n v="196"/>
    <x v="85"/>
    <x v="1"/>
    <x v="22"/>
    <s v="St. Petersburg, FL"/>
    <x v="25"/>
    <d v="1976-07-16T00:00:00"/>
    <n v="44"/>
    <x v="0"/>
    <s v="Monday"/>
  </r>
  <r>
    <x v="79"/>
    <x v="3"/>
    <x v="0"/>
    <n v="49"/>
    <x v="86"/>
    <x v="32"/>
    <x v="6"/>
    <s v="St. Petersburg, FL"/>
    <x v="13"/>
    <d v="1986-07-14T00:00:00"/>
    <n v="34"/>
    <x v="1"/>
    <s v="Sunday"/>
  </r>
  <r>
    <x v="80"/>
    <x v="13"/>
    <x v="1"/>
    <n v="8"/>
    <x v="86"/>
    <x v="32"/>
    <x v="5"/>
    <s v="St. Petersburg, FL"/>
    <x v="50"/>
    <d v="1980-10-08T00:00:00"/>
    <n v="40"/>
    <x v="1"/>
    <s v="Sunday"/>
  </r>
  <r>
    <x v="81"/>
    <x v="1"/>
    <x v="1"/>
    <n v="103"/>
    <x v="87"/>
    <x v="33"/>
    <x v="1"/>
    <s v="St. Petersburg, FL"/>
    <x v="1"/>
    <s v="TAG TEAM"/>
    <s v="-"/>
    <x v="1"/>
    <s v="Sunday"/>
  </r>
  <r>
    <x v="82"/>
    <x v="5"/>
    <x v="0"/>
    <n v="128"/>
    <x v="88"/>
    <x v="9"/>
    <x v="1"/>
    <s v="St. Petersburg, FL"/>
    <x v="1"/>
    <s v="TAG TEAM"/>
    <s v="-"/>
    <x v="0"/>
    <s v="Friday"/>
  </r>
  <r>
    <x v="64"/>
    <x v="12"/>
    <x v="1"/>
    <n v="110"/>
    <x v="89"/>
    <x v="9"/>
    <x v="22"/>
    <s v="St. Petersburg, FL"/>
    <x v="38"/>
    <s v="Not found"/>
    <e v="#VALUE!"/>
    <x v="0"/>
    <s v="Tuesday"/>
  </r>
  <r>
    <x v="83"/>
    <x v="6"/>
    <x v="0"/>
    <n v="85"/>
    <x v="90"/>
    <x v="43"/>
    <x v="1"/>
    <s v="St. Petersburg, FL"/>
    <x v="1"/>
    <s v="TAG TEAM"/>
    <s v="-"/>
    <x v="1"/>
    <s v="Sunday"/>
  </r>
  <r>
    <x v="84"/>
    <x v="1"/>
    <x v="0"/>
    <n v="42"/>
    <x v="90"/>
    <x v="43"/>
    <x v="1"/>
    <s v="St. Petersburg, FL"/>
    <x v="1"/>
    <s v="TAG TEAM"/>
    <s v="-"/>
    <x v="1"/>
    <s v="Sunday"/>
  </r>
  <r>
    <x v="85"/>
    <x v="0"/>
    <x v="2"/>
    <n v="163"/>
    <x v="91"/>
    <x v="44"/>
    <x v="6"/>
    <s v="Orlando, FL"/>
    <x v="51"/>
    <d v="1987-08-14T00:00:00"/>
    <n v="33"/>
    <x v="1"/>
    <s v="Sunday"/>
  </r>
  <r>
    <x v="86"/>
    <x v="8"/>
    <x v="0"/>
    <n v="181"/>
    <x v="92"/>
    <x v="24"/>
    <x v="4"/>
    <s v="London, England"/>
    <x v="52"/>
    <d v="1997-05-09T00:00:00"/>
    <n v="23"/>
    <x v="1"/>
    <s v="Thursday"/>
  </r>
  <r>
    <x v="87"/>
    <x v="13"/>
    <x v="1"/>
    <n v="97"/>
    <x v="93"/>
    <x v="1"/>
    <x v="23"/>
    <s v="Orlando, FL"/>
    <x v="53"/>
    <d v="1985-06-06T00:00:00"/>
    <n v="35"/>
    <x v="0"/>
    <s v="Monday"/>
  </r>
  <r>
    <x v="88"/>
    <x v="0"/>
    <x v="0"/>
    <n v="25"/>
    <x v="94"/>
    <x v="0"/>
    <x v="2"/>
    <s v="Orlando, FL"/>
    <x v="54"/>
    <d v="1996-04-14T00:00:00"/>
    <n v="24"/>
    <x v="0"/>
    <s v="Wednesday"/>
  </r>
  <r>
    <x v="85"/>
    <x v="0"/>
    <x v="1"/>
    <n v="14"/>
    <x v="95"/>
    <x v="45"/>
    <x v="24"/>
    <s v="Orlando, FL"/>
    <x v="51"/>
    <d v="1987-08-14T00:00:00"/>
    <n v="33"/>
    <x v="1"/>
    <s v="Wednesday"/>
  </r>
  <r>
    <x v="89"/>
    <x v="11"/>
    <x v="0"/>
    <n v="167"/>
    <x v="96"/>
    <x v="46"/>
    <x v="25"/>
    <s v="Orlando, FL"/>
    <x v="55"/>
    <d v="1992-01-26T00:00:00"/>
    <n v="28"/>
    <x v="1"/>
    <s v="Sunday"/>
  </r>
  <r>
    <x v="90"/>
    <x v="13"/>
    <x v="7"/>
    <n v="22"/>
    <x v="96"/>
    <x v="46"/>
    <x v="25"/>
    <s v="Orlando, FL"/>
    <x v="56"/>
    <d v="1980-04-01T00:00:00"/>
    <n v="40"/>
    <x v="1"/>
    <s v="Sunday"/>
  </r>
  <r>
    <x v="91"/>
    <x v="2"/>
    <x v="0"/>
    <n v="153"/>
    <x v="97"/>
    <x v="0"/>
    <x v="1"/>
    <s v="Orlando, FL"/>
    <x v="1"/>
    <s v="TAG TEAM"/>
    <s v="-"/>
    <x v="0"/>
    <s v="Wednesday"/>
  </r>
  <r>
    <x v="92"/>
    <x v="5"/>
    <x v="0"/>
    <n v="88"/>
    <x v="98"/>
    <x v="1"/>
    <x v="19"/>
    <s v="Orlando, FL"/>
    <x v="1"/>
    <s v="TAG TEAM"/>
    <s v="-"/>
    <x v="0"/>
    <s v="Monday"/>
  </r>
  <r>
    <x v="32"/>
    <x v="6"/>
    <x v="2"/>
    <n v="69"/>
    <x v="98"/>
    <x v="1"/>
    <x v="19"/>
    <s v="Orlando, FL"/>
    <x v="1"/>
    <s v="TAG TEAM"/>
    <s v="-"/>
    <x v="0"/>
    <s v="Monday"/>
  </r>
  <r>
    <x v="32"/>
    <x v="5"/>
    <x v="3"/>
    <n v="3"/>
    <x v="99"/>
    <x v="9"/>
    <x v="1"/>
    <s v="Orlando, FL"/>
    <x v="1"/>
    <s v="TAG TEAM"/>
    <s v="-"/>
    <x v="0"/>
    <s v="Friday"/>
  </r>
  <r>
    <x v="57"/>
    <x v="12"/>
    <x v="1"/>
    <n v="86"/>
    <x v="100"/>
    <x v="47"/>
    <x v="6"/>
    <s v="Orlando, FL"/>
    <x v="35"/>
    <d v="1984-07-12T00:00:00"/>
    <n v="36"/>
    <x v="1"/>
    <s v="Sunday"/>
  </r>
  <r>
    <x v="55"/>
    <x v="7"/>
    <x v="1"/>
    <n v="212"/>
    <x v="101"/>
    <x v="48"/>
    <x v="26"/>
    <s v="Winter Park, FL"/>
    <x v="33"/>
    <d v="1981-07-25T00:00:00"/>
    <n v="39"/>
    <x v="1"/>
    <s v="Tuesday"/>
  </r>
  <r>
    <x v="48"/>
    <x v="14"/>
    <x v="1"/>
    <n v="1229"/>
    <x v="102"/>
    <x v="7"/>
    <x v="6"/>
    <s v="Orlando, FL"/>
    <x v="30"/>
    <d v="1985-05-25T00:00:00"/>
    <n v="35"/>
    <x v="1"/>
    <s v="Sunday"/>
  </r>
  <r>
    <x v="41"/>
    <x v="3"/>
    <x v="1"/>
    <n v="175"/>
    <x v="102"/>
    <x v="7"/>
    <x v="2"/>
    <s v="Orlando, FL"/>
    <x v="25"/>
    <d v="1976-07-16T00:00:00"/>
    <n v="44"/>
    <x v="1"/>
    <s v="Sunday"/>
  </r>
  <r>
    <x v="81"/>
    <x v="1"/>
    <x v="0"/>
    <n v="112"/>
    <x v="102"/>
    <x v="7"/>
    <x v="1"/>
    <s v="Orlando, FL"/>
    <x v="1"/>
    <s v="TAG TEAM"/>
    <s v="-"/>
    <x v="1"/>
    <s v="Sunday"/>
  </r>
  <r>
    <x v="93"/>
    <x v="2"/>
    <x v="0"/>
    <n v="56"/>
    <x v="103"/>
    <x v="0"/>
    <x v="1"/>
    <s v="Winter Park, FL"/>
    <x v="1"/>
    <s v="TAG TEAM"/>
    <s v="-"/>
    <x v="0"/>
    <s v="Wednesday"/>
  </r>
  <r>
    <x v="23"/>
    <x v="9"/>
    <x v="1"/>
    <n v="231"/>
    <x v="104"/>
    <x v="10"/>
    <x v="2"/>
    <s v="Orlando, FL"/>
    <x v="16"/>
    <d v="1981-09-26T00:00:00"/>
    <n v="38"/>
    <x v="1"/>
    <s v="Sunday"/>
  </r>
  <r>
    <x v="94"/>
    <x v="14"/>
    <x v="1"/>
    <n v="7"/>
    <x v="104"/>
    <x v="10"/>
    <x v="27"/>
    <s v="Orlando, FL"/>
    <x v="57"/>
    <d v="1987-05-23T00:00:00"/>
    <n v="33"/>
    <x v="1"/>
    <s v="Sunday"/>
  </r>
  <r>
    <x v="66"/>
    <x v="0"/>
    <x v="0"/>
    <n v="67"/>
    <x v="105"/>
    <x v="49"/>
    <x v="10"/>
    <s v="Winter Park, FL"/>
    <x v="40"/>
    <d v="1982-09-26T00:00:00"/>
    <n v="37"/>
    <x v="1"/>
    <s v="Saturday"/>
  </r>
  <r>
    <x v="77"/>
    <x v="7"/>
    <x v="0"/>
    <n v="4"/>
    <x v="105"/>
    <x v="49"/>
    <x v="2"/>
    <s v="Winter Park, FL"/>
    <x v="48"/>
    <d v="1985-07-19T00:00:00"/>
    <n v="35"/>
    <x v="1"/>
    <s v="Saturday"/>
  </r>
  <r>
    <x v="95"/>
    <x v="12"/>
    <x v="6"/>
    <n v="37"/>
    <x v="106"/>
    <x v="9"/>
    <x v="2"/>
    <s v="Orlando, FL"/>
    <x v="58"/>
    <d v="1977-08-31T00:00:00"/>
    <n v="42"/>
    <x v="0"/>
    <s v="Friday"/>
  </r>
  <r>
    <x v="89"/>
    <x v="9"/>
    <x v="6"/>
    <n v="34"/>
    <x v="107"/>
    <x v="1"/>
    <x v="2"/>
    <s v="Orlando, FL"/>
    <x v="55"/>
    <d v="1992-01-26T00:00:00"/>
    <n v="28"/>
    <x v="0"/>
    <s v="Monday"/>
  </r>
  <r>
    <x v="96"/>
    <x v="5"/>
    <x v="0"/>
    <n v="82"/>
    <x v="108"/>
    <x v="50"/>
    <x v="28"/>
    <s v="Orlando, FL"/>
    <x v="1"/>
    <s v="TAG TEAM"/>
    <s v="-"/>
    <x v="1"/>
    <s v="Sunday"/>
  </r>
  <r>
    <x v="97"/>
    <x v="7"/>
    <x v="0"/>
    <n v="52"/>
    <x v="109"/>
    <x v="51"/>
    <x v="2"/>
    <s v="Winter Park, FL"/>
    <x v="59"/>
    <d v="1984-11-08T00:00:00"/>
    <n v="35"/>
    <x v="1"/>
    <s v="Wednesday"/>
  </r>
  <r>
    <x v="98"/>
    <x v="12"/>
    <x v="0"/>
    <n v="74"/>
    <x v="110"/>
    <x v="9"/>
    <x v="2"/>
    <s v="Orlando, FL"/>
    <x v="60"/>
    <d v="1977-06-02T00:00:00"/>
    <n v="43"/>
    <x v="0"/>
    <s v="Friday"/>
  </r>
  <r>
    <x v="99"/>
    <x v="4"/>
    <x v="0"/>
    <n v="304"/>
    <x v="111"/>
    <x v="52"/>
    <x v="6"/>
    <s v="Winter Park, FL"/>
    <x v="11"/>
    <d v="1990-05-08T00:00:00"/>
    <n v="30"/>
    <x v="1"/>
    <s v="Sunday"/>
  </r>
  <r>
    <x v="100"/>
    <x v="1"/>
    <x v="1"/>
    <n v="96"/>
    <x v="112"/>
    <x v="9"/>
    <x v="1"/>
    <s v="Orlando, FL"/>
    <x v="1"/>
    <s v="TAG TEAM"/>
    <s v="-"/>
    <x v="0"/>
    <s v="Tuesday"/>
  </r>
  <r>
    <x v="75"/>
    <x v="3"/>
    <x v="0"/>
    <n v="20"/>
    <x v="113"/>
    <x v="1"/>
    <x v="2"/>
    <s v="Orlando, FL"/>
    <x v="47"/>
    <d v="1987-08-22T00:00:00"/>
    <n v="32"/>
    <x v="0"/>
    <s v="Monday"/>
  </r>
  <r>
    <x v="61"/>
    <x v="2"/>
    <x v="0"/>
    <n v="105"/>
    <x v="114"/>
    <x v="0"/>
    <x v="1"/>
    <s v="Winter Park, FL"/>
    <x v="1"/>
    <s v="TAG TEAM"/>
    <s v="-"/>
    <x v="0"/>
    <s v="Wednesday"/>
  </r>
  <r>
    <x v="32"/>
    <x v="5"/>
    <x v="5"/>
    <n v="93"/>
    <x v="115"/>
    <x v="9"/>
    <x v="15"/>
    <s v="Orlando, FL"/>
    <x v="1"/>
    <s v="TAG TEAM"/>
    <s v="-"/>
    <x v="0"/>
    <s v="Friday"/>
  </r>
  <r>
    <x v="23"/>
    <x v="9"/>
    <x v="0"/>
    <n v="96"/>
    <x v="116"/>
    <x v="12"/>
    <x v="29"/>
    <s v="Stamford, CT"/>
    <x v="16"/>
    <d v="1981-09-26T00:00:00"/>
    <n v="38"/>
    <x v="1"/>
    <s v="Wednesday"/>
  </r>
  <r>
    <x v="30"/>
    <x v="4"/>
    <x v="1"/>
    <n v="73"/>
    <x v="117"/>
    <x v="53"/>
    <x v="2"/>
    <s v="Orlando, FL"/>
    <x v="20"/>
    <d v="1986-04-05T00:00:00"/>
    <n v="33"/>
    <x v="1"/>
    <s v="Thursday"/>
  </r>
  <r>
    <x v="87"/>
    <x v="13"/>
    <x v="0"/>
    <n v="71"/>
    <x v="117"/>
    <x v="54"/>
    <x v="2"/>
    <s v="Orlando, FL"/>
    <x v="53"/>
    <d v="1985-06-06T00:00:00"/>
    <n v="34"/>
    <x v="1"/>
    <s v="Thursday"/>
  </r>
  <r>
    <x v="101"/>
    <x v="14"/>
    <x v="0"/>
    <n v="151"/>
    <x v="118"/>
    <x v="55"/>
    <x v="2"/>
    <s v="Orlando, FL"/>
    <x v="61"/>
    <d v="1983-09-06T00:00:00"/>
    <n v="36"/>
    <x v="1"/>
    <s v="Wednesday"/>
  </r>
  <r>
    <x v="102"/>
    <x v="1"/>
    <x v="1"/>
    <n v="62"/>
    <x v="118"/>
    <x v="55"/>
    <x v="1"/>
    <s v="Orlando, FL"/>
    <x v="1"/>
    <s v="TAG TEAM"/>
    <s v="-"/>
    <x v="1"/>
    <s v="Wednesday"/>
  </r>
  <r>
    <x v="57"/>
    <x v="12"/>
    <x v="0"/>
    <n v="65"/>
    <x v="119"/>
    <x v="32"/>
    <x v="30"/>
    <s v="Philadelphia, PA"/>
    <x v="35"/>
    <d v="1984-07-12T00:00:00"/>
    <n v="35"/>
    <x v="1"/>
    <s v="Sunday"/>
  </r>
  <r>
    <x v="92"/>
    <x v="6"/>
    <x v="0"/>
    <n v="224"/>
    <x v="120"/>
    <x v="1"/>
    <x v="31"/>
    <s v="Brooklyn, NY"/>
    <x v="1"/>
    <s v="TAG TEAM"/>
    <s v="-"/>
    <x v="0"/>
    <s v="Monday"/>
  </r>
  <r>
    <x v="103"/>
    <x v="5"/>
    <x v="0"/>
    <n v="50"/>
    <x v="121"/>
    <x v="56"/>
    <x v="1"/>
    <s v="Riyadh, Saudi Arabia"/>
    <x v="1"/>
    <s v="TAG TEAM"/>
    <s v="-"/>
    <x v="1"/>
    <s v="Thursday"/>
  </r>
  <r>
    <x v="104"/>
    <x v="14"/>
    <x v="1"/>
    <n v="27"/>
    <x v="121"/>
    <x v="56"/>
    <x v="2"/>
    <s v="Riyadh, Saudi Arabia"/>
    <x v="62"/>
    <d v="1966-12-27T00:00:00"/>
    <n v="53"/>
    <x v="1"/>
    <s v="Thursday"/>
  </r>
  <r>
    <x v="105"/>
    <x v="2"/>
    <x v="0"/>
    <n v="87"/>
    <x v="122"/>
    <x v="57"/>
    <x v="1"/>
    <s v="Portland, OR"/>
    <x v="1"/>
    <s v="TAG TEAM"/>
    <s v="-"/>
    <x v="1"/>
    <s v="Sunday"/>
  </r>
  <r>
    <x v="101"/>
    <x v="12"/>
    <x v="0"/>
    <n v="37"/>
    <x v="123"/>
    <x v="9"/>
    <x v="2"/>
    <s v="Tulsa, OK"/>
    <x v="61"/>
    <d v="1983-09-06T00:00:00"/>
    <n v="36"/>
    <x v="0"/>
    <s v="Friday"/>
  </r>
  <r>
    <x v="97"/>
    <x v="0"/>
    <x v="0"/>
    <n v="175"/>
    <x v="124"/>
    <x v="0"/>
    <x v="2"/>
    <s v="Winter Park, FL"/>
    <x v="59"/>
    <d v="1984-11-08T00:00:00"/>
    <n v="35"/>
    <x v="0"/>
    <s v="Wednesday"/>
  </r>
  <r>
    <x v="106"/>
    <x v="6"/>
    <x v="0"/>
    <n v="42"/>
    <x v="125"/>
    <x v="1"/>
    <x v="1"/>
    <s v="Wichita, KS"/>
    <x v="1"/>
    <s v="TAG TEAM"/>
    <s v="-"/>
    <x v="0"/>
    <s v="Monday"/>
  </r>
  <r>
    <x v="107"/>
    <x v="3"/>
    <x v="0"/>
    <n v="151"/>
    <x v="126"/>
    <x v="58"/>
    <x v="2"/>
    <s v="New York, NY"/>
    <x v="63"/>
    <d v="1989-11-03T00:00:00"/>
    <n v="30"/>
    <x v="1"/>
    <s v="Thursday"/>
  </r>
  <r>
    <x v="24"/>
    <x v="4"/>
    <x v="0"/>
    <n v="99"/>
    <x v="127"/>
    <x v="0"/>
    <x v="2"/>
    <s v="Winter Park, FL"/>
    <x v="17"/>
    <d v="1996-10-11T00:00:00"/>
    <n v="23"/>
    <x v="0"/>
    <s v="Wednesday"/>
  </r>
  <r>
    <x v="14"/>
    <x v="3"/>
    <x v="1"/>
    <n v="31"/>
    <x v="128"/>
    <x v="1"/>
    <x v="2"/>
    <s v="Rosemont, IL"/>
    <x v="10"/>
    <d v="1974-12-11T00:00:00"/>
    <n v="44"/>
    <x v="0"/>
    <s v="Monday"/>
  </r>
  <r>
    <x v="32"/>
    <x v="5"/>
    <x v="6"/>
    <n v="111"/>
    <x v="129"/>
    <x v="9"/>
    <x v="1"/>
    <s v="Manchester, England"/>
    <x v="1"/>
    <s v="TAG TEAM"/>
    <s v="-"/>
    <x v="0"/>
    <s v="Friday"/>
  </r>
  <r>
    <x v="94"/>
    <x v="14"/>
    <x v="0"/>
    <n v="119"/>
    <x v="130"/>
    <x v="3"/>
    <x v="27"/>
    <s v="Riyadh, Saudi Arabia"/>
    <x v="57"/>
    <d v="1987-05-23T00:00:00"/>
    <n v="32"/>
    <x v="1"/>
    <s v="Thursday"/>
  </r>
  <r>
    <x v="108"/>
    <x v="6"/>
    <x v="0"/>
    <n v="98"/>
    <x v="131"/>
    <x v="1"/>
    <x v="1"/>
    <s v="Denver, CO"/>
    <x v="1"/>
    <s v="TAG TEAM"/>
    <s v="-"/>
    <x v="0"/>
    <s v="Monday"/>
  </r>
  <r>
    <x v="109"/>
    <x v="11"/>
    <x v="1"/>
    <n v="247"/>
    <x v="132"/>
    <x v="9"/>
    <x v="2"/>
    <s v="Paradise, NV"/>
    <x v="64"/>
    <d v="1989-06-15T00:00:00"/>
    <n v="30"/>
    <x v="0"/>
    <s v="Friday"/>
  </r>
  <r>
    <x v="110"/>
    <x v="1"/>
    <x v="0"/>
    <n v="171"/>
    <x v="133"/>
    <x v="46"/>
    <x v="1"/>
    <s v="Sacramento, CA"/>
    <x v="1"/>
    <s v="TAG TEAM"/>
    <s v="-"/>
    <x v="1"/>
    <s v="Sunday"/>
  </r>
  <r>
    <x v="30"/>
    <x v="11"/>
    <x v="6"/>
    <n v="5"/>
    <x v="133"/>
    <x v="46"/>
    <x v="2"/>
    <s v="Sacramento, CA"/>
    <x v="20"/>
    <d v="1986-04-05T00:00:00"/>
    <n v="33"/>
    <x v="1"/>
    <s v="Sunday"/>
  </r>
  <r>
    <x v="56"/>
    <x v="13"/>
    <x v="6"/>
    <n v="173"/>
    <x v="134"/>
    <x v="59"/>
    <x v="2"/>
    <s v="Los Angeles, CA"/>
    <x v="34"/>
    <d v="1977-07-12T00:00:00"/>
    <n v="42"/>
    <x v="0"/>
    <s v="Friday"/>
  </r>
  <r>
    <x v="111"/>
    <x v="0"/>
    <x v="0"/>
    <n v="126"/>
    <x v="135"/>
    <x v="0"/>
    <x v="2"/>
    <s v="Winter Park, FL"/>
    <x v="65"/>
    <d v="1983-07-26T00:00:00"/>
    <n v="36"/>
    <x v="0"/>
    <s v="Wednesday"/>
  </r>
  <r>
    <x v="112"/>
    <x v="5"/>
    <x v="0"/>
    <n v="54"/>
    <x v="136"/>
    <x v="47"/>
    <x v="1"/>
    <s v="Charlotte, NC"/>
    <x v="1"/>
    <s v="TAG TEAM"/>
    <s v="-"/>
    <x v="1"/>
    <s v="Sunday"/>
  </r>
  <r>
    <x v="82"/>
    <x v="6"/>
    <x v="0"/>
    <n v="29"/>
    <x v="136"/>
    <x v="47"/>
    <x v="1"/>
    <s v="Charlotte, NC"/>
    <x v="1"/>
    <s v="TAG TEAM"/>
    <s v="-"/>
    <x v="1"/>
    <s v="Sunday"/>
  </r>
  <r>
    <x v="113"/>
    <x v="6"/>
    <x v="0"/>
    <n v="27"/>
    <x v="137"/>
    <x v="1"/>
    <x v="1"/>
    <s v="St. Paul, MN"/>
    <x v="1"/>
    <s v="TAG TEAM"/>
    <s v="-"/>
    <x v="0"/>
    <s v="Monday"/>
  </r>
  <r>
    <x v="114"/>
    <x v="2"/>
    <x v="2"/>
    <n v="185"/>
    <x v="138"/>
    <x v="0"/>
    <x v="1"/>
    <s v="Winter Park, FL"/>
    <x v="1"/>
    <s v="TAG TEAM"/>
    <s v="-"/>
    <x v="0"/>
    <s v="Thursday"/>
  </r>
  <r>
    <x v="22"/>
    <x v="14"/>
    <x v="1"/>
    <n v="81"/>
    <x v="139"/>
    <x v="10"/>
    <x v="2"/>
    <s v="Toronto, ON, Canada"/>
    <x v="15"/>
    <d v="1986-05-28T00:00:00"/>
    <n v="33"/>
    <x v="1"/>
    <s v="Sunday"/>
  </r>
  <r>
    <x v="102"/>
    <x v="1"/>
    <x v="0"/>
    <n v="62"/>
    <x v="140"/>
    <x v="1"/>
    <x v="32"/>
    <s v="Pittsburgh, PA"/>
    <x v="1"/>
    <s v="TAG TEAM"/>
    <s v="-"/>
    <x v="0"/>
    <s v="Monday"/>
  </r>
  <r>
    <x v="115"/>
    <x v="6"/>
    <x v="1"/>
    <n v="21"/>
    <x v="141"/>
    <x v="1"/>
    <x v="15"/>
    <s v="North Little Rock, AR"/>
    <x v="1"/>
    <s v="TAG TEAM"/>
    <s v="-"/>
    <x v="0"/>
    <s v="Monday"/>
  </r>
  <r>
    <x v="67"/>
    <x v="12"/>
    <x v="0"/>
    <n v="201"/>
    <x v="142"/>
    <x v="21"/>
    <x v="2"/>
    <s v="Philadelphia, PA"/>
    <x v="41"/>
    <d v="1980-02-24T00:00:00"/>
    <n v="39"/>
    <x v="1"/>
    <s v="Sunday"/>
  </r>
  <r>
    <x v="98"/>
    <x v="3"/>
    <x v="2"/>
    <n v="134"/>
    <x v="142"/>
    <x v="21"/>
    <x v="2"/>
    <s v="Philadelphia, PA"/>
    <x v="60"/>
    <d v="1977-06-02T00:00:00"/>
    <n v="42"/>
    <x v="1"/>
    <s v="Sunday"/>
  </r>
  <r>
    <x v="32"/>
    <x v="5"/>
    <x v="4"/>
    <n v="63"/>
    <x v="142"/>
    <x v="21"/>
    <x v="15"/>
    <s v="Philadelphia, PA"/>
    <x v="1"/>
    <s v="TAG TEAM"/>
    <s v="-"/>
    <x v="1"/>
    <s v="Sunday"/>
  </r>
  <r>
    <x v="56"/>
    <x v="14"/>
    <x v="2"/>
    <n v="28"/>
    <x v="142"/>
    <x v="21"/>
    <x v="5"/>
    <s v="Philadelphia, PA"/>
    <x v="34"/>
    <d v="1977-07-12T00:00:00"/>
    <n v="42"/>
    <x v="1"/>
    <s v="Sunday"/>
  </r>
  <r>
    <x v="54"/>
    <x v="3"/>
    <x v="0"/>
    <n v="21"/>
    <x v="143"/>
    <x v="60"/>
    <x v="2"/>
    <s v="Tacoma, WA"/>
    <x v="32"/>
    <d v="1988-10-11T00:00:00"/>
    <n v="30"/>
    <x v="1"/>
    <s v="Sunday"/>
  </r>
  <r>
    <x v="112"/>
    <x v="6"/>
    <x v="1"/>
    <n v="49"/>
    <x v="144"/>
    <x v="1"/>
    <x v="15"/>
    <s v="San Jose, CA"/>
    <x v="1"/>
    <s v="TAG TEAM"/>
    <s v="-"/>
    <x v="0"/>
    <s v="Monday"/>
  </r>
  <r>
    <x v="65"/>
    <x v="3"/>
    <x v="1"/>
    <n v="20"/>
    <x v="145"/>
    <x v="1"/>
    <x v="19"/>
    <s v="Austin, TX"/>
    <x v="39"/>
    <d v="1979-03-17T00:00:00"/>
    <n v="40"/>
    <x v="0"/>
    <s v="Monday"/>
  </r>
  <r>
    <x v="116"/>
    <x v="7"/>
    <x v="0"/>
    <n v="396"/>
    <x v="146"/>
    <x v="61"/>
    <x v="2"/>
    <s v="Bridgeport, CT"/>
    <x v="66"/>
    <d v="1989-07-05T00:00:00"/>
    <n v="29"/>
    <x v="1"/>
    <s v="Saturday"/>
  </r>
  <r>
    <x v="117"/>
    <x v="2"/>
    <x v="0"/>
    <n v="75"/>
    <x v="146"/>
    <x v="61"/>
    <x v="33"/>
    <s v="Bridgeport, CT"/>
    <x v="1"/>
    <s v="TAG TEAM"/>
    <s v="-"/>
    <x v="1"/>
    <s v="Saturday"/>
  </r>
  <r>
    <x v="109"/>
    <x v="11"/>
    <x v="0"/>
    <n v="140"/>
    <x v="147"/>
    <x v="12"/>
    <x v="5"/>
    <s v="Hartford, CT"/>
    <x v="64"/>
    <d v="1989-06-15T00:00:00"/>
    <n v="29"/>
    <x v="1"/>
    <s v="Sunday"/>
  </r>
  <r>
    <x v="14"/>
    <x v="3"/>
    <x v="0"/>
    <n v="15"/>
    <x v="147"/>
    <x v="12"/>
    <x v="2"/>
    <s v="Hartford, CT"/>
    <x v="10"/>
    <d v="1974-12-11T00:00:00"/>
    <n v="44"/>
    <x v="1"/>
    <s v="Sunday"/>
  </r>
  <r>
    <x v="30"/>
    <x v="11"/>
    <x v="4"/>
    <n v="0"/>
    <x v="147"/>
    <x v="12"/>
    <x v="2"/>
    <s v="Hartford, CT"/>
    <x v="20"/>
    <d v="1986-04-05T00:00:00"/>
    <n v="33"/>
    <x v="1"/>
    <s v="Sunday"/>
  </r>
  <r>
    <x v="118"/>
    <x v="5"/>
    <x v="0"/>
    <n v="68"/>
    <x v="148"/>
    <x v="9"/>
    <x v="1"/>
    <s v="Louisville, KY"/>
    <x v="1"/>
    <s v="TAG TEAM"/>
    <s v="-"/>
    <x v="0"/>
    <s v="Tuesday"/>
  </r>
  <r>
    <x v="119"/>
    <x v="5"/>
    <x v="0"/>
    <n v="21"/>
    <x v="149"/>
    <x v="9"/>
    <x v="1"/>
    <s v="Brooklyn, NY"/>
    <x v="1"/>
    <s v="TAG TEAM"/>
    <s v="-"/>
    <x v="0"/>
    <s v="Tuesday"/>
  </r>
  <r>
    <x v="12"/>
    <x v="9"/>
    <x v="0"/>
    <n v="373"/>
    <x v="150"/>
    <x v="62"/>
    <x v="6"/>
    <s v="East Rutherford, NJ"/>
    <x v="8"/>
    <d v="1987-01-30T00:00:00"/>
    <n v="32"/>
    <x v="1"/>
    <s v="Sunday"/>
  </r>
  <r>
    <x v="120"/>
    <x v="13"/>
    <x v="0"/>
    <n v="180"/>
    <x v="150"/>
    <x v="62"/>
    <x v="2"/>
    <s v="East Rutherford, NJ"/>
    <x v="67"/>
    <d v="1981-08-14T00:00:00"/>
    <n v="37"/>
    <x v="1"/>
    <s v="Sunday"/>
  </r>
  <r>
    <x v="121"/>
    <x v="1"/>
    <x v="0"/>
    <n v="120"/>
    <x v="150"/>
    <x v="62"/>
    <x v="9"/>
    <s v="East Rutherford, NJ"/>
    <x v="1"/>
    <s v="TAG TEAM"/>
    <s v="-"/>
    <x v="1"/>
    <s v="Sunday"/>
  </r>
  <r>
    <x v="22"/>
    <x v="14"/>
    <x v="0"/>
    <n v="98"/>
    <x v="150"/>
    <x v="62"/>
    <x v="2"/>
    <s v="East Rutherford, NJ"/>
    <x v="15"/>
    <d v="1986-05-28T00:00:00"/>
    <n v="32"/>
    <x v="1"/>
    <s v="Sunday"/>
  </r>
  <r>
    <x v="55"/>
    <x v="12"/>
    <x v="1"/>
    <n v="98"/>
    <x v="150"/>
    <x v="62"/>
    <x v="2"/>
    <s v="East Rutherford, NJ"/>
    <x v="33"/>
    <d v="1981-07-25T00:00:00"/>
    <n v="37"/>
    <x v="1"/>
    <s v="Sunday"/>
  </r>
  <r>
    <x v="122"/>
    <x v="6"/>
    <x v="1"/>
    <n v="64"/>
    <x v="150"/>
    <x v="62"/>
    <x v="1"/>
    <s v="East Rutherford, NJ"/>
    <x v="1"/>
    <s v="TAG TEAM"/>
    <s v="-"/>
    <x v="1"/>
    <s v="Sunday"/>
  </r>
  <r>
    <x v="12"/>
    <x v="11"/>
    <x v="2"/>
    <n v="41"/>
    <x v="150"/>
    <x v="62"/>
    <x v="6"/>
    <s v="East Rutherford, NJ"/>
    <x v="8"/>
    <d v="1987-01-30T00:00:00"/>
    <n v="32"/>
    <x v="1"/>
    <s v="Sunday"/>
  </r>
  <r>
    <x v="85"/>
    <x v="7"/>
    <x v="0"/>
    <n v="57"/>
    <x v="151"/>
    <x v="63"/>
    <x v="4"/>
    <s v="Brooklyn, NY"/>
    <x v="51"/>
    <d v="1987-08-14T00:00:00"/>
    <n v="31"/>
    <x v="0"/>
    <s v="Friday"/>
  </r>
  <r>
    <x v="30"/>
    <x v="11"/>
    <x v="2"/>
    <n v="13"/>
    <x v="152"/>
    <x v="9"/>
    <x v="2"/>
    <s v="Uncasville, CT"/>
    <x v="20"/>
    <d v="1986-04-05T00:00:00"/>
    <n v="32"/>
    <x v="0"/>
    <s v="Tuesday"/>
  </r>
  <r>
    <x v="41"/>
    <x v="12"/>
    <x v="1"/>
    <n v="27"/>
    <x v="153"/>
    <x v="1"/>
    <x v="2"/>
    <s v="Pittsburgh, PA"/>
    <x v="25"/>
    <d v="1976-07-16T00:00:00"/>
    <n v="42"/>
    <x v="0"/>
    <s v="Monday"/>
  </r>
  <r>
    <x v="65"/>
    <x v="3"/>
    <x v="0"/>
    <n v="75"/>
    <x v="154"/>
    <x v="9"/>
    <x v="7"/>
    <s v="Wilkes-Barre, PA"/>
    <x v="39"/>
    <d v="1979-03-17T00:00:00"/>
    <n v="39"/>
    <x v="0"/>
    <s v="Tuesday"/>
  </r>
  <r>
    <x v="46"/>
    <x v="5"/>
    <x v="4"/>
    <n v="51"/>
    <x v="155"/>
    <x v="32"/>
    <x v="1"/>
    <s v="Houston, TX"/>
    <x v="1"/>
    <s v="TAG TEAM"/>
    <s v="-"/>
    <x v="1"/>
    <s v="Sunday"/>
  </r>
  <r>
    <x v="123"/>
    <x v="1"/>
    <x v="0"/>
    <n v="49"/>
    <x v="155"/>
    <x v="32"/>
    <x v="34"/>
    <s v="Houston, TX"/>
    <x v="1"/>
    <s v="TAG TEAM"/>
    <s v="-"/>
    <x v="1"/>
    <s v="Sunday"/>
  </r>
  <r>
    <x v="55"/>
    <x v="12"/>
    <x v="0"/>
    <n v="22"/>
    <x v="155"/>
    <x v="32"/>
    <x v="35"/>
    <s v="Houston, TX"/>
    <x v="33"/>
    <d v="1981-07-25T00:00:00"/>
    <n v="37"/>
    <x v="1"/>
    <s v="Sunday"/>
  </r>
  <r>
    <x v="112"/>
    <x v="6"/>
    <x v="0"/>
    <n v="55"/>
    <x v="156"/>
    <x v="1"/>
    <x v="1"/>
    <s v="Grand Rapids, MI"/>
    <x v="1"/>
    <s v="TAG TEAM"/>
    <s v="-"/>
    <x v="0"/>
    <s v="Monday"/>
  </r>
  <r>
    <x v="124"/>
    <x v="0"/>
    <x v="0"/>
    <n v="231"/>
    <x v="157"/>
    <x v="0"/>
    <x v="2"/>
    <s v="Winter Park, FL"/>
    <x v="68"/>
    <d v="1995-08-19T00:00:00"/>
    <n v="23"/>
    <x v="0"/>
    <s v="Wednesday"/>
  </r>
  <r>
    <x v="125"/>
    <x v="3"/>
    <x v="1"/>
    <n v="35"/>
    <x v="158"/>
    <x v="9"/>
    <x v="2"/>
    <s v="Phoenix, AZ"/>
    <x v="69"/>
    <d v="1972-01-19T00:00:00"/>
    <n v="47"/>
    <x v="0"/>
    <s v="Tuesday"/>
  </r>
  <r>
    <x v="126"/>
    <x v="5"/>
    <x v="0"/>
    <n v="21"/>
    <x v="159"/>
    <x v="33"/>
    <x v="1"/>
    <s v="Phoenix, AZ"/>
    <x v="1"/>
    <s v="TAG TEAM"/>
    <s v="-"/>
    <x v="1"/>
    <s v="Sunday"/>
  </r>
  <r>
    <x v="67"/>
    <x v="3"/>
    <x v="1"/>
    <n v="2"/>
    <x v="159"/>
    <x v="64"/>
    <x v="2"/>
    <s v="Phoenix, AZ"/>
    <x v="41"/>
    <d v="1980-02-24T00:00:00"/>
    <n v="38"/>
    <x v="1"/>
    <s v="Sunday"/>
  </r>
  <r>
    <x v="127"/>
    <x v="2"/>
    <x v="0"/>
    <n v="95"/>
    <x v="160"/>
    <x v="65"/>
    <x v="1"/>
    <s v="Phoenix, AZ"/>
    <x v="1"/>
    <s v="TAG TEAM"/>
    <s v="-"/>
    <x v="1"/>
    <s v="Saturday"/>
  </r>
  <r>
    <x v="85"/>
    <x v="0"/>
    <x v="0"/>
    <n v="4"/>
    <x v="160"/>
    <x v="66"/>
    <x v="2"/>
    <s v="Phoenix, AZ"/>
    <x v="51"/>
    <d v="1987-08-14T00:00:00"/>
    <n v="31"/>
    <x v="1"/>
    <s v="Saturday"/>
  </r>
  <r>
    <x v="41"/>
    <x v="12"/>
    <x v="0"/>
    <n v="34"/>
    <x v="161"/>
    <x v="1"/>
    <x v="6"/>
    <s v="Memphis, TN"/>
    <x v="25"/>
    <d v="1976-07-16T00:00:00"/>
    <n v="42"/>
    <x v="0"/>
    <s v="Monday"/>
  </r>
  <r>
    <x v="128"/>
    <x v="3"/>
    <x v="2"/>
    <n v="40"/>
    <x v="162"/>
    <x v="9"/>
    <x v="2"/>
    <s v="Fresno, CA"/>
    <x v="70"/>
    <d v="1984-12-25T00:00:00"/>
    <n v="33"/>
    <x v="0"/>
    <s v="Tuesday"/>
  </r>
  <r>
    <x v="23"/>
    <x v="11"/>
    <x v="0"/>
    <n v="100"/>
    <x v="163"/>
    <x v="43"/>
    <x v="6"/>
    <s v="San Jose, CA"/>
    <x v="16"/>
    <d v="1981-09-26T00:00:00"/>
    <n v="37"/>
    <x v="1"/>
    <s v="Sunday"/>
  </r>
  <r>
    <x v="129"/>
    <x v="12"/>
    <x v="2"/>
    <n v="29"/>
    <x v="163"/>
    <x v="43"/>
    <x v="2"/>
    <s v="San Jose, CA"/>
    <x v="8"/>
    <d v="1985-12-07T00:00:00"/>
    <n v="33"/>
    <x v="1"/>
    <s v="Sunday"/>
  </r>
  <r>
    <x v="130"/>
    <x v="6"/>
    <x v="0"/>
    <n v="63"/>
    <x v="164"/>
    <x v="1"/>
    <x v="36"/>
    <s v="San Diego, CA"/>
    <x v="1"/>
    <s v="TAG TEAM"/>
    <s v="-"/>
    <x v="0"/>
    <s v="Monday"/>
  </r>
  <r>
    <x v="131"/>
    <x v="13"/>
    <x v="4"/>
    <n v="145"/>
    <x v="165"/>
    <x v="9"/>
    <x v="2"/>
    <s v="St. Louis, MO"/>
    <x v="71"/>
    <d v="1981-05-22T00:00:00"/>
    <n v="37"/>
    <x v="0"/>
    <s v="Tuesday"/>
  </r>
  <r>
    <x v="132"/>
    <x v="6"/>
    <x v="0"/>
    <n v="35"/>
    <x v="166"/>
    <x v="1"/>
    <x v="35"/>
    <s v="Manchester, England"/>
    <x v="1"/>
    <s v="TAG TEAM"/>
    <s v="-"/>
    <x v="0"/>
    <s v="Monday"/>
  </r>
  <r>
    <x v="56"/>
    <x v="14"/>
    <x v="1"/>
    <n v="156"/>
    <x v="167"/>
    <x v="3"/>
    <x v="2"/>
    <s v="Riyadh, Saudi Arabia"/>
    <x v="34"/>
    <d v="1977-07-12T00:00:00"/>
    <n v="41"/>
    <x v="1"/>
    <s v="Friday"/>
  </r>
  <r>
    <x v="133"/>
    <x v="4"/>
    <x v="1"/>
    <n v="416"/>
    <x v="168"/>
    <x v="67"/>
    <x v="2"/>
    <s v="Uniondale, NY"/>
    <x v="72"/>
    <d v="1980-08-08T00:00:00"/>
    <n v="38"/>
    <x v="1"/>
    <s v="Sunday"/>
  </r>
  <r>
    <x v="134"/>
    <x v="6"/>
    <x v="1"/>
    <n v="14"/>
    <x v="169"/>
    <x v="1"/>
    <x v="1"/>
    <s v="Providence, RI"/>
    <x v="1"/>
    <s v="TAG TEAM"/>
    <s v="-"/>
    <x v="0"/>
    <s v="Monday"/>
  </r>
  <r>
    <x v="135"/>
    <x v="5"/>
    <x v="0"/>
    <n v="103"/>
    <x v="170"/>
    <x v="68"/>
    <x v="1"/>
    <s v="Washington, D.C."/>
    <x v="1"/>
    <s v="TAG TEAM"/>
    <s v="-"/>
    <x v="0"/>
    <s v="Tuesday"/>
  </r>
  <r>
    <x v="12"/>
    <x v="11"/>
    <x v="1"/>
    <n v="91"/>
    <x v="171"/>
    <x v="46"/>
    <x v="2"/>
    <s v="San Antonio, TX"/>
    <x v="8"/>
    <d v="1987-01-30T00:00:00"/>
    <n v="31"/>
    <x v="1"/>
    <s v="Sunday"/>
  </r>
  <r>
    <x v="136"/>
    <x v="6"/>
    <x v="0"/>
    <n v="49"/>
    <x v="172"/>
    <x v="1"/>
    <x v="1"/>
    <s v="Columbus, OH"/>
    <x v="1"/>
    <s v="TAG TEAM"/>
    <s v="-"/>
    <x v="0"/>
    <s v="Monday"/>
  </r>
  <r>
    <x v="32"/>
    <x v="5"/>
    <x v="2"/>
    <n v="56"/>
    <x v="173"/>
    <x v="9"/>
    <x v="37"/>
    <s v="Brooklyn, NY"/>
    <x v="1"/>
    <s v="TAG TEAM"/>
    <s v="-"/>
    <x v="0"/>
    <s v="Tuesday"/>
  </r>
  <r>
    <x v="37"/>
    <x v="9"/>
    <x v="0"/>
    <n v="232"/>
    <x v="174"/>
    <x v="10"/>
    <x v="2"/>
    <s v="Brooklyn, NY"/>
    <x v="23"/>
    <d v="1987-02-01T00:00:00"/>
    <n v="31"/>
    <x v="1"/>
    <s v="Sunday"/>
  </r>
  <r>
    <x v="22"/>
    <x v="12"/>
    <x v="1"/>
    <n v="119"/>
    <x v="174"/>
    <x v="10"/>
    <x v="2"/>
    <s v="Brooklyn, NY"/>
    <x v="15"/>
    <d v="1986-05-28T00:00:00"/>
    <n v="32"/>
    <x v="1"/>
    <s v="Sunday"/>
  </r>
  <r>
    <x v="48"/>
    <x v="14"/>
    <x v="0"/>
    <n v="64"/>
    <x v="174"/>
    <x v="10"/>
    <x v="2"/>
    <s v="Brooklyn, NY"/>
    <x v="30"/>
    <d v="1985-05-25T00:00:00"/>
    <n v="33"/>
    <x v="1"/>
    <s v="Sunday"/>
  </r>
  <r>
    <x v="30"/>
    <x v="11"/>
    <x v="1"/>
    <n v="28"/>
    <x v="174"/>
    <x v="10"/>
    <x v="6"/>
    <s v="Brooklyn, NY"/>
    <x v="20"/>
    <d v="1986-04-05T00:00:00"/>
    <n v="32"/>
    <x v="1"/>
    <s v="Sunday"/>
  </r>
  <r>
    <x v="54"/>
    <x v="0"/>
    <x v="0"/>
    <n v="161"/>
    <x v="175"/>
    <x v="69"/>
    <x v="2"/>
    <s v="Brooklyn, NY"/>
    <x v="32"/>
    <d v="1988-10-11T00:00:00"/>
    <n v="29"/>
    <x v="1"/>
    <s v="Saturday"/>
  </r>
  <r>
    <x v="137"/>
    <x v="4"/>
    <x v="0"/>
    <n v="71"/>
    <x v="175"/>
    <x v="70"/>
    <x v="2"/>
    <s v="Brooklyn, NY"/>
    <x v="73"/>
    <d v="1988-09-23T00:00:00"/>
    <n v="29"/>
    <x v="1"/>
    <s v="Saturday"/>
  </r>
  <r>
    <x v="63"/>
    <x v="7"/>
    <x v="0"/>
    <n v="238"/>
    <x v="176"/>
    <x v="0"/>
    <x v="2"/>
    <s v="Winter Park, FL"/>
    <x v="37"/>
    <d v="1985-05-08T00:00:00"/>
    <n v="33"/>
    <x v="0"/>
    <s v="Wednesday"/>
  </r>
  <r>
    <x v="67"/>
    <x v="3"/>
    <x v="0"/>
    <n v="156"/>
    <x v="177"/>
    <x v="21"/>
    <x v="2"/>
    <s v="Pittsburgh, PA"/>
    <x v="41"/>
    <d v="1980-02-24T00:00:00"/>
    <n v="38"/>
    <x v="1"/>
    <s v="Sunday"/>
  </r>
  <r>
    <x v="138"/>
    <x v="6"/>
    <x v="0"/>
    <n v="50"/>
    <x v="177"/>
    <x v="21"/>
    <x v="1"/>
    <s v="Pittsburgh, PA"/>
    <x v="1"/>
    <s v="TAG TEAM"/>
    <s v="-"/>
    <x v="1"/>
    <s v="Sunday"/>
  </r>
  <r>
    <x v="114"/>
    <x v="2"/>
    <x v="1"/>
    <n v="219"/>
    <x v="178"/>
    <x v="0"/>
    <x v="1"/>
    <s v="Winter Park, FL"/>
    <x v="1"/>
    <s v="TAG TEAM"/>
    <s v="-"/>
    <x v="0"/>
    <s v="Thursday"/>
  </r>
  <r>
    <x v="139"/>
    <x v="2"/>
    <x v="0"/>
    <n v="2"/>
    <x v="179"/>
    <x v="71"/>
    <x v="1"/>
    <s v="London, England"/>
    <x v="1"/>
    <s v="TAG TEAM"/>
    <s v="-"/>
    <x v="1"/>
    <s v="Tuesday"/>
  </r>
  <r>
    <x v="52"/>
    <x v="12"/>
    <x v="5"/>
    <n v="62"/>
    <x v="180"/>
    <x v="1"/>
    <x v="2"/>
    <s v="Grand Rapids, MI"/>
    <x v="0"/>
    <d v="1980-07-27T00:00:00"/>
    <n v="37"/>
    <x v="0"/>
    <s v="Monday"/>
  </r>
  <r>
    <x v="140"/>
    <x v="9"/>
    <x v="2"/>
    <n v="63"/>
    <x v="181"/>
    <x v="12"/>
    <x v="5"/>
    <s v="Rosemont, IL"/>
    <x v="74"/>
    <d v="1991-08-09T00:00:00"/>
    <n v="26"/>
    <x v="1"/>
    <s v="Sunday"/>
  </r>
  <r>
    <x v="141"/>
    <x v="6"/>
    <x v="0"/>
    <n v="79"/>
    <x v="182"/>
    <x v="72"/>
    <x v="1"/>
    <s v="Jeddah, Saudi Arabia"/>
    <x v="1"/>
    <s v="TAG TEAM"/>
    <s v="-"/>
    <x v="1"/>
    <s v="Friday"/>
  </r>
  <r>
    <x v="95"/>
    <x v="3"/>
    <x v="0"/>
    <n v="90"/>
    <x v="183"/>
    <x v="1"/>
    <x v="2"/>
    <s v="Hartford, CT"/>
    <x v="58"/>
    <d v="1977-08-31T00:00:00"/>
    <n v="40"/>
    <x v="0"/>
    <s v="Monday"/>
  </r>
  <r>
    <x v="142"/>
    <x v="11"/>
    <x v="0"/>
    <n v="131"/>
    <x v="184"/>
    <x v="9"/>
    <x v="5"/>
    <s v="New Orleans, LA"/>
    <x v="75"/>
    <d v="1987-10-23T00:00:00"/>
    <n v="30"/>
    <x v="0"/>
    <s v="Tuesday"/>
  </r>
  <r>
    <x v="143"/>
    <x v="5"/>
    <x v="0"/>
    <n v="135"/>
    <x v="185"/>
    <x v="73"/>
    <x v="15"/>
    <s v="New Orleans, LA"/>
    <x v="1"/>
    <s v="TAG TEAM"/>
    <s v="-"/>
    <x v="1"/>
    <s v="Sunday"/>
  </r>
  <r>
    <x v="22"/>
    <x v="12"/>
    <x v="0"/>
    <n v="71"/>
    <x v="185"/>
    <x v="73"/>
    <x v="6"/>
    <s v="New Orleans, LA"/>
    <x v="15"/>
    <d v="1986-05-28T00:00:00"/>
    <n v="31"/>
    <x v="1"/>
    <s v="Sunday"/>
  </r>
  <r>
    <x v="144"/>
    <x v="9"/>
    <x v="0"/>
    <n v="70"/>
    <x v="185"/>
    <x v="73"/>
    <x v="2"/>
    <s v="New Orleans, LA"/>
    <x v="76"/>
    <d v="1984-05-29T00:00:00"/>
    <n v="33"/>
    <x v="1"/>
    <s v="Sunday"/>
  </r>
  <r>
    <x v="145"/>
    <x v="3"/>
    <x v="0"/>
    <n v="8"/>
    <x v="185"/>
    <x v="73"/>
    <x v="7"/>
    <s v="New Orleans, LA"/>
    <x v="77"/>
    <d v="1986-07-19T00:00:00"/>
    <n v="31"/>
    <x v="1"/>
    <s v="Sunday"/>
  </r>
  <r>
    <x v="146"/>
    <x v="6"/>
    <x v="0"/>
    <n v="1"/>
    <x v="185"/>
    <x v="73"/>
    <x v="1"/>
    <s v="New Orleans, LA"/>
    <x v="1"/>
    <s v="TAG TEAM"/>
    <s v="-"/>
    <x v="1"/>
    <s v="Sunday"/>
  </r>
  <r>
    <x v="116"/>
    <x v="0"/>
    <x v="0"/>
    <n v="133"/>
    <x v="186"/>
    <x v="74"/>
    <x v="8"/>
    <s v="New Orleans, LA"/>
    <x v="66"/>
    <d v="1989-07-05T00:00:00"/>
    <n v="28"/>
    <x v="1"/>
    <s v="Saturday"/>
  </r>
  <r>
    <x v="133"/>
    <x v="4"/>
    <x v="0"/>
    <n v="133"/>
    <x v="186"/>
    <x v="75"/>
    <x v="2"/>
    <s v="New Orleans, LA"/>
    <x v="72"/>
    <d v="1980-08-08T00:00:00"/>
    <n v="37"/>
    <x v="1"/>
    <s v="Saturday"/>
  </r>
  <r>
    <x v="147"/>
    <x v="7"/>
    <x v="0"/>
    <n v="102"/>
    <x v="186"/>
    <x v="75"/>
    <x v="2"/>
    <s v="New Orleans, LA"/>
    <x v="32"/>
    <d v="1985-05-19T00:00:00"/>
    <n v="32"/>
    <x v="1"/>
    <s v="Saturday"/>
  </r>
  <r>
    <x v="90"/>
    <x v="3"/>
    <x v="0"/>
    <n v="28"/>
    <x v="187"/>
    <x v="5"/>
    <x v="2"/>
    <s v="Columbus, OH"/>
    <x v="56"/>
    <d v="1980-04-01T00:00:00"/>
    <n v="37"/>
    <x v="1"/>
    <s v="Sunday"/>
  </r>
  <r>
    <x v="148"/>
    <x v="6"/>
    <x v="4"/>
    <n v="70"/>
    <x v="188"/>
    <x v="33"/>
    <x v="1"/>
    <s v="Philadelphia, PA"/>
    <x v="1"/>
    <s v="TAG TEAM"/>
    <s v="-"/>
    <x v="1"/>
    <s v="Sunday"/>
  </r>
  <r>
    <x v="80"/>
    <x v="12"/>
    <x v="8"/>
    <n v="76"/>
    <x v="189"/>
    <x v="76"/>
    <x v="2"/>
    <s v="Brooklyn, NY"/>
    <x v="50"/>
    <d v="1980-10-08T00:00:00"/>
    <n v="37"/>
    <x v="0"/>
    <s v="Monday"/>
  </r>
  <r>
    <x v="149"/>
    <x v="3"/>
    <x v="0"/>
    <n v="54"/>
    <x v="190"/>
    <x v="9"/>
    <x v="2"/>
    <s v="Laredo, TX"/>
    <x v="78"/>
    <d v="1977-05-11T00:00:00"/>
    <n v="40"/>
    <x v="0"/>
    <s v="Tuesday"/>
  </r>
  <r>
    <x v="150"/>
    <x v="6"/>
    <x v="0"/>
    <n v="34"/>
    <x v="191"/>
    <x v="1"/>
    <x v="1"/>
    <s v="Rosemont, IL"/>
    <x v="1"/>
    <s v="TAG TEAM"/>
    <s v="-"/>
    <x v="0"/>
    <s v="Monday"/>
  </r>
  <r>
    <x v="52"/>
    <x v="3"/>
    <x v="1"/>
    <n v="9"/>
    <x v="192"/>
    <x v="47"/>
    <x v="6"/>
    <s v="Boston, MA"/>
    <x v="0"/>
    <d v="1980-07-27T00:00:00"/>
    <n v="37"/>
    <x v="1"/>
    <s v="Sunday"/>
  </r>
  <r>
    <x v="114"/>
    <x v="2"/>
    <x v="0"/>
    <n v="180"/>
    <x v="193"/>
    <x v="0"/>
    <x v="1"/>
    <s v="Winter Park, FL"/>
    <x v="1"/>
    <s v="TAG TEAM"/>
    <s v="-"/>
    <x v="0"/>
    <s v="Wednesday"/>
  </r>
  <r>
    <x v="48"/>
    <x v="12"/>
    <x v="0"/>
    <n v="63"/>
    <x v="194"/>
    <x v="1"/>
    <x v="2"/>
    <s v="Houston, TX"/>
    <x v="30"/>
    <d v="1985-05-25T00:00:00"/>
    <n v="32"/>
    <x v="0"/>
    <s v="Monday"/>
  </r>
  <r>
    <x v="107"/>
    <x v="7"/>
    <x v="0"/>
    <n v="140"/>
    <x v="195"/>
    <x v="44"/>
    <x v="2"/>
    <s v="Houston, TX"/>
    <x v="63"/>
    <d v="1989-11-03T00:00:00"/>
    <n v="28"/>
    <x v="1"/>
    <s v="Saturday"/>
  </r>
  <r>
    <x v="151"/>
    <x v="4"/>
    <x v="0"/>
    <n v="140"/>
    <x v="195"/>
    <x v="44"/>
    <x v="7"/>
    <s v="Houston, TX"/>
    <x v="79"/>
    <d v="1988-08-31T00:00:00"/>
    <n v="29"/>
    <x v="1"/>
    <s v="Saturday"/>
  </r>
  <r>
    <x v="30"/>
    <x v="11"/>
    <x v="0"/>
    <n v="147"/>
    <x v="196"/>
    <x v="9"/>
    <x v="2"/>
    <s v="Charlotte, NC"/>
    <x v="20"/>
    <d v="1986-04-05T00:00:00"/>
    <n v="31"/>
    <x v="0"/>
    <s v="Tuesday"/>
  </r>
  <r>
    <x v="98"/>
    <x v="13"/>
    <x v="1"/>
    <n v="371"/>
    <x v="197"/>
    <x v="9"/>
    <x v="2"/>
    <s v="Manchester, England"/>
    <x v="60"/>
    <d v="1977-06-02T00:00:00"/>
    <n v="40"/>
    <x v="0"/>
    <s v="Tuesday"/>
  </r>
  <r>
    <x v="148"/>
    <x v="6"/>
    <x v="2"/>
    <n v="49"/>
    <x v="198"/>
    <x v="1"/>
    <x v="1"/>
    <s v="Manchester, England"/>
    <x v="1"/>
    <s v="TAG TEAM"/>
    <s v="-"/>
    <x v="0"/>
    <s v="Monday"/>
  </r>
  <r>
    <x v="46"/>
    <x v="5"/>
    <x v="2"/>
    <n v="182"/>
    <x v="199"/>
    <x v="46"/>
    <x v="38"/>
    <s v="Detroit, MI"/>
    <x v="1"/>
    <s v="TAG TEAM"/>
    <s v="-"/>
    <x v="1"/>
    <s v="Sunday"/>
  </r>
  <r>
    <x v="152"/>
    <x v="3"/>
    <x v="0"/>
    <n v="70"/>
    <x v="199"/>
    <x v="46"/>
    <x v="6"/>
    <s v="Detroit, MI"/>
    <x v="80"/>
    <d v="1984-09-13T00:00:00"/>
    <n v="33"/>
    <x v="1"/>
    <s v="Sunday"/>
  </r>
  <r>
    <x v="32"/>
    <x v="5"/>
    <x v="1"/>
    <n v="26"/>
    <x v="200"/>
    <x v="9"/>
    <x v="3"/>
    <s v="Las Vegas, NV"/>
    <x v="1"/>
    <s v="TAG TEAM"/>
    <s v="-"/>
    <x v="0"/>
    <s v="Tuesday"/>
  </r>
  <r>
    <x v="140"/>
    <x v="9"/>
    <x v="1"/>
    <n v="223"/>
    <x v="201"/>
    <x v="1"/>
    <x v="2"/>
    <s v="Memphis, TN"/>
    <x v="74"/>
    <d v="1991-08-09T00:00:00"/>
    <n v="26"/>
    <x v="0"/>
    <s v="Monday"/>
  </r>
  <r>
    <x v="153"/>
    <x v="11"/>
    <x v="0"/>
    <n v="86"/>
    <x v="202"/>
    <x v="10"/>
    <x v="2"/>
    <s v="Brooklyn, NY"/>
    <x v="81"/>
    <d v="1982-05-27T00:00:00"/>
    <n v="35"/>
    <x v="1"/>
    <s v="Sunday"/>
  </r>
  <r>
    <x v="134"/>
    <x v="6"/>
    <x v="0"/>
    <n v="78"/>
    <x v="202"/>
    <x v="10"/>
    <x v="1"/>
    <s v="Brooklyn, NY"/>
    <x v="1"/>
    <s v="TAG TEAM"/>
    <s v="-"/>
    <x v="1"/>
    <s v="Sunday"/>
  </r>
  <r>
    <x v="46"/>
    <x v="5"/>
    <x v="1"/>
    <n v="23"/>
    <x v="202"/>
    <x v="10"/>
    <x v="1"/>
    <s v="Brooklyn, NY"/>
    <x v="1"/>
    <s v="TAG TEAM"/>
    <s v="-"/>
    <x v="1"/>
    <s v="Sunday"/>
  </r>
  <r>
    <x v="89"/>
    <x v="9"/>
    <x v="4"/>
    <n v="8"/>
    <x v="202"/>
    <x v="10"/>
    <x v="2"/>
    <s v="Brooklyn, NY"/>
    <x v="55"/>
    <d v="1992-01-26T00:00:00"/>
    <n v="25"/>
    <x v="1"/>
    <s v="Sunday"/>
  </r>
  <r>
    <x v="154"/>
    <x v="2"/>
    <x v="0"/>
    <n v="102"/>
    <x v="203"/>
    <x v="77"/>
    <x v="1"/>
    <s v="Brooklyn, NY"/>
    <x v="1"/>
    <s v="TAG TEAM"/>
    <s v="-"/>
    <x v="1"/>
    <s v="Saturday"/>
  </r>
  <r>
    <x v="87"/>
    <x v="7"/>
    <x v="0"/>
    <n v="91"/>
    <x v="203"/>
    <x v="77"/>
    <x v="2"/>
    <s v="Brooklyn, NY"/>
    <x v="53"/>
    <d v="1985-06-06T00:00:00"/>
    <n v="32"/>
    <x v="1"/>
    <s v="Saturday"/>
  </r>
  <r>
    <x v="98"/>
    <x v="3"/>
    <x v="1"/>
    <n v="75"/>
    <x v="204"/>
    <x v="9"/>
    <x v="6"/>
    <s v="Richmond, VA"/>
    <x v="60"/>
    <d v="1977-06-02T00:00:00"/>
    <n v="40"/>
    <x v="0"/>
    <s v="Tuesday"/>
  </r>
  <r>
    <x v="32"/>
    <x v="5"/>
    <x v="0"/>
    <n v="28"/>
    <x v="205"/>
    <x v="78"/>
    <x v="1"/>
    <s v="Philadelphia, PA"/>
    <x v="1"/>
    <s v="TAG TEAM"/>
    <s v="-"/>
    <x v="1"/>
    <s v="Sunday"/>
  </r>
  <r>
    <x v="155"/>
    <x v="3"/>
    <x v="2"/>
    <n v="2"/>
    <x v="205"/>
    <x v="78"/>
    <x v="2"/>
    <s v="Philadelphia, PA"/>
    <x v="82"/>
    <d v="1984-05-07T00:00:00"/>
    <n v="33"/>
    <x v="1"/>
    <s v="Sunday"/>
  </r>
  <r>
    <x v="98"/>
    <x v="3"/>
    <x v="0"/>
    <n v="16"/>
    <x v="206"/>
    <x v="58"/>
    <x v="2"/>
    <s v="New York, NY"/>
    <x v="60"/>
    <d v="1977-06-02T00:00:00"/>
    <n v="40"/>
    <x v="0"/>
    <s v="Friday"/>
  </r>
  <r>
    <x v="80"/>
    <x v="12"/>
    <x v="3"/>
    <n v="169"/>
    <x v="207"/>
    <x v="21"/>
    <x v="2"/>
    <s v="Baltimore, MD"/>
    <x v="50"/>
    <d v="1980-10-08T00:00:00"/>
    <n v="36"/>
    <x v="1"/>
    <s v="Sunday"/>
  </r>
  <r>
    <x v="148"/>
    <x v="6"/>
    <x v="1"/>
    <n v="77"/>
    <x v="207"/>
    <x v="21"/>
    <x v="39"/>
    <s v="Baltimore, MD"/>
    <x v="1"/>
    <s v="TAG TEAM"/>
    <s v="-"/>
    <x v="1"/>
    <s v="Sunday"/>
  </r>
  <r>
    <x v="145"/>
    <x v="13"/>
    <x v="0"/>
    <n v="170"/>
    <x v="208"/>
    <x v="79"/>
    <x v="2"/>
    <s v="Rosemont, IL"/>
    <x v="77"/>
    <d v="1986-07-19T00:00:00"/>
    <n v="30"/>
    <x v="1"/>
    <s v="Sunday"/>
  </r>
  <r>
    <x v="155"/>
    <x v="3"/>
    <x v="1"/>
    <n v="66"/>
    <x v="209"/>
    <x v="9"/>
    <x v="2"/>
    <s v="Fresno, CA"/>
    <x v="82"/>
    <d v="1984-05-07T00:00:00"/>
    <n v="32"/>
    <x v="0"/>
    <s v="Tuesday"/>
  </r>
  <r>
    <x v="140"/>
    <x v="9"/>
    <x v="0"/>
    <n v="112"/>
    <x v="210"/>
    <x v="7"/>
    <x v="2"/>
    <s v="San Jose, CA"/>
    <x v="74"/>
    <d v="1991-08-09T00:00:00"/>
    <n v="25"/>
    <x v="1"/>
    <s v="Sunday"/>
  </r>
  <r>
    <x v="156"/>
    <x v="3"/>
    <x v="1"/>
    <n v="2"/>
    <x v="210"/>
    <x v="7"/>
    <x v="2"/>
    <s v="San Jose, CA"/>
    <x v="83"/>
    <d v="1970-11-09T00:00:00"/>
    <n v="46"/>
    <x v="1"/>
    <s v="Sunday"/>
  </r>
  <r>
    <x v="56"/>
    <x v="14"/>
    <x v="0"/>
    <n v="504"/>
    <x v="211"/>
    <x v="80"/>
    <x v="2"/>
    <s v="Orlando, FL"/>
    <x v="34"/>
    <d v="1977-07-12T00:00:00"/>
    <n v="39"/>
    <x v="1"/>
    <s v="Sunday"/>
  </r>
  <r>
    <x v="157"/>
    <x v="11"/>
    <x v="1"/>
    <n v="140"/>
    <x v="211"/>
    <x v="80"/>
    <x v="40"/>
    <s v="Orlando, FL"/>
    <x v="84"/>
    <d v="1987-11-30T00:00:00"/>
    <n v="29"/>
    <x v="1"/>
    <s v="Sunday"/>
  </r>
  <r>
    <x v="119"/>
    <x v="6"/>
    <x v="0"/>
    <n v="63"/>
    <x v="211"/>
    <x v="80"/>
    <x v="41"/>
    <s v="Orlando, FL"/>
    <x v="1"/>
    <s v="TAG TEAM"/>
    <s v="-"/>
    <x v="1"/>
    <s v="Sunday"/>
  </r>
  <r>
    <x v="90"/>
    <x v="13"/>
    <x v="9"/>
    <n v="49"/>
    <x v="211"/>
    <x v="80"/>
    <x v="2"/>
    <s v="Orlando, FL"/>
    <x v="56"/>
    <d v="1980-04-01T00:00:00"/>
    <n v="37"/>
    <x v="1"/>
    <s v="Sunday"/>
  </r>
  <r>
    <x v="155"/>
    <x v="3"/>
    <x v="0"/>
    <n v="28"/>
    <x v="211"/>
    <x v="80"/>
    <x v="2"/>
    <s v="Orlando, FL"/>
    <x v="82"/>
    <d v="1984-05-07T00:00:00"/>
    <n v="32"/>
    <x v="1"/>
    <s v="Sunday"/>
  </r>
  <r>
    <x v="46"/>
    <x v="5"/>
    <x v="0"/>
    <n v="124"/>
    <x v="212"/>
    <x v="9"/>
    <x v="1"/>
    <s v="Uncasville, CT"/>
    <x v="1"/>
    <s v="TAG TEAM"/>
    <s v="-"/>
    <x v="0"/>
    <s v="Tuesday"/>
  </r>
  <r>
    <x v="104"/>
    <x v="14"/>
    <x v="0"/>
    <n v="28"/>
    <x v="213"/>
    <x v="5"/>
    <x v="2"/>
    <s v="Milwaukee, WI"/>
    <x v="62"/>
    <d v="1966-12-27T00:00:00"/>
    <n v="50"/>
    <x v="1"/>
    <s v="Sunday"/>
  </r>
  <r>
    <x v="140"/>
    <x v="11"/>
    <x v="1"/>
    <n v="40"/>
    <x v="214"/>
    <x v="9"/>
    <x v="2"/>
    <s v="Ontario, CA"/>
    <x v="74"/>
    <d v="1991-08-09T00:00:00"/>
    <n v="25"/>
    <x v="0"/>
    <s v="Tuesday"/>
  </r>
  <r>
    <x v="109"/>
    <x v="9"/>
    <x v="0"/>
    <n v="76"/>
    <x v="215"/>
    <x v="1"/>
    <x v="2"/>
    <s v="Las Vegas, NV"/>
    <x v="64"/>
    <d v="1989-06-15T00:00:00"/>
    <n v="27"/>
    <x v="0"/>
    <s v="Monday"/>
  </r>
  <r>
    <x v="94"/>
    <x v="13"/>
    <x v="0"/>
    <n v="49"/>
    <x v="216"/>
    <x v="32"/>
    <x v="16"/>
    <s v="Phoenix, AZ"/>
    <x v="57"/>
    <d v="1987-05-23T00:00:00"/>
    <n v="29"/>
    <x v="1"/>
    <s v="Sunday"/>
  </r>
  <r>
    <x v="157"/>
    <x v="11"/>
    <x v="0"/>
    <n v="9"/>
    <x v="216"/>
    <x v="32"/>
    <x v="2"/>
    <s v="Phoenix, AZ"/>
    <x v="84"/>
    <d v="1987-11-30T00:00:00"/>
    <n v="29"/>
    <x v="1"/>
    <s v="Sunday"/>
  </r>
  <r>
    <x v="158"/>
    <x v="6"/>
    <x v="0"/>
    <n v="63"/>
    <x v="217"/>
    <x v="33"/>
    <x v="1"/>
    <s v="San Antonio, TX"/>
    <x v="1"/>
    <s v="TAG TEAM"/>
    <s v="-"/>
    <x v="1"/>
    <s v="Sunday"/>
  </r>
  <r>
    <x v="159"/>
    <x v="13"/>
    <x v="10"/>
    <n v="14"/>
    <x v="217"/>
    <x v="33"/>
    <x v="2"/>
    <s v="San Antonio, TX"/>
    <x v="58"/>
    <d v="1977-04-23T00:00:00"/>
    <n v="39"/>
    <x v="1"/>
    <s v="Sunday"/>
  </r>
  <r>
    <x v="160"/>
    <x v="2"/>
    <x v="0"/>
    <n v="203"/>
    <x v="218"/>
    <x v="81"/>
    <x v="1"/>
    <s v="San Antonio, TX"/>
    <x v="1"/>
    <s v="TAG TEAM"/>
    <s v="-"/>
    <x v="1"/>
    <s v="Saturday"/>
  </r>
  <r>
    <x v="149"/>
    <x v="7"/>
    <x v="0"/>
    <n v="203"/>
    <x v="218"/>
    <x v="81"/>
    <x v="2"/>
    <s v="San Antonio, TX"/>
    <x v="78"/>
    <d v="1977-05-11T00:00:00"/>
    <n v="39"/>
    <x v="1"/>
    <s v="Saturday"/>
  </r>
  <r>
    <x v="156"/>
    <x v="3"/>
    <x v="0"/>
    <n v="83"/>
    <x v="219"/>
    <x v="1"/>
    <x v="35"/>
    <s v="New Orleans, LA"/>
    <x v="83"/>
    <d v="1970-11-09T00:00:00"/>
    <n v="46"/>
    <x v="0"/>
    <s v="Monday"/>
  </r>
  <r>
    <x v="129"/>
    <x v="12"/>
    <x v="1"/>
    <n v="152"/>
    <x v="220"/>
    <x v="9"/>
    <x v="2"/>
    <s v="Jacksonville, FL"/>
    <x v="8"/>
    <d v="1985-12-07T00:00:00"/>
    <n v="31"/>
    <x v="0"/>
    <s v="Tuesday"/>
  </r>
  <r>
    <x v="161"/>
    <x v="5"/>
    <x v="0"/>
    <n v="84"/>
    <x v="221"/>
    <x v="9"/>
    <x v="9"/>
    <s v="Rosemont, IL"/>
    <x v="1"/>
    <s v="TAG TEAM"/>
    <s v="-"/>
    <x v="0"/>
    <s v="Tuesday"/>
  </r>
  <r>
    <x v="30"/>
    <x v="9"/>
    <x v="4"/>
    <n v="57"/>
    <x v="222"/>
    <x v="82"/>
    <x v="42"/>
    <s v="Pittsburgh, PA"/>
    <x v="20"/>
    <d v="1986-04-05T00:00:00"/>
    <n v="30"/>
    <x v="1"/>
    <s v="Sunday"/>
  </r>
  <r>
    <x v="148"/>
    <x v="6"/>
    <x v="0"/>
    <n v="42"/>
    <x v="222"/>
    <x v="82"/>
    <x v="1"/>
    <s v="Pittsburgh, PA"/>
    <x v="1"/>
    <s v="TAG TEAM"/>
    <s v="-"/>
    <x v="1"/>
    <s v="Sunday"/>
  </r>
  <r>
    <x v="140"/>
    <x v="11"/>
    <x v="0"/>
    <n v="70"/>
    <x v="223"/>
    <x v="43"/>
    <x v="43"/>
    <s v="Dallas, TX"/>
    <x v="74"/>
    <d v="1991-08-09T00:00:00"/>
    <n v="25"/>
    <x v="1"/>
    <s v="Sunday"/>
  </r>
  <r>
    <x v="162"/>
    <x v="5"/>
    <x v="0"/>
    <n v="23"/>
    <x v="223"/>
    <x v="43"/>
    <x v="1"/>
    <s v="Dallas, TX"/>
    <x v="1"/>
    <s v="TAG TEAM"/>
    <s v="-"/>
    <x v="1"/>
    <s v="Sunday"/>
  </r>
  <r>
    <x v="67"/>
    <x v="7"/>
    <x v="1"/>
    <n v="56"/>
    <x v="224"/>
    <x v="0"/>
    <x v="2"/>
    <s v="Osaka, Japan"/>
    <x v="41"/>
    <d v="1980-02-24T00:00:00"/>
    <n v="36"/>
    <x v="0"/>
    <s v="Saturday"/>
  </r>
  <r>
    <x v="89"/>
    <x v="9"/>
    <x v="2"/>
    <n v="20"/>
    <x v="225"/>
    <x v="1"/>
    <x v="27"/>
    <s v="Charlotte, NC"/>
    <x v="55"/>
    <d v="1992-01-26T00:00:00"/>
    <n v="24"/>
    <x v="0"/>
    <s v="Monday"/>
  </r>
  <r>
    <x v="163"/>
    <x v="2"/>
    <x v="0"/>
    <n v="70"/>
    <x v="226"/>
    <x v="83"/>
    <x v="4"/>
    <s v="Toronto, ON, Canada"/>
    <x v="1"/>
    <s v="TAG TEAM"/>
    <s v="-"/>
    <x v="1"/>
    <s v="Saturday"/>
  </r>
  <r>
    <x v="65"/>
    <x v="7"/>
    <x v="1"/>
    <n v="14"/>
    <x v="226"/>
    <x v="83"/>
    <x v="2"/>
    <s v="Toronto, ON, Canada"/>
    <x v="39"/>
    <d v="1979-03-17T00:00:00"/>
    <n v="37"/>
    <x v="1"/>
    <s v="Saturday"/>
  </r>
  <r>
    <x v="80"/>
    <x v="12"/>
    <x v="5"/>
    <n v="49"/>
    <x v="227"/>
    <x v="9"/>
    <x v="2"/>
    <s v="Wilkes-Barre, PA"/>
    <x v="50"/>
    <d v="1980-10-08T00:00:00"/>
    <n v="36"/>
    <x v="0"/>
    <s v="Tuesday"/>
  </r>
  <r>
    <x v="30"/>
    <x v="9"/>
    <x v="2"/>
    <n v="29"/>
    <x v="228"/>
    <x v="46"/>
    <x v="25"/>
    <s v="Boston, MA"/>
    <x v="20"/>
    <d v="1986-04-05T00:00:00"/>
    <n v="30"/>
    <x v="1"/>
    <s v="Sunday"/>
  </r>
  <r>
    <x v="52"/>
    <x v="12"/>
    <x v="6"/>
    <n v="37"/>
    <x v="229"/>
    <x v="6"/>
    <x v="2"/>
    <s v="Sacramento, CA"/>
    <x v="0"/>
    <d v="1980-07-27T00:00:00"/>
    <n v="36"/>
    <x v="1"/>
    <s v="Sunday"/>
  </r>
  <r>
    <x v="89"/>
    <x v="9"/>
    <x v="1"/>
    <n v="27"/>
    <x v="230"/>
    <x v="1"/>
    <x v="2"/>
    <s v="Los Angeles, CA"/>
    <x v="55"/>
    <d v="1992-01-26T00:00:00"/>
    <n v="24"/>
    <x v="0"/>
    <s v="Monday"/>
  </r>
  <r>
    <x v="48"/>
    <x v="3"/>
    <x v="0"/>
    <n v="106"/>
    <x v="231"/>
    <x v="47"/>
    <x v="2"/>
    <s v="Indianapolis, IN"/>
    <x v="30"/>
    <d v="1985-05-25T00:00:00"/>
    <n v="31"/>
    <x v="1"/>
    <s v="Sunday"/>
  </r>
  <r>
    <x v="98"/>
    <x v="13"/>
    <x v="0"/>
    <n v="140"/>
    <x v="232"/>
    <x v="79"/>
    <x v="2"/>
    <s v="Richmond, VA"/>
    <x v="60"/>
    <d v="1977-06-02T00:00:00"/>
    <n v="39"/>
    <x v="1"/>
    <s v="Sunday"/>
  </r>
  <r>
    <x v="164"/>
    <x v="5"/>
    <x v="0"/>
    <n v="84"/>
    <x v="232"/>
    <x v="79"/>
    <x v="1"/>
    <s v="Richmond, VA"/>
    <x v="1"/>
    <s v="TAG TEAM"/>
    <s v="-"/>
    <x v="1"/>
    <s v="Sunday"/>
  </r>
  <r>
    <x v="12"/>
    <x v="11"/>
    <x v="0"/>
    <n v="84"/>
    <x v="232"/>
    <x v="79"/>
    <x v="44"/>
    <s v="Richmond, VA"/>
    <x v="8"/>
    <d v="1987-01-30T00:00:00"/>
    <n v="29"/>
    <x v="1"/>
    <s v="Sunday"/>
  </r>
  <r>
    <x v="155"/>
    <x v="14"/>
    <x v="0"/>
    <n v="188"/>
    <x v="233"/>
    <x v="1"/>
    <x v="7"/>
    <s v="Houston, TX"/>
    <x v="82"/>
    <d v="1984-05-07T00:00:00"/>
    <n v="32"/>
    <x v="0"/>
    <s v="Monday"/>
  </r>
  <r>
    <x v="30"/>
    <x v="9"/>
    <x v="1"/>
    <n v="43"/>
    <x v="234"/>
    <x v="10"/>
    <x v="2"/>
    <s v="Brooklyn, NY"/>
    <x v="20"/>
    <d v="1986-04-05T00:00:00"/>
    <n v="30"/>
    <x v="1"/>
    <s v="Sunday"/>
  </r>
  <r>
    <x v="55"/>
    <x v="14"/>
    <x v="0"/>
    <n v="1"/>
    <x v="234"/>
    <x v="10"/>
    <x v="2"/>
    <s v="Brooklyn, NY"/>
    <x v="33"/>
    <d v="1981-07-25T00:00:00"/>
    <n v="35"/>
    <x v="1"/>
    <s v="Sunday"/>
  </r>
  <r>
    <x v="67"/>
    <x v="7"/>
    <x v="0"/>
    <n v="91"/>
    <x v="235"/>
    <x v="84"/>
    <x v="2"/>
    <s v="Brooklyn, NY"/>
    <x v="41"/>
    <d v="1980-02-24T00:00:00"/>
    <n v="36"/>
    <x v="1"/>
    <s v="Saturday"/>
  </r>
  <r>
    <x v="89"/>
    <x v="9"/>
    <x v="0"/>
    <n v="27"/>
    <x v="236"/>
    <x v="1"/>
    <x v="2"/>
    <s v="Pittsburgh, PA"/>
    <x v="55"/>
    <d v="1992-01-26T00:00:00"/>
    <n v="24"/>
    <x v="0"/>
    <s v="Monday"/>
  </r>
  <r>
    <x v="129"/>
    <x v="13"/>
    <x v="0"/>
    <n v="84"/>
    <x v="237"/>
    <x v="12"/>
    <x v="5"/>
    <s v="Las Vegas, NV"/>
    <x v="8"/>
    <d v="1985-12-07T00:00:00"/>
    <n v="30"/>
    <x v="1"/>
    <s v="Sunday"/>
  </r>
  <r>
    <x v="22"/>
    <x v="13"/>
    <x v="1"/>
    <n v="0"/>
    <x v="237"/>
    <x v="12"/>
    <x v="2"/>
    <s v="Las Vegas, NV"/>
    <x v="15"/>
    <d v="1986-05-28T00:00:00"/>
    <n v="30"/>
    <x v="1"/>
    <s v="Sunday"/>
  </r>
  <r>
    <x v="112"/>
    <x v="2"/>
    <x v="1"/>
    <n v="164"/>
    <x v="238"/>
    <x v="85"/>
    <x v="1"/>
    <s v="Winter Park, FL"/>
    <x v="1"/>
    <s v="TAG TEAM"/>
    <s v="-"/>
    <x v="1"/>
    <s v="Wednesday"/>
  </r>
  <r>
    <x v="128"/>
    <x v="3"/>
    <x v="1"/>
    <n v="126"/>
    <x v="239"/>
    <x v="21"/>
    <x v="2"/>
    <s v="Newark, NJ"/>
    <x v="70"/>
    <d v="1984-12-25T00:00:00"/>
    <n v="31"/>
    <x v="1"/>
    <s v="Sunday"/>
  </r>
  <r>
    <x v="65"/>
    <x v="7"/>
    <x v="0"/>
    <n v="121"/>
    <x v="240"/>
    <x v="86"/>
    <x v="2"/>
    <s v="Lowell, MA"/>
    <x v="39"/>
    <d v="1979-03-17T00:00:00"/>
    <n v="37"/>
    <x v="1"/>
    <s v="Thursday"/>
  </r>
  <r>
    <x v="80"/>
    <x v="12"/>
    <x v="6"/>
    <n v="188"/>
    <x v="241"/>
    <x v="1"/>
    <x v="2"/>
    <s v="Dallas, TX"/>
    <x v="50"/>
    <d v="1980-10-08T00:00:00"/>
    <n v="35"/>
    <x v="0"/>
    <s v="Monday"/>
  </r>
  <r>
    <x v="30"/>
    <x v="9"/>
    <x v="0"/>
    <n v="113"/>
    <x v="242"/>
    <x v="87"/>
    <x v="6"/>
    <s v="Arlington, TX"/>
    <x v="20"/>
    <d v="1986-04-05T00:00:00"/>
    <n v="29"/>
    <x v="1"/>
    <s v="Sunday"/>
  </r>
  <r>
    <x v="48"/>
    <x v="13"/>
    <x v="2"/>
    <n v="77"/>
    <x v="242"/>
    <x v="87"/>
    <x v="2"/>
    <s v="Arlington, TX"/>
    <x v="30"/>
    <d v="1985-05-25T00:00:00"/>
    <n v="30"/>
    <x v="1"/>
    <s v="Sunday"/>
  </r>
  <r>
    <x v="165"/>
    <x v="12"/>
    <x v="0"/>
    <n v="1"/>
    <x v="242"/>
    <x v="87"/>
    <x v="45"/>
    <s v="Arlington, TX"/>
    <x v="85"/>
    <d v="1985-05-14T00:00:00"/>
    <n v="30"/>
    <x v="1"/>
    <s v="Sunday"/>
  </r>
  <r>
    <x v="23"/>
    <x v="4"/>
    <x v="0"/>
    <n v="510"/>
    <x v="243"/>
    <x v="88"/>
    <x v="2"/>
    <s v="Dallas, TX"/>
    <x v="16"/>
    <d v="1981-09-26T00:00:00"/>
    <n v="34"/>
    <x v="1"/>
    <s v="Friday"/>
  </r>
  <r>
    <x v="161"/>
    <x v="2"/>
    <x v="0"/>
    <n v="68"/>
    <x v="243"/>
    <x v="88"/>
    <x v="1"/>
    <s v="Dallas, TX"/>
    <x v="1"/>
    <s v="TAG TEAM"/>
    <s v="-"/>
    <x v="1"/>
    <s v="Friday"/>
  </r>
  <r>
    <x v="155"/>
    <x v="12"/>
    <x v="1"/>
    <n v="48"/>
    <x v="244"/>
    <x v="1"/>
    <x v="17"/>
    <s v="Anaheim, CA"/>
    <x v="82"/>
    <d v="1984-05-07T00:00:00"/>
    <n v="31"/>
    <x v="0"/>
    <s v="Monday"/>
  </r>
  <r>
    <x v="166"/>
    <x v="3"/>
    <x v="1"/>
    <n v="119"/>
    <x v="245"/>
    <x v="33"/>
    <x v="2"/>
    <s v="Orlando, FL"/>
    <x v="86"/>
    <d v="1986-11-14T00:00:00"/>
    <n v="29"/>
    <x v="1"/>
    <s v="Sunday"/>
  </r>
  <r>
    <x v="167"/>
    <x v="13"/>
    <x v="9"/>
    <n v="70"/>
    <x v="245"/>
    <x v="33"/>
    <x v="46"/>
    <s v="Orlando, FL"/>
    <x v="87"/>
    <d v="1969-07-27T00:00:00"/>
    <n v="46"/>
    <x v="1"/>
    <s v="Sunday"/>
  </r>
  <r>
    <x v="168"/>
    <x v="3"/>
    <x v="1"/>
    <n v="12"/>
    <x v="246"/>
    <x v="9"/>
    <x v="2"/>
    <s v="Lafayette, LA"/>
    <x v="88"/>
    <d v="1977-05-25T00:00:00"/>
    <n v="38"/>
    <x v="0"/>
    <s v="Tuesday"/>
  </r>
  <r>
    <x v="166"/>
    <x v="3"/>
    <x v="0"/>
    <n v="1"/>
    <x v="247"/>
    <x v="1"/>
    <x v="2"/>
    <s v="New Orleans, LA"/>
    <x v="86"/>
    <d v="1986-11-14T00:00:00"/>
    <n v="29"/>
    <x v="0"/>
    <s v="Monday"/>
  </r>
  <r>
    <x v="48"/>
    <x v="13"/>
    <x v="1"/>
    <n v="41"/>
    <x v="248"/>
    <x v="1"/>
    <x v="2"/>
    <s v="Philadelphia, PA"/>
    <x v="30"/>
    <d v="1985-05-25T00:00:00"/>
    <n v="30"/>
    <x v="0"/>
    <s v="Monday"/>
  </r>
  <r>
    <x v="129"/>
    <x v="12"/>
    <x v="0"/>
    <n v="64"/>
    <x v="249"/>
    <x v="43"/>
    <x v="2"/>
    <s v="Boston, MA"/>
    <x v="8"/>
    <d v="1985-12-07T00:00:00"/>
    <n v="30"/>
    <x v="1"/>
    <s v="Sunday"/>
  </r>
  <r>
    <x v="74"/>
    <x v="13"/>
    <x v="2"/>
    <n v="22"/>
    <x v="250"/>
    <x v="89"/>
    <x v="5"/>
    <s v="Atlanta, GA"/>
    <x v="46"/>
    <d v="1978-01-28T00:00:00"/>
    <n v="37"/>
    <x v="1"/>
    <s v="Sunday"/>
  </r>
  <r>
    <x v="48"/>
    <x v="13"/>
    <x v="0"/>
    <n v="0"/>
    <x v="250"/>
    <x v="89"/>
    <x v="2"/>
    <s v="Atlanta, GA"/>
    <x v="30"/>
    <d v="1985-05-25T00:00:00"/>
    <n v="30"/>
    <x v="1"/>
    <s v="Sunday"/>
  </r>
  <r>
    <x v="168"/>
    <x v="3"/>
    <x v="0"/>
    <n v="78"/>
    <x v="251"/>
    <x v="46"/>
    <x v="2"/>
    <s v="Los Angeles, CA"/>
    <x v="88"/>
    <d v="1977-05-25T00:00:00"/>
    <n v="38"/>
    <x v="1"/>
    <s v="Sunday"/>
  </r>
  <r>
    <x v="112"/>
    <x v="2"/>
    <x v="0"/>
    <n v="162"/>
    <x v="252"/>
    <x v="0"/>
    <x v="1"/>
    <s v="Winter Park, FL"/>
    <x v="1"/>
    <s v="TAG TEAM"/>
    <s v="-"/>
    <x v="0"/>
    <s v="Thursday"/>
  </r>
  <r>
    <x v="155"/>
    <x v="12"/>
    <x v="0"/>
    <n v="84"/>
    <x v="253"/>
    <x v="14"/>
    <x v="2"/>
    <s v="Houston, TX"/>
    <x v="82"/>
    <d v="1984-05-07T00:00:00"/>
    <n v="31"/>
    <x v="1"/>
    <s v="Sunday"/>
  </r>
  <r>
    <x v="159"/>
    <x v="3"/>
    <x v="6"/>
    <n v="35"/>
    <x v="253"/>
    <x v="14"/>
    <x v="2"/>
    <s v="Houston, TX"/>
    <x v="58"/>
    <d v="1977-04-23T00:00:00"/>
    <n v="38"/>
    <x v="1"/>
    <s v="Sunday"/>
  </r>
  <r>
    <x v="32"/>
    <x v="6"/>
    <x v="1"/>
    <n v="483"/>
    <x v="254"/>
    <x v="10"/>
    <x v="9"/>
    <s v="Brooklyn, NY"/>
    <x v="1"/>
    <s v="TAG TEAM"/>
    <s v="-"/>
    <x v="1"/>
    <s v="Sunday"/>
  </r>
  <r>
    <x v="22"/>
    <x v="3"/>
    <x v="0"/>
    <n v="28"/>
    <x v="254"/>
    <x v="10"/>
    <x v="2"/>
    <s v="Brooklyn, NY"/>
    <x v="15"/>
    <d v="1986-05-28T00:00:00"/>
    <n v="29"/>
    <x v="1"/>
    <s v="Sunday"/>
  </r>
  <r>
    <x v="109"/>
    <x v="4"/>
    <x v="0"/>
    <n v="223"/>
    <x v="255"/>
    <x v="90"/>
    <x v="2"/>
    <s v="Brooklyn, NY"/>
    <x v="64"/>
    <d v="1989-06-15T00:00:00"/>
    <n v="26"/>
    <x v="1"/>
    <s v="Saturday"/>
  </r>
  <r>
    <x v="169"/>
    <x v="2"/>
    <x v="0"/>
    <n v="61"/>
    <x v="255"/>
    <x v="90"/>
    <x v="1"/>
    <s v="Brooklyn, NY"/>
    <x v="1"/>
    <s v="TAG TEAM"/>
    <s v="-"/>
    <x v="1"/>
    <s v="Saturday"/>
  </r>
  <r>
    <x v="55"/>
    <x v="7"/>
    <x v="0"/>
    <n v="292"/>
    <x v="256"/>
    <x v="91"/>
    <x v="2"/>
    <s v="Tokyo, Japan"/>
    <x v="33"/>
    <d v="1981-07-25T00:00:00"/>
    <n v="33"/>
    <x v="1"/>
    <s v="Saturday"/>
  </r>
  <r>
    <x v="170"/>
    <x v="6"/>
    <x v="0"/>
    <n v="70"/>
    <x v="257"/>
    <x v="12"/>
    <x v="1"/>
    <s v="Columbus, OH"/>
    <x v="1"/>
    <s v="TAG TEAM"/>
    <s v="-"/>
    <x v="1"/>
    <s v="Sunday"/>
  </r>
  <r>
    <x v="171"/>
    <x v="12"/>
    <x v="0"/>
    <n v="112"/>
    <x v="258"/>
    <x v="32"/>
    <x v="16"/>
    <s v="Corpus Christi, TX"/>
    <x v="89"/>
    <d v="1981-11-10T00:00:00"/>
    <n v="33"/>
    <x v="1"/>
    <s v="Sunday"/>
  </r>
  <r>
    <x v="32"/>
    <x v="6"/>
    <x v="0"/>
    <n v="49"/>
    <x v="259"/>
    <x v="21"/>
    <x v="1"/>
    <s v="Rosemont, IL"/>
    <x v="1"/>
    <s v="TAG TEAM"/>
    <s v="-"/>
    <x v="1"/>
    <s v="Sunday"/>
  </r>
  <r>
    <x v="22"/>
    <x v="13"/>
    <x v="0"/>
    <n v="220"/>
    <x v="260"/>
    <x v="92"/>
    <x v="5"/>
    <s v="Santa Clara, CA"/>
    <x v="15"/>
    <d v="1986-05-28T00:00:00"/>
    <n v="28"/>
    <x v="1"/>
    <s v="Sunday"/>
  </r>
  <r>
    <x v="159"/>
    <x v="3"/>
    <x v="4"/>
    <n v="147"/>
    <x v="260"/>
    <x v="92"/>
    <x v="2"/>
    <s v="Santa Clara, CA"/>
    <x v="58"/>
    <d v="1977-04-23T00:00:00"/>
    <n v="37"/>
    <x v="1"/>
    <s v="Sunday"/>
  </r>
  <r>
    <x v="131"/>
    <x v="12"/>
    <x v="0"/>
    <n v="43"/>
    <x v="260"/>
    <x v="92"/>
    <x v="45"/>
    <s v="Santa Clara, CA"/>
    <x v="71"/>
    <d v="1981-05-22T00:00:00"/>
    <n v="33"/>
    <x v="1"/>
    <s v="Sunday"/>
  </r>
  <r>
    <x v="172"/>
    <x v="6"/>
    <x v="0"/>
    <n v="63"/>
    <x v="261"/>
    <x v="5"/>
    <x v="1"/>
    <s v="Memphis, TN"/>
    <x v="1"/>
    <s v="TAG TEAM"/>
    <s v="-"/>
    <x v="1"/>
    <s v="Sunday"/>
  </r>
  <r>
    <x v="89"/>
    <x v="4"/>
    <x v="0"/>
    <n v="192"/>
    <x v="262"/>
    <x v="93"/>
    <x v="7"/>
    <s v="Winter Park, FL"/>
    <x v="55"/>
    <d v="1992-01-26T00:00:00"/>
    <n v="23"/>
    <x v="1"/>
    <s v="Wednesday"/>
  </r>
  <r>
    <x v="155"/>
    <x v="7"/>
    <x v="0"/>
    <n v="143"/>
    <x v="262"/>
    <x v="93"/>
    <x v="2"/>
    <s v="Winter Park, FL"/>
    <x v="82"/>
    <d v="1984-05-07T00:00:00"/>
    <n v="30"/>
    <x v="1"/>
    <s v="Wednesday"/>
  </r>
  <r>
    <x v="173"/>
    <x v="2"/>
    <x v="0"/>
    <n v="219"/>
    <x v="263"/>
    <x v="0"/>
    <x v="1"/>
    <s v="Winter Park, FL"/>
    <x v="1"/>
    <s v="TAG TEAM"/>
    <s v="-"/>
    <x v="0"/>
    <s v="Thursday"/>
  </r>
  <r>
    <x v="174"/>
    <x v="12"/>
    <x v="6"/>
    <n v="83"/>
    <x v="264"/>
    <x v="1"/>
    <x v="4"/>
    <s v="Corpus Christi, TX"/>
    <x v="90"/>
    <d v="1980-08-10T00:00:00"/>
    <n v="34"/>
    <x v="0"/>
    <s v="Monday"/>
  </r>
  <r>
    <x v="46"/>
    <x v="6"/>
    <x v="1"/>
    <n v="55"/>
    <x v="265"/>
    <x v="1"/>
    <x v="1"/>
    <s v="Washington, D.C."/>
    <x v="1"/>
    <s v="TAG TEAM"/>
    <s v="-"/>
    <x v="0"/>
    <s v="Monday"/>
  </r>
  <r>
    <x v="52"/>
    <x v="12"/>
    <x v="4"/>
    <n v="22"/>
    <x v="266"/>
    <x v="43"/>
    <x v="14"/>
    <s v="Cleveland, OH"/>
    <x v="0"/>
    <d v="1980-07-27T00:00:00"/>
    <n v="34"/>
    <x v="1"/>
    <s v="Sunday"/>
  </r>
  <r>
    <x v="57"/>
    <x v="7"/>
    <x v="0"/>
    <n v="62"/>
    <x v="267"/>
    <x v="94"/>
    <x v="2"/>
    <s v="Winter Park, FL"/>
    <x v="35"/>
    <d v="1984-07-12T00:00:00"/>
    <n v="30"/>
    <x v="1"/>
    <s v="Thursday"/>
  </r>
  <r>
    <x v="175"/>
    <x v="6"/>
    <x v="0"/>
    <n v="36"/>
    <x v="268"/>
    <x v="89"/>
    <x v="9"/>
    <s v="St. Louis, MO"/>
    <x v="1"/>
    <s v="TAG TEAM"/>
    <s v="-"/>
    <x v="1"/>
    <s v="Sunday"/>
  </r>
  <r>
    <x v="176"/>
    <x v="12"/>
    <x v="0"/>
    <n v="27"/>
    <x v="269"/>
    <x v="1"/>
    <x v="2"/>
    <s v="Roanoke, VA"/>
    <x v="91"/>
    <d v="1979-12-16T00:00:00"/>
    <n v="34"/>
    <x v="0"/>
    <s v="Monday"/>
  </r>
  <r>
    <x v="128"/>
    <x v="3"/>
    <x v="0"/>
    <n v="146"/>
    <x v="270"/>
    <x v="95"/>
    <x v="2"/>
    <s v="Buffalo, NY"/>
    <x v="70"/>
    <d v="1984-12-25T00:00:00"/>
    <n v="29"/>
    <x v="0"/>
    <s v="Monday"/>
  </r>
  <r>
    <x v="52"/>
    <x v="12"/>
    <x v="2"/>
    <n v="56"/>
    <x v="271"/>
    <x v="1"/>
    <x v="2"/>
    <s v="Memphis, TN"/>
    <x v="0"/>
    <d v="1980-07-27T00:00:00"/>
    <n v="34"/>
    <x v="0"/>
    <s v="Monday"/>
  </r>
  <r>
    <x v="177"/>
    <x v="6"/>
    <x v="1"/>
    <n v="63"/>
    <x v="272"/>
    <x v="14"/>
    <x v="1"/>
    <s v="Nashville, TN"/>
    <x v="1"/>
    <s v="TAG TEAM"/>
    <s v="-"/>
    <x v="1"/>
    <s v="Sunday"/>
  </r>
  <r>
    <x v="80"/>
    <x v="12"/>
    <x v="4"/>
    <n v="1"/>
    <x v="272"/>
    <x v="14"/>
    <x v="2"/>
    <s v="Nashville, TN"/>
    <x v="50"/>
    <d v="1980-10-08T00:00:00"/>
    <n v="33"/>
    <x v="1"/>
    <s v="Sunday"/>
  </r>
  <r>
    <x v="178"/>
    <x v="2"/>
    <x v="0"/>
    <n v="126"/>
    <x v="273"/>
    <x v="96"/>
    <x v="1"/>
    <s v="Winter Park, FL"/>
    <x v="1"/>
    <s v="TAG TEAM"/>
    <s v="-"/>
    <x v="1"/>
    <s v="Thursday"/>
  </r>
  <r>
    <x v="56"/>
    <x v="13"/>
    <x v="4"/>
    <n v="224"/>
    <x v="274"/>
    <x v="10"/>
    <x v="2"/>
    <s v="Los Angeles, CA"/>
    <x v="34"/>
    <d v="1977-07-12T00:00:00"/>
    <n v="37"/>
    <x v="1"/>
    <s v="Sunday"/>
  </r>
  <r>
    <x v="52"/>
    <x v="12"/>
    <x v="1"/>
    <n v="35"/>
    <x v="274"/>
    <x v="10"/>
    <x v="2"/>
    <s v="Los Angeles, CA"/>
    <x v="0"/>
    <d v="1980-07-27T00:00:00"/>
    <n v="34"/>
    <x v="1"/>
    <s v="Sunday"/>
  </r>
  <r>
    <x v="80"/>
    <x v="12"/>
    <x v="2"/>
    <n v="28"/>
    <x v="275"/>
    <x v="78"/>
    <x v="47"/>
    <s v="Tampa, FL"/>
    <x v="50"/>
    <d v="1980-10-08T00:00:00"/>
    <n v="33"/>
    <x v="1"/>
    <s v="Sunday"/>
  </r>
  <r>
    <x v="159"/>
    <x v="13"/>
    <x v="11"/>
    <n v="49"/>
    <x v="276"/>
    <x v="12"/>
    <x v="48"/>
    <s v="Boston, MA"/>
    <x v="58"/>
    <d v="1977-04-23T00:00:00"/>
    <n v="37"/>
    <x v="1"/>
    <s v="Sunday"/>
  </r>
  <r>
    <x v="30"/>
    <x v="4"/>
    <x v="0"/>
    <n v="258"/>
    <x v="277"/>
    <x v="97"/>
    <x v="2"/>
    <s v="Winter Park, FL"/>
    <x v="20"/>
    <d v="1986-04-05T00:00:00"/>
    <n v="28"/>
    <x v="1"/>
    <s v="Thursday"/>
  </r>
  <r>
    <x v="74"/>
    <x v="3"/>
    <x v="1"/>
    <n v="182"/>
    <x v="278"/>
    <x v="1"/>
    <x v="49"/>
    <s v="Albany, NY"/>
    <x v="46"/>
    <d v="1978-01-28T00:00:00"/>
    <n v="36"/>
    <x v="0"/>
    <s v="Monday"/>
  </r>
  <r>
    <x v="174"/>
    <x v="12"/>
    <x v="4"/>
    <n v="57"/>
    <x v="279"/>
    <x v="21"/>
    <x v="2"/>
    <s v="East Rutherford, NJ"/>
    <x v="90"/>
    <d v="1980-08-10T00:00:00"/>
    <n v="33"/>
    <x v="1"/>
    <s v="Sunday"/>
  </r>
  <r>
    <x v="131"/>
    <x v="13"/>
    <x v="2"/>
    <n v="64"/>
    <x v="280"/>
    <x v="98"/>
    <x v="6"/>
    <s v="New Orleans, LA"/>
    <x v="71"/>
    <d v="1981-05-22T00:00:00"/>
    <n v="32"/>
    <x v="1"/>
    <s v="Sunday"/>
  </r>
  <r>
    <x v="46"/>
    <x v="6"/>
    <x v="0"/>
    <n v="202"/>
    <x v="281"/>
    <x v="1"/>
    <x v="1"/>
    <s v="Rosemont, IL"/>
    <x v="1"/>
    <s v="TAG TEAM"/>
    <s v="-"/>
    <x v="0"/>
    <s v="Monday"/>
  </r>
  <r>
    <x v="179"/>
    <x v="7"/>
    <x v="0"/>
    <n v="287"/>
    <x v="282"/>
    <x v="99"/>
    <x v="14"/>
    <s v="Winter Park, FL"/>
    <x v="92"/>
    <d v="1986-08-22T00:00:00"/>
    <n v="27"/>
    <x v="1"/>
    <s v="Thursday"/>
  </r>
  <r>
    <x v="180"/>
    <x v="6"/>
    <x v="0"/>
    <n v="36"/>
    <x v="283"/>
    <x v="33"/>
    <x v="1"/>
    <s v="Pittsburgh, PA"/>
    <x v="1"/>
    <s v="TAG TEAM"/>
    <s v="-"/>
    <x v="1"/>
    <s v="Sunday"/>
  </r>
  <r>
    <x v="64"/>
    <x v="12"/>
    <x v="0"/>
    <n v="167"/>
    <x v="284"/>
    <x v="1"/>
    <x v="2"/>
    <s v="Nashville, TN"/>
    <x v="38"/>
    <d v="1986-03-01T00:00:00"/>
    <n v="27"/>
    <x v="0"/>
    <s v="Monday"/>
  </r>
  <r>
    <x v="90"/>
    <x v="13"/>
    <x v="8"/>
    <n v="161"/>
    <x v="285"/>
    <x v="46"/>
    <x v="25"/>
    <s v="Miami, FL"/>
    <x v="56"/>
    <d v="1980-04-01T00:00:00"/>
    <n v="33"/>
    <x v="1"/>
    <s v="Sunday"/>
  </r>
  <r>
    <x v="181"/>
    <x v="6"/>
    <x v="0"/>
    <n v="104"/>
    <x v="286"/>
    <x v="1"/>
    <x v="37"/>
    <s v="St. Louis, MO"/>
    <x v="1"/>
    <s v="TAG TEAM"/>
    <s v="-"/>
    <x v="0"/>
    <s v="Monday"/>
  </r>
  <r>
    <x v="131"/>
    <x v="13"/>
    <x v="1"/>
    <n v="1"/>
    <x v="287"/>
    <x v="14"/>
    <x v="2"/>
    <s v="Detroit, MI"/>
    <x v="71"/>
    <d v="1981-05-22T00:00:00"/>
    <n v="32"/>
    <x v="1"/>
    <s v="Sunday"/>
  </r>
  <r>
    <x v="182"/>
    <x v="2"/>
    <x v="0"/>
    <n v="364"/>
    <x v="288"/>
    <x v="0"/>
    <x v="1"/>
    <s v="Winter Park, FL"/>
    <x v="1"/>
    <s v="TAG TEAM"/>
    <s v="-"/>
    <x v="0"/>
    <s v="Thursday"/>
  </r>
  <r>
    <x v="90"/>
    <x v="13"/>
    <x v="3"/>
    <n v="28"/>
    <x v="289"/>
    <x v="10"/>
    <x v="5"/>
    <s v="Los Angeles, CA"/>
    <x v="56"/>
    <d v="1980-04-01T00:00:00"/>
    <n v="33"/>
    <x v="1"/>
    <s v="Sunday"/>
  </r>
  <r>
    <x v="131"/>
    <x v="13"/>
    <x v="0"/>
    <n v="0"/>
    <x v="289"/>
    <x v="10"/>
    <x v="2"/>
    <s v="Los Angeles, CA"/>
    <x v="71"/>
    <d v="1981-05-22T00:00:00"/>
    <n v="32"/>
    <x v="1"/>
    <s v="Sunday"/>
  </r>
  <r>
    <x v="183"/>
    <x v="4"/>
    <x v="0"/>
    <n v="308"/>
    <x v="290"/>
    <x v="0"/>
    <x v="2"/>
    <s v="Winter Park, FL"/>
    <x v="3"/>
    <d v="1992-08-17T00:00:00"/>
    <n v="20"/>
    <x v="0"/>
    <s v="Thursday"/>
  </r>
  <r>
    <x v="184"/>
    <x v="2"/>
    <x v="0"/>
    <n v="84"/>
    <x v="290"/>
    <x v="0"/>
    <x v="1"/>
    <s v="Winter Park, FL"/>
    <x v="1"/>
    <s v="TAG TEAM"/>
    <s v="-"/>
    <x v="0"/>
    <s v="Thursday"/>
  </r>
  <r>
    <x v="185"/>
    <x v="12"/>
    <x v="0"/>
    <n v="155"/>
    <x v="291"/>
    <x v="7"/>
    <x v="6"/>
    <s v="Rosemont, IL"/>
    <x v="49"/>
    <d v="1979-10-01T00:00:00"/>
    <n v="33"/>
    <x v="1"/>
    <s v="Sunday"/>
  </r>
  <r>
    <x v="186"/>
    <x v="7"/>
    <x v="0"/>
    <n v="280"/>
    <x v="292"/>
    <x v="0"/>
    <x v="2"/>
    <s v="Winter Park, FL"/>
    <x v="93"/>
    <d v="1990-05-25T00:00:00"/>
    <n v="22"/>
    <x v="0"/>
    <s v="Thursday"/>
  </r>
  <r>
    <x v="129"/>
    <x v="3"/>
    <x v="0"/>
    <n v="351"/>
    <x v="293"/>
    <x v="21"/>
    <x v="2"/>
    <s v="St. Louis, MO"/>
    <x v="8"/>
    <d v="1985-12-07T00:00:00"/>
    <n v="27"/>
    <x v="1"/>
    <s v="Sunday"/>
  </r>
  <r>
    <x v="187"/>
    <x v="6"/>
    <x v="0"/>
    <n v="148"/>
    <x v="293"/>
    <x v="21"/>
    <x v="50"/>
    <s v="St. Louis, MO"/>
    <x v="1"/>
    <s v="TAG TEAM"/>
    <s v="-"/>
    <x v="1"/>
    <s v="Sunday"/>
  </r>
  <r>
    <x v="162"/>
    <x v="2"/>
    <x v="0"/>
    <n v="49"/>
    <x v="294"/>
    <x v="0"/>
    <x v="1"/>
    <s v="Winter Park, FL"/>
    <x v="1"/>
    <s v="TAG TEAM"/>
    <s v="-"/>
    <x v="0"/>
    <s v="Thursday"/>
  </r>
  <r>
    <x v="120"/>
    <x v="3"/>
    <x v="2"/>
    <n v="34"/>
    <x v="295"/>
    <x v="1"/>
    <x v="2"/>
    <s v="Greenville, SC"/>
    <x v="67"/>
    <d v="1981-08-14T00:00:00"/>
    <n v="31"/>
    <x v="0"/>
    <s v="Monday"/>
  </r>
  <r>
    <x v="174"/>
    <x v="12"/>
    <x v="2"/>
    <n v="69"/>
    <x v="296"/>
    <x v="1"/>
    <x v="2"/>
    <s v="East Rutherford, NJ"/>
    <x v="90"/>
    <d v="1980-08-10T00:00:00"/>
    <n v="32"/>
    <x v="0"/>
    <s v="Monday"/>
  </r>
  <r>
    <x v="159"/>
    <x v="13"/>
    <x v="12"/>
    <n v="133"/>
    <x v="297"/>
    <x v="100"/>
    <x v="2"/>
    <s v="East Rutherford, NJ"/>
    <x v="58"/>
    <d v="1977-04-23T00:00:00"/>
    <n v="35"/>
    <x v="1"/>
    <s v="Sunday"/>
  </r>
  <r>
    <x v="80"/>
    <x v="12"/>
    <x v="1"/>
    <n v="1"/>
    <x v="297"/>
    <x v="100"/>
    <x v="2"/>
    <s v="East Rutherford, NJ"/>
    <x v="50"/>
    <d v="1980-10-08T00:00:00"/>
    <n v="32"/>
    <x v="1"/>
    <s v="Sunday"/>
  </r>
  <r>
    <x v="188"/>
    <x v="2"/>
    <x v="0"/>
    <n v="91"/>
    <x v="298"/>
    <x v="0"/>
    <x v="1"/>
    <s v="Winter Park, FL"/>
    <x v="1"/>
    <s v="TAG TEAM"/>
    <s v="-"/>
    <x v="0"/>
    <s v="Thursday"/>
  </r>
  <r>
    <x v="189"/>
    <x v="13"/>
    <x v="8"/>
    <n v="70"/>
    <x v="299"/>
    <x v="33"/>
    <x v="2"/>
    <s v="Phoenix, AZ"/>
    <x v="94"/>
    <d v="1972-05-02T00:00:00"/>
    <n v="40"/>
    <x v="1"/>
    <s v="Sunday"/>
  </r>
  <r>
    <x v="174"/>
    <x v="12"/>
    <x v="1"/>
    <n v="99"/>
    <x v="300"/>
    <x v="1"/>
    <x v="2"/>
    <s v="Washington, D.C."/>
    <x v="90"/>
    <d v="1980-08-10T00:00:00"/>
    <n v="32"/>
    <x v="0"/>
    <s v="Saturday"/>
  </r>
  <r>
    <x v="64"/>
    <x v="7"/>
    <x v="0"/>
    <n v="168"/>
    <x v="301"/>
    <x v="0"/>
    <x v="23"/>
    <s v="Winter Park, FL"/>
    <x v="38"/>
    <d v="1986-03-01T00:00:00"/>
    <n v="26"/>
    <x v="0"/>
    <s v="Thursday"/>
  </r>
  <r>
    <x v="120"/>
    <x v="12"/>
    <x v="4"/>
    <n v="74"/>
    <x v="302"/>
    <x v="101"/>
    <x v="2"/>
    <s v="Memphis, TN"/>
    <x v="67"/>
    <d v="1981-08-14T00:00:00"/>
    <n v="31"/>
    <x v="1"/>
    <s v="Tuesday"/>
  </r>
  <r>
    <x v="190"/>
    <x v="6"/>
    <x v="0"/>
    <n v="245"/>
    <x v="303"/>
    <x v="14"/>
    <x v="1"/>
    <s v="Boston, MA"/>
    <x v="1"/>
    <s v="TAG TEAM"/>
    <s v="-"/>
    <x v="1"/>
    <s v="Sunday"/>
  </r>
  <r>
    <x v="191"/>
    <x v="3"/>
    <x v="0"/>
    <n v="239"/>
    <x v="304"/>
    <x v="102"/>
    <x v="2"/>
    <s v="Los Angeles, CA"/>
    <x v="95"/>
    <d v="1980-12-27T00:00:00"/>
    <n v="31"/>
    <x v="1"/>
    <s v="Sunday"/>
  </r>
  <r>
    <x v="22"/>
    <x v="7"/>
    <x v="0"/>
    <n v="133"/>
    <x v="305"/>
    <x v="0"/>
    <x v="2"/>
    <s v="Winter Park, FL"/>
    <x v="15"/>
    <d v="1986-05-28T00:00:00"/>
    <n v="26"/>
    <x v="0"/>
    <s v="Thursday"/>
  </r>
  <r>
    <x v="80"/>
    <x v="12"/>
    <x v="0"/>
    <n v="85"/>
    <x v="306"/>
    <x v="103"/>
    <x v="2"/>
    <s v="St. Louis, MO"/>
    <x v="50"/>
    <d v="1980-10-08T00:00:00"/>
    <n v="31"/>
    <x v="0"/>
    <s v="Monday"/>
  </r>
  <r>
    <x v="192"/>
    <x v="12"/>
    <x v="4"/>
    <n v="64"/>
    <x v="307"/>
    <x v="104"/>
    <x v="2"/>
    <s v="Raleigh, NC"/>
    <x v="96"/>
    <d v="1973-11-30T00:00:00"/>
    <n v="38"/>
    <x v="1"/>
    <s v="Sunday"/>
  </r>
  <r>
    <x v="193"/>
    <x v="6"/>
    <x v="0"/>
    <n v="139"/>
    <x v="308"/>
    <x v="1"/>
    <x v="1"/>
    <s v="Dayton, OH"/>
    <x v="1"/>
    <s v="TAG TEAM"/>
    <s v="-"/>
    <x v="0"/>
    <s v="Monday"/>
  </r>
  <r>
    <x v="194"/>
    <x v="12"/>
    <x v="1"/>
    <n v="21"/>
    <x v="309"/>
    <x v="21"/>
    <x v="43"/>
    <s v="Rosemont, IL"/>
    <x v="90"/>
    <d v="1985-06-30T00:00:00"/>
    <n v="26"/>
    <x v="1"/>
    <s v="Sunday"/>
  </r>
  <r>
    <x v="195"/>
    <x v="12"/>
    <x v="0"/>
    <n v="28"/>
    <x v="310"/>
    <x v="105"/>
    <x v="2"/>
    <s v="Miami Gardens, FL"/>
    <x v="97"/>
    <d v="1972-02-08T00:00:00"/>
    <n v="40"/>
    <x v="1"/>
    <s v="Sunday"/>
  </r>
  <r>
    <x v="196"/>
    <x v="3"/>
    <x v="0"/>
    <n v="167"/>
    <x v="311"/>
    <x v="1"/>
    <x v="2"/>
    <s v="Boston, MA"/>
    <x v="98"/>
    <d v="1974-03-14T00:00:00"/>
    <n v="37"/>
    <x v="0"/>
    <s v="Monday"/>
  </r>
  <r>
    <x v="197"/>
    <x v="3"/>
    <x v="0"/>
    <n v="49"/>
    <x v="312"/>
    <x v="1"/>
    <x v="2"/>
    <s v="Anaheim, CA"/>
    <x v="99"/>
    <d v="1982-03-24T00:00:00"/>
    <n v="29"/>
    <x v="0"/>
    <s v="Monday"/>
  </r>
  <r>
    <x v="198"/>
    <x v="6"/>
    <x v="0"/>
    <n v="106"/>
    <x v="313"/>
    <x v="58"/>
    <x v="1"/>
    <s v="Oakland, CA"/>
    <x v="1"/>
    <s v="TAG TEAM"/>
    <s v="-"/>
    <x v="1"/>
    <s v="Sunday"/>
  </r>
  <r>
    <x v="165"/>
    <x v="3"/>
    <x v="0"/>
    <n v="29"/>
    <x v="314"/>
    <x v="43"/>
    <x v="2"/>
    <s v="Baltimore, MD"/>
    <x v="85"/>
    <d v="1985-05-14T00:00:00"/>
    <n v="26"/>
    <x v="1"/>
    <s v="Sunday"/>
  </r>
  <r>
    <x v="199"/>
    <x v="13"/>
    <x v="1"/>
    <n v="434"/>
    <x v="315"/>
    <x v="89"/>
    <x v="2"/>
    <s v="New York, NY"/>
    <x v="100"/>
    <d v="1978-10-26T00:00:00"/>
    <n v="33"/>
    <x v="1"/>
    <s v="Sunday"/>
  </r>
  <r>
    <x v="168"/>
    <x v="13"/>
    <x v="1"/>
    <n v="49"/>
    <x v="316"/>
    <x v="46"/>
    <x v="51"/>
    <s v="New Orleans, LA"/>
    <x v="88"/>
    <d v="1977-05-25T00:00:00"/>
    <n v="34"/>
    <x v="1"/>
    <s v="Sunday"/>
  </r>
  <r>
    <x v="159"/>
    <x v="13"/>
    <x v="7"/>
    <n v="14"/>
    <x v="317"/>
    <x v="14"/>
    <x v="2"/>
    <s v="Buffalo, NY"/>
    <x v="58"/>
    <d v="1977-04-23T00:00:00"/>
    <n v="34"/>
    <x v="1"/>
    <s v="Sunday"/>
  </r>
  <r>
    <x v="200"/>
    <x v="6"/>
    <x v="0"/>
    <n v="146"/>
    <x v="318"/>
    <x v="1"/>
    <x v="1"/>
    <s v="Edmonton, AB, Canada"/>
    <x v="1"/>
    <s v="TAG TEAM"/>
    <s v="-"/>
    <x v="0"/>
    <s v="Monday"/>
  </r>
  <r>
    <x v="168"/>
    <x v="13"/>
    <x v="0"/>
    <n v="35"/>
    <x v="319"/>
    <x v="10"/>
    <x v="5"/>
    <s v="Los Angeles, CA"/>
    <x v="88"/>
    <d v="1977-05-25T00:00:00"/>
    <n v="34"/>
    <x v="1"/>
    <s v="Sunday"/>
  </r>
  <r>
    <x v="199"/>
    <x v="13"/>
    <x v="0"/>
    <n v="0"/>
    <x v="319"/>
    <x v="10"/>
    <x v="2"/>
    <s v="Los Angeles, CA"/>
    <x v="100"/>
    <d v="1978-10-26T00:00:00"/>
    <n v="32"/>
    <x v="1"/>
    <s v="Sunday"/>
  </r>
  <r>
    <x v="194"/>
    <x v="12"/>
    <x v="0"/>
    <n v="236"/>
    <x v="320"/>
    <x v="9"/>
    <x v="2"/>
    <s v="Sacramento, CA"/>
    <x v="90"/>
    <d v="1985-06-30T00:00:00"/>
    <n v="26"/>
    <x v="0"/>
    <s v="Tuesday"/>
  </r>
  <r>
    <x v="159"/>
    <x v="13"/>
    <x v="9"/>
    <n v="20"/>
    <x v="321"/>
    <x v="1"/>
    <x v="2"/>
    <s v="Hampton, VA"/>
    <x v="58"/>
    <d v="1977-04-23T00:00:00"/>
    <n v="34"/>
    <x v="0"/>
    <s v="Monday"/>
  </r>
  <r>
    <x v="14"/>
    <x v="13"/>
    <x v="0"/>
    <n v="0"/>
    <x v="321"/>
    <x v="1"/>
    <x v="2"/>
    <s v="Hampton, VA"/>
    <x v="10"/>
    <d v="1974-12-11T00:00:00"/>
    <n v="36"/>
    <x v="0"/>
    <s v="Monday"/>
  </r>
  <r>
    <x v="199"/>
    <x v="13"/>
    <x v="0"/>
    <n v="28"/>
    <x v="322"/>
    <x v="12"/>
    <x v="2"/>
    <s v="Rosemont, IL"/>
    <x v="100"/>
    <d v="1978-10-26T00:00:00"/>
    <n v="32"/>
    <x v="1"/>
    <s v="Sunday"/>
  </r>
  <r>
    <x v="52"/>
    <x v="3"/>
    <x v="0"/>
    <n v="182"/>
    <x v="323"/>
    <x v="106"/>
    <x v="2"/>
    <s v="Washington, D.C."/>
    <x v="0"/>
    <d v="1980-07-27T00:00:00"/>
    <n v="30"/>
    <x v="1"/>
    <s v="Sunday"/>
  </r>
  <r>
    <x v="201"/>
    <x v="12"/>
    <x v="0"/>
    <n v="51"/>
    <x v="323"/>
    <x v="106"/>
    <x v="2"/>
    <s v="Washington, D.C."/>
    <x v="101"/>
    <d v="1978-04-22T00:00:00"/>
    <n v="33"/>
    <x v="1"/>
    <s v="Sunday"/>
  </r>
  <r>
    <x v="202"/>
    <x v="6"/>
    <x v="0"/>
    <n v="91"/>
    <x v="324"/>
    <x v="1"/>
    <x v="1"/>
    <s v="Portland, OR"/>
    <x v="1"/>
    <s v="TAG TEAM"/>
    <s v="-"/>
    <x v="0"/>
    <s v="Monday"/>
  </r>
  <r>
    <x v="159"/>
    <x v="13"/>
    <x v="8"/>
    <n v="77"/>
    <x v="325"/>
    <x v="21"/>
    <x v="6"/>
    <s v="Tampa, FL"/>
    <x v="58"/>
    <d v="1977-04-23T00:00:00"/>
    <n v="34"/>
    <x v="1"/>
    <s v="Sunday"/>
  </r>
  <r>
    <x v="120"/>
    <x v="3"/>
    <x v="1"/>
    <n v="49"/>
    <x v="325"/>
    <x v="21"/>
    <x v="43"/>
    <s v="Tampa, FL"/>
    <x v="67"/>
    <d v="1981-08-14T00:00:00"/>
    <n v="29"/>
    <x v="1"/>
    <s v="Sunday"/>
  </r>
  <r>
    <x v="203"/>
    <x v="6"/>
    <x v="0"/>
    <n v="34"/>
    <x v="326"/>
    <x v="9"/>
    <x v="1"/>
    <s v="London, England"/>
    <x v="1"/>
    <s v="TAG TEAM"/>
    <s v="-"/>
    <x v="0"/>
    <s v="Tuesday"/>
  </r>
  <r>
    <x v="174"/>
    <x v="12"/>
    <x v="0"/>
    <n v="89"/>
    <x v="327"/>
    <x v="9"/>
    <x v="2"/>
    <s v="Columbus, OH"/>
    <x v="90"/>
    <d v="1980-08-10T00:00:00"/>
    <n v="30"/>
    <x v="0"/>
    <s v="Tuesday"/>
  </r>
  <r>
    <x v="74"/>
    <x v="3"/>
    <x v="0"/>
    <n v="48"/>
    <x v="328"/>
    <x v="1"/>
    <x v="2"/>
    <s v="St. Louis, MO"/>
    <x v="46"/>
    <d v="1978-01-28T00:00:00"/>
    <n v="33"/>
    <x v="0"/>
    <s v="Monday"/>
  </r>
  <r>
    <x v="204"/>
    <x v="6"/>
    <x v="2"/>
    <n v="57"/>
    <x v="329"/>
    <x v="1"/>
    <x v="1"/>
    <s v="Fresno, CA"/>
    <x v="1"/>
    <s v="TAG TEAM"/>
    <s v="-"/>
    <x v="0"/>
    <s v="Monday"/>
  </r>
  <r>
    <x v="205"/>
    <x v="6"/>
    <x v="0"/>
    <n v="1"/>
    <x v="329"/>
    <x v="1"/>
    <x v="1"/>
    <s v="Fresno, CA"/>
    <x v="1"/>
    <s v="TAG TEAM"/>
    <s v="-"/>
    <x v="0"/>
    <s v="Monday"/>
  </r>
  <r>
    <x v="204"/>
    <x v="6"/>
    <x v="1"/>
    <n v="1"/>
    <x v="330"/>
    <x v="32"/>
    <x v="1"/>
    <s v="Oakland, CA"/>
    <x v="1"/>
    <s v="TAG TEAM"/>
    <s v="-"/>
    <x v="1"/>
    <s v="Sunday"/>
  </r>
  <r>
    <x v="120"/>
    <x v="12"/>
    <x v="2"/>
    <n v="77"/>
    <x v="331"/>
    <x v="9"/>
    <x v="2"/>
    <s v="Tucson, AZ"/>
    <x v="67"/>
    <d v="1981-08-14T00:00:00"/>
    <n v="29"/>
    <x v="0"/>
    <s v="Tuesday"/>
  </r>
  <r>
    <x v="206"/>
    <x v="6"/>
    <x v="0"/>
    <n v="76"/>
    <x v="332"/>
    <x v="1"/>
    <x v="9"/>
    <s v="Louisville, KY"/>
    <x v="1"/>
    <s v="TAG TEAM"/>
    <s v="-"/>
    <x v="0"/>
    <s v="Monday"/>
  </r>
  <r>
    <x v="80"/>
    <x v="13"/>
    <x v="0"/>
    <n v="160"/>
    <x v="333"/>
    <x v="1"/>
    <x v="5"/>
    <s v="Orlando, FL"/>
    <x v="50"/>
    <d v="1980-10-08T00:00:00"/>
    <n v="30"/>
    <x v="0"/>
    <s v="Monday"/>
  </r>
  <r>
    <x v="207"/>
    <x v="6"/>
    <x v="0"/>
    <n v="42"/>
    <x v="334"/>
    <x v="1"/>
    <x v="1"/>
    <s v="Green Bay, WI"/>
    <x v="1"/>
    <s v="TAG TEAM"/>
    <s v="-"/>
    <x v="0"/>
    <s v="Monday"/>
  </r>
  <r>
    <x v="207"/>
    <x v="6"/>
    <x v="0"/>
    <n v="1"/>
    <x v="335"/>
    <x v="107"/>
    <x v="1"/>
    <s v="Minneapolis, MN"/>
    <x v="1"/>
    <s v="TAG TEAM"/>
    <s v="-"/>
    <x v="1"/>
    <s v="Sunday"/>
  </r>
  <r>
    <x v="131"/>
    <x v="3"/>
    <x v="0"/>
    <n v="176"/>
    <x v="336"/>
    <x v="14"/>
    <x v="2"/>
    <s v="Rosemont, IL"/>
    <x v="71"/>
    <d v="1981-05-22T00:00:00"/>
    <n v="29"/>
    <x v="1"/>
    <s v="Sunday"/>
  </r>
  <r>
    <x v="90"/>
    <x v="13"/>
    <x v="5"/>
    <n v="64"/>
    <x v="336"/>
    <x v="14"/>
    <x v="44"/>
    <s v="Rosemont, IL"/>
    <x v="56"/>
    <d v="1980-04-01T00:00:00"/>
    <n v="30"/>
    <x v="1"/>
    <s v="Sunday"/>
  </r>
  <r>
    <x v="208"/>
    <x v="6"/>
    <x v="0"/>
    <n v="35"/>
    <x v="336"/>
    <x v="14"/>
    <x v="52"/>
    <s v="Rosemont, IL"/>
    <x v="1"/>
    <s v="TAG TEAM"/>
    <s v="-"/>
    <x v="1"/>
    <s v="Sunday"/>
  </r>
  <r>
    <x v="52"/>
    <x v="12"/>
    <x v="0"/>
    <n v="160"/>
    <x v="337"/>
    <x v="9"/>
    <x v="2"/>
    <s v="Laredo, TX"/>
    <x v="0"/>
    <d v="1980-07-27T00:00:00"/>
    <n v="30"/>
    <x v="0"/>
    <s v="Wednesday"/>
  </r>
  <r>
    <x v="74"/>
    <x v="13"/>
    <x v="1"/>
    <n v="91"/>
    <x v="338"/>
    <x v="108"/>
    <x v="7"/>
    <s v="Uniondale, NY"/>
    <x v="46"/>
    <d v="1978-01-28T00:00:00"/>
    <n v="32"/>
    <x v="1"/>
    <s v="Sunday"/>
  </r>
  <r>
    <x v="80"/>
    <x v="3"/>
    <x v="1"/>
    <n v="97"/>
    <x v="339"/>
    <x v="1"/>
    <x v="7"/>
    <s v="Charlotte, NC"/>
    <x v="50"/>
    <d v="1980-10-08T00:00:00"/>
    <n v="29"/>
    <x v="0"/>
    <s v="Monday"/>
  </r>
  <r>
    <x v="125"/>
    <x v="3"/>
    <x v="0"/>
    <n v="21"/>
    <x v="340"/>
    <x v="1"/>
    <x v="2"/>
    <s v="Toledo, OH"/>
    <x v="69"/>
    <d v="1972-01-19T00:00:00"/>
    <n v="38"/>
    <x v="0"/>
    <s v="Monday"/>
  </r>
  <r>
    <x v="120"/>
    <x v="12"/>
    <x v="1"/>
    <n v="66"/>
    <x v="341"/>
    <x v="104"/>
    <x v="2"/>
    <s v="Detroit, MI"/>
    <x v="67"/>
    <d v="1981-08-14T00:00:00"/>
    <n v="28"/>
    <x v="1"/>
    <s v="Sunday"/>
  </r>
  <r>
    <x v="209"/>
    <x v="3"/>
    <x v="6"/>
    <n v="7"/>
    <x v="342"/>
    <x v="1"/>
    <x v="23"/>
    <s v="Toronto, ON, Canada"/>
    <x v="102"/>
    <d v="1957-07-02T00:00:00"/>
    <n v="52"/>
    <x v="0"/>
    <s v="Monday"/>
  </r>
  <r>
    <x v="210"/>
    <x v="6"/>
    <x v="0"/>
    <n v="146"/>
    <x v="343"/>
    <x v="1"/>
    <x v="1"/>
    <s v="Richmond, VA"/>
    <x v="1"/>
    <s v="TAG TEAM"/>
    <s v="-"/>
    <x v="0"/>
    <s v="Monday"/>
  </r>
  <r>
    <x v="159"/>
    <x v="13"/>
    <x v="3"/>
    <n v="84"/>
    <x v="344"/>
    <x v="109"/>
    <x v="2"/>
    <s v="Glendale, AZ"/>
    <x v="58"/>
    <d v="1977-04-23T00:00:00"/>
    <n v="32"/>
    <x v="1"/>
    <s v="Sunday"/>
  </r>
  <r>
    <x v="211"/>
    <x v="13"/>
    <x v="1"/>
    <n v="35"/>
    <x v="345"/>
    <x v="32"/>
    <x v="2"/>
    <s v="St. Louis, MO"/>
    <x v="103"/>
    <d v="1969-01-18T00:00:00"/>
    <n v="41"/>
    <x v="1"/>
    <s v="Sunday"/>
  </r>
  <r>
    <x v="159"/>
    <x v="13"/>
    <x v="5"/>
    <n v="0"/>
    <x v="345"/>
    <x v="32"/>
    <x v="16"/>
    <s v="St. Louis, MO"/>
    <x v="58"/>
    <d v="1977-04-23T00:00:00"/>
    <n v="32"/>
    <x v="1"/>
    <s v="Sunday"/>
  </r>
  <r>
    <x v="212"/>
    <x v="6"/>
    <x v="0"/>
    <n v="77"/>
    <x v="346"/>
    <x v="1"/>
    <x v="15"/>
    <s v="Lafayette, LA"/>
    <x v="1"/>
    <s v="TAG TEAM"/>
    <s v="-"/>
    <x v="0"/>
    <s v="Monday"/>
  </r>
  <r>
    <x v="87"/>
    <x v="12"/>
    <x v="0"/>
    <n v="161"/>
    <x v="347"/>
    <x v="43"/>
    <x v="2"/>
    <s v="San Antonio, TX"/>
    <x v="53"/>
    <d v="1985-06-06T00:00:00"/>
    <n v="24"/>
    <x v="1"/>
    <s v="Sunday"/>
  </r>
  <r>
    <x v="74"/>
    <x v="13"/>
    <x v="0"/>
    <n v="70"/>
    <x v="347"/>
    <x v="43"/>
    <x v="43"/>
    <s v="San Antonio, TX"/>
    <x v="46"/>
    <d v="1978-01-28T00:00:00"/>
    <n v="31"/>
    <x v="1"/>
    <s v="Sunday"/>
  </r>
  <r>
    <x v="213"/>
    <x v="6"/>
    <x v="0"/>
    <n v="57"/>
    <x v="347"/>
    <x v="43"/>
    <x v="53"/>
    <s v="San Antonio, TX"/>
    <x v="1"/>
    <s v="TAG TEAM"/>
    <s v="-"/>
    <x v="1"/>
    <s v="Sunday"/>
  </r>
  <r>
    <x v="159"/>
    <x v="13"/>
    <x v="6"/>
    <n v="49"/>
    <x v="348"/>
    <x v="107"/>
    <x v="54"/>
    <s v="Pittsburgh, PA"/>
    <x v="58"/>
    <d v="1977-04-23T00:00:00"/>
    <n v="32"/>
    <x v="1"/>
    <s v="Sunday"/>
  </r>
  <r>
    <x v="80"/>
    <x v="3"/>
    <x v="0"/>
    <n v="224"/>
    <x v="349"/>
    <x v="1"/>
    <x v="2"/>
    <s v="Wilkes-Barre, PA"/>
    <x v="50"/>
    <d v="1980-10-08T00:00:00"/>
    <n v="28"/>
    <x v="0"/>
    <s v="Monday"/>
  </r>
  <r>
    <x v="90"/>
    <x v="13"/>
    <x v="6"/>
    <n v="21"/>
    <x v="350"/>
    <x v="46"/>
    <x v="25"/>
    <s v="Newark, NJ"/>
    <x v="56"/>
    <d v="1980-04-01T00:00:00"/>
    <n v="29"/>
    <x v="1"/>
    <s v="Sunday"/>
  </r>
  <r>
    <x v="159"/>
    <x v="13"/>
    <x v="4"/>
    <n v="21"/>
    <x v="351"/>
    <x v="110"/>
    <x v="12"/>
    <s v="Montreal, QC, Canada"/>
    <x v="58"/>
    <d v="1977-04-23T00:00:00"/>
    <n v="32"/>
    <x v="1"/>
    <s v="Sunday"/>
  </r>
  <r>
    <x v="214"/>
    <x v="12"/>
    <x v="2"/>
    <n v="103"/>
    <x v="352"/>
    <x v="9"/>
    <x v="2"/>
    <s v="Cleveland, OH"/>
    <x v="52"/>
    <d v="1979-10-03T00:00:00"/>
    <n v="29"/>
    <x v="0"/>
    <s v="Tuesday"/>
  </r>
  <r>
    <x v="215"/>
    <x v="6"/>
    <x v="0"/>
    <n v="140"/>
    <x v="353"/>
    <x v="14"/>
    <x v="19"/>
    <s v="Philadelphia, PA"/>
    <x v="1"/>
    <s v="TAG TEAM"/>
    <s v="-"/>
    <x v="1"/>
    <s v="Sunday"/>
  </r>
  <r>
    <x v="14"/>
    <x v="12"/>
    <x v="1"/>
    <n v="65"/>
    <x v="354"/>
    <x v="111"/>
    <x v="2"/>
    <s v="Sacramento, CA"/>
    <x v="10"/>
    <d v="1974-12-11T00:00:00"/>
    <n v="34"/>
    <x v="1"/>
    <s v="Sunday"/>
  </r>
  <r>
    <x v="216"/>
    <x v="6"/>
    <x v="0"/>
    <n v="28"/>
    <x v="354"/>
    <x v="111"/>
    <x v="15"/>
    <s v="Sacramento, CA"/>
    <x v="1"/>
    <s v="TAG TEAM"/>
    <s v="-"/>
    <x v="1"/>
    <s v="Sunday"/>
  </r>
  <r>
    <x v="90"/>
    <x v="13"/>
    <x v="4"/>
    <n v="90"/>
    <x v="355"/>
    <x v="1"/>
    <x v="7"/>
    <s v="Charlotte, NC"/>
    <x v="56"/>
    <d v="1980-04-01T00:00:00"/>
    <n v="29"/>
    <x v="0"/>
    <s v="Monday"/>
  </r>
  <r>
    <x v="156"/>
    <x v="12"/>
    <x v="9"/>
    <n v="21"/>
    <x v="356"/>
    <x v="21"/>
    <x v="55"/>
    <s v="New Orleans, LA"/>
    <x v="83"/>
    <d v="1970-11-09T00:00:00"/>
    <n v="38"/>
    <x v="1"/>
    <s v="Sunday"/>
  </r>
  <r>
    <x v="211"/>
    <x v="13"/>
    <x v="0"/>
    <n v="2"/>
    <x v="356"/>
    <x v="21"/>
    <x v="20"/>
    <s v="New Orleans, LA"/>
    <x v="103"/>
    <d v="1969-01-18T00:00:00"/>
    <n v="40"/>
    <x v="1"/>
    <s v="Sunday"/>
  </r>
  <r>
    <x v="120"/>
    <x v="3"/>
    <x v="0"/>
    <n v="126"/>
    <x v="357"/>
    <x v="1"/>
    <x v="2"/>
    <s v="Birmingham, AL"/>
    <x v="67"/>
    <d v="1981-08-14T00:00:00"/>
    <n v="27"/>
    <x v="0"/>
    <s v="Monday"/>
  </r>
  <r>
    <x v="90"/>
    <x v="13"/>
    <x v="2"/>
    <n v="42"/>
    <x v="358"/>
    <x v="79"/>
    <x v="56"/>
    <s v="Providence, RI"/>
    <x v="56"/>
    <d v="1980-04-01T00:00:00"/>
    <n v="29"/>
    <x v="1"/>
    <s v="Sunday"/>
  </r>
  <r>
    <x v="14"/>
    <x v="12"/>
    <x v="0"/>
    <n v="63"/>
    <x v="359"/>
    <x v="112"/>
    <x v="2"/>
    <s v="Houston, TX"/>
    <x v="10"/>
    <d v="1974-12-11T00:00:00"/>
    <n v="34"/>
    <x v="1"/>
    <s v="Sunday"/>
  </r>
  <r>
    <x v="217"/>
    <x v="3"/>
    <x v="1"/>
    <n v="76"/>
    <x v="360"/>
    <x v="9"/>
    <x v="2"/>
    <s v="Corpus Christi, TX"/>
    <x v="104"/>
    <d v="1973-10-28T00:00:00"/>
    <n v="35"/>
    <x v="0"/>
    <s v="Tuesday"/>
  </r>
  <r>
    <x v="218"/>
    <x v="12"/>
    <x v="0"/>
    <n v="27"/>
    <x v="361"/>
    <x v="1"/>
    <x v="2"/>
    <s v="Jacksonville, FL"/>
    <x v="47"/>
    <d v="1966-11-29T00:00:00"/>
    <n v="42"/>
    <x v="0"/>
    <s v="Monday"/>
  </r>
  <r>
    <x v="167"/>
    <x v="13"/>
    <x v="8"/>
    <n v="70"/>
    <x v="362"/>
    <x v="113"/>
    <x v="16"/>
    <s v="Seattle, WA"/>
    <x v="87"/>
    <d v="1969-07-27T00:00:00"/>
    <n v="39"/>
    <x v="1"/>
    <s v="Sunday"/>
  </r>
  <r>
    <x v="219"/>
    <x v="13"/>
    <x v="4"/>
    <n v="21"/>
    <x v="363"/>
    <x v="33"/>
    <x v="23"/>
    <s v="Detroit, MI"/>
    <x v="105"/>
    <d v="1973-10-30T00:00:00"/>
    <n v="35"/>
    <x v="1"/>
    <s v="Sunday"/>
  </r>
  <r>
    <x v="199"/>
    <x v="12"/>
    <x v="0"/>
    <n v="49"/>
    <x v="364"/>
    <x v="1"/>
    <x v="23"/>
    <s v="Rosemont, IL"/>
    <x v="100"/>
    <d v="1978-10-26T00:00:00"/>
    <n v="30"/>
    <x v="0"/>
    <s v="Monday"/>
  </r>
  <r>
    <x v="95"/>
    <x v="13"/>
    <x v="0"/>
    <n v="42"/>
    <x v="365"/>
    <x v="114"/>
    <x v="6"/>
    <s v="Buffalo, NY"/>
    <x v="58"/>
    <d v="1977-08-31T00:00:00"/>
    <n v="31"/>
    <x v="1"/>
    <s v="Sunday"/>
  </r>
  <r>
    <x v="219"/>
    <x v="13"/>
    <x v="2"/>
    <n v="21"/>
    <x v="366"/>
    <x v="89"/>
    <x v="6"/>
    <s v="Boston, MA"/>
    <x v="105"/>
    <d v="1973-10-30T00:00:00"/>
    <n v="35"/>
    <x v="1"/>
    <s v="Sunday"/>
  </r>
  <r>
    <x v="220"/>
    <x v="12"/>
    <x v="1"/>
    <n v="70"/>
    <x v="367"/>
    <x v="1"/>
    <x v="2"/>
    <s v="Manchester, England"/>
    <x v="106"/>
    <d v="1968-05-10T00:00:00"/>
    <n v="40"/>
    <x v="0"/>
    <s v="Monday"/>
  </r>
  <r>
    <x v="221"/>
    <x v="6"/>
    <x v="0"/>
    <n v="280"/>
    <x v="368"/>
    <x v="9"/>
    <x v="1"/>
    <s v="Columbus, OH"/>
    <x v="1"/>
    <s v="TAG TEAM"/>
    <s v="-"/>
    <x v="0"/>
    <s v="Sunday"/>
  </r>
  <r>
    <x v="196"/>
    <x v="12"/>
    <x v="1"/>
    <n v="85"/>
    <x v="369"/>
    <x v="10"/>
    <x v="57"/>
    <s v="Indianapolis, IN"/>
    <x v="98"/>
    <d v="1974-03-14T00:00:00"/>
    <n v="34"/>
    <x v="1"/>
    <s v="Sunday"/>
  </r>
  <r>
    <x v="222"/>
    <x v="3"/>
    <x v="0"/>
    <n v="240"/>
    <x v="370"/>
    <x v="11"/>
    <x v="2"/>
    <s v="Uniondale, NY"/>
    <x v="107"/>
    <d v="1975-07-09T00:00:00"/>
    <n v="33"/>
    <x v="1"/>
    <s v="Sunday"/>
  </r>
  <r>
    <x v="122"/>
    <x v="6"/>
    <x v="0"/>
    <n v="63"/>
    <x v="370"/>
    <x v="11"/>
    <x v="9"/>
    <s v="Uniondale, NY"/>
    <x v="1"/>
    <s v="TAG TEAM"/>
    <s v="-"/>
    <x v="1"/>
    <s v="Sunday"/>
  </r>
  <r>
    <x v="120"/>
    <x v="12"/>
    <x v="0"/>
    <n v="49"/>
    <x v="371"/>
    <x v="14"/>
    <x v="2"/>
    <s v="Dallas, TX"/>
    <x v="67"/>
    <d v="1981-08-14T00:00:00"/>
    <n v="26"/>
    <x v="1"/>
    <s v="Sunday"/>
  </r>
  <r>
    <x v="167"/>
    <x v="13"/>
    <x v="3"/>
    <n v="210"/>
    <x v="372"/>
    <x v="79"/>
    <x v="7"/>
    <s v="Baltimore, MD"/>
    <x v="87"/>
    <d v="1969-07-27T00:00:00"/>
    <n v="38"/>
    <x v="1"/>
    <s v="Sunday"/>
  </r>
  <r>
    <x v="223"/>
    <x v="3"/>
    <x v="0"/>
    <n v="84"/>
    <x v="372"/>
    <x v="79"/>
    <x v="2"/>
    <s v="Baltimore, MD"/>
    <x v="108"/>
    <d v="1974-09-23T00:00:00"/>
    <n v="33"/>
    <x v="1"/>
    <s v="Sunday"/>
  </r>
  <r>
    <x v="156"/>
    <x v="12"/>
    <x v="8"/>
    <n v="111"/>
    <x v="373"/>
    <x v="1"/>
    <x v="2"/>
    <s v="Milwaukee, WI"/>
    <x v="83"/>
    <d v="1970-11-09T00:00:00"/>
    <n v="37"/>
    <x v="0"/>
    <s v="Monday"/>
  </r>
  <r>
    <x v="224"/>
    <x v="6"/>
    <x v="0"/>
    <n v="250"/>
    <x v="374"/>
    <x v="9"/>
    <x v="1"/>
    <s v="Wichita, KS"/>
    <x v="1"/>
    <s v="TAG TEAM"/>
    <s v="-"/>
    <x v="0"/>
    <s v="Tuesday"/>
  </r>
  <r>
    <x v="90"/>
    <x v="13"/>
    <x v="1"/>
    <n v="203"/>
    <x v="375"/>
    <x v="6"/>
    <x v="58"/>
    <s v="Rosemont, IL"/>
    <x v="56"/>
    <d v="1980-04-01T00:00:00"/>
    <n v="27"/>
    <x v="1"/>
    <s v="Sunday"/>
  </r>
  <r>
    <x v="167"/>
    <x v="13"/>
    <x v="5"/>
    <n v="0"/>
    <x v="375"/>
    <x v="6"/>
    <x v="2"/>
    <s v="Rosemont, IL"/>
    <x v="87"/>
    <d v="1969-07-27T00:00:00"/>
    <n v="38"/>
    <x v="1"/>
    <s v="Sunday"/>
  </r>
  <r>
    <x v="90"/>
    <x v="13"/>
    <x v="0"/>
    <n v="0"/>
    <x v="375"/>
    <x v="6"/>
    <x v="19"/>
    <s v="Rosemont, IL"/>
    <x v="56"/>
    <d v="1980-04-01T00:00:00"/>
    <n v="27"/>
    <x v="1"/>
    <s v="Sunday"/>
  </r>
  <r>
    <x v="95"/>
    <x v="12"/>
    <x v="4"/>
    <n v="190"/>
    <x v="376"/>
    <x v="1"/>
    <x v="2"/>
    <s v="Columbus, OH"/>
    <x v="58"/>
    <d v="1977-08-31T00:00:00"/>
    <n v="30"/>
    <x v="0"/>
    <s v="Sunday"/>
  </r>
  <r>
    <x v="225"/>
    <x v="6"/>
    <x v="0"/>
    <n v="77"/>
    <x v="377"/>
    <x v="115"/>
    <x v="1"/>
    <s v="Albany, NY"/>
    <x v="1"/>
    <s v="TAG TEAM"/>
    <s v="-"/>
    <x v="0"/>
    <s v="Tuesday"/>
  </r>
  <r>
    <x v="226"/>
    <x v="12"/>
    <x v="1"/>
    <n v="62"/>
    <x v="378"/>
    <x v="1"/>
    <x v="2"/>
    <s v="Dallas, TX"/>
    <x v="109"/>
    <d v="1973-03-28T00:00:00"/>
    <n v="34"/>
    <x v="0"/>
    <s v="Monday"/>
  </r>
  <r>
    <x v="217"/>
    <x v="3"/>
    <x v="0"/>
    <n v="343"/>
    <x v="379"/>
    <x v="116"/>
    <x v="4"/>
    <s v="St. Louis, MO"/>
    <x v="104"/>
    <d v="1973-10-28T00:00:00"/>
    <n v="33"/>
    <x v="1"/>
    <s v="Sunday"/>
  </r>
  <r>
    <x v="227"/>
    <x v="6"/>
    <x v="0"/>
    <n v="133"/>
    <x v="380"/>
    <x v="115"/>
    <x v="1"/>
    <s v="Milan, Italy"/>
    <x v="1"/>
    <s v="TAG TEAM"/>
    <s v="-"/>
    <x v="0"/>
    <s v="Tuesday"/>
  </r>
  <r>
    <x v="196"/>
    <x v="12"/>
    <x v="0"/>
    <n v="77"/>
    <x v="381"/>
    <x v="1"/>
    <x v="55"/>
    <s v="Milan, Italy"/>
    <x v="98"/>
    <d v="1974-03-14T00:00:00"/>
    <n v="33"/>
    <x v="0"/>
    <s v="Monday"/>
  </r>
  <r>
    <x v="226"/>
    <x v="12"/>
    <x v="0"/>
    <n v="56"/>
    <x v="382"/>
    <x v="1"/>
    <x v="2"/>
    <s v="Bakersfield, CA"/>
    <x v="109"/>
    <d v="1973-03-28T00:00:00"/>
    <n v="33"/>
    <x v="0"/>
    <s v="Monday"/>
  </r>
  <r>
    <x v="95"/>
    <x v="12"/>
    <x v="2"/>
    <n v="98"/>
    <x v="383"/>
    <x v="1"/>
    <x v="2"/>
    <s v="Manchester, England"/>
    <x v="58"/>
    <d v="1977-08-31T00:00:00"/>
    <n v="29"/>
    <x v="0"/>
    <s v="Monday"/>
  </r>
  <r>
    <x v="214"/>
    <x v="12"/>
    <x v="1"/>
    <n v="7"/>
    <x v="384"/>
    <x v="1"/>
    <x v="23"/>
    <s v="Columbus, OH"/>
    <x v="52"/>
    <d v="1979-10-03T00:00:00"/>
    <n v="27"/>
    <x v="0"/>
    <s v="Monday"/>
  </r>
  <r>
    <x v="228"/>
    <x v="3"/>
    <x v="6"/>
    <n v="222"/>
    <x v="385"/>
    <x v="115"/>
    <x v="2"/>
    <s v="Jacksonville, FL"/>
    <x v="110"/>
    <d v="1967-05-21T00:00:00"/>
    <n v="39"/>
    <x v="0"/>
    <s v="Tuesday"/>
  </r>
  <r>
    <x v="95"/>
    <x v="12"/>
    <x v="1"/>
    <n v="35"/>
    <x v="386"/>
    <x v="1"/>
    <x v="2"/>
    <s v="Topeka, KS"/>
    <x v="58"/>
    <d v="1977-08-31T00:00:00"/>
    <n v="29"/>
    <x v="0"/>
    <s v="Monday"/>
  </r>
  <r>
    <x v="159"/>
    <x v="13"/>
    <x v="2"/>
    <n v="380"/>
    <x v="387"/>
    <x v="117"/>
    <x v="59"/>
    <s v="Toronto, ON, Canada"/>
    <x v="58"/>
    <d v="1977-04-23T00:00:00"/>
    <n v="29"/>
    <x v="1"/>
    <s v="Sunday"/>
  </r>
  <r>
    <x v="229"/>
    <x v="3"/>
    <x v="0"/>
    <n v="42"/>
    <x v="388"/>
    <x v="115"/>
    <x v="6"/>
    <s v="Reading, PA"/>
    <x v="111"/>
    <d v="1976-03-06T00:00:00"/>
    <n v="30"/>
    <x v="0"/>
    <s v="Tuesday"/>
  </r>
  <r>
    <x v="230"/>
    <x v="3"/>
    <x v="0"/>
    <n v="49"/>
    <x v="389"/>
    <x v="115"/>
    <x v="2"/>
    <s v="Minneapolis, MN"/>
    <x v="64"/>
    <d v="1958-01-31T00:00:00"/>
    <n v="48"/>
    <x v="0"/>
    <s v="Tuesday"/>
  </r>
  <r>
    <x v="219"/>
    <x v="13"/>
    <x v="1"/>
    <n v="76"/>
    <x v="390"/>
    <x v="1"/>
    <x v="6"/>
    <s v="Philadelphia, PA"/>
    <x v="105"/>
    <d v="1973-10-30T00:00:00"/>
    <n v="32"/>
    <x v="0"/>
    <s v="Monday"/>
  </r>
  <r>
    <x v="214"/>
    <x v="12"/>
    <x v="0"/>
    <n v="99"/>
    <x v="391"/>
    <x v="118"/>
    <x v="6"/>
    <s v="Charlotte, NC"/>
    <x v="52"/>
    <d v="1979-10-03T00:00:00"/>
    <n v="26"/>
    <x v="1"/>
    <s v="Sunday"/>
  </r>
  <r>
    <x v="231"/>
    <x v="13"/>
    <x v="0"/>
    <n v="22"/>
    <x v="392"/>
    <x v="119"/>
    <x v="5"/>
    <s v="New York, NY"/>
    <x v="112"/>
    <d v="1970-12-18T00:00:00"/>
    <n v="35"/>
    <x v="1"/>
    <s v="Sunday"/>
  </r>
  <r>
    <x v="41"/>
    <x v="3"/>
    <x v="0"/>
    <n v="49"/>
    <x v="393"/>
    <x v="115"/>
    <x v="2"/>
    <s v="Bakersfield, CA"/>
    <x v="25"/>
    <d v="1976-07-16T00:00:00"/>
    <n v="29"/>
    <x v="0"/>
    <s v="Tuesday"/>
  </r>
  <r>
    <x v="232"/>
    <x v="6"/>
    <x v="0"/>
    <n v="331"/>
    <x v="394"/>
    <x v="116"/>
    <x v="1"/>
    <s v="Phoenix, AZ"/>
    <x v="1"/>
    <s v="TAG TEAM"/>
    <s v="-"/>
    <x v="1"/>
    <s v="Sunday"/>
  </r>
  <r>
    <x v="222"/>
    <x v="12"/>
    <x v="2"/>
    <n v="41"/>
    <x v="395"/>
    <x v="1"/>
    <x v="60"/>
    <s v="Lubbock, TX"/>
    <x v="107"/>
    <d v="1975-07-09T00:00:00"/>
    <n v="30"/>
    <x v="0"/>
    <s v="Monday"/>
  </r>
  <r>
    <x v="231"/>
    <x v="12"/>
    <x v="5"/>
    <n v="15"/>
    <x v="396"/>
    <x v="79"/>
    <x v="2"/>
    <s v="Lexington, KY"/>
    <x v="112"/>
    <d v="1970-12-18T00:00:00"/>
    <n v="35"/>
    <x v="1"/>
    <s v="Sunday"/>
  </r>
  <r>
    <x v="218"/>
    <x v="3"/>
    <x v="0"/>
    <n v="51"/>
    <x v="397"/>
    <x v="120"/>
    <x v="2"/>
    <s v="Rosemont, IL"/>
    <x v="47"/>
    <d v="1966-11-29T00:00:00"/>
    <n v="39"/>
    <x v="1"/>
    <s v="Sunday"/>
  </r>
  <r>
    <x v="222"/>
    <x v="12"/>
    <x v="1"/>
    <n v="69"/>
    <x v="398"/>
    <x v="1"/>
    <x v="2"/>
    <s v="Trenton, NJ"/>
    <x v="107"/>
    <d v="1975-07-09T00:00:00"/>
    <n v="30"/>
    <x v="0"/>
    <s v="Monday"/>
  </r>
  <r>
    <x v="228"/>
    <x v="3"/>
    <x v="4"/>
    <n v="42"/>
    <x v="399"/>
    <x v="113"/>
    <x v="2"/>
    <s v="Baltimore, MD"/>
    <x v="110"/>
    <d v="1967-05-21T00:00:00"/>
    <n v="38"/>
    <x v="1"/>
    <s v="Sunday"/>
  </r>
  <r>
    <x v="159"/>
    <x v="13"/>
    <x v="1"/>
    <n v="133"/>
    <x v="400"/>
    <x v="33"/>
    <x v="2"/>
    <s v="Miami, FL"/>
    <x v="58"/>
    <d v="1977-04-23T00:00:00"/>
    <n v="28"/>
    <x v="1"/>
    <s v="Sunday"/>
  </r>
  <r>
    <x v="233"/>
    <x v="3"/>
    <x v="4"/>
    <n v="40"/>
    <x v="401"/>
    <x v="115"/>
    <x v="61"/>
    <s v="Philadelphia, PA"/>
    <x v="113"/>
    <d v="1965-03-01T00:00:00"/>
    <n v="40"/>
    <x v="0"/>
    <s v="Tuesday"/>
  </r>
  <r>
    <x v="219"/>
    <x v="13"/>
    <x v="0"/>
    <n v="21"/>
    <x v="402"/>
    <x v="121"/>
    <x v="5"/>
    <s v="Albany, NY"/>
    <x v="105"/>
    <d v="1973-10-30T00:00:00"/>
    <n v="32"/>
    <x v="1"/>
    <s v="Sunday"/>
  </r>
  <r>
    <x v="234"/>
    <x v="6"/>
    <x v="2"/>
    <n v="145"/>
    <x v="403"/>
    <x v="115"/>
    <x v="1"/>
    <s v="Uncasville, CT"/>
    <x v="1"/>
    <s v="TAG TEAM"/>
    <s v="-"/>
    <x v="0"/>
    <s v="Tuesday"/>
  </r>
  <r>
    <x v="235"/>
    <x v="6"/>
    <x v="0"/>
    <n v="14"/>
    <x v="404"/>
    <x v="115"/>
    <x v="1"/>
    <s v="Springfield, MA"/>
    <x v="1"/>
    <s v="TAG TEAM"/>
    <s v="-"/>
    <x v="0"/>
    <s v="Tuesday"/>
  </r>
  <r>
    <x v="234"/>
    <x v="6"/>
    <x v="1"/>
    <n v="49"/>
    <x v="405"/>
    <x v="115"/>
    <x v="9"/>
    <s v="Daly City, CA"/>
    <x v="1"/>
    <s v="TAG TEAM"/>
    <s v="-"/>
    <x v="0"/>
    <s v="Tuesday"/>
  </r>
  <r>
    <x v="233"/>
    <x v="3"/>
    <x v="2"/>
    <n v="35"/>
    <x v="406"/>
    <x v="115"/>
    <x v="2"/>
    <s v="Reno, NV"/>
    <x v="113"/>
    <d v="1965-03-01T00:00:00"/>
    <n v="40"/>
    <x v="0"/>
    <s v="Tuesday"/>
  </r>
  <r>
    <x v="236"/>
    <x v="12"/>
    <x v="0"/>
    <n v="155"/>
    <x v="407"/>
    <x v="117"/>
    <x v="2"/>
    <s v="Oklahoma City, OK"/>
    <x v="39"/>
    <d v="1949-02-25T00:00:00"/>
    <n v="56"/>
    <x v="1"/>
    <s v="Sunday"/>
  </r>
  <r>
    <x v="228"/>
    <x v="3"/>
    <x v="2"/>
    <n v="58"/>
    <x v="408"/>
    <x v="10"/>
    <x v="2"/>
    <s v="Washington, D.C."/>
    <x v="110"/>
    <d v="1967-05-21T00:00:00"/>
    <n v="38"/>
    <x v="1"/>
    <s v="Sunday"/>
  </r>
  <r>
    <x v="237"/>
    <x v="6"/>
    <x v="0"/>
    <n v="93"/>
    <x v="409"/>
    <x v="11"/>
    <x v="1"/>
    <s v="Buffalo, NY"/>
    <x v="1"/>
    <s v="TAG TEAM"/>
    <s v="-"/>
    <x v="1"/>
    <s v="Sunday"/>
  </r>
  <r>
    <x v="238"/>
    <x v="12"/>
    <x v="0"/>
    <n v="90"/>
    <x v="410"/>
    <x v="1"/>
    <x v="2"/>
    <s v="Phoenix, AZ"/>
    <x v="114"/>
    <d v="1979-02-21T00:00:00"/>
    <n v="26"/>
    <x v="0"/>
    <s v="Monday"/>
  </r>
  <r>
    <x v="234"/>
    <x v="6"/>
    <x v="0"/>
    <n v="97"/>
    <x v="411"/>
    <x v="115"/>
    <x v="1"/>
    <s v="New York, NY"/>
    <x v="1"/>
    <s v="TAG TEAM"/>
    <s v="-"/>
    <x v="0"/>
    <s v="Monday"/>
  </r>
  <r>
    <x v="159"/>
    <x v="13"/>
    <x v="0"/>
    <n v="280"/>
    <x v="412"/>
    <x v="122"/>
    <x v="2"/>
    <s v="Los Angeles, CA"/>
    <x v="58"/>
    <d v="1977-04-23T00:00:00"/>
    <n v="27"/>
    <x v="1"/>
    <s v="Sunday"/>
  </r>
  <r>
    <x v="239"/>
    <x v="3"/>
    <x v="0"/>
    <n v="173"/>
    <x v="413"/>
    <x v="115"/>
    <x v="2"/>
    <s v="Albany, NY"/>
    <x v="115"/>
    <d v="1974-04-21T00:00:00"/>
    <n v="30"/>
    <x v="0"/>
    <s v="Tuesday"/>
  </r>
  <r>
    <x v="240"/>
    <x v="6"/>
    <x v="0"/>
    <n v="57"/>
    <x v="414"/>
    <x v="113"/>
    <x v="1"/>
    <s v="Pittsburgh, PA"/>
    <x v="1"/>
    <s v="TAG TEAM"/>
    <s v="-"/>
    <x v="1"/>
    <s v="Sunday"/>
  </r>
  <r>
    <x v="241"/>
    <x v="6"/>
    <x v="1"/>
    <n v="40"/>
    <x v="415"/>
    <x v="9"/>
    <x v="32"/>
    <s v="Tampa, FL"/>
    <x v="1"/>
    <s v="TAG TEAM"/>
    <s v="-"/>
    <x v="0"/>
    <s v="Tuesday"/>
  </r>
  <r>
    <x v="242"/>
    <x v="6"/>
    <x v="0"/>
    <n v="35"/>
    <x v="416"/>
    <x v="115"/>
    <x v="1"/>
    <s v="Greenville, SC"/>
    <x v="1"/>
    <s v="TAG TEAM"/>
    <s v="-"/>
    <x v="0"/>
    <s v="Tuesday"/>
  </r>
  <r>
    <x v="159"/>
    <x v="3"/>
    <x v="2"/>
    <n v="105"/>
    <x v="417"/>
    <x v="115"/>
    <x v="2"/>
    <s v="Dayton, OH"/>
    <x v="58"/>
    <d v="1977-04-23T00:00:00"/>
    <n v="27"/>
    <x v="0"/>
    <s v="Tuesday"/>
  </r>
  <r>
    <x v="222"/>
    <x v="12"/>
    <x v="0"/>
    <n v="244"/>
    <x v="418"/>
    <x v="123"/>
    <x v="2"/>
    <s v="Milwaukee, WI"/>
    <x v="107"/>
    <d v="1975-07-09T00:00:00"/>
    <n v="29"/>
    <x v="1"/>
    <s v="Tuesday"/>
  </r>
  <r>
    <x v="238"/>
    <x v="3"/>
    <x v="0"/>
    <n v="42"/>
    <x v="419"/>
    <x v="115"/>
    <x v="2"/>
    <s v="Boston, MA"/>
    <x v="114"/>
    <d v="1979-02-21T00:00:00"/>
    <n v="25"/>
    <x v="0"/>
    <s v="Tuesday"/>
  </r>
  <r>
    <x v="159"/>
    <x v="3"/>
    <x v="1"/>
    <n v="2"/>
    <x v="420"/>
    <x v="6"/>
    <x v="62"/>
    <s v="East Rutherford, NJ"/>
    <x v="58"/>
    <d v="1977-04-23T00:00:00"/>
    <n v="27"/>
    <x v="1"/>
    <s v="Sunday"/>
  </r>
  <r>
    <x v="156"/>
    <x v="12"/>
    <x v="3"/>
    <n v="37"/>
    <x v="421"/>
    <x v="117"/>
    <x v="14"/>
    <s v="Portland, OR"/>
    <x v="83"/>
    <d v="1970-11-09T00:00:00"/>
    <n v="33"/>
    <x v="1"/>
    <s v="Sunday"/>
  </r>
  <r>
    <x v="243"/>
    <x v="6"/>
    <x v="0"/>
    <n v="91"/>
    <x v="422"/>
    <x v="115"/>
    <x v="1"/>
    <s v="Tulsa, OK"/>
    <x v="1"/>
    <s v="TAG TEAM"/>
    <s v="-"/>
    <x v="0"/>
    <s v="Tuesday"/>
  </r>
  <r>
    <x v="233"/>
    <x v="3"/>
    <x v="1"/>
    <n v="68"/>
    <x v="423"/>
    <x v="115"/>
    <x v="63"/>
    <s v="Cincinnati, OH"/>
    <x v="113"/>
    <d v="1965-03-01T00:00:00"/>
    <n v="39"/>
    <x v="0"/>
    <s v="Tuesday"/>
  </r>
  <r>
    <x v="219"/>
    <x v="12"/>
    <x v="6"/>
    <n v="57"/>
    <x v="424"/>
    <x v="118"/>
    <x v="2"/>
    <s v="Hartford, CT"/>
    <x v="105"/>
    <d v="1973-10-30T00:00:00"/>
    <n v="30"/>
    <x v="1"/>
    <s v="Sunday"/>
  </r>
  <r>
    <x v="244"/>
    <x v="6"/>
    <x v="0"/>
    <n v="63"/>
    <x v="425"/>
    <x v="115"/>
    <x v="1"/>
    <s v="Winnipeg, MB, Canada"/>
    <x v="1"/>
    <s v="TAG TEAM"/>
    <s v="-"/>
    <x v="0"/>
    <s v="Tuesday"/>
  </r>
  <r>
    <x v="218"/>
    <x v="13"/>
    <x v="0"/>
    <n v="280"/>
    <x v="426"/>
    <x v="11"/>
    <x v="64"/>
    <s v="Norfolk, VA"/>
    <x v="47"/>
    <d v="1966-11-29T00:00:00"/>
    <n v="37"/>
    <x v="1"/>
    <s v="Sunday"/>
  </r>
  <r>
    <x v="245"/>
    <x v="6"/>
    <x v="0"/>
    <n v="21"/>
    <x v="427"/>
    <x v="115"/>
    <x v="1"/>
    <s v="Rosemont, IL"/>
    <x v="1"/>
    <s v="TAG TEAM"/>
    <s v="-"/>
    <x v="0"/>
    <s v="Tuesday"/>
  </r>
  <r>
    <x v="246"/>
    <x v="6"/>
    <x v="0"/>
    <n v="56"/>
    <x v="428"/>
    <x v="115"/>
    <x v="1"/>
    <s v="Kelowna, BC, Canada"/>
    <x v="1"/>
    <s v="TAG TEAM"/>
    <s v="-"/>
    <x v="0"/>
    <s v="Tuesday"/>
  </r>
  <r>
    <x v="159"/>
    <x v="3"/>
    <x v="0"/>
    <n v="114"/>
    <x v="429"/>
    <x v="124"/>
    <x v="2"/>
    <s v="New York, NY"/>
    <x v="58"/>
    <d v="1977-04-23T00:00:00"/>
    <n v="26"/>
    <x v="1"/>
    <s v="Sunday"/>
  </r>
  <r>
    <x v="247"/>
    <x v="13"/>
    <x v="0"/>
    <n v="133"/>
    <x v="430"/>
    <x v="113"/>
    <x v="2"/>
    <s v="Daly City, CA"/>
    <x v="116"/>
    <d v="1967-10-09T00:00:00"/>
    <n v="36"/>
    <x v="1"/>
    <s v="Sunday"/>
  </r>
  <r>
    <x v="248"/>
    <x v="6"/>
    <x v="0"/>
    <n v="77"/>
    <x v="431"/>
    <x v="115"/>
    <x v="1"/>
    <s v="Cleveland, OH"/>
    <x v="1"/>
    <s v="TAG TEAM"/>
    <s v="-"/>
    <x v="0"/>
    <s v="Tuesday"/>
  </r>
  <r>
    <x v="90"/>
    <x v="12"/>
    <x v="0"/>
    <n v="210"/>
    <x v="432"/>
    <x v="114"/>
    <x v="2"/>
    <s v="Orlando, FL"/>
    <x v="56"/>
    <d v="1980-04-01T00:00:00"/>
    <n v="23"/>
    <x v="1"/>
    <s v="Sunday"/>
  </r>
  <r>
    <x v="231"/>
    <x v="12"/>
    <x v="6"/>
    <n v="48"/>
    <x v="433"/>
    <x v="1"/>
    <x v="20"/>
    <s v="Fayetteville, NC"/>
    <x v="112"/>
    <d v="1970-12-18T00:00:00"/>
    <n v="32"/>
    <x v="0"/>
    <s v="Monday"/>
  </r>
  <r>
    <x v="156"/>
    <x v="12"/>
    <x v="5"/>
    <n v="1"/>
    <x v="433"/>
    <x v="1"/>
    <x v="2"/>
    <s v="Fayetteville, NC"/>
    <x v="83"/>
    <d v="1970-11-09T00:00:00"/>
    <n v="32"/>
    <x v="0"/>
    <s v="Monday"/>
  </r>
  <r>
    <x v="241"/>
    <x v="6"/>
    <x v="0"/>
    <n v="105"/>
    <x v="434"/>
    <x v="115"/>
    <x v="1"/>
    <s v="Albany, NY"/>
    <x v="1"/>
    <s v="TAG TEAM"/>
    <s v="-"/>
    <x v="0"/>
    <s v="Tuesday"/>
  </r>
  <r>
    <x v="195"/>
    <x v="3"/>
    <x v="0"/>
    <n v="147"/>
    <x v="435"/>
    <x v="6"/>
    <x v="2"/>
    <s v="Baltimore, MD"/>
    <x v="97"/>
    <d v="1972-02-08T00:00:00"/>
    <n v="31"/>
    <x v="1"/>
    <s v="Sunday"/>
  </r>
  <r>
    <x v="231"/>
    <x v="12"/>
    <x v="4"/>
    <n v="28"/>
    <x v="436"/>
    <x v="1"/>
    <x v="14"/>
    <s v="Rosemont, IL"/>
    <x v="112"/>
    <d v="1970-12-18T00:00:00"/>
    <n v="32"/>
    <x v="0"/>
    <s v="Monday"/>
  </r>
  <r>
    <x v="56"/>
    <x v="13"/>
    <x v="2"/>
    <n v="152"/>
    <x v="437"/>
    <x v="115"/>
    <x v="54"/>
    <s v="Raleigh, NC"/>
    <x v="34"/>
    <d v="1977-07-12T00:00:00"/>
    <n v="26"/>
    <x v="0"/>
    <s v="Tuesday"/>
  </r>
  <r>
    <x v="249"/>
    <x v="6"/>
    <x v="1"/>
    <n v="35"/>
    <x v="437"/>
    <x v="115"/>
    <x v="1"/>
    <s v="Raleigh, NC"/>
    <x v="1"/>
    <s v="TAG TEAM"/>
    <s v="-"/>
    <x v="0"/>
    <s v="Tuesday"/>
  </r>
  <r>
    <x v="192"/>
    <x v="12"/>
    <x v="2"/>
    <n v="50"/>
    <x v="438"/>
    <x v="125"/>
    <x v="2"/>
    <s v="Des Moines, IA"/>
    <x v="96"/>
    <d v="1973-11-30T00:00:00"/>
    <n v="29"/>
    <x v="0"/>
    <s v="Sunday"/>
  </r>
  <r>
    <x v="247"/>
    <x v="3"/>
    <x v="1"/>
    <n v="84"/>
    <x v="439"/>
    <x v="118"/>
    <x v="2"/>
    <s v="Denver, CO"/>
    <x v="116"/>
    <d v="1967-10-09T00:00:00"/>
    <n v="35"/>
    <x v="1"/>
    <s v="Sunday"/>
  </r>
  <r>
    <x v="250"/>
    <x v="13"/>
    <x v="4"/>
    <n v="51"/>
    <x v="439"/>
    <x v="118"/>
    <x v="6"/>
    <s v="Denver, CO"/>
    <x v="117"/>
    <d v="1968-12-09T00:00:00"/>
    <n v="34"/>
    <x v="1"/>
    <s v="Sunday"/>
  </r>
  <r>
    <x v="233"/>
    <x v="12"/>
    <x v="0"/>
    <n v="34"/>
    <x v="440"/>
    <x v="1"/>
    <x v="2"/>
    <s v="Montreal, QC, Canada"/>
    <x v="113"/>
    <d v="1965-03-01T00:00:00"/>
    <n v="38"/>
    <x v="0"/>
    <s v="Monday"/>
  </r>
  <r>
    <x v="251"/>
    <x v="6"/>
    <x v="1"/>
    <n v="77"/>
    <x v="441"/>
    <x v="115"/>
    <x v="1"/>
    <s v="Rochester, NY"/>
    <x v="1"/>
    <s v="TAG TEAM"/>
    <s v="-"/>
    <x v="0"/>
    <s v="Tuesday"/>
  </r>
  <r>
    <x v="192"/>
    <x v="12"/>
    <x v="1"/>
    <n v="50"/>
    <x v="442"/>
    <x v="116"/>
    <x v="65"/>
    <s v="Charlotte, NC"/>
    <x v="96"/>
    <d v="1973-11-30T00:00:00"/>
    <n v="29"/>
    <x v="1"/>
    <s v="Sunday"/>
  </r>
  <r>
    <x v="252"/>
    <x v="6"/>
    <x v="0"/>
    <n v="44"/>
    <x v="442"/>
    <x v="116"/>
    <x v="66"/>
    <s v="Charlotte, NC"/>
    <x v="1"/>
    <s v="TAG TEAM"/>
    <s v="-"/>
    <x v="1"/>
    <s v="Sunday"/>
  </r>
  <r>
    <x v="56"/>
    <x v="13"/>
    <x v="1"/>
    <n v="119"/>
    <x v="443"/>
    <x v="126"/>
    <x v="2"/>
    <s v="Seattle, WA"/>
    <x v="34"/>
    <d v="1977-07-12T00:00:00"/>
    <n v="25"/>
    <x v="1"/>
    <s v="Sunday"/>
  </r>
  <r>
    <x v="253"/>
    <x v="6"/>
    <x v="0"/>
    <n v="103"/>
    <x v="444"/>
    <x v="115"/>
    <x v="1"/>
    <s v="Philadelphia, PA"/>
    <x v="1"/>
    <s v="TAG TEAM"/>
    <s v="-"/>
    <x v="0"/>
    <s v="Tuesday"/>
  </r>
  <r>
    <x v="250"/>
    <x v="13"/>
    <x v="2"/>
    <n v="105"/>
    <x v="445"/>
    <x v="114"/>
    <x v="2"/>
    <s v="Sunrise, FL"/>
    <x v="117"/>
    <d v="1968-12-09T00:00:00"/>
    <n v="34"/>
    <x v="1"/>
    <s v="Sunday"/>
  </r>
  <r>
    <x v="249"/>
    <x v="6"/>
    <x v="0"/>
    <n v="79"/>
    <x v="446"/>
    <x v="89"/>
    <x v="67"/>
    <s v="New York, NY"/>
    <x v="1"/>
    <s v="TAG TEAM"/>
    <s v="-"/>
    <x v="1"/>
    <s v="Sunday"/>
  </r>
  <r>
    <x v="195"/>
    <x v="13"/>
    <x v="1"/>
    <n v="28"/>
    <x v="446"/>
    <x v="89"/>
    <x v="2"/>
    <s v="New York, NY"/>
    <x v="97"/>
    <d v="1972-02-08T00:00:00"/>
    <n v="30"/>
    <x v="1"/>
    <s v="Sunday"/>
  </r>
  <r>
    <x v="254"/>
    <x v="6"/>
    <x v="0"/>
    <n v="12"/>
    <x v="447"/>
    <x v="115"/>
    <x v="4"/>
    <s v="Manchester, NH"/>
    <x v="1"/>
    <s v="TAG TEAM"/>
    <s v="-"/>
    <x v="0"/>
    <s v="Tuesday"/>
  </r>
  <r>
    <x v="255"/>
    <x v="6"/>
    <x v="0"/>
    <n v="16"/>
    <x v="448"/>
    <x v="6"/>
    <x v="1"/>
    <s v="North Little Rock, AR"/>
    <x v="1"/>
    <s v="TAG TEAM"/>
    <s v="-"/>
    <x v="1"/>
    <s v="Sunday"/>
  </r>
  <r>
    <x v="167"/>
    <x v="12"/>
    <x v="6"/>
    <n v="1"/>
    <x v="448"/>
    <x v="6"/>
    <x v="2"/>
    <s v="North Little Rock, AR"/>
    <x v="87"/>
    <d v="1969-07-27T00:00:00"/>
    <n v="33"/>
    <x v="1"/>
    <s v="Sunday"/>
  </r>
  <r>
    <x v="256"/>
    <x v="12"/>
    <x v="1"/>
    <n v="20"/>
    <x v="449"/>
    <x v="1"/>
    <x v="2"/>
    <s v="Houston, TX"/>
    <x v="68"/>
    <d v="1967-04-26T00:00:00"/>
    <n v="35"/>
    <x v="0"/>
    <s v="Monday"/>
  </r>
  <r>
    <x v="156"/>
    <x v="12"/>
    <x v="6"/>
    <n v="14"/>
    <x v="450"/>
    <x v="1"/>
    <x v="2"/>
    <s v="Denver, CO"/>
    <x v="83"/>
    <d v="1970-11-09T00:00:00"/>
    <n v="31"/>
    <x v="0"/>
    <s v="Monday"/>
  </r>
  <r>
    <x v="56"/>
    <x v="13"/>
    <x v="0"/>
    <n v="84"/>
    <x v="451"/>
    <x v="10"/>
    <x v="2"/>
    <s v="Uniondale, NY"/>
    <x v="34"/>
    <d v="1977-07-12T00:00:00"/>
    <n v="25"/>
    <x v="1"/>
    <s v="Sunday"/>
  </r>
  <r>
    <x v="231"/>
    <x v="12"/>
    <x v="2"/>
    <n v="22"/>
    <x v="451"/>
    <x v="10"/>
    <x v="2"/>
    <s v="Uniondale, NY"/>
    <x v="112"/>
    <d v="1970-12-18T00:00:00"/>
    <n v="31"/>
    <x v="1"/>
    <s v="Sunday"/>
  </r>
  <r>
    <x v="228"/>
    <x v="12"/>
    <x v="4"/>
    <n v="27"/>
    <x v="452"/>
    <x v="1"/>
    <x v="2"/>
    <s v="Greensboro, NC"/>
    <x v="110"/>
    <d v="1967-05-21T00:00:00"/>
    <n v="35"/>
    <x v="0"/>
    <s v="Monday"/>
  </r>
  <r>
    <x v="189"/>
    <x v="13"/>
    <x v="3"/>
    <n v="35"/>
    <x v="453"/>
    <x v="118"/>
    <x v="6"/>
    <s v="Detroit, MI"/>
    <x v="94"/>
    <d v="1972-05-02T00:00:00"/>
    <n v="30"/>
    <x v="1"/>
    <s v="Sunday"/>
  </r>
  <r>
    <x v="231"/>
    <x v="12"/>
    <x v="1"/>
    <n v="63"/>
    <x v="454"/>
    <x v="1"/>
    <x v="2"/>
    <s v="Edmonton, AB, Canada"/>
    <x v="112"/>
    <d v="1970-12-18T00:00:00"/>
    <n v="31"/>
    <x v="0"/>
    <s v="Monday"/>
  </r>
  <r>
    <x v="257"/>
    <x v="13"/>
    <x v="4"/>
    <n v="63"/>
    <x v="455"/>
    <x v="116"/>
    <x v="2"/>
    <s v="Nashville, TN"/>
    <x v="60"/>
    <d v="1965-03-24T00:00:00"/>
    <n v="37"/>
    <x v="1"/>
    <s v="Sunday"/>
  </r>
  <r>
    <x v="247"/>
    <x v="12"/>
    <x v="1"/>
    <n v="36"/>
    <x v="456"/>
    <x v="79"/>
    <x v="2"/>
    <s v="Kansas City, MO"/>
    <x v="116"/>
    <d v="1967-10-09T00:00:00"/>
    <n v="34"/>
    <x v="1"/>
    <s v="Sunday"/>
  </r>
  <r>
    <x v="258"/>
    <x v="13"/>
    <x v="5"/>
    <n v="28"/>
    <x v="456"/>
    <x v="79"/>
    <x v="2"/>
    <s v="Kansas City, MO"/>
    <x v="118"/>
    <d v="1953-08-11T00:00:00"/>
    <n v="48"/>
    <x v="1"/>
    <s v="Sunday"/>
  </r>
  <r>
    <x v="167"/>
    <x v="13"/>
    <x v="6"/>
    <n v="35"/>
    <x v="457"/>
    <x v="127"/>
    <x v="2"/>
    <s v="Toronto, ON, Canada"/>
    <x v="87"/>
    <d v="1969-07-27T00:00:00"/>
    <n v="32"/>
    <x v="1"/>
    <s v="Sunday"/>
  </r>
  <r>
    <x v="231"/>
    <x v="12"/>
    <x v="0"/>
    <n v="35"/>
    <x v="457"/>
    <x v="127"/>
    <x v="2"/>
    <s v="Toronto, ON, Canada"/>
    <x v="112"/>
    <d v="1970-12-18T00:00:00"/>
    <n v="31"/>
    <x v="1"/>
    <s v="Sunday"/>
  </r>
  <r>
    <x v="220"/>
    <x v="12"/>
    <x v="0"/>
    <n v="56"/>
    <x v="458"/>
    <x v="33"/>
    <x v="2"/>
    <s v="Atlanta, GA"/>
    <x v="106"/>
    <d v="1968-05-10T00:00:00"/>
    <n v="33"/>
    <x v="1"/>
    <s v="Sunday"/>
  </r>
  <r>
    <x v="156"/>
    <x v="13"/>
    <x v="0"/>
    <n v="98"/>
    <x v="459"/>
    <x v="118"/>
    <x v="2"/>
    <s v="San Diego, CA"/>
    <x v="83"/>
    <d v="1970-11-09T00:00:00"/>
    <n v="31"/>
    <x v="1"/>
    <s v="Sunday"/>
  </r>
  <r>
    <x v="219"/>
    <x v="12"/>
    <x v="4"/>
    <n v="63"/>
    <x v="460"/>
    <x v="89"/>
    <x v="2"/>
    <s v="Greensboro, NC"/>
    <x v="105"/>
    <d v="1973-10-30T00:00:00"/>
    <n v="28"/>
    <x v="1"/>
    <s v="Sunday"/>
  </r>
  <r>
    <x v="219"/>
    <x v="3"/>
    <x v="0"/>
    <n v="6"/>
    <x v="461"/>
    <x v="1"/>
    <x v="2"/>
    <s v="Boston, MA"/>
    <x v="105"/>
    <d v="1973-10-30T00:00:00"/>
    <n v="28"/>
    <x v="0"/>
    <s v="Monday"/>
  </r>
  <r>
    <x v="259"/>
    <x v="12"/>
    <x v="0"/>
    <n v="13"/>
    <x v="462"/>
    <x v="1"/>
    <x v="2"/>
    <s v="Uniondale, NY"/>
    <x v="119"/>
    <d v="1975-03-17T00:00:00"/>
    <n v="26"/>
    <x v="0"/>
    <s v="Monday"/>
  </r>
  <r>
    <x v="250"/>
    <x v="3"/>
    <x v="0"/>
    <n v="21"/>
    <x v="463"/>
    <x v="1"/>
    <x v="2"/>
    <s v="Kansas City, MO"/>
    <x v="117"/>
    <d v="1968-12-09T00:00:00"/>
    <n v="32"/>
    <x v="0"/>
    <s v="Monday"/>
  </r>
  <r>
    <x v="219"/>
    <x v="12"/>
    <x v="2"/>
    <n v="15"/>
    <x v="464"/>
    <x v="6"/>
    <x v="14"/>
    <s v="St. Louis, MO"/>
    <x v="105"/>
    <d v="1973-10-30T00:00:00"/>
    <n v="27"/>
    <x v="1"/>
    <s v="Sunday"/>
  </r>
  <r>
    <x v="260"/>
    <x v="13"/>
    <x v="5"/>
    <n v="62"/>
    <x v="465"/>
    <x v="1"/>
    <x v="2"/>
    <s v="Indianapolis, IN"/>
    <x v="116"/>
    <d v="1964-12-18T00:00:00"/>
    <n v="36"/>
    <x v="0"/>
    <s v="Monday"/>
  </r>
  <r>
    <x v="261"/>
    <x v="3"/>
    <x v="0"/>
    <n v="29"/>
    <x v="466"/>
    <x v="117"/>
    <x v="2"/>
    <s v="Pittsburgh, PA"/>
    <x v="120"/>
    <d v="1975-10-07T00:00:00"/>
    <n v="25"/>
    <x v="1"/>
    <s v="Sunday"/>
  </r>
  <r>
    <x v="192"/>
    <x v="12"/>
    <x v="0"/>
    <n v="28"/>
    <x v="466"/>
    <x v="117"/>
    <x v="2"/>
    <s v="Pittsburgh, PA"/>
    <x v="96"/>
    <d v="1973-11-30T00:00:00"/>
    <n v="27"/>
    <x v="1"/>
    <s v="Sunday"/>
  </r>
  <r>
    <x v="250"/>
    <x v="13"/>
    <x v="1"/>
    <n v="15"/>
    <x v="466"/>
    <x v="117"/>
    <x v="2"/>
    <s v="Pittsburgh, PA"/>
    <x v="117"/>
    <d v="1968-12-09T00:00:00"/>
    <n v="32"/>
    <x v="1"/>
    <s v="Sunday"/>
  </r>
  <r>
    <x v="262"/>
    <x v="3"/>
    <x v="0"/>
    <n v="13"/>
    <x v="467"/>
    <x v="1"/>
    <x v="2"/>
    <s v="San Antonio, TX"/>
    <x v="121"/>
    <d v="1970-09-29T00:00:00"/>
    <n v="30"/>
    <x v="0"/>
    <s v="Monday"/>
  </r>
  <r>
    <x v="219"/>
    <x v="12"/>
    <x v="1"/>
    <n v="35"/>
    <x v="468"/>
    <x v="10"/>
    <x v="2"/>
    <s v="San Jose, CA"/>
    <x v="105"/>
    <d v="1973-10-30T00:00:00"/>
    <n v="27"/>
    <x v="1"/>
    <s v="Sunday"/>
  </r>
  <r>
    <x v="263"/>
    <x v="3"/>
    <x v="0"/>
    <n v="48"/>
    <x v="469"/>
    <x v="115"/>
    <x v="19"/>
    <s v="Pittsburgh, PA"/>
    <x v="122"/>
    <d v="1970-01-04T00:00:00"/>
    <n v="31"/>
    <x v="0"/>
    <s v="Tuesday"/>
  </r>
  <r>
    <x v="264"/>
    <x v="12"/>
    <x v="0"/>
    <n v="27"/>
    <x v="470"/>
    <x v="1"/>
    <x v="2"/>
    <s v="Buffalo, NY"/>
    <x v="123"/>
    <d v="1969-04-03T00:00:00"/>
    <n v="32"/>
    <x v="0"/>
    <s v="Monday"/>
  </r>
  <r>
    <x v="265"/>
    <x v="12"/>
    <x v="0"/>
    <n v="27"/>
    <x v="471"/>
    <x v="115"/>
    <x v="23"/>
    <s v="New York, NY"/>
    <x v="124"/>
    <d v="1972-11-14T00:00:00"/>
    <n v="28"/>
    <x v="0"/>
    <s v="Tuesday"/>
  </r>
  <r>
    <x v="256"/>
    <x v="12"/>
    <x v="0"/>
    <n v="37"/>
    <x v="472"/>
    <x v="116"/>
    <x v="68"/>
    <s v="Sacramento, CA"/>
    <x v="68"/>
    <d v="1967-04-26T00:00:00"/>
    <n v="34"/>
    <x v="1"/>
    <s v="Sunday"/>
  </r>
  <r>
    <x v="167"/>
    <x v="12"/>
    <x v="4"/>
    <n v="34"/>
    <x v="473"/>
    <x v="1"/>
    <x v="2"/>
    <s v="Knoxville, TN"/>
    <x v="87"/>
    <d v="1969-07-27T00:00:00"/>
    <n v="31"/>
    <x v="0"/>
    <s v="Monday"/>
  </r>
  <r>
    <x v="95"/>
    <x v="12"/>
    <x v="0"/>
    <n v="6"/>
    <x v="474"/>
    <x v="115"/>
    <x v="2"/>
    <s v="Philadelphia, PA"/>
    <x v="58"/>
    <d v="1977-08-31T00:00:00"/>
    <n v="23"/>
    <x v="0"/>
    <s v="Tuesday"/>
  </r>
  <r>
    <x v="167"/>
    <x v="12"/>
    <x v="2"/>
    <n v="7"/>
    <x v="475"/>
    <x v="115"/>
    <x v="2"/>
    <s v="Oklahoma City, OK"/>
    <x v="87"/>
    <d v="1969-07-27T00:00:00"/>
    <n v="31"/>
    <x v="0"/>
    <s v="Tuesday"/>
  </r>
  <r>
    <x v="260"/>
    <x v="13"/>
    <x v="6"/>
    <n v="175"/>
    <x v="476"/>
    <x v="128"/>
    <x v="23"/>
    <s v="Houston, TX"/>
    <x v="116"/>
    <d v="1964-12-18T00:00:00"/>
    <n v="36"/>
    <x v="1"/>
    <s v="Sunday"/>
  </r>
  <r>
    <x v="233"/>
    <x v="3"/>
    <x v="0"/>
    <n v="128"/>
    <x v="477"/>
    <x v="129"/>
    <x v="2"/>
    <s v="Jacksonville, FL"/>
    <x v="113"/>
    <d v="1965-03-01T00:00:00"/>
    <n v="36"/>
    <x v="1"/>
    <s v="Sunday"/>
  </r>
  <r>
    <x v="189"/>
    <x v="13"/>
    <x v="5"/>
    <n v="35"/>
    <x v="478"/>
    <x v="113"/>
    <x v="2"/>
    <s v="Las Vegas, NV"/>
    <x v="94"/>
    <d v="1972-05-02T00:00:00"/>
    <n v="28"/>
    <x v="1"/>
    <s v="Sunday"/>
  </r>
  <r>
    <x v="266"/>
    <x v="3"/>
    <x v="0"/>
    <n v="41"/>
    <x v="479"/>
    <x v="130"/>
    <x v="2"/>
    <s v="Tupelo, MS"/>
    <x v="125"/>
    <d v="1961-03-09T00:00:00"/>
    <n v="39"/>
    <x v="0"/>
    <s v="Monday"/>
  </r>
  <r>
    <x v="156"/>
    <x v="12"/>
    <x v="4"/>
    <n v="72"/>
    <x v="480"/>
    <x v="33"/>
    <x v="14"/>
    <s v="New Orleans, LA"/>
    <x v="83"/>
    <d v="1970-11-09T00:00:00"/>
    <n v="30"/>
    <x v="1"/>
    <s v="Sunday"/>
  </r>
  <r>
    <x v="267"/>
    <x v="3"/>
    <x v="0"/>
    <n v="22"/>
    <x v="481"/>
    <x v="131"/>
    <x v="69"/>
    <s v="Indianapolis, IN"/>
    <x v="103"/>
    <s v="Not found"/>
    <e v="#VALUE!"/>
    <x v="1"/>
    <s v="Sunday"/>
  </r>
  <r>
    <x v="228"/>
    <x v="12"/>
    <x v="2"/>
    <n v="42"/>
    <x v="482"/>
    <x v="114"/>
    <x v="2"/>
    <s v="Birmingham, AL"/>
    <x v="110"/>
    <d v="1967-05-21T00:00:00"/>
    <n v="33"/>
    <x v="1"/>
    <s v="Sunday"/>
  </r>
  <r>
    <x v="268"/>
    <x v="3"/>
    <x v="1"/>
    <n v="49"/>
    <x v="483"/>
    <x v="132"/>
    <x v="2"/>
    <s v="Milwaukee, WI"/>
    <x v="126"/>
    <d v="1966-11-10T00:00:00"/>
    <n v="34"/>
    <x v="1"/>
    <s v="Sunday"/>
  </r>
  <r>
    <x v="269"/>
    <x v="12"/>
    <x v="0"/>
    <n v="19"/>
    <x v="484"/>
    <x v="115"/>
    <x v="2"/>
    <s v="Sunrise, FL"/>
    <x v="127"/>
    <d v="1963-11-01T00:00:00"/>
    <n v="37"/>
    <x v="0"/>
    <s v="Tuesday"/>
  </r>
  <r>
    <x v="264"/>
    <x v="3"/>
    <x v="2"/>
    <n v="16"/>
    <x v="485"/>
    <x v="130"/>
    <x v="2"/>
    <s v="London, England"/>
    <x v="123"/>
    <d v="1969-04-03T00:00:00"/>
    <n v="31"/>
    <x v="0"/>
    <s v="Friday"/>
  </r>
  <r>
    <x v="268"/>
    <x v="3"/>
    <x v="0"/>
    <n v="12"/>
    <x v="486"/>
    <x v="20"/>
    <x v="35"/>
    <s v="Paradise, NV"/>
    <x v="126"/>
    <d v="1966-11-10T00:00:00"/>
    <n v="33"/>
    <x v="1"/>
    <s v="Sunday"/>
  </r>
  <r>
    <x v="250"/>
    <x v="13"/>
    <x v="0"/>
    <n v="126"/>
    <x v="487"/>
    <x v="6"/>
    <x v="23"/>
    <s v="Albany, NY"/>
    <x v="117"/>
    <d v="1968-12-09T00:00:00"/>
    <n v="31"/>
    <x v="1"/>
    <s v="Sunday"/>
  </r>
  <r>
    <x v="264"/>
    <x v="3"/>
    <x v="1"/>
    <n v="36"/>
    <x v="488"/>
    <x v="125"/>
    <x v="2"/>
    <s v="Lubbock, TX"/>
    <x v="123"/>
    <d v="1969-04-03T00:00:00"/>
    <n v="31"/>
    <x v="0"/>
    <s v="Saturday"/>
  </r>
  <r>
    <x v="270"/>
    <x v="3"/>
    <x v="1"/>
    <n v="1"/>
    <x v="489"/>
    <x v="125"/>
    <x v="2"/>
    <s v="Amarillo, TX"/>
    <x v="128"/>
    <d v="1944-06-30T00:00:00"/>
    <n v="56"/>
    <x v="0"/>
    <s v="Friday"/>
  </r>
  <r>
    <x v="247"/>
    <x v="12"/>
    <x v="0"/>
    <n v="78"/>
    <x v="490"/>
    <x v="1"/>
    <x v="6"/>
    <s v="Lexington, KY"/>
    <x v="116"/>
    <d v="1967-10-09T00:00:00"/>
    <n v="32"/>
    <x v="0"/>
    <s v="Monday"/>
  </r>
  <r>
    <x v="271"/>
    <x v="12"/>
    <x v="1"/>
    <n v="8"/>
    <x v="491"/>
    <x v="10"/>
    <x v="57"/>
    <s v="Raleigh, NC"/>
    <x v="129"/>
    <d v="1969-12-27T00:00:00"/>
    <n v="30"/>
    <x v="1"/>
    <s v="Sunday"/>
  </r>
  <r>
    <x v="264"/>
    <x v="3"/>
    <x v="0"/>
    <n v="66"/>
    <x v="492"/>
    <x v="130"/>
    <x v="2"/>
    <s v="Auburn Hills, MI"/>
    <x v="123"/>
    <d v="1969-04-03T00:00:00"/>
    <n v="31"/>
    <x v="1"/>
    <s v="Tuesday"/>
  </r>
  <r>
    <x v="272"/>
    <x v="12"/>
    <x v="1"/>
    <n v="54"/>
    <x v="493"/>
    <x v="115"/>
    <x v="2"/>
    <s v="Sunrise, FL"/>
    <x v="130"/>
    <d v="1971-03-06T00:00:00"/>
    <n v="29"/>
    <x v="0"/>
    <s v="Tuesday"/>
  </r>
  <r>
    <x v="189"/>
    <x v="13"/>
    <x v="6"/>
    <n v="119"/>
    <x v="494"/>
    <x v="133"/>
    <x v="56"/>
    <s v="Boston, MA"/>
    <x v="94"/>
    <d v="1972-05-02T00:00:00"/>
    <n v="28"/>
    <x v="1"/>
    <s v="Sunday"/>
  </r>
  <r>
    <x v="273"/>
    <x v="12"/>
    <x v="0"/>
    <n v="14"/>
    <x v="495"/>
    <x v="115"/>
    <x v="2"/>
    <s v="Memphis, TN"/>
    <x v="131"/>
    <d v="1966-10-11T00:00:00"/>
    <n v="33"/>
    <x v="0"/>
    <s v="Tuesday"/>
  </r>
  <r>
    <x v="167"/>
    <x v="13"/>
    <x v="4"/>
    <n v="35"/>
    <x v="496"/>
    <x v="116"/>
    <x v="54"/>
    <s v="Louisville, KY"/>
    <x v="87"/>
    <d v="1969-07-27T00:00:00"/>
    <n v="30"/>
    <x v="1"/>
    <s v="Sunday"/>
  </r>
  <r>
    <x v="228"/>
    <x v="12"/>
    <x v="1"/>
    <n v="43"/>
    <x v="497"/>
    <x v="1"/>
    <x v="2"/>
    <s v="Uniondale, NY"/>
    <x v="110"/>
    <d v="1967-05-21T00:00:00"/>
    <n v="32"/>
    <x v="0"/>
    <s v="Monday"/>
  </r>
  <r>
    <x v="156"/>
    <x v="12"/>
    <x v="2"/>
    <n v="6"/>
    <x v="498"/>
    <x v="115"/>
    <x v="2"/>
    <s v="Richmond, VA"/>
    <x v="83"/>
    <d v="1970-11-09T00:00:00"/>
    <n v="29"/>
    <x v="0"/>
    <s v="Tuesday"/>
  </r>
  <r>
    <x v="189"/>
    <x v="13"/>
    <x v="4"/>
    <n v="21"/>
    <x v="499"/>
    <x v="79"/>
    <x v="2"/>
    <s v="Washington, D.C."/>
    <x v="94"/>
    <d v="1972-05-02T00:00:00"/>
    <n v="27"/>
    <x v="1"/>
    <s v="Sunday"/>
  </r>
  <r>
    <x v="274"/>
    <x v="3"/>
    <x v="1"/>
    <n v="84"/>
    <x v="500"/>
    <x v="134"/>
    <x v="2"/>
    <s v="Chicago, IL"/>
    <x v="69"/>
    <d v="1962-07-29T00:00:00"/>
    <n v="37"/>
    <x v="1"/>
    <s v="Sunday"/>
  </r>
  <r>
    <x v="228"/>
    <x v="12"/>
    <x v="0"/>
    <n v="30"/>
    <x v="501"/>
    <x v="135"/>
    <x v="70"/>
    <s v="Anaheim, CA"/>
    <x v="110"/>
    <d v="1967-05-21T00:00:00"/>
    <n v="32"/>
    <x v="1"/>
    <s v="Sunday"/>
  </r>
  <r>
    <x v="250"/>
    <x v="12"/>
    <x v="0"/>
    <n v="35"/>
    <x v="502"/>
    <x v="113"/>
    <x v="2"/>
    <s v="Hartford, CT"/>
    <x v="117"/>
    <d v="1968-12-09T00:00:00"/>
    <n v="31"/>
    <x v="1"/>
    <s v="Sunday"/>
  </r>
  <r>
    <x v="275"/>
    <x v="3"/>
    <x v="2"/>
    <n v="84"/>
    <x v="503"/>
    <x v="130"/>
    <x v="19"/>
    <s v="Columbus, OH"/>
    <x v="97"/>
    <d v="1967-07-14T00:00:00"/>
    <n v="32"/>
    <x v="0"/>
    <s v="Monday"/>
  </r>
  <r>
    <x v="167"/>
    <x v="13"/>
    <x v="2"/>
    <n v="118"/>
    <x v="504"/>
    <x v="1"/>
    <x v="2"/>
    <s v="Miami, FL"/>
    <x v="87"/>
    <d v="1969-07-27T00:00:00"/>
    <n v="30"/>
    <x v="0"/>
    <s v="Monday"/>
  </r>
  <r>
    <x v="275"/>
    <x v="3"/>
    <x v="1"/>
    <n v="27"/>
    <x v="505"/>
    <x v="130"/>
    <x v="14"/>
    <s v="Baltimore, MD"/>
    <x v="97"/>
    <d v="1967-07-14T00:00:00"/>
    <n v="32"/>
    <x v="0"/>
    <s v="Monday"/>
  </r>
  <r>
    <x v="228"/>
    <x v="3"/>
    <x v="1"/>
    <n v="1"/>
    <x v="506"/>
    <x v="136"/>
    <x v="2"/>
    <s v="Washington, D.C."/>
    <x v="110"/>
    <d v="1967-05-21T00:00:00"/>
    <n v="32"/>
    <x v="1"/>
    <s v="Sunday"/>
  </r>
  <r>
    <x v="156"/>
    <x v="12"/>
    <x v="0"/>
    <n v="22"/>
    <x v="507"/>
    <x v="114"/>
    <x v="2"/>
    <s v="Sunrise, FL"/>
    <x v="83"/>
    <d v="1970-11-09T00:00:00"/>
    <n v="29"/>
    <x v="1"/>
    <s v="Sunday"/>
  </r>
  <r>
    <x v="195"/>
    <x v="13"/>
    <x v="0"/>
    <n v="50"/>
    <x v="508"/>
    <x v="89"/>
    <x v="6"/>
    <s v="Detroit, MI"/>
    <x v="97"/>
    <d v="1972-02-08T00:00:00"/>
    <n v="27"/>
    <x v="1"/>
    <s v="Sunday"/>
  </r>
  <r>
    <x v="276"/>
    <x v="3"/>
    <x v="1"/>
    <n v="41"/>
    <x v="509"/>
    <x v="130"/>
    <x v="71"/>
    <s v="Indianapolis, IN"/>
    <x v="132"/>
    <d v="1958-10-20T00:00:00"/>
    <n v="41"/>
    <x v="0"/>
    <s v="Monday"/>
  </r>
  <r>
    <x v="209"/>
    <x v="3"/>
    <x v="4"/>
    <n v="14"/>
    <x v="510"/>
    <x v="130"/>
    <x v="2"/>
    <s v="Phoenix, AZ"/>
    <x v="102"/>
    <d v="1957-07-02T00:00:00"/>
    <n v="42"/>
    <x v="0"/>
    <s v="Monday"/>
  </r>
  <r>
    <x v="104"/>
    <x v="3"/>
    <x v="1"/>
    <n v="1"/>
    <x v="511"/>
    <x v="20"/>
    <x v="2"/>
    <s v="Paradise, NV"/>
    <x v="62"/>
    <d v="1966-12-27T00:00:00"/>
    <n v="32"/>
    <x v="1"/>
    <s v="Sunday"/>
  </r>
  <r>
    <x v="271"/>
    <x v="12"/>
    <x v="0"/>
    <n v="56"/>
    <x v="512"/>
    <x v="6"/>
    <x v="72"/>
    <s v="Cleveland, OH"/>
    <x v="129"/>
    <d v="1969-12-27T00:00:00"/>
    <n v="29"/>
    <x v="1"/>
    <s v="Sunday"/>
  </r>
  <r>
    <x v="167"/>
    <x v="13"/>
    <x v="1"/>
    <n v="49"/>
    <x v="513"/>
    <x v="117"/>
    <x v="44"/>
    <s v="Charlotte, NC"/>
    <x v="87"/>
    <d v="1969-07-27T00:00:00"/>
    <n v="30"/>
    <x v="1"/>
    <s v="Sunday"/>
  </r>
  <r>
    <x v="277"/>
    <x v="13"/>
    <x v="0"/>
    <n v="6"/>
    <x v="514"/>
    <x v="115"/>
    <x v="2"/>
    <s v="Las Vegas, NV"/>
    <x v="133"/>
    <d v="1945-08-24T00:00:00"/>
    <n v="54"/>
    <x v="0"/>
    <s v="Tuesday"/>
  </r>
  <r>
    <x v="278"/>
    <x v="3"/>
    <x v="0"/>
    <n v="42"/>
    <x v="515"/>
    <x v="137"/>
    <x v="2"/>
    <s v="Winston-Salem, NC"/>
    <x v="45"/>
    <d v="1960-12-16T00:00:00"/>
    <n v="38"/>
    <x v="1"/>
    <s v="Sunday"/>
  </r>
  <r>
    <x v="167"/>
    <x v="13"/>
    <x v="0"/>
    <n v="22"/>
    <x v="516"/>
    <x v="1"/>
    <x v="2"/>
    <s v="Ames, IA"/>
    <x v="87"/>
    <d v="1969-07-27T00:00:00"/>
    <n v="30"/>
    <x v="0"/>
    <s v="Monday"/>
  </r>
  <r>
    <x v="275"/>
    <x v="12"/>
    <x v="5"/>
    <n v="56"/>
    <x v="517"/>
    <x v="10"/>
    <x v="2"/>
    <s v="Minneapolis, MN"/>
    <x v="97"/>
    <d v="1967-07-14T00:00:00"/>
    <n v="32"/>
    <x v="1"/>
    <s v="Sunday"/>
  </r>
  <r>
    <x v="279"/>
    <x v="13"/>
    <x v="2"/>
    <n v="1"/>
    <x v="517"/>
    <x v="10"/>
    <x v="6"/>
    <s v="Minneapolis, MN"/>
    <x v="6"/>
    <d v="1965-06-07T00:00:00"/>
    <n v="34"/>
    <x v="1"/>
    <s v="Sunday"/>
  </r>
  <r>
    <x v="228"/>
    <x v="3"/>
    <x v="0"/>
    <n v="34"/>
    <x v="518"/>
    <x v="130"/>
    <x v="2"/>
    <s v="Boise, ID"/>
    <x v="110"/>
    <d v="1967-05-21T00:00:00"/>
    <n v="32"/>
    <x v="0"/>
    <s v="Monday"/>
  </r>
  <r>
    <x v="280"/>
    <x v="12"/>
    <x v="0"/>
    <n v="26"/>
    <x v="519"/>
    <x v="1"/>
    <x v="2"/>
    <s v="Columbus, OH"/>
    <x v="134"/>
    <d v="1970-10-22T00:00:00"/>
    <n v="28"/>
    <x v="0"/>
    <s v="Tuesday"/>
  </r>
  <r>
    <x v="275"/>
    <x v="12"/>
    <x v="6"/>
    <n v="2"/>
    <x v="520"/>
    <x v="138"/>
    <x v="2"/>
    <s v="Buffalo, NY"/>
    <x v="97"/>
    <d v="1967-07-14T00:00:00"/>
    <n v="32"/>
    <x v="1"/>
    <s v="Sunday"/>
  </r>
  <r>
    <x v="219"/>
    <x v="12"/>
    <x v="0"/>
    <n v="1"/>
    <x v="521"/>
    <x v="125"/>
    <x v="2"/>
    <s v="Toronto, ON, Canada"/>
    <x v="105"/>
    <d v="1973-10-30T00:00:00"/>
    <n v="25"/>
    <x v="0"/>
    <s v="Saturday"/>
  </r>
  <r>
    <x v="281"/>
    <x v="3"/>
    <x v="0"/>
    <n v="35"/>
    <x v="522"/>
    <x v="130"/>
    <x v="19"/>
    <s v="Atlanta, GA"/>
    <x v="135"/>
    <d v="1979-03-06T00:00:00"/>
    <n v="20"/>
    <x v="0"/>
    <s v="Monday"/>
  </r>
  <r>
    <x v="260"/>
    <x v="13"/>
    <x v="4"/>
    <n v="55"/>
    <x v="523"/>
    <x v="1"/>
    <x v="2"/>
    <s v="Charlotte, NC"/>
    <x v="116"/>
    <d v="1964-12-18T00:00:00"/>
    <n v="34"/>
    <x v="0"/>
    <s v="Monday"/>
  </r>
  <r>
    <x v="275"/>
    <x v="12"/>
    <x v="4"/>
    <n v="60"/>
    <x v="524"/>
    <x v="1"/>
    <x v="2"/>
    <s v="Moline, IL"/>
    <x v="97"/>
    <d v="1967-07-14T00:00:00"/>
    <n v="31"/>
    <x v="0"/>
    <s v="Tuesday"/>
  </r>
  <r>
    <x v="257"/>
    <x v="13"/>
    <x v="2"/>
    <n v="36"/>
    <x v="525"/>
    <x v="139"/>
    <x v="2"/>
    <s v="Kansas City, MO"/>
    <x v="60"/>
    <d v="1965-03-24T00:00:00"/>
    <n v="34"/>
    <x v="1"/>
    <s v="Sunday"/>
  </r>
  <r>
    <x v="282"/>
    <x v="12"/>
    <x v="0"/>
    <n v="43"/>
    <x v="526"/>
    <x v="1"/>
    <x v="2"/>
    <s v="Detroit, MI"/>
    <x v="122"/>
    <d v="1961-05-16T00:00:00"/>
    <n v="37"/>
    <x v="0"/>
    <s v="Monday"/>
  </r>
  <r>
    <x v="274"/>
    <x v="3"/>
    <x v="0"/>
    <n v="85"/>
    <x v="527"/>
    <x v="134"/>
    <x v="2"/>
    <s v="Tacoma, WA"/>
    <x v="69"/>
    <d v="1962-07-29T00:00:00"/>
    <n v="36"/>
    <x v="1"/>
    <s v="Sunday"/>
  </r>
  <r>
    <x v="283"/>
    <x v="12"/>
    <x v="2"/>
    <n v="14"/>
    <x v="528"/>
    <x v="1"/>
    <x v="2"/>
    <s v="East Rutherford, NJ"/>
    <x v="136"/>
    <d v="1969-04-11T00:00:00"/>
    <n v="29"/>
    <x v="0"/>
    <s v="Monday"/>
  </r>
  <r>
    <x v="260"/>
    <x v="13"/>
    <x v="2"/>
    <n v="56"/>
    <x v="529"/>
    <x v="140"/>
    <x v="23"/>
    <s v="Philadelphia, PA"/>
    <x v="116"/>
    <d v="1964-12-18T00:00:00"/>
    <n v="34"/>
    <x v="1"/>
    <s v="Sunday"/>
  </r>
  <r>
    <x v="284"/>
    <x v="12"/>
    <x v="0"/>
    <n v="14"/>
    <x v="530"/>
    <x v="1"/>
    <x v="2"/>
    <s v="San Jose, CA"/>
    <x v="137"/>
    <d v="1969-05-20T00:00:00"/>
    <n v="29"/>
    <x v="0"/>
    <s v="Monday"/>
  </r>
  <r>
    <x v="276"/>
    <x v="3"/>
    <x v="0"/>
    <n v="25"/>
    <x v="531"/>
    <x v="141"/>
    <x v="2"/>
    <s v="Oakland, CA"/>
    <x v="132"/>
    <d v="1958-10-20T00:00:00"/>
    <n v="40"/>
    <x v="1"/>
    <s v="Sunday"/>
  </r>
  <r>
    <x v="189"/>
    <x v="13"/>
    <x v="2"/>
    <n v="41"/>
    <x v="532"/>
    <x v="1"/>
    <x v="14"/>
    <s v="Birmingham, AL"/>
    <x v="94"/>
    <d v="1972-05-02T00:00:00"/>
    <n v="26"/>
    <x v="0"/>
    <s v="Monday"/>
  </r>
  <r>
    <x v="272"/>
    <x v="12"/>
    <x v="0"/>
    <n v="29"/>
    <x v="533"/>
    <x v="142"/>
    <x v="2"/>
    <s v="Memphis, TN"/>
    <x v="130"/>
    <d v="1971-03-06T00:00:00"/>
    <n v="27"/>
    <x v="1"/>
    <s v="Sunday"/>
  </r>
  <r>
    <x v="285"/>
    <x v="3"/>
    <x v="2"/>
    <n v="13"/>
    <x v="534"/>
    <x v="130"/>
    <x v="2"/>
    <s v="Buffalo, NY"/>
    <x v="59"/>
    <d v="1954-04-17T00:00:00"/>
    <n v="44"/>
    <x v="0"/>
    <s v="Monday"/>
  </r>
  <r>
    <x v="279"/>
    <x v="13"/>
    <x v="1"/>
    <n v="20"/>
    <x v="535"/>
    <x v="143"/>
    <x v="73"/>
    <s v="Tucson, AZ"/>
    <x v="6"/>
    <d v="1965-06-07T00:00:00"/>
    <n v="33"/>
    <x v="1"/>
    <s v="Sunday"/>
  </r>
  <r>
    <x v="189"/>
    <x v="13"/>
    <x v="1"/>
    <n v="2"/>
    <x v="536"/>
    <x v="33"/>
    <x v="12"/>
    <s v="Anaheim, CA"/>
    <x v="94"/>
    <d v="1972-05-02T00:00:00"/>
    <n v="26"/>
    <x v="1"/>
    <s v="Sunday"/>
  </r>
  <r>
    <x v="279"/>
    <x v="13"/>
    <x v="0"/>
    <n v="26"/>
    <x v="537"/>
    <x v="1"/>
    <x v="23"/>
    <s v="Worcester, MA"/>
    <x v="6"/>
    <d v="1965-06-07T00:00:00"/>
    <n v="33"/>
    <x v="0"/>
    <s v="Monday"/>
  </r>
  <r>
    <x v="209"/>
    <x v="3"/>
    <x v="2"/>
    <n v="70"/>
    <x v="538"/>
    <x v="130"/>
    <x v="23"/>
    <s v="Chattanooga, TN"/>
    <x v="102"/>
    <d v="1957-07-02T00:00:00"/>
    <n v="41"/>
    <x v="0"/>
    <s v="Monday"/>
  </r>
  <r>
    <x v="189"/>
    <x v="13"/>
    <x v="0"/>
    <n v="44"/>
    <x v="539"/>
    <x v="89"/>
    <x v="2"/>
    <s v="St. Louis, MO"/>
    <x v="94"/>
    <d v="1972-05-02T00:00:00"/>
    <n v="26"/>
    <x v="1"/>
    <s v="Sunday"/>
  </r>
  <r>
    <x v="286"/>
    <x v="3"/>
    <x v="1"/>
    <n v="35"/>
    <x v="540"/>
    <x v="130"/>
    <x v="2"/>
    <s v="Phoenix, AZ"/>
    <x v="53"/>
    <d v="1956-04-05T00:00:00"/>
    <n v="42"/>
    <x v="0"/>
    <s v="Monday"/>
  </r>
  <r>
    <x v="287"/>
    <x v="12"/>
    <x v="0"/>
    <n v="125"/>
    <x v="541"/>
    <x v="1"/>
    <x v="2"/>
    <s v="Uniondale, NY"/>
    <x v="138"/>
    <d v="1964-02-11T00:00:00"/>
    <n v="34"/>
    <x v="0"/>
    <s v="Monday"/>
  </r>
  <r>
    <x v="167"/>
    <x v="12"/>
    <x v="1"/>
    <n v="40"/>
    <x v="542"/>
    <x v="10"/>
    <x v="14"/>
    <s v="New York, NY"/>
    <x v="87"/>
    <d v="1969-07-27T00:00:00"/>
    <n v="29"/>
    <x v="1"/>
    <s v="Sunday"/>
  </r>
  <r>
    <x v="209"/>
    <x v="3"/>
    <x v="1"/>
    <n v="74"/>
    <x v="543"/>
    <x v="144"/>
    <x v="2"/>
    <s v="Fargo, ND"/>
    <x v="102"/>
    <d v="1957-07-02T00:00:00"/>
    <n v="41"/>
    <x v="1"/>
    <s v="Thursday"/>
  </r>
  <r>
    <x v="288"/>
    <x v="3"/>
    <x v="6"/>
    <n v="3"/>
    <x v="544"/>
    <x v="130"/>
    <x v="2"/>
    <s v="Rapid City, SD"/>
    <x v="139"/>
    <d v="1958-06-02T00:00:00"/>
    <n v="40"/>
    <x v="0"/>
    <s v="Monday"/>
  </r>
  <r>
    <x v="209"/>
    <x v="3"/>
    <x v="0"/>
    <n v="21"/>
    <x v="545"/>
    <x v="130"/>
    <x v="2"/>
    <s v="Salt Lake City, UT"/>
    <x v="102"/>
    <d v="1957-07-02T00:00:00"/>
    <n v="41"/>
    <x v="0"/>
    <s v="Monday"/>
  </r>
  <r>
    <x v="260"/>
    <x v="13"/>
    <x v="1"/>
    <n v="90"/>
    <x v="546"/>
    <x v="1"/>
    <x v="2"/>
    <s v="Cleveland, OH"/>
    <x v="116"/>
    <d v="1964-12-18T00:00:00"/>
    <n v="33"/>
    <x v="0"/>
    <s v="Monday"/>
  </r>
  <r>
    <x v="256"/>
    <x v="13"/>
    <x v="0"/>
    <n v="1"/>
    <x v="547"/>
    <x v="133"/>
    <x v="69"/>
    <s v="Pittsburgh, PA"/>
    <x v="68"/>
    <d v="1967-04-26T00:00:00"/>
    <n v="31"/>
    <x v="1"/>
    <s v="Sunday"/>
  </r>
  <r>
    <x v="104"/>
    <x v="3"/>
    <x v="0"/>
    <n v="77"/>
    <x v="548"/>
    <x v="130"/>
    <x v="74"/>
    <s v="Colorado Springs, CO"/>
    <x v="62"/>
    <d v="1966-12-27T00:00:00"/>
    <n v="31"/>
    <x v="0"/>
    <s v="Monday"/>
  </r>
  <r>
    <x v="289"/>
    <x v="3"/>
    <x v="0"/>
    <n v="1"/>
    <x v="549"/>
    <x v="134"/>
    <x v="74"/>
    <s v="Denver, CO"/>
    <x v="140"/>
    <d v="1964-09-08T00:00:00"/>
    <n v="33"/>
    <x v="1"/>
    <s v="Sunday"/>
  </r>
  <r>
    <x v="260"/>
    <x v="13"/>
    <x v="0"/>
    <n v="91"/>
    <x v="550"/>
    <x v="145"/>
    <x v="2"/>
    <s v="Boston, MA"/>
    <x v="116"/>
    <d v="1964-12-18T00:00:00"/>
    <n v="33"/>
    <x v="1"/>
    <s v="Sunday"/>
  </r>
  <r>
    <x v="286"/>
    <x v="3"/>
    <x v="0"/>
    <n v="112"/>
    <x v="551"/>
    <x v="136"/>
    <x v="2"/>
    <s v="Washington, D.C."/>
    <x v="53"/>
    <d v="1956-04-05T00:00:00"/>
    <n v="41"/>
    <x v="1"/>
    <s v="Sunday"/>
  </r>
  <r>
    <x v="189"/>
    <x v="12"/>
    <x v="1"/>
    <n v="265"/>
    <x v="552"/>
    <x v="1"/>
    <x v="19"/>
    <s v="Portland, ME"/>
    <x v="94"/>
    <d v="1972-05-02T00:00:00"/>
    <n v="25"/>
    <x v="0"/>
    <s v="Monday"/>
  </r>
  <r>
    <x v="290"/>
    <x v="13"/>
    <x v="2"/>
    <n v="140"/>
    <x v="553"/>
    <x v="89"/>
    <x v="2"/>
    <s v="Montreal, QC, Canada"/>
    <x v="71"/>
    <d v="1965-07-22T00:00:00"/>
    <n v="32"/>
    <x v="1"/>
    <s v="Sunday"/>
  </r>
  <r>
    <x v="260"/>
    <x v="12"/>
    <x v="1"/>
    <n v="29"/>
    <x v="553"/>
    <x v="89"/>
    <x v="2"/>
    <s v="Montreal, QC, Canada"/>
    <x v="116"/>
    <d v="1964-12-18T00:00:00"/>
    <n v="32"/>
    <x v="1"/>
    <s v="Sunday"/>
  </r>
  <r>
    <x v="291"/>
    <x v="12"/>
    <x v="1"/>
    <n v="35"/>
    <x v="554"/>
    <x v="146"/>
    <x v="2"/>
    <s v="St. Louis, MO"/>
    <x v="141"/>
    <d v="1965-05-07T00:00:00"/>
    <n v="32"/>
    <x v="1"/>
    <s v="Sunday"/>
  </r>
  <r>
    <x v="292"/>
    <x v="3"/>
    <x v="0"/>
    <n v="104"/>
    <x v="555"/>
    <x v="130"/>
    <x v="2"/>
    <s v="Charlotte, NC"/>
    <x v="142"/>
    <d v="1958-03-28T00:00:00"/>
    <n v="39"/>
    <x v="0"/>
    <s v="Monday"/>
  </r>
  <r>
    <x v="293"/>
    <x v="3"/>
    <x v="0"/>
    <n v="25"/>
    <x v="556"/>
    <x v="147"/>
    <x v="2"/>
    <s v="Nashville, TN"/>
    <x v="143"/>
    <d v="1957-10-17T00:00:00"/>
    <n v="39"/>
    <x v="1"/>
    <s v="Thursday"/>
  </r>
  <r>
    <x v="209"/>
    <x v="13"/>
    <x v="6"/>
    <n v="98"/>
    <x v="557"/>
    <x v="10"/>
    <x v="2"/>
    <s v="East Rutherford, NJ"/>
    <x v="102"/>
    <d v="1957-07-02T00:00:00"/>
    <n v="40"/>
    <x v="1"/>
    <s v="Sunday"/>
  </r>
  <r>
    <x v="260"/>
    <x v="12"/>
    <x v="0"/>
    <n v="36"/>
    <x v="557"/>
    <x v="10"/>
    <x v="2"/>
    <s v="East Rutherford, NJ"/>
    <x v="116"/>
    <d v="1964-12-18T00:00:00"/>
    <n v="32"/>
    <x v="1"/>
    <s v="Sunday"/>
  </r>
  <r>
    <x v="275"/>
    <x v="3"/>
    <x v="0"/>
    <n v="73"/>
    <x v="558"/>
    <x v="130"/>
    <x v="2"/>
    <s v="Boston, MA"/>
    <x v="97"/>
    <d v="1967-07-14T00:00:00"/>
    <n v="29"/>
    <x v="0"/>
    <s v="Monday"/>
  </r>
  <r>
    <x v="291"/>
    <x v="12"/>
    <x v="0"/>
    <n v="97"/>
    <x v="559"/>
    <x v="1"/>
    <x v="2"/>
    <s v="Omaha, NE"/>
    <x v="141"/>
    <d v="1965-05-07T00:00:00"/>
    <n v="31"/>
    <x v="0"/>
    <s v="Monday"/>
  </r>
  <r>
    <x v="257"/>
    <x v="13"/>
    <x v="1"/>
    <n v="133"/>
    <x v="560"/>
    <x v="148"/>
    <x v="2"/>
    <s v="Rosemont, IL"/>
    <x v="60"/>
    <d v="1965-03-24T00:00:00"/>
    <n v="31"/>
    <x v="1"/>
    <s v="Sunday"/>
  </r>
  <r>
    <x v="294"/>
    <x v="3"/>
    <x v="0"/>
    <n v="85"/>
    <x v="561"/>
    <x v="149"/>
    <x v="23"/>
    <s v="North Charleston, SC"/>
    <x v="33"/>
    <d v="1960-08-04T00:00:00"/>
    <n v="36"/>
    <x v="1"/>
    <s v="Sunday"/>
  </r>
  <r>
    <x v="278"/>
    <x v="13"/>
    <x v="1"/>
    <n v="34"/>
    <x v="562"/>
    <x v="1"/>
    <x v="2"/>
    <s v="Nashville, TN"/>
    <x v="45"/>
    <d v="1960-12-16T00:00:00"/>
    <n v="36"/>
    <x v="0"/>
    <s v="Monday"/>
  </r>
  <r>
    <x v="209"/>
    <x v="13"/>
    <x v="4"/>
    <n v="1"/>
    <x v="563"/>
    <x v="150"/>
    <x v="2"/>
    <s v="Chattanooga, TN"/>
    <x v="102"/>
    <d v="1957-07-02T00:00:00"/>
    <n v="39"/>
    <x v="1"/>
    <s v="Sunday"/>
  </r>
  <r>
    <x v="189"/>
    <x v="12"/>
    <x v="0"/>
    <n v="74"/>
    <x v="564"/>
    <x v="1"/>
    <x v="2"/>
    <s v="Lowell, MA"/>
    <x v="94"/>
    <d v="1972-05-02T00:00:00"/>
    <n v="24"/>
    <x v="0"/>
    <s v="Thursday"/>
  </r>
  <r>
    <x v="290"/>
    <x v="13"/>
    <x v="1"/>
    <n v="25"/>
    <x v="565"/>
    <x v="33"/>
    <x v="2"/>
    <s v="San Antonio, TX"/>
    <x v="71"/>
    <d v="1965-07-22T00:00:00"/>
    <n v="31"/>
    <x v="1"/>
    <s v="Sunday"/>
  </r>
  <r>
    <x v="247"/>
    <x v="3"/>
    <x v="0"/>
    <n v="77"/>
    <x v="566"/>
    <x v="136"/>
    <x v="2"/>
    <s v="Nashville, TN"/>
    <x v="116"/>
    <d v="1967-10-09T00:00:00"/>
    <n v="29"/>
    <x v="1"/>
    <s v="Sunday"/>
  </r>
  <r>
    <x v="278"/>
    <x v="13"/>
    <x v="0"/>
    <n v="63"/>
    <x v="567"/>
    <x v="89"/>
    <x v="2"/>
    <s v="New York, NY"/>
    <x v="45"/>
    <d v="1960-12-16T00:00:00"/>
    <n v="35"/>
    <x v="1"/>
    <s v="Sunday"/>
  </r>
  <r>
    <x v="167"/>
    <x v="12"/>
    <x v="0"/>
    <n v="115"/>
    <x v="568"/>
    <x v="1"/>
    <x v="2"/>
    <s v="Fort Wayne, IN"/>
    <x v="87"/>
    <d v="1969-07-27T00:00:00"/>
    <n v="27"/>
    <x v="0"/>
    <s v="Monday"/>
  </r>
  <r>
    <x v="295"/>
    <x v="12"/>
    <x v="0"/>
    <n v="28"/>
    <x v="569"/>
    <x v="1"/>
    <x v="2"/>
    <s v="Hershey, PA"/>
    <x v="144"/>
    <d v="1960-07-09T00:00:00"/>
    <n v="36"/>
    <x v="0"/>
    <s v="Monday"/>
  </r>
  <r>
    <x v="236"/>
    <x v="3"/>
    <x v="6"/>
    <n v="141"/>
    <x v="570"/>
    <x v="151"/>
    <x v="2"/>
    <s v="Daytona Beach, FL"/>
    <x v="39"/>
    <d v="1949-02-25T00:00:00"/>
    <n v="47"/>
    <x v="1"/>
    <s v="Sunday"/>
  </r>
  <r>
    <x v="296"/>
    <x v="12"/>
    <x v="0"/>
    <n v="50"/>
    <x v="571"/>
    <x v="133"/>
    <x v="2"/>
    <s v="Milwaukee, WI"/>
    <x v="145"/>
    <d v="1970-06-06T00:00:00"/>
    <n v="26"/>
    <x v="1"/>
    <s v="Sunday"/>
  </r>
  <r>
    <x v="283"/>
    <x v="12"/>
    <x v="1"/>
    <n v="83"/>
    <x v="572"/>
    <x v="1"/>
    <x v="2"/>
    <s v="San Bernardino, CA"/>
    <x v="136"/>
    <d v="1969-04-11T00:00:00"/>
    <n v="26"/>
    <x v="0"/>
    <s v="Monday"/>
  </r>
  <r>
    <x v="290"/>
    <x v="13"/>
    <x v="0"/>
    <n v="231"/>
    <x v="573"/>
    <x v="152"/>
    <x v="54"/>
    <s v="Anaheim, CA"/>
    <x v="71"/>
    <d v="1965-07-22T00:00:00"/>
    <n v="30"/>
    <x v="1"/>
    <s v="Sunday"/>
  </r>
  <r>
    <x v="297"/>
    <x v="3"/>
    <x v="0"/>
    <n v="160"/>
    <x v="574"/>
    <x v="101"/>
    <x v="2"/>
    <s v="Canton, OH"/>
    <x v="134"/>
    <d v="1964-01-06T00:00:00"/>
    <n v="32"/>
    <x v="1"/>
    <s v="Monday"/>
  </r>
  <r>
    <x v="283"/>
    <x v="12"/>
    <x v="0"/>
    <n v="71"/>
    <x v="575"/>
    <x v="33"/>
    <x v="2"/>
    <s v="Fresno, CA"/>
    <x v="136"/>
    <d v="1969-04-11T00:00:00"/>
    <n v="26"/>
    <x v="1"/>
    <s v="Sunday"/>
  </r>
  <r>
    <x v="298"/>
    <x v="3"/>
    <x v="0"/>
    <n v="33"/>
    <x v="576"/>
    <x v="153"/>
    <x v="75"/>
    <s v="Nashville, TN"/>
    <x v="146"/>
    <d v="1960-02-12T00:00:00"/>
    <n v="35"/>
    <x v="1"/>
    <s v="Wednesday"/>
  </r>
  <r>
    <x v="209"/>
    <x v="13"/>
    <x v="2"/>
    <n v="133"/>
    <x v="577"/>
    <x v="89"/>
    <x v="23"/>
    <s v="Landover, MD"/>
    <x v="102"/>
    <d v="1957-07-02T00:00:00"/>
    <n v="38"/>
    <x v="1"/>
    <s v="Sunday"/>
  </r>
  <r>
    <x v="299"/>
    <x v="3"/>
    <x v="0"/>
    <n v="44"/>
    <x v="578"/>
    <x v="154"/>
    <x v="2"/>
    <s v="Tokyo, Japan"/>
    <x v="147"/>
    <d v="1966-08-04T00:00:00"/>
    <n v="29"/>
    <x v="1"/>
    <s v="Monday"/>
  </r>
  <r>
    <x v="300"/>
    <x v="12"/>
    <x v="4"/>
    <n v="91"/>
    <x v="579"/>
    <x v="155"/>
    <x v="2"/>
    <s v="Winnipeg, MB, Canada"/>
    <x v="132"/>
    <d v="1958-10-20T00:00:00"/>
    <n v="37"/>
    <x v="1"/>
    <s v="Sunday"/>
  </r>
  <r>
    <x v="267"/>
    <x v="12"/>
    <x v="0"/>
    <n v="1"/>
    <x v="579"/>
    <x v="155"/>
    <x v="19"/>
    <s v="Winnipeg, MB, Canada"/>
    <x v="103"/>
    <d v="1964-11-21T00:00:00"/>
    <n v="30"/>
    <x v="1"/>
    <s v="Sunday"/>
  </r>
  <r>
    <x v="290"/>
    <x v="12"/>
    <x v="2"/>
    <n v="91"/>
    <x v="580"/>
    <x v="156"/>
    <x v="2"/>
    <s v="Nashville, TN"/>
    <x v="71"/>
    <d v="1965-07-22T00:00:00"/>
    <n v="30"/>
    <x v="1"/>
    <s v="Sunday"/>
  </r>
  <r>
    <x v="301"/>
    <x v="3"/>
    <x v="1"/>
    <n v="148"/>
    <x v="581"/>
    <x v="11"/>
    <x v="2"/>
    <s v="Dayton, OH"/>
    <x v="148"/>
    <d v="1959-03-20T00:00:00"/>
    <n v="36"/>
    <x v="1"/>
    <s v="Sunday"/>
  </r>
  <r>
    <x v="275"/>
    <x v="12"/>
    <x v="2"/>
    <n v="63"/>
    <x v="582"/>
    <x v="125"/>
    <x v="2"/>
    <s v="Trois-Rivières, QC, Canada"/>
    <x v="97"/>
    <d v="1967-07-14T00:00:00"/>
    <n v="27"/>
    <x v="0"/>
    <s v="Sunday"/>
  </r>
  <r>
    <x v="300"/>
    <x v="12"/>
    <x v="2"/>
    <n v="2"/>
    <x v="583"/>
    <x v="125"/>
    <x v="14"/>
    <s v="Montreal QC, Canada"/>
    <x v="132"/>
    <d v="1958-10-20T00:00:00"/>
    <n v="36"/>
    <x v="0"/>
    <s v="Friday"/>
  </r>
  <r>
    <x v="275"/>
    <x v="12"/>
    <x v="1"/>
    <n v="23"/>
    <x v="584"/>
    <x v="157"/>
    <x v="2"/>
    <s v="Moline, IL"/>
    <x v="97"/>
    <d v="1967-07-14T00:00:00"/>
    <n v="27"/>
    <x v="1"/>
    <s v="Wednesday"/>
  </r>
  <r>
    <x v="275"/>
    <x v="12"/>
    <x v="0"/>
    <n v="94"/>
    <x v="585"/>
    <x v="33"/>
    <x v="2"/>
    <s v="Tampa, FL"/>
    <x v="97"/>
    <d v="1967-07-14T00:00:00"/>
    <n v="27"/>
    <x v="1"/>
    <s v="Sunday"/>
  </r>
  <r>
    <x v="302"/>
    <x v="3"/>
    <x v="0"/>
    <n v="88"/>
    <x v="586"/>
    <x v="136"/>
    <x v="2"/>
    <s v="Nashville, TN"/>
    <x v="149"/>
    <d v="1955-05-14T00:00:00"/>
    <n v="39"/>
    <x v="1"/>
    <s v="Tuesday"/>
  </r>
  <r>
    <x v="303"/>
    <x v="13"/>
    <x v="0"/>
    <n v="358"/>
    <x v="587"/>
    <x v="125"/>
    <x v="2"/>
    <s v="New York, NY"/>
    <x v="47"/>
    <d v="1959-07-09T00:00:00"/>
    <n v="35"/>
    <x v="0"/>
    <s v="Saturday"/>
  </r>
  <r>
    <x v="304"/>
    <x v="13"/>
    <x v="1"/>
    <n v="3"/>
    <x v="588"/>
    <x v="89"/>
    <x v="76"/>
    <s v="San Antonio, TX"/>
    <x v="150"/>
    <d v="1949-08-14T00:00:00"/>
    <n v="45"/>
    <x v="1"/>
    <s v="Wednesday"/>
  </r>
  <r>
    <x v="305"/>
    <x v="3"/>
    <x v="0"/>
    <n v="100"/>
    <x v="589"/>
    <x v="158"/>
    <x v="2"/>
    <s v="Roanoke, VA"/>
    <x v="151"/>
    <d v="1954-01-14T00:00:00"/>
    <n v="40"/>
    <x v="1"/>
    <s v="Sunday"/>
  </r>
  <r>
    <x v="260"/>
    <x v="3"/>
    <x v="1"/>
    <n v="0"/>
    <x v="589"/>
    <x v="158"/>
    <x v="19"/>
    <s v="Roanoke, VA"/>
    <x v="116"/>
    <d v="1964-12-18T00:00:00"/>
    <n v="29"/>
    <x v="1"/>
    <s v="Sunday"/>
  </r>
  <r>
    <x v="300"/>
    <x v="12"/>
    <x v="1"/>
    <n v="146"/>
    <x v="590"/>
    <x v="10"/>
    <x v="2"/>
    <s v="Chicago, IL"/>
    <x v="132"/>
    <d v="1958-10-20T00:00:00"/>
    <n v="35"/>
    <x v="1"/>
    <s v="Monday"/>
  </r>
  <r>
    <x v="306"/>
    <x v="3"/>
    <x v="4"/>
    <n v="25"/>
    <x v="591"/>
    <x v="159"/>
    <x v="2"/>
    <s v="Cedar Rapids, IA"/>
    <x v="152"/>
    <d v="1953-02-28T00:00:00"/>
    <n v="41"/>
    <x v="1"/>
    <s v="Wednesday"/>
  </r>
  <r>
    <x v="303"/>
    <x v="12"/>
    <x v="0"/>
    <n v="138"/>
    <x v="592"/>
    <x v="160"/>
    <x v="2"/>
    <s v="Rochester, NY"/>
    <x v="47"/>
    <d v="1959-07-09T00:00:00"/>
    <n v="34"/>
    <x v="1"/>
    <s v="Wednesday"/>
  </r>
  <r>
    <x v="209"/>
    <x v="13"/>
    <x v="1"/>
    <n v="248"/>
    <x v="593"/>
    <x v="161"/>
    <x v="2"/>
    <s v="New York, NY"/>
    <x v="102"/>
    <d v="1957-07-02T00:00:00"/>
    <n v="36"/>
    <x v="1"/>
    <s v="Sunday"/>
  </r>
  <r>
    <x v="260"/>
    <x v="3"/>
    <x v="0"/>
    <n v="240"/>
    <x v="594"/>
    <x v="162"/>
    <x v="4"/>
    <s v="Charlotte, NC"/>
    <x v="116"/>
    <d v="1964-12-18T00:00:00"/>
    <n v="29"/>
    <x v="1"/>
    <s v="Monday"/>
  </r>
  <r>
    <x v="300"/>
    <x v="12"/>
    <x v="0"/>
    <n v="198"/>
    <x v="595"/>
    <x v="1"/>
    <x v="65"/>
    <s v="New Haven, CT"/>
    <x v="132"/>
    <d v="1958-10-20T00:00:00"/>
    <n v="34"/>
    <x v="0"/>
    <s v="Monday"/>
  </r>
  <r>
    <x v="283"/>
    <x v="3"/>
    <x v="1"/>
    <n v="119"/>
    <x v="596"/>
    <x v="163"/>
    <x v="2"/>
    <s v="Atlanta, GA"/>
    <x v="136"/>
    <s v="Not found"/>
    <e v="#VALUE!"/>
    <x v="0"/>
    <s v="Monday"/>
  </r>
  <r>
    <x v="307"/>
    <x v="13"/>
    <x v="1"/>
    <n v="280"/>
    <x v="597"/>
    <x v="133"/>
    <x v="2"/>
    <s v="Dayton, OH"/>
    <x v="153"/>
    <d v="1966-10-02T00:00:00"/>
    <n v="26"/>
    <x v="1"/>
    <s v="Sunday"/>
  </r>
  <r>
    <x v="290"/>
    <x v="12"/>
    <x v="1"/>
    <n v="113"/>
    <x v="598"/>
    <x v="125"/>
    <x v="2"/>
    <s v="Albany, NY"/>
    <x v="71"/>
    <d v="1965-07-22T00:00:00"/>
    <n v="27"/>
    <x v="0"/>
    <s v="Sunday"/>
  </r>
  <r>
    <x v="308"/>
    <x v="12"/>
    <x v="0"/>
    <n v="20"/>
    <x v="599"/>
    <x v="1"/>
    <x v="2"/>
    <s v="New York, NY"/>
    <x v="154"/>
    <d v="1960-02-03T00:00:00"/>
    <n v="33"/>
    <x v="0"/>
    <s v="Monday"/>
  </r>
  <r>
    <x v="258"/>
    <x v="13"/>
    <x v="6"/>
    <n v="70"/>
    <x v="600"/>
    <x v="164"/>
    <x v="2"/>
    <s v="Las Vegas, NV"/>
    <x v="118"/>
    <d v="1953-08-11T00:00:00"/>
    <n v="39"/>
    <x v="1"/>
    <s v="Sunday"/>
  </r>
  <r>
    <x v="307"/>
    <x v="13"/>
    <x v="0"/>
    <n v="0"/>
    <x v="600"/>
    <x v="164"/>
    <x v="2"/>
    <s v="Las Vegas, NV"/>
    <x v="153"/>
    <d v="1966-10-02T00:00:00"/>
    <n v="26"/>
    <x v="1"/>
    <s v="Sunday"/>
  </r>
  <r>
    <x v="283"/>
    <x v="3"/>
    <x v="0"/>
    <n v="110"/>
    <x v="601"/>
    <x v="163"/>
    <x v="2"/>
    <s v="Atlanta, GA"/>
    <x v="136"/>
    <s v="Not found"/>
    <e v="#VALUE!"/>
    <x v="0"/>
    <s v="Monday"/>
  </r>
  <r>
    <x v="290"/>
    <x v="12"/>
    <x v="0"/>
    <n v="202"/>
    <x v="602"/>
    <x v="165"/>
    <x v="2"/>
    <s v="Terre Haute, IN"/>
    <x v="71"/>
    <d v="1965-07-22T00:00:00"/>
    <n v="27"/>
    <x v="1"/>
    <s v="Tuesday"/>
  </r>
  <r>
    <x v="209"/>
    <x v="13"/>
    <x v="0"/>
    <n v="174"/>
    <x v="603"/>
    <x v="125"/>
    <x v="2"/>
    <s v="Saskatoon, SK, Canada"/>
    <x v="102"/>
    <d v="1957-07-02T00:00:00"/>
    <n v="35"/>
    <x v="0"/>
    <s v="Monday"/>
  </r>
  <r>
    <x v="236"/>
    <x v="13"/>
    <x v="1"/>
    <n v="41"/>
    <x v="604"/>
    <x v="166"/>
    <x v="2"/>
    <s v="Hershey, PA"/>
    <x v="39"/>
    <d v="1949-02-25T00:00:00"/>
    <n v="43"/>
    <x v="1"/>
    <s v="Tuesday"/>
  </r>
  <r>
    <x v="309"/>
    <x v="12"/>
    <x v="0"/>
    <n v="59"/>
    <x v="605"/>
    <x v="10"/>
    <x v="2"/>
    <s v="London, England"/>
    <x v="155"/>
    <d v="1962-11-27T00:00:00"/>
    <n v="29"/>
    <x v="1"/>
    <s v="Saturday"/>
  </r>
  <r>
    <x v="310"/>
    <x v="13"/>
    <x v="1"/>
    <n v="149"/>
    <x v="606"/>
    <x v="167"/>
    <x v="2"/>
    <s v="Indianapolis, IN"/>
    <x v="94"/>
    <d v="1952-11-15T00:00:00"/>
    <n v="39"/>
    <x v="1"/>
    <s v="Sunday"/>
  </r>
  <r>
    <x v="209"/>
    <x v="12"/>
    <x v="1"/>
    <n v="146"/>
    <x v="606"/>
    <x v="167"/>
    <x v="2"/>
    <s v="Indianapolis, IN"/>
    <x v="102"/>
    <d v="1957-07-02T00:00:00"/>
    <n v="34"/>
    <x v="1"/>
    <s v="Sunday"/>
  </r>
  <r>
    <x v="236"/>
    <x v="13"/>
    <x v="0"/>
    <n v="77"/>
    <x v="607"/>
    <x v="33"/>
    <x v="46"/>
    <s v="Albany, NY"/>
    <x v="39"/>
    <d v="1949-02-25T00:00:00"/>
    <n v="42"/>
    <x v="1"/>
    <s v="Sunday"/>
  </r>
  <r>
    <x v="285"/>
    <x v="12"/>
    <x v="0"/>
    <n v="77"/>
    <x v="607"/>
    <x v="33"/>
    <x v="2"/>
    <s v="Albany, NY"/>
    <x v="59"/>
    <d v="1954-04-17T00:00:00"/>
    <n v="37"/>
    <x v="1"/>
    <s v="Sunday"/>
  </r>
  <r>
    <x v="311"/>
    <x v="12"/>
    <x v="0"/>
    <n v="2"/>
    <x v="608"/>
    <x v="125"/>
    <x v="2"/>
    <s v="Springfield, MA"/>
    <x v="156"/>
    <d v="1960-06-13T00:00:00"/>
    <n v="31"/>
    <x v="0"/>
    <s v="Friday"/>
  </r>
  <r>
    <x v="258"/>
    <x v="13"/>
    <x v="4"/>
    <n v="1"/>
    <x v="609"/>
    <x v="168"/>
    <x v="2"/>
    <s v="San Antonio, TX"/>
    <x v="118"/>
    <d v="1953-08-11T00:00:00"/>
    <n v="38"/>
    <x v="1"/>
    <s v="Tuesday"/>
  </r>
  <r>
    <x v="257"/>
    <x v="13"/>
    <x v="0"/>
    <n v="6"/>
    <x v="610"/>
    <x v="89"/>
    <x v="2"/>
    <s v="Detroit, MI"/>
    <x v="60"/>
    <d v="1965-03-24T00:00:00"/>
    <n v="26"/>
    <x v="1"/>
    <s v="Wednesday"/>
  </r>
  <r>
    <x v="312"/>
    <x v="3"/>
    <x v="0"/>
    <n v="378"/>
    <x v="611"/>
    <x v="169"/>
    <x v="2"/>
    <s v="Savannah, GA"/>
    <x v="157"/>
    <d v="1958-12-07T00:00:00"/>
    <n v="32"/>
    <x v="1"/>
    <s v="Tuesday"/>
  </r>
  <r>
    <x v="209"/>
    <x v="12"/>
    <x v="0"/>
    <n v="144"/>
    <x v="612"/>
    <x v="10"/>
    <x v="2"/>
    <s v="New York, NY"/>
    <x v="102"/>
    <d v="1957-07-02T00:00:00"/>
    <n v="34"/>
    <x v="1"/>
    <s v="Monday"/>
  </r>
  <r>
    <x v="301"/>
    <x v="3"/>
    <x v="0"/>
    <n v="86"/>
    <x v="613"/>
    <x v="125"/>
    <x v="2"/>
    <s v="Atlanta, GA"/>
    <x v="148"/>
    <d v="1959-03-20T00:00:00"/>
    <n v="32"/>
    <x v="0"/>
    <s v="Sunday"/>
  </r>
  <r>
    <x v="258"/>
    <x v="13"/>
    <x v="2"/>
    <n v="248"/>
    <x v="614"/>
    <x v="170"/>
    <x v="2"/>
    <s v="Los Angeles, CA"/>
    <x v="118"/>
    <d v="1953-08-11T00:00:00"/>
    <n v="37"/>
    <x v="1"/>
    <s v="Sunday"/>
  </r>
  <r>
    <x v="313"/>
    <x v="13"/>
    <x v="0"/>
    <n v="64"/>
    <x v="615"/>
    <x v="33"/>
    <x v="2"/>
    <s v="Miami, FL"/>
    <x v="26"/>
    <d v="1948-08-27T00:00:00"/>
    <n v="42"/>
    <x v="1"/>
    <s v="Saturday"/>
  </r>
  <r>
    <x v="288"/>
    <x v="3"/>
    <x v="4"/>
    <n v="210"/>
    <x v="616"/>
    <x v="136"/>
    <x v="64"/>
    <s v="St. Louis, MO"/>
    <x v="139"/>
    <d v="1958-06-02T00:00:00"/>
    <n v="32"/>
    <x v="1"/>
    <s v="Sunday"/>
  </r>
  <r>
    <x v="314"/>
    <x v="12"/>
    <x v="1"/>
    <n v="280"/>
    <x v="617"/>
    <x v="171"/>
    <x v="2"/>
    <s v="Rochester, NY"/>
    <x v="142"/>
    <d v="1958-03-28T00:00:00"/>
    <n v="32"/>
    <x v="1"/>
    <s v="Monday"/>
  </r>
  <r>
    <x v="315"/>
    <x v="3"/>
    <x v="0"/>
    <n v="50"/>
    <x v="618"/>
    <x v="20"/>
    <x v="2"/>
    <s v="Chicago, IL"/>
    <x v="158"/>
    <d v="1949-08-29T00:00:00"/>
    <n v="41"/>
    <x v="1"/>
    <s v="Saturday"/>
  </r>
  <r>
    <x v="316"/>
    <x v="12"/>
    <x v="0"/>
    <n v="84"/>
    <x v="619"/>
    <x v="10"/>
    <x v="2"/>
    <s v="Philadelphia, PA"/>
    <x v="159"/>
    <d v="1960-02-03T00:00:00"/>
    <n v="30"/>
    <x v="1"/>
    <s v="Monday"/>
  </r>
  <r>
    <x v="314"/>
    <x v="12"/>
    <x v="0"/>
    <n v="126"/>
    <x v="620"/>
    <x v="171"/>
    <x v="2"/>
    <s v="Austin, TX"/>
    <x v="142"/>
    <d v="1958-03-28T00:00:00"/>
    <n v="32"/>
    <x v="1"/>
    <s v="Monday"/>
  </r>
  <r>
    <x v="317"/>
    <x v="13"/>
    <x v="0"/>
    <n v="293"/>
    <x v="621"/>
    <x v="172"/>
    <x v="2"/>
    <s v="Toronto, ON, Canada"/>
    <x v="160"/>
    <d v="1959-06-16T00:00:00"/>
    <n v="30"/>
    <x v="1"/>
    <s v="Sunday"/>
  </r>
  <r>
    <x v="317"/>
    <x v="12"/>
    <x v="1"/>
    <n v="218"/>
    <x v="622"/>
    <x v="10"/>
    <x v="2"/>
    <s v="East Rutherford, NJ"/>
    <x v="160"/>
    <d v="1959-06-16T00:00:00"/>
    <n v="30"/>
    <x v="1"/>
    <s v="Monday"/>
  </r>
  <r>
    <x v="288"/>
    <x v="3"/>
    <x v="2"/>
    <n v="523"/>
    <x v="623"/>
    <x v="125"/>
    <x v="2"/>
    <s v="Bluefield, WV"/>
    <x v="139"/>
    <d v="1958-06-02T00:00:00"/>
    <n v="30"/>
    <x v="0"/>
    <s v="Monday"/>
  </r>
  <r>
    <x v="318"/>
    <x v="3"/>
    <x v="0"/>
    <n v="15"/>
    <x v="624"/>
    <x v="173"/>
    <x v="2"/>
    <s v="Nashville, TN"/>
    <x v="134"/>
    <d v="1959-03-29T00:00:00"/>
    <n v="30"/>
    <x v="1"/>
    <s v="Sunday"/>
  </r>
  <r>
    <x v="258"/>
    <x v="13"/>
    <x v="1"/>
    <n v="364"/>
    <x v="625"/>
    <x v="174"/>
    <x v="2"/>
    <s v="Atlantic City, NJ"/>
    <x v="118"/>
    <d v="1953-08-11T00:00:00"/>
    <n v="35"/>
    <x v="1"/>
    <s v="Sunday"/>
  </r>
  <r>
    <x v="312"/>
    <x v="12"/>
    <x v="0"/>
    <n v="148"/>
    <x v="625"/>
    <x v="174"/>
    <x v="2"/>
    <s v="Atlantic City, NJ"/>
    <x v="157"/>
    <d v="1958-12-07T00:00:00"/>
    <n v="30"/>
    <x v="1"/>
    <s v="Sunday"/>
  </r>
  <r>
    <x v="288"/>
    <x v="3"/>
    <x v="1"/>
    <n v="76"/>
    <x v="626"/>
    <x v="175"/>
    <x v="2"/>
    <s v="Chicago, IL"/>
    <x v="139"/>
    <d v="1958-06-02T00:00:00"/>
    <n v="30"/>
    <x v="1"/>
    <s v="Monday"/>
  </r>
  <r>
    <x v="317"/>
    <x v="12"/>
    <x v="0"/>
    <n v="216"/>
    <x v="627"/>
    <x v="10"/>
    <x v="2"/>
    <s v="New York, NY"/>
    <x v="160"/>
    <d v="1959-06-16T00:00:00"/>
    <n v="29"/>
    <x v="1"/>
    <s v="Monday"/>
  </r>
  <r>
    <x v="319"/>
    <x v="3"/>
    <x v="0"/>
    <n v="283"/>
    <x v="628"/>
    <x v="125"/>
    <x v="2"/>
    <s v="Houston, TX"/>
    <x v="161"/>
    <d v="1960-07-04T00:00:00"/>
    <n v="27"/>
    <x v="0"/>
    <s v="Friday"/>
  </r>
  <r>
    <x v="310"/>
    <x v="13"/>
    <x v="0"/>
    <n v="371"/>
    <x v="629"/>
    <x v="176"/>
    <x v="2"/>
    <s v="Atlantic City, NJ"/>
    <x v="94"/>
    <d v="1952-11-15T00:00:00"/>
    <n v="35"/>
    <x v="1"/>
    <s v="Sunday"/>
  </r>
  <r>
    <x v="320"/>
    <x v="13"/>
    <x v="0"/>
    <n v="0"/>
    <x v="630"/>
    <x v="177"/>
    <x v="2"/>
    <s v="Indianapolis, IN"/>
    <x v="0"/>
    <d v="1946-05-19T00:00:00"/>
    <n v="41"/>
    <x v="0"/>
    <s v="Friday"/>
  </r>
  <r>
    <x v="321"/>
    <x v="3"/>
    <x v="0"/>
    <n v="141"/>
    <x v="631"/>
    <x v="136"/>
    <x v="20"/>
    <s v="Chicago, IL"/>
    <x v="162"/>
    <d v="1945-10-12T00:00:00"/>
    <n v="42"/>
    <x v="1"/>
    <s v="Thursday"/>
  </r>
  <r>
    <x v="288"/>
    <x v="3"/>
    <x v="0"/>
    <n v="138"/>
    <x v="632"/>
    <x v="178"/>
    <x v="20"/>
    <s v="Greensboro, NC"/>
    <x v="139"/>
    <d v="1958-06-02T00:00:00"/>
    <n v="29"/>
    <x v="1"/>
    <s v="Saturday"/>
  </r>
  <r>
    <x v="322"/>
    <x v="12"/>
    <x v="0"/>
    <n v="454"/>
    <x v="633"/>
    <x v="171"/>
    <x v="2"/>
    <s v="Buffalo, NY"/>
    <x v="163"/>
    <d v="1953-01-25T00:00:00"/>
    <n v="34"/>
    <x v="1"/>
    <s v="Tuesday"/>
  </r>
  <r>
    <x v="306"/>
    <x v="12"/>
    <x v="0"/>
    <n v="65"/>
    <x v="634"/>
    <x v="179"/>
    <x v="2"/>
    <s v="Pontiac, MI"/>
    <x v="152"/>
    <d v="1953-02-28T00:00:00"/>
    <n v="34"/>
    <x v="1"/>
    <s v="Sunday"/>
  </r>
  <r>
    <x v="323"/>
    <x v="3"/>
    <x v="0"/>
    <n v="328"/>
    <x v="635"/>
    <x v="125"/>
    <x v="61"/>
    <s v="Charlotte, NC"/>
    <x v="23"/>
    <d v="1959-03-09T00:00:00"/>
    <n v="27"/>
    <x v="0"/>
    <s v="Sunday"/>
  </r>
  <r>
    <x v="310"/>
    <x v="12"/>
    <x v="0"/>
    <n v="414"/>
    <x v="636"/>
    <x v="180"/>
    <x v="2"/>
    <s v="Boston, MA"/>
    <x v="94"/>
    <d v="1952-11-15T00:00:00"/>
    <n v="33"/>
    <x v="1"/>
    <s v="Saturday"/>
  </r>
  <r>
    <x v="324"/>
    <x v="3"/>
    <x v="1"/>
    <n v="182"/>
    <x v="637"/>
    <x v="136"/>
    <x v="77"/>
    <s v="Greensboro, NC"/>
    <x v="66"/>
    <d v="1959-06-11T00:00:00"/>
    <n v="26"/>
    <x v="1"/>
    <s v="Thursday"/>
  </r>
  <r>
    <x v="325"/>
    <x v="3"/>
    <x v="0"/>
    <n v="130"/>
    <x v="638"/>
    <x v="125"/>
    <x v="2"/>
    <s v="Charlotte, NC"/>
    <x v="164"/>
    <d v="1954-01-22T00:00:00"/>
    <n v="31"/>
    <x v="0"/>
    <s v="Sunday"/>
  </r>
  <r>
    <x v="326"/>
    <x v="12"/>
    <x v="1"/>
    <n v="217"/>
    <x v="639"/>
    <x v="125"/>
    <x v="20"/>
    <s v="Baltimore, MD"/>
    <x v="165"/>
    <d v="1953-05-10T00:00:00"/>
    <n v="32"/>
    <x v="0"/>
    <s v="Saturday"/>
  </r>
  <r>
    <x v="324"/>
    <x v="3"/>
    <x v="0"/>
    <n v="120"/>
    <x v="640"/>
    <x v="181"/>
    <x v="2"/>
    <s v="Charlotte, NC"/>
    <x v="66"/>
    <d v="1959-06-11T00:00:00"/>
    <n v="25"/>
    <x v="1"/>
    <s v="Saturday"/>
  </r>
  <r>
    <x v="327"/>
    <x v="3"/>
    <x v="6"/>
    <n v="167"/>
    <x v="641"/>
    <x v="125"/>
    <x v="2"/>
    <s v="Charlotte, NC"/>
    <x v="138"/>
    <d v="1938-06-19T00:00:00"/>
    <n v="46"/>
    <x v="0"/>
    <s v="Sunday"/>
  </r>
  <r>
    <x v="328"/>
    <x v="12"/>
    <x v="0"/>
    <n v="285"/>
    <x v="642"/>
    <x v="182"/>
    <x v="2"/>
    <s v="London, ON, Canada"/>
    <x v="166"/>
    <d v="1951-09-20T00:00:00"/>
    <n v="33"/>
    <x v="1"/>
    <s v="Monday"/>
  </r>
  <r>
    <x v="327"/>
    <x v="3"/>
    <x v="4"/>
    <n v="7"/>
    <x v="643"/>
    <x v="125"/>
    <x v="2"/>
    <s v="Greensboro, NC"/>
    <x v="138"/>
    <d v="1938-06-19T00:00:00"/>
    <n v="46"/>
    <x v="0"/>
    <s v="Sunday"/>
  </r>
  <r>
    <x v="306"/>
    <x v="3"/>
    <x v="2"/>
    <n v="64"/>
    <x v="644"/>
    <x v="125"/>
    <x v="2"/>
    <s v="Greensboro, NC"/>
    <x v="152"/>
    <d v="1953-02-28T00:00:00"/>
    <n v="31"/>
    <x v="0"/>
    <s v="Saturday"/>
  </r>
  <r>
    <x v="326"/>
    <x v="12"/>
    <x v="0"/>
    <n v="226"/>
    <x v="645"/>
    <x v="183"/>
    <x v="2"/>
    <s v="Boston, MA"/>
    <x v="165"/>
    <d v="1953-05-10T00:00:00"/>
    <n v="30"/>
    <x v="1"/>
    <s v="Saturday"/>
  </r>
  <r>
    <x v="258"/>
    <x v="13"/>
    <x v="0"/>
    <n v="1474"/>
    <x v="646"/>
    <x v="184"/>
    <x v="2"/>
    <s v="New York, NY"/>
    <x v="118"/>
    <d v="1953-08-11T00:00:00"/>
    <n v="30"/>
    <x v="0"/>
    <s v="Monday"/>
  </r>
  <r>
    <x v="329"/>
    <x v="13"/>
    <x v="0"/>
    <n v="28"/>
    <x v="647"/>
    <x v="184"/>
    <x v="2"/>
    <s v="New York, NY"/>
    <x v="167"/>
    <d v="1942-03-15T00:00:00"/>
    <n v="41"/>
    <x v="0"/>
    <s v="Monday"/>
  </r>
  <r>
    <x v="330"/>
    <x v="3"/>
    <x v="0"/>
    <n v="129"/>
    <x v="648"/>
    <x v="125"/>
    <x v="2"/>
    <s v="Shelby, NC"/>
    <x v="168"/>
    <d v="1951-05-19T00:00:00"/>
    <n v="32"/>
    <x v="0"/>
    <s v="Wednesday"/>
  </r>
  <r>
    <x v="328"/>
    <x v="3"/>
    <x v="1"/>
    <n v="228"/>
    <x v="649"/>
    <x v="125"/>
    <x v="2"/>
    <s v="Greensboro, NC"/>
    <x v="166"/>
    <d v="1951-09-20T00:00:00"/>
    <n v="31"/>
    <x v="0"/>
    <s v="Saturday"/>
  </r>
  <r>
    <x v="285"/>
    <x v="3"/>
    <x v="1"/>
    <n v="14"/>
    <x v="650"/>
    <x v="125"/>
    <x v="2"/>
    <s v="Greensboro, NC"/>
    <x v="59"/>
    <d v="1954-04-17T00:00:00"/>
    <n v="28"/>
    <x v="0"/>
    <s v="Saturday"/>
  </r>
  <r>
    <x v="331"/>
    <x v="12"/>
    <x v="1"/>
    <n v="385"/>
    <x v="651"/>
    <x v="184"/>
    <x v="2"/>
    <s v="New York, NY"/>
    <x v="169"/>
    <d v="1949-09-10T00:00:00"/>
    <n v="33"/>
    <x v="1"/>
    <s v="Saturday"/>
  </r>
  <r>
    <x v="328"/>
    <x v="3"/>
    <x v="0"/>
    <n v="163"/>
    <x v="652"/>
    <x v="125"/>
    <x v="2"/>
    <s v="Norfolk, VA"/>
    <x v="166"/>
    <d v="1951-09-20T00:00:00"/>
    <n v="31"/>
    <x v="0"/>
    <s v="Thursday"/>
  </r>
  <r>
    <x v="327"/>
    <x v="3"/>
    <x v="2"/>
    <n v="74"/>
    <x v="653"/>
    <x v="125"/>
    <x v="2"/>
    <s v="Charlotte, NC"/>
    <x v="138"/>
    <d v="1938-06-19T00:00:00"/>
    <n v="44"/>
    <x v="0"/>
    <s v="Sunday"/>
  </r>
  <r>
    <x v="313"/>
    <x v="3"/>
    <x v="1"/>
    <n v="76"/>
    <x v="654"/>
    <x v="125"/>
    <x v="2"/>
    <s v="Greenville, SC"/>
    <x v="26"/>
    <d v="1948-08-27T00:00:00"/>
    <n v="33"/>
    <x v="0"/>
    <s v="Monday"/>
  </r>
  <r>
    <x v="327"/>
    <x v="3"/>
    <x v="1"/>
    <n v="17"/>
    <x v="655"/>
    <x v="125"/>
    <x v="2"/>
    <s v="Richmond, VA"/>
    <x v="138"/>
    <d v="1938-06-19T00:00:00"/>
    <n v="43"/>
    <x v="0"/>
    <s v="Friday"/>
  </r>
  <r>
    <x v="332"/>
    <x v="12"/>
    <x v="1"/>
    <n v="425"/>
    <x v="656"/>
    <x v="184"/>
    <x v="2"/>
    <s v="New York, NY"/>
    <x v="170"/>
    <d v="1942-10-22T00:00:00"/>
    <n v="39"/>
    <x v="0"/>
    <s v="Monday"/>
  </r>
  <r>
    <x v="313"/>
    <x v="3"/>
    <x v="0"/>
    <n v="229"/>
    <x v="657"/>
    <x v="125"/>
    <x v="19"/>
    <s v="Charlotte, NC"/>
    <x v="26"/>
    <d v="1948-08-27T00:00:00"/>
    <n v="33"/>
    <x v="0"/>
    <s v="Sunday"/>
  </r>
  <r>
    <x v="327"/>
    <x v="3"/>
    <x v="0"/>
    <n v="31"/>
    <x v="658"/>
    <x v="125"/>
    <x v="2"/>
    <s v="Greensboro, NC"/>
    <x v="138"/>
    <d v="1938-06-19T00:00:00"/>
    <n v="43"/>
    <x v="0"/>
    <s v="Saturday"/>
  </r>
  <r>
    <x v="331"/>
    <x v="12"/>
    <x v="0"/>
    <n v="156"/>
    <x v="659"/>
    <x v="185"/>
    <x v="2"/>
    <s v="Philadelphia, PA"/>
    <x v="169"/>
    <d v="1949-09-10T00:00:00"/>
    <n v="31"/>
    <x v="1"/>
    <s v="Saturday"/>
  </r>
  <r>
    <x v="285"/>
    <x v="3"/>
    <x v="0"/>
    <n v="193"/>
    <x v="660"/>
    <x v="125"/>
    <x v="2"/>
    <s v="Raleigh, NC"/>
    <x v="59"/>
    <d v="1954-04-17T00:00:00"/>
    <n v="26"/>
    <x v="0"/>
    <s v="Tuesday"/>
  </r>
  <r>
    <x v="332"/>
    <x v="12"/>
    <x v="0"/>
    <n v="194"/>
    <x v="661"/>
    <x v="183"/>
    <x v="2"/>
    <s v="New York, NY"/>
    <x v="170"/>
    <d v="1942-10-22T00:00:00"/>
    <n v="38"/>
    <x v="0"/>
    <s v="Monday"/>
  </r>
  <r>
    <x v="236"/>
    <x v="3"/>
    <x v="6"/>
    <n v="64"/>
    <x v="662"/>
    <x v="125"/>
    <x v="2"/>
    <s v="Greenville, SC"/>
    <x v="39"/>
    <d v="1949-02-25T00:00:00"/>
    <n v="31"/>
    <x v="0"/>
    <s v="Monday"/>
  </r>
  <r>
    <x v="328"/>
    <x v="3"/>
    <x v="0"/>
    <n v="121"/>
    <x v="663"/>
    <x v="125"/>
    <x v="2"/>
    <s v="Charlotte, NC"/>
    <x v="166"/>
    <d v="1951-09-20T00:00:00"/>
    <n v="28"/>
    <x v="0"/>
    <s v="Saturday"/>
  </r>
  <r>
    <x v="333"/>
    <x v="12"/>
    <x v="0"/>
    <n v="231"/>
    <x v="664"/>
    <x v="184"/>
    <x v="2"/>
    <s v="New York, NY"/>
    <x v="171"/>
    <d v="1942-11-06T00:00:00"/>
    <n v="37"/>
    <x v="0"/>
    <s v="Monday"/>
  </r>
  <r>
    <x v="236"/>
    <x v="3"/>
    <x v="4"/>
    <n v="98"/>
    <x v="665"/>
    <x v="125"/>
    <x v="2"/>
    <s v="Greensboro, NC"/>
    <x v="39"/>
    <d v="1949-02-25T00:00:00"/>
    <n v="31"/>
    <x v="0"/>
    <s v="Saturday"/>
  </r>
  <r>
    <x v="334"/>
    <x v="3"/>
    <x v="0"/>
    <n v="231"/>
    <x v="666"/>
    <x v="125"/>
    <x v="2"/>
    <s v="Charlotte, NC"/>
    <x v="172"/>
    <d v="1943-05-18T00:00:00"/>
    <n v="36"/>
    <x v="0"/>
    <s v="Saturday"/>
  </r>
  <r>
    <x v="236"/>
    <x v="3"/>
    <x v="2"/>
    <n v="133"/>
    <x v="667"/>
    <x v="125"/>
    <x v="2"/>
    <s v="Greensboro, NC"/>
    <x v="39"/>
    <d v="1949-02-25T00:00:00"/>
    <n v="30"/>
    <x v="0"/>
    <s v="Sunday"/>
  </r>
  <r>
    <x v="306"/>
    <x v="3"/>
    <x v="1"/>
    <n v="105"/>
    <x v="668"/>
    <x v="125"/>
    <x v="2"/>
    <s v="Toronto, ON, Canada"/>
    <x v="152"/>
    <d v="1953-02-28T00:00:00"/>
    <n v="25"/>
    <x v="0"/>
    <s v="Sunday"/>
  </r>
  <r>
    <x v="236"/>
    <x v="3"/>
    <x v="1"/>
    <n v="253"/>
    <x v="669"/>
    <x v="125"/>
    <x v="2"/>
    <s v="Charlotte, NC"/>
    <x v="39"/>
    <d v="1949-02-25T00:00:00"/>
    <n v="29"/>
    <x v="0"/>
    <s v="Sunday"/>
  </r>
  <r>
    <x v="335"/>
    <x v="3"/>
    <x v="0"/>
    <n v="21"/>
    <x v="670"/>
    <x v="125"/>
    <x v="2"/>
    <s v="Greensboro, NC"/>
    <x v="173"/>
    <d v="1934-07-28T00:00:00"/>
    <n v="43"/>
    <x v="0"/>
    <s v="Sunday"/>
  </r>
  <r>
    <x v="304"/>
    <x v="13"/>
    <x v="0"/>
    <n v="648"/>
    <x v="671"/>
    <x v="184"/>
    <x v="2"/>
    <s v="New York, NY"/>
    <x v="150"/>
    <d v="1949-08-14T00:00:00"/>
    <n v="28"/>
    <x v="0"/>
    <s v="Monday"/>
  </r>
  <r>
    <x v="336"/>
    <x v="3"/>
    <x v="2"/>
    <n v="77"/>
    <x v="672"/>
    <x v="125"/>
    <x v="2"/>
    <s v="Greensboro, NC"/>
    <x v="174"/>
    <d v="1942-11-25T00:00:00"/>
    <n v="35"/>
    <x v="0"/>
    <s v="Sunday"/>
  </r>
  <r>
    <x v="306"/>
    <x v="3"/>
    <x v="0"/>
    <n v="72"/>
    <x v="673"/>
    <x v="125"/>
    <x v="2"/>
    <s v="Charleston, SC"/>
    <x v="152"/>
    <d v="1953-02-28T00:00:00"/>
    <n v="24"/>
    <x v="0"/>
    <s v="Friday"/>
  </r>
  <r>
    <x v="236"/>
    <x v="3"/>
    <x v="0"/>
    <n v="84"/>
    <x v="674"/>
    <x v="125"/>
    <x v="2"/>
    <s v="Richmond, VA"/>
    <x v="39"/>
    <d v="1949-02-25T00:00:00"/>
    <n v="28"/>
    <x v="0"/>
    <s v="Friday"/>
  </r>
  <r>
    <x v="337"/>
    <x v="3"/>
    <x v="0"/>
    <n v="22"/>
    <x v="675"/>
    <x v="125"/>
    <x v="2"/>
    <s v="Norfolk, VA"/>
    <x v="153"/>
    <d v="1924-07-10T00:00:00"/>
    <n v="52"/>
    <x v="0"/>
    <s v="Thursday"/>
  </r>
  <r>
    <x v="338"/>
    <x v="13"/>
    <x v="0"/>
    <n v="296"/>
    <x v="676"/>
    <x v="125"/>
    <x v="2"/>
    <s v="Baltimore, MD"/>
    <x v="175"/>
    <d v="1943-06-07T00:00:00"/>
    <n v="33"/>
    <x v="0"/>
    <s v="Saturday"/>
  </r>
  <r>
    <x v="336"/>
    <x v="3"/>
    <x v="1"/>
    <n v="204"/>
    <x v="677"/>
    <x v="125"/>
    <x v="2"/>
    <s v="Raleigh, NC"/>
    <x v="174"/>
    <d v="1942-11-25T00:00:00"/>
    <n v="34"/>
    <x v="0"/>
    <s v="Wednesday"/>
  </r>
  <r>
    <x v="339"/>
    <x v="3"/>
    <x v="2"/>
    <n v="6"/>
    <x v="678"/>
    <x v="125"/>
    <x v="2"/>
    <s v="Winston-Salem, NC"/>
    <x v="176"/>
    <d v="1942-06-16T00:00:00"/>
    <n v="34"/>
    <x v="0"/>
    <s v="Thursday"/>
  </r>
  <r>
    <x v="336"/>
    <x v="3"/>
    <x v="1"/>
    <n v="11"/>
    <x v="679"/>
    <x v="125"/>
    <x v="2"/>
    <s v="Charlotte, NC"/>
    <x v="174"/>
    <d v="1942-11-25T00:00:00"/>
    <n v="34"/>
    <x v="0"/>
    <s v="Sunday"/>
  </r>
  <r>
    <x v="339"/>
    <x v="3"/>
    <x v="1"/>
    <n v="43"/>
    <x v="680"/>
    <x v="125"/>
    <x v="2"/>
    <s v="Greensboro, NC"/>
    <x v="176"/>
    <d v="1942-06-16T00:00:00"/>
    <n v="34"/>
    <x v="0"/>
    <s v="Saturday"/>
  </r>
  <r>
    <x v="336"/>
    <x v="3"/>
    <x v="0"/>
    <n v="217"/>
    <x v="681"/>
    <x v="125"/>
    <x v="2"/>
    <s v="Greensboro, NC"/>
    <x v="174"/>
    <d v="1942-11-25T00:00:00"/>
    <n v="33"/>
    <x v="0"/>
    <s v="Saturday"/>
  </r>
  <r>
    <x v="339"/>
    <x v="3"/>
    <x v="0"/>
    <n v="107"/>
    <x v="682"/>
    <x v="125"/>
    <x v="2"/>
    <s v="Greensboro, NC"/>
    <x v="176"/>
    <d v="1942-06-16T00:00:00"/>
    <n v="33"/>
    <x v="0"/>
    <s v="Thursday"/>
  </r>
  <r>
    <x v="270"/>
    <x v="3"/>
    <x v="0"/>
    <n v="18"/>
    <x v="683"/>
    <x v="125"/>
    <x v="2"/>
    <s v="Greensboro, NC"/>
    <x v="128"/>
    <d v="1944-06-30T00:00:00"/>
    <n v="31"/>
    <x v="0"/>
    <s v="Sunday"/>
  </r>
  <r>
    <x v="340"/>
    <x v="3"/>
    <x v="0"/>
    <n v="93"/>
    <x v="684"/>
    <x v="125"/>
    <x v="2"/>
    <s v="Greensboro, NC"/>
    <x v="166"/>
    <d v="1928-09-22T00:00:00"/>
    <n v="46"/>
    <x v="0"/>
    <s v="Thursday"/>
  </r>
  <r>
    <x v="341"/>
    <x v="3"/>
    <x v="0"/>
    <n v="183"/>
    <x v="685"/>
    <x v="125"/>
    <x v="2"/>
    <s v="Tallahassee, FL"/>
    <x v="177"/>
    <d v="1943-04-11T00:00:00"/>
    <n v="31"/>
    <x v="0"/>
    <s v="Wednesday"/>
  </r>
  <r>
    <x v="342"/>
    <x v="13"/>
    <x v="1"/>
    <n v="1237"/>
    <x v="686"/>
    <x v="125"/>
    <x v="2"/>
    <s v="New York, NY"/>
    <x v="128"/>
    <d v="1935-10-06T00:00:00"/>
    <n v="38"/>
    <x v="0"/>
    <s v="Monday"/>
  </r>
  <r>
    <x v="343"/>
    <x v="13"/>
    <x v="0"/>
    <n v="9"/>
    <x v="687"/>
    <x v="125"/>
    <x v="2"/>
    <s v="Philadelphia, PA"/>
    <x v="178"/>
    <d v="1937-04-13T00:00:00"/>
    <n v="36"/>
    <x v="0"/>
    <s v="Saturday"/>
  </r>
  <r>
    <x v="332"/>
    <x v="13"/>
    <x v="0"/>
    <n v="1027"/>
    <x v="688"/>
    <x v="125"/>
    <x v="2"/>
    <s v="New York, NY"/>
    <x v="170"/>
    <d v="1942-10-22T00:00:00"/>
    <n v="28"/>
    <x v="0"/>
    <s v="Monday"/>
  </r>
  <r>
    <x v="344"/>
    <x v="13"/>
    <x v="0"/>
    <n v="21"/>
    <x v="689"/>
    <x v="125"/>
    <x v="2"/>
    <s v="New York, NY"/>
    <x v="99"/>
    <d v="1942-08-25T00:00:00"/>
    <n v="28"/>
    <x v="0"/>
    <s v="Monday"/>
  </r>
  <r>
    <x v="342"/>
    <x v="13"/>
    <x v="0"/>
    <n v="2803"/>
    <x v="690"/>
    <x v="125"/>
    <x v="2"/>
    <s v="New York, NY"/>
    <x v="128"/>
    <d v="1935-10-06T00:00:00"/>
    <n v="27"/>
    <x v="0"/>
    <s v="Friday"/>
  </r>
  <r>
    <x v="345"/>
    <x v="13"/>
    <x v="0"/>
    <n v="36"/>
    <x v="691"/>
    <x v="125"/>
    <x v="2"/>
    <s v="Washington, D.C."/>
    <x v="102"/>
    <d v="1921-02-20T00:00:00"/>
    <n v="42"/>
    <x v="0"/>
    <s v="Thurs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02636-D5AC-401A-8D06-9ACB17958C3C}" name="TitleChang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P57" firstHeaderRow="1" firstDataRow="2" firstDataCol="1"/>
  <pivotFields count="13">
    <pivotField dataField="1" compact="0" outline="0" showAll="0" defaultSubtotal="0">
      <items count="346">
        <item x="86"/>
        <item x="116"/>
        <item x="179"/>
        <item x="184"/>
        <item x="296"/>
        <item x="200"/>
        <item x="98"/>
        <item x="7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213"/>
        <item x="280"/>
        <item x="34"/>
        <item x="66"/>
        <item x="175"/>
        <item x="131"/>
        <item x="118"/>
        <item x="281"/>
        <item x="129"/>
        <item x="134"/>
        <item x="267"/>
        <item x="294"/>
        <item x="227"/>
        <item x="286"/>
        <item x="330"/>
        <item x="303"/>
        <item x="163"/>
        <item x="52"/>
        <item x="136"/>
        <item x="82"/>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125"/>
        <item x="90"/>
        <item x="310"/>
        <item x="78"/>
        <item x="18"/>
        <item x="289"/>
        <item x="300"/>
        <item x="14"/>
        <item x="72"/>
        <item x="242"/>
        <item x="24"/>
        <item x="261"/>
        <item x="236"/>
        <item x="312"/>
        <item x="266"/>
        <item x="306"/>
        <item x="54"/>
        <item x="79"/>
        <item x="273"/>
        <item x="248"/>
        <item x="53"/>
        <item x="284"/>
        <item x="231"/>
        <item x="285"/>
        <item x="111"/>
        <item x="48"/>
        <item x="37"/>
        <item x="20"/>
        <item x="31"/>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8"/>
        <item x="135"/>
        <item x="241"/>
        <item x="143"/>
        <item x="123"/>
        <item x="309"/>
        <item x="105"/>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axis="axisCol" compact="0" outline="0" showAll="0" defaultSubtotal="0">
      <items count="15">
        <item x="12"/>
        <item x="7"/>
        <item x="8"/>
        <item x="0"/>
        <item x="2"/>
        <item x="4"/>
        <item x="13"/>
        <item x="6"/>
        <item x="5"/>
        <item x="3"/>
        <item x="14"/>
        <item x="9"/>
        <item x="1"/>
        <item x="11"/>
        <item x="10"/>
      </items>
    </pivotField>
    <pivotField compact="0" outline="0" showAll="0" defaultSubtotal="0"/>
    <pivotField compact="0" outline="0" showAll="0" defaultSubtotal="0"/>
    <pivotField axis="axisRow" compact="0" numFmtId="166" outline="0" showAll="0" defaultSubtotal="0">
      <items count="64">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0"/>
        <item x="63"/>
      </items>
    </pivotField>
    <pivotField compact="0" outline="0" showAll="0" defaultSubtotal="0"/>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items count="179">
        <item x="135"/>
        <item x="143"/>
        <item x="76"/>
        <item x="115"/>
        <item x="77"/>
        <item x="145"/>
        <item x="151"/>
        <item x="146"/>
        <item x="160"/>
        <item x="36"/>
        <item x="93"/>
        <item x="126"/>
        <item x="139"/>
        <item x="89"/>
        <item x="101"/>
        <item x="137"/>
        <item x="171"/>
        <item x="80"/>
        <item x="178"/>
        <item x="75"/>
        <item x="127"/>
        <item x="119"/>
        <item x="168"/>
        <item x="19"/>
        <item x="131"/>
        <item x="176"/>
        <item x="125"/>
        <item x="172"/>
        <item x="48"/>
        <item x="49"/>
        <item x="54"/>
        <item x="5"/>
        <item x="130"/>
        <item x="129"/>
        <item x="98"/>
        <item x="163"/>
        <item x="61"/>
        <item x="62"/>
        <item x="122"/>
        <item x="173"/>
        <item x="144"/>
        <item x="169"/>
        <item x="124"/>
        <item x="23"/>
        <item x="25"/>
        <item x="134"/>
        <item x="84"/>
        <item x="85"/>
        <item x="69"/>
        <item x="166"/>
        <item x="154"/>
        <item x="99"/>
        <item x="27"/>
        <item x="26"/>
        <item x="174"/>
        <item x="153"/>
        <item x="45"/>
        <item x="24"/>
        <item x="114"/>
        <item x="167"/>
        <item x="103"/>
        <item x="38"/>
        <item x="136"/>
        <item x="22"/>
        <item x="118"/>
        <item x="42"/>
        <item x="74"/>
        <item x="120"/>
        <item x="3"/>
        <item x="47"/>
        <item x="30"/>
        <item x="88"/>
        <item x="150"/>
        <item x="97"/>
        <item x="165"/>
        <item x="170"/>
        <item x="156"/>
        <item x="72"/>
        <item x="113"/>
        <item x="138"/>
        <item x="67"/>
        <item x="50"/>
        <item x="29"/>
        <item x="161"/>
        <item x="108"/>
        <item x="70"/>
        <item x="162"/>
        <item x="40"/>
        <item x="9"/>
        <item x="159"/>
        <item x="57"/>
        <item x="7"/>
        <item x="78"/>
        <item x="109"/>
        <item x="107"/>
        <item x="90"/>
        <item x="46"/>
        <item x="104"/>
        <item x="21"/>
        <item x="58"/>
        <item x="0"/>
        <item x="111"/>
        <item x="81"/>
        <item x="53"/>
        <item x="86"/>
        <item x="20"/>
        <item x="121"/>
        <item x="123"/>
        <item x="14"/>
        <item x="18"/>
        <item x="56"/>
        <item x="68"/>
        <item x="4"/>
        <item x="164"/>
        <item x="12"/>
        <item x="65"/>
        <item x="34"/>
        <item x="133"/>
        <item x="13"/>
        <item x="64"/>
        <item x="66"/>
        <item x="91"/>
        <item x="52"/>
        <item x="175"/>
        <item x="31"/>
        <item x="112"/>
        <item x="17"/>
        <item x="155"/>
        <item x="32"/>
        <item x="10"/>
        <item x="140"/>
        <item x="79"/>
        <item x="157"/>
        <item x="59"/>
        <item x="132"/>
        <item x="87"/>
        <item x="43"/>
        <item x="33"/>
        <item x="8"/>
        <item x="63"/>
        <item x="37"/>
        <item x="106"/>
        <item x="55"/>
        <item x="96"/>
        <item x="110"/>
        <item x="15"/>
        <item x="92"/>
        <item x="51"/>
        <item x="44"/>
        <item x="149"/>
        <item x="177"/>
        <item x="2"/>
        <item x="41"/>
        <item x="39"/>
        <item x="147"/>
        <item x="148"/>
        <item x="95"/>
        <item x="94"/>
        <item x="35"/>
        <item x="82"/>
        <item x="6"/>
        <item x="141"/>
        <item x="100"/>
        <item x="142"/>
        <item x="158"/>
        <item x="105"/>
        <item x="73"/>
        <item x="128"/>
        <item x="152"/>
        <item x="16"/>
        <item x="102"/>
        <item x="11"/>
        <item x="83"/>
        <item x="60"/>
        <item x="117"/>
        <item x="116"/>
        <item x="28"/>
        <item x="71"/>
        <item x="1"/>
      </items>
    </pivotField>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4"/>
  </rowFields>
  <rowItems count="53">
    <i>
      <x/>
    </i>
    <i>
      <x v="8"/>
    </i>
    <i>
      <x v="10"/>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rowItems>
  <colFields count="1">
    <field x="1"/>
  </colFields>
  <colItems count="15">
    <i>
      <x/>
    </i>
    <i>
      <x v="1"/>
    </i>
    <i>
      <x v="2"/>
    </i>
    <i>
      <x v="3"/>
    </i>
    <i>
      <x v="4"/>
    </i>
    <i>
      <x v="5"/>
    </i>
    <i>
      <x v="6"/>
    </i>
    <i>
      <x v="7"/>
    </i>
    <i>
      <x v="8"/>
    </i>
    <i>
      <x v="9"/>
    </i>
    <i>
      <x v="10"/>
    </i>
    <i>
      <x v="11"/>
    </i>
    <i>
      <x v="12"/>
    </i>
    <i>
      <x v="13"/>
    </i>
    <i>
      <x v="14"/>
    </i>
  </colItems>
  <dataFields count="1">
    <dataField name="Count of Name" fld="0" subtotal="count" baseField="4" baseItem="4"/>
  </dataFields>
  <chartFormats count="3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pivotArea type="data" outline="0" fieldPosition="0">
        <references count="3">
          <reference field="4294967294" count="1" selected="0">
            <x v="0"/>
          </reference>
          <reference field="1" count="1" selected="0">
            <x v="9"/>
          </reference>
          <reference field="4" count="1" selected="0">
            <x v="56"/>
          </reference>
        </references>
      </pivotArea>
    </chartFormat>
    <chartFormat chart="1" format="16"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2">
          <reference field="4294967294" count="1" selected="0">
            <x v="0"/>
          </reference>
          <reference field="1" count="1" selected="0">
            <x v="4"/>
          </reference>
        </references>
      </pivotArea>
    </chartFormat>
    <chartFormat chart="5" format="23" series="1">
      <pivotArea type="data" outline="0" fieldPosition="0">
        <references count="2">
          <reference field="4294967294" count="1" selected="0">
            <x v="0"/>
          </reference>
          <reference field="1" count="1" selected="0">
            <x v="5"/>
          </reference>
        </references>
      </pivotArea>
    </chartFormat>
    <chartFormat chart="5" format="24" series="1">
      <pivotArea type="data" outline="0" fieldPosition="0">
        <references count="2">
          <reference field="4294967294" count="1" selected="0">
            <x v="0"/>
          </reference>
          <reference field="1" count="1" selected="0">
            <x v="6"/>
          </reference>
        </references>
      </pivotArea>
    </chartFormat>
    <chartFormat chart="5" format="25" series="1">
      <pivotArea type="data" outline="0" fieldPosition="0">
        <references count="2">
          <reference field="4294967294" count="1" selected="0">
            <x v="0"/>
          </reference>
          <reference field="1" count="1" selected="0">
            <x v="7"/>
          </reference>
        </references>
      </pivotArea>
    </chartFormat>
    <chartFormat chart="5" format="26" series="1">
      <pivotArea type="data" outline="0" fieldPosition="0">
        <references count="2">
          <reference field="4294967294" count="1" selected="0">
            <x v="0"/>
          </reference>
          <reference field="1" count="1" selected="0">
            <x v="8"/>
          </reference>
        </references>
      </pivotArea>
    </chartFormat>
    <chartFormat chart="5" format="27" series="1">
      <pivotArea type="data" outline="0" fieldPosition="0">
        <references count="2">
          <reference field="4294967294" count="1" selected="0">
            <x v="0"/>
          </reference>
          <reference field="1" count="1" selected="0">
            <x v="9"/>
          </reference>
        </references>
      </pivotArea>
    </chartFormat>
    <chartFormat chart="5" format="28" series="1">
      <pivotArea type="data" outline="0" fieldPosition="0">
        <references count="2">
          <reference field="4294967294" count="1" selected="0">
            <x v="0"/>
          </reference>
          <reference field="1" count="1" selected="0">
            <x v="10"/>
          </reference>
        </references>
      </pivotArea>
    </chartFormat>
    <chartFormat chart="5" format="29" series="1">
      <pivotArea type="data" outline="0" fieldPosition="0">
        <references count="2">
          <reference field="4294967294" count="1" selected="0">
            <x v="0"/>
          </reference>
          <reference field="1" count="1" selected="0">
            <x v="11"/>
          </reference>
        </references>
      </pivotArea>
    </chartFormat>
    <chartFormat chart="5" format="30" series="1">
      <pivotArea type="data" outline="0" fieldPosition="0">
        <references count="2">
          <reference field="4294967294" count="1" selected="0">
            <x v="0"/>
          </reference>
          <reference field="1" count="1" selected="0">
            <x v="12"/>
          </reference>
        </references>
      </pivotArea>
    </chartFormat>
    <chartFormat chart="5" format="31" series="1">
      <pivotArea type="data" outline="0" fieldPosition="0">
        <references count="2">
          <reference field="4294967294" count="1" selected="0">
            <x v="0"/>
          </reference>
          <reference field="1" count="1" selected="0">
            <x v="13"/>
          </reference>
        </references>
      </pivotArea>
    </chartFormat>
    <chartFormat chart="5" format="32" series="1">
      <pivotArea type="data" outline="0" fieldPosition="0">
        <references count="2">
          <reference field="4294967294" count="1" selected="0">
            <x v="0"/>
          </reference>
          <reference field="1" count="1" selected="0">
            <x v="14"/>
          </reference>
        </references>
      </pivotArea>
    </chartFormat>
    <chartFormat chart="5" format="33" series="1">
      <pivotArea type="data" outline="0" fieldPosition="0">
        <references count="2">
          <reference field="4294967294" count="1" selected="0">
            <x v="0"/>
          </reference>
          <reference field="1" count="1" selected="0">
            <x v="0"/>
          </reference>
        </references>
      </pivotArea>
    </chartFormat>
    <chartFormat chart="1" format="17">
      <pivotArea type="data" outline="0" fieldPosition="0">
        <references count="3">
          <reference field="4294967294" count="1" selected="0">
            <x v="0"/>
          </reference>
          <reference field="1" count="1" selected="0">
            <x v="2"/>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530EF-7473-498C-9CC5-46B2F4735DE8}" name="TitleChang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189" firstHeaderRow="1" firstDataRow="1" firstDataCol="1"/>
  <pivotFields count="13">
    <pivotField dataField="1" compact="0" outline="0" showAll="0" defaultSubtotal="0">
      <items count="346">
        <item x="86"/>
        <item x="116"/>
        <item x="179"/>
        <item x="184"/>
        <item x="296"/>
        <item x="200"/>
        <item x="98"/>
        <item x="7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213"/>
        <item x="280"/>
        <item x="34"/>
        <item x="66"/>
        <item x="175"/>
        <item x="131"/>
        <item x="118"/>
        <item x="281"/>
        <item x="129"/>
        <item x="134"/>
        <item x="267"/>
        <item x="294"/>
        <item x="227"/>
        <item x="286"/>
        <item x="330"/>
        <item x="303"/>
        <item x="163"/>
        <item x="52"/>
        <item x="136"/>
        <item x="82"/>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125"/>
        <item x="90"/>
        <item x="310"/>
        <item x="78"/>
        <item x="18"/>
        <item x="289"/>
        <item x="300"/>
        <item x="14"/>
        <item x="72"/>
        <item x="242"/>
        <item x="24"/>
        <item x="261"/>
        <item x="236"/>
        <item x="312"/>
        <item x="266"/>
        <item x="306"/>
        <item x="54"/>
        <item x="79"/>
        <item x="273"/>
        <item x="248"/>
        <item x="53"/>
        <item x="284"/>
        <item x="231"/>
        <item x="285"/>
        <item x="111"/>
        <item x="48"/>
        <item x="37"/>
        <item x="20"/>
        <item x="31"/>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8"/>
        <item x="135"/>
        <item x="241"/>
        <item x="143"/>
        <item x="123"/>
        <item x="309"/>
        <item x="105"/>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compact="0" outline="0" showAll="0" defaultSubtotal="0"/>
    <pivotField compact="0" outline="0" showAll="0" defaultSubtotal="0"/>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axis="axisRow" compact="0" outline="0" showAll="0" sortType="descending" defaultSubtotal="0">
      <items count="186">
        <item x="157"/>
        <item x="114"/>
        <item x="99"/>
        <item x="79"/>
        <item x="146"/>
        <item x="151"/>
        <item x="78"/>
        <item x="107"/>
        <item x="110"/>
        <item x="106"/>
        <item x="175"/>
        <item x="47"/>
        <item x="169"/>
        <item x="159"/>
        <item x="147"/>
        <item x="3"/>
        <item x="35"/>
        <item x="2"/>
        <item x="119"/>
        <item x="32"/>
        <item x="67"/>
        <item x="21"/>
        <item x="137"/>
        <item x="158"/>
        <item x="5"/>
        <item x="108"/>
        <item x="138"/>
        <item x="178"/>
        <item x="72"/>
        <item x="129"/>
        <item x="143"/>
        <item x="20"/>
        <item x="46"/>
        <item x="125"/>
        <item x="25"/>
        <item x="150"/>
        <item x="156"/>
        <item x="155"/>
        <item x="116"/>
        <item x="133"/>
        <item x="101"/>
        <item x="182"/>
        <item x="132"/>
        <item x="12"/>
        <item x="121"/>
        <item x="14"/>
        <item x="130"/>
        <item x="6"/>
        <item x="113"/>
        <item x="0"/>
        <item x="27"/>
        <item x="36"/>
        <item x="34"/>
        <item x="22"/>
        <item x="31"/>
        <item x="13"/>
        <item x="86"/>
        <item x="69"/>
        <item x="74"/>
        <item x="66"/>
        <item x="24"/>
        <item x="45"/>
        <item x="4"/>
        <item x="8"/>
        <item x="48"/>
        <item x="51"/>
        <item x="139"/>
        <item x="104"/>
        <item x="7"/>
        <item x="166"/>
        <item x="1"/>
        <item x="103"/>
        <item x="76"/>
        <item x="95"/>
        <item x="82"/>
        <item x="33"/>
        <item x="64"/>
        <item x="163"/>
        <item x="165"/>
        <item x="131"/>
        <item x="9"/>
        <item x="68"/>
        <item x="115"/>
        <item x="59"/>
        <item x="134"/>
        <item x="142"/>
        <item x="16"/>
        <item x="136"/>
        <item x="162"/>
        <item x="153"/>
        <item x="60"/>
        <item x="10"/>
        <item x="102"/>
        <item x="56"/>
        <item x="141"/>
        <item x="160"/>
        <item x="171"/>
        <item x="89"/>
        <item x="19"/>
        <item x="123"/>
        <item x="97"/>
        <item x="37"/>
        <item x="49"/>
        <item x="90"/>
        <item x="70"/>
        <item x="84"/>
        <item x="77"/>
        <item x="88"/>
        <item x="96"/>
        <item x="52"/>
        <item x="75"/>
        <item x="63"/>
        <item x="65"/>
        <item x="57"/>
        <item x="94"/>
        <item x="93"/>
        <item x="81"/>
        <item x="41"/>
        <item x="42"/>
        <item x="85"/>
        <item x="83"/>
        <item x="44"/>
        <item x="61"/>
        <item x="111"/>
        <item x="91"/>
        <item x="11"/>
        <item x="50"/>
        <item x="177"/>
        <item x="168"/>
        <item x="144"/>
        <item x="43"/>
        <item x="149"/>
        <item x="117"/>
        <item x="71"/>
        <item x="118"/>
        <item x="18"/>
        <item x="154"/>
        <item x="23"/>
        <item x="181"/>
        <item x="148"/>
        <item x="135"/>
        <item x="122"/>
        <item x="120"/>
        <item x="112"/>
        <item x="100"/>
        <item x="92"/>
        <item x="87"/>
        <item x="80"/>
        <item x="73"/>
        <item x="62"/>
        <item x="55"/>
        <item x="53"/>
        <item x="54"/>
        <item x="39"/>
        <item x="40"/>
        <item x="38"/>
        <item x="30"/>
        <item x="29"/>
        <item x="28"/>
        <item x="17"/>
        <item x="15"/>
        <item x="26"/>
        <item x="179"/>
        <item x="176"/>
        <item x="164"/>
        <item x="174"/>
        <item x="172"/>
        <item x="170"/>
        <item x="167"/>
        <item x="161"/>
        <item x="127"/>
        <item x="152"/>
        <item x="145"/>
        <item x="126"/>
        <item x="128"/>
        <item x="140"/>
        <item x="124"/>
        <item x="109"/>
        <item x="105"/>
        <item x="98"/>
        <item x="173"/>
        <item x="58"/>
        <item x="183"/>
        <item x="184"/>
        <item x="180"/>
        <item x="185"/>
      </items>
      <autoSortScope>
        <pivotArea dataOnly="0" outline="0" fieldPosition="0">
          <references count="1">
            <reference field="4294967294" count="1" selected="0">
              <x v="0"/>
            </reference>
          </references>
        </pivotArea>
      </autoSortScope>
    </pivotField>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5"/>
  </rowFields>
  <rowItems count="186">
    <i>
      <x v="70"/>
    </i>
    <i>
      <x v="33"/>
    </i>
    <i>
      <x v="80"/>
    </i>
    <i>
      <x v="91"/>
    </i>
    <i>
      <x v="82"/>
    </i>
    <i>
      <x v="49"/>
    </i>
    <i>
      <x v="75"/>
    </i>
    <i>
      <x v="21"/>
    </i>
    <i>
      <x v="46"/>
    </i>
    <i>
      <x v="97"/>
    </i>
    <i>
      <x v="43"/>
    </i>
    <i>
      <x v="45"/>
    </i>
    <i>
      <x v="47"/>
    </i>
    <i>
      <x v="19"/>
    </i>
    <i>
      <x v="32"/>
    </i>
    <i>
      <x v="130"/>
    </i>
    <i>
      <x v="3"/>
    </i>
    <i>
      <x v="68"/>
    </i>
    <i>
      <x v="149"/>
    </i>
    <i>
      <x v="132"/>
    </i>
    <i>
      <x v="38"/>
    </i>
    <i>
      <x v="87"/>
    </i>
    <i>
      <x v="134"/>
    </i>
    <i>
      <x v="48"/>
    </i>
    <i>
      <x v="183"/>
    </i>
    <i>
      <x v="125"/>
    </i>
    <i>
      <x v="24"/>
    </i>
    <i>
      <x v="148"/>
    </i>
    <i>
      <x v="147"/>
    </i>
    <i>
      <x v="11"/>
    </i>
    <i>
      <x v="1"/>
    </i>
    <i>
      <x v="60"/>
    </i>
    <i>
      <x v="31"/>
    </i>
    <i>
      <x v="15"/>
    </i>
    <i>
      <x v="39"/>
    </i>
    <i>
      <x v="86"/>
    </i>
    <i>
      <x v="181"/>
    </i>
    <i>
      <x v="146"/>
    </i>
    <i>
      <x v="121"/>
    </i>
    <i>
      <x v="145"/>
    </i>
    <i>
      <x v="153"/>
    </i>
    <i>
      <x v="6"/>
    </i>
    <i>
      <x v="96"/>
    </i>
    <i>
      <x v="84"/>
    </i>
    <i>
      <x v="51"/>
    </i>
    <i>
      <x v="150"/>
    </i>
    <i>
      <x v="34"/>
    </i>
    <i>
      <x v="102"/>
    </i>
    <i>
      <x v="164"/>
    </i>
    <i>
      <x v="103"/>
    </i>
    <i>
      <x v="144"/>
    </i>
    <i>
      <x v="106"/>
    </i>
    <i>
      <x v="17"/>
    </i>
    <i>
      <x v="107"/>
    </i>
    <i>
      <x v="159"/>
    </i>
    <i>
      <x v="110"/>
    </i>
    <i>
      <x v="168"/>
    </i>
    <i>
      <x v="115"/>
    </i>
    <i>
      <x v="40"/>
    </i>
    <i>
      <x v="116"/>
    </i>
    <i>
      <x v="77"/>
    </i>
    <i>
      <x v="118"/>
    </i>
    <i>
      <x v="37"/>
    </i>
    <i>
      <x v="120"/>
    </i>
    <i>
      <x v="7"/>
    </i>
    <i>
      <x v="62"/>
    </i>
    <i>
      <x v="50"/>
    </i>
    <i>
      <x v="122"/>
    </i>
    <i>
      <x v="161"/>
    </i>
    <i>
      <x v="123"/>
    </i>
    <i>
      <x v="165"/>
    </i>
    <i>
      <x v="67"/>
    </i>
    <i>
      <x v="170"/>
    </i>
    <i>
      <x v="9"/>
    </i>
    <i>
      <x v="182"/>
    </i>
    <i>
      <x v="74"/>
    </i>
    <i>
      <x v="23"/>
    </i>
    <i>
      <x v="93"/>
    </i>
    <i>
      <x v="141"/>
    </i>
    <i>
      <x v="173"/>
    </i>
    <i>
      <x v="157"/>
    </i>
    <i>
      <x v="79"/>
    </i>
    <i>
      <x v="133"/>
    </i>
    <i>
      <x v="20"/>
    </i>
    <i>
      <x v="66"/>
    </i>
    <i>
      <x v="81"/>
    </i>
    <i>
      <x v="72"/>
    </i>
    <i>
      <x v="12"/>
    </i>
    <i>
      <x v="36"/>
    </i>
    <i>
      <x v="83"/>
    </i>
    <i>
      <x v="137"/>
    </i>
    <i>
      <x v="22"/>
    </i>
    <i>
      <x v="16"/>
    </i>
    <i>
      <x v="85"/>
    </i>
    <i>
      <x v="18"/>
    </i>
    <i>
      <x v="41"/>
    </i>
    <i>
      <x v="2"/>
    </i>
    <i>
      <x v="42"/>
    </i>
    <i>
      <x v="169"/>
    </i>
    <i>
      <x v="88"/>
    </i>
    <i>
      <x v="177"/>
    </i>
    <i>
      <x v="89"/>
    </i>
    <i>
      <x v="131"/>
    </i>
    <i>
      <x v="90"/>
    </i>
    <i>
      <x v="135"/>
    </i>
    <i>
      <x v="184"/>
    </i>
    <i>
      <x v="139"/>
    </i>
    <i>
      <x v="185"/>
    </i>
    <i>
      <x v="143"/>
    </i>
    <i>
      <x v="4"/>
    </i>
    <i>
      <x v="64"/>
    </i>
    <i>
      <x v="94"/>
    </i>
    <i>
      <x v="151"/>
    </i>
    <i>
      <x v="95"/>
    </i>
    <i>
      <x v="155"/>
    </i>
    <i>
      <x v="13"/>
    </i>
    <i>
      <x v="69"/>
    </i>
    <i>
      <x v="44"/>
    </i>
    <i>
      <x v="163"/>
    </i>
    <i>
      <x v="98"/>
    </i>
    <i>
      <x v="167"/>
    </i>
    <i>
      <x v="99"/>
    </i>
    <i>
      <x v="171"/>
    </i>
    <i>
      <x v="100"/>
    </i>
    <i>
      <x v="175"/>
    </i>
    <i>
      <x v="101"/>
    </i>
    <i>
      <x v="179"/>
    </i>
    <i>
      <x v="14"/>
    </i>
    <i>
      <x v="8"/>
    </i>
    <i>
      <x v="25"/>
    </i>
    <i>
      <x v="59"/>
    </i>
    <i>
      <x v="104"/>
    </i>
    <i>
      <x v="5"/>
    </i>
    <i>
      <x v="105"/>
    </i>
    <i>
      <x v="136"/>
    </i>
    <i>
      <x v="26"/>
    </i>
    <i>
      <x v="138"/>
    </i>
    <i>
      <x v="27"/>
    </i>
    <i>
      <x v="140"/>
    </i>
    <i>
      <x v="108"/>
    </i>
    <i>
      <x v="142"/>
    </i>
    <i>
      <x v="109"/>
    </i>
    <i>
      <x v="61"/>
    </i>
    <i>
      <x v="28"/>
    </i>
    <i>
      <x v="63"/>
    </i>
    <i>
      <x v="111"/>
    </i>
    <i>
      <x v="65"/>
    </i>
    <i>
      <x v="112"/>
    </i>
    <i>
      <x v="10"/>
    </i>
    <i>
      <x v="113"/>
    </i>
    <i>
      <x v="152"/>
    </i>
    <i>
      <x v="114"/>
    </i>
    <i>
      <x v="154"/>
    </i>
    <i>
      <x v="29"/>
    </i>
    <i>
      <x v="156"/>
    </i>
    <i>
      <x v="30"/>
    </i>
    <i>
      <x v="158"/>
    </i>
    <i>
      <x v="117"/>
    </i>
    <i>
      <x v="160"/>
    </i>
    <i>
      <x v="52"/>
    </i>
    <i>
      <x v="162"/>
    </i>
    <i>
      <x v="119"/>
    </i>
    <i>
      <x v="71"/>
    </i>
    <i>
      <x v="53"/>
    </i>
    <i>
      <x v="166"/>
    </i>
    <i>
      <x v="54"/>
    </i>
    <i>
      <x v="73"/>
    </i>
    <i>
      <x v="55"/>
    </i>
    <i>
      <x v="35"/>
    </i>
    <i>
      <x v="56"/>
    </i>
    <i>
      <x v="172"/>
    </i>
    <i>
      <x v="124"/>
    </i>
    <i>
      <x v="174"/>
    </i>
    <i>
      <x v="57"/>
    </i>
    <i>
      <x v="176"/>
    </i>
    <i>
      <x v="126"/>
    </i>
    <i>
      <x v="178"/>
    </i>
    <i>
      <x v="127"/>
    </i>
    <i>
      <x v="180"/>
    </i>
    <i>
      <x v="128"/>
    </i>
    <i>
      <x v="76"/>
    </i>
    <i>
      <x v="129"/>
    </i>
    <i>
      <x v="78"/>
    </i>
    <i>
      <x v="58"/>
    </i>
    <i>
      <x/>
    </i>
    <i>
      <x v="92"/>
    </i>
  </rowItems>
  <colItems count="1">
    <i/>
  </colItems>
  <dataFields count="1">
    <dataField name="Count of Name" fld="0" subtotal="count" baseField="4" baseItem="4"/>
  </dataFields>
  <chartFormats count="3">
    <chartFormat chart="1"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9DE28-4B35-4445-8AC4-2696EF5E4B38}" name="TitleChang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C633" firstHeaderRow="1" firstDataRow="1" firstDataCol="2"/>
  <pivotFields count="13">
    <pivotField axis="axisRow" compact="0" outline="0" showAll="0" sortType="ascending" defaultSubtotal="0">
      <items count="346">
        <item x="116"/>
        <item x="179"/>
        <item x="184"/>
        <item x="296"/>
        <item x="200"/>
        <item x="98"/>
        <item x="76"/>
        <item x="8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34"/>
        <item x="66"/>
        <item x="175"/>
        <item x="131"/>
        <item x="118"/>
        <item x="281"/>
        <item x="129"/>
        <item x="134"/>
        <item x="267"/>
        <item x="294"/>
        <item x="227"/>
        <item x="213"/>
        <item x="286"/>
        <item x="330"/>
        <item x="303"/>
        <item x="280"/>
        <item x="52"/>
        <item x="82"/>
        <item x="136"/>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90"/>
        <item x="310"/>
        <item x="78"/>
        <item x="18"/>
        <item x="289"/>
        <item x="300"/>
        <item x="14"/>
        <item x="72"/>
        <item x="242"/>
        <item x="24"/>
        <item x="261"/>
        <item x="236"/>
        <item x="312"/>
        <item x="266"/>
        <item x="306"/>
        <item x="54"/>
        <item x="79"/>
        <item x="273"/>
        <item x="248"/>
        <item x="53"/>
        <item x="284"/>
        <item x="231"/>
        <item x="285"/>
        <item x="111"/>
        <item x="48"/>
        <item x="37"/>
        <item x="20"/>
        <item x="31"/>
        <item x="125"/>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5"/>
        <item x="241"/>
        <item x="143"/>
        <item x="123"/>
        <item x="309"/>
        <item x="105"/>
        <item x="138"/>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 x="163"/>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13">
        <item x="0"/>
        <item x="1"/>
        <item x="2"/>
        <item x="4"/>
        <item x="6"/>
        <item x="5"/>
        <item x="3"/>
        <item x="8"/>
        <item x="9"/>
        <item x="7"/>
        <item x="12"/>
        <item x="11"/>
        <item x="10"/>
      </items>
    </pivotField>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compact="0" outline="0" showAll="0" defaultSubtotal="0"/>
    <pivotField compact="0" outline="0" showAll="0" defaultSubtotal="0">
      <items count="78">
        <item x="47"/>
        <item x="4"/>
        <item x="35"/>
        <item x="36"/>
        <item x="49"/>
        <item x="30"/>
        <item x="60"/>
        <item x="42"/>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items count="2">
        <item x="0"/>
        <item x="1"/>
      </items>
    </pivotField>
    <pivotField compact="0" outline="0" showAll="0" defaultSubtotal="0"/>
  </pivotFields>
  <rowFields count="2">
    <field x="2"/>
    <field x="0"/>
  </rowFields>
  <rowItems count="630">
    <i>
      <x/>
      <x v="175"/>
    </i>
    <i r="1">
      <x v="190"/>
    </i>
    <i r="1">
      <x v="341"/>
    </i>
    <i r="1">
      <x v="194"/>
    </i>
    <i r="1">
      <x v="4"/>
    </i>
    <i r="1">
      <x v="196"/>
    </i>
    <i r="1">
      <x v="2"/>
    </i>
    <i r="1">
      <x v="339"/>
    </i>
    <i r="1">
      <x v="6"/>
    </i>
    <i r="1">
      <x v="14"/>
    </i>
    <i r="1">
      <x v="12"/>
    </i>
    <i r="1">
      <x v="16"/>
    </i>
    <i r="1">
      <x v="198"/>
    </i>
    <i r="1">
      <x v="23"/>
    </i>
    <i r="1">
      <x v="201"/>
    </i>
    <i r="1">
      <x v="32"/>
    </i>
    <i r="1">
      <x v="204"/>
    </i>
    <i r="1">
      <x v="39"/>
    </i>
    <i r="1">
      <x v="45"/>
    </i>
    <i r="1">
      <x v="328"/>
    </i>
    <i r="1">
      <x v="208"/>
    </i>
    <i r="1">
      <x v="50"/>
    </i>
    <i r="1">
      <x v="52"/>
    </i>
    <i r="1">
      <x v="53"/>
    </i>
    <i r="1">
      <x v="55"/>
    </i>
    <i r="1">
      <x v="214"/>
    </i>
    <i r="1">
      <x v="61"/>
    </i>
    <i r="1">
      <x v="215"/>
    </i>
    <i r="1">
      <x v="68"/>
    </i>
    <i r="1">
      <x v="219"/>
    </i>
    <i r="1">
      <x v="70"/>
    </i>
    <i r="1">
      <x v="223"/>
    </i>
    <i r="1">
      <x v="73"/>
    </i>
    <i r="1">
      <x v="224"/>
    </i>
    <i r="1">
      <x v="77"/>
    </i>
    <i r="1">
      <x v="234"/>
    </i>
    <i r="1">
      <x v="84"/>
    </i>
    <i r="1">
      <x v="235"/>
    </i>
    <i r="1">
      <x v="86"/>
    </i>
    <i r="1">
      <x v="242"/>
    </i>
    <i r="1">
      <x v="91"/>
    </i>
    <i r="1">
      <x v="249"/>
    </i>
    <i r="1">
      <x v="96"/>
    </i>
    <i r="1">
      <x v="251"/>
    </i>
    <i r="1">
      <x v="100"/>
    </i>
    <i r="1">
      <x v="262"/>
    </i>
    <i r="1">
      <x v="107"/>
    </i>
    <i r="1">
      <x v="263"/>
    </i>
    <i r="1">
      <x v="114"/>
    </i>
    <i r="1">
      <x v="271"/>
    </i>
    <i r="1">
      <x v="121"/>
    </i>
    <i r="1">
      <x v="274"/>
    </i>
    <i r="1">
      <x v="132"/>
    </i>
    <i r="1">
      <x v="275"/>
    </i>
    <i r="1">
      <x v="142"/>
    </i>
    <i r="1">
      <x v="278"/>
    </i>
    <i r="1">
      <x v="150"/>
    </i>
    <i r="1">
      <x v="279"/>
    </i>
    <i r="1">
      <x v="162"/>
    </i>
    <i r="1">
      <x v="280"/>
    </i>
    <i r="1">
      <x v="166"/>
    </i>
    <i r="1">
      <x v="281"/>
    </i>
    <i r="1">
      <x v="345"/>
    </i>
    <i r="1">
      <x v="282"/>
    </i>
    <i r="1">
      <x v="188"/>
    </i>
    <i r="1">
      <x v="283"/>
    </i>
    <i r="1">
      <x v="15"/>
    </i>
    <i r="1">
      <x v="285"/>
    </i>
    <i r="1">
      <x v="28"/>
    </i>
    <i r="1">
      <x v="286"/>
    </i>
    <i r="1">
      <x v="49"/>
    </i>
    <i r="1">
      <x v="287"/>
    </i>
    <i r="1">
      <x v="56"/>
    </i>
    <i r="1">
      <x v="289"/>
    </i>
    <i r="1">
      <x v="69"/>
    </i>
    <i r="1">
      <x v="290"/>
    </i>
    <i r="1">
      <x v="75"/>
    </i>
    <i r="1">
      <x v="292"/>
    </i>
    <i r="1">
      <x v="85"/>
    </i>
    <i r="1">
      <x v="293"/>
    </i>
    <i r="1">
      <x v="93"/>
    </i>
    <i r="1">
      <x v="295"/>
    </i>
    <i r="1">
      <x v="106"/>
    </i>
    <i r="1">
      <x v="296"/>
    </i>
    <i r="1">
      <x v="116"/>
    </i>
    <i r="1">
      <x v="298"/>
    </i>
    <i r="1">
      <x v="139"/>
    </i>
    <i r="1">
      <x v="299"/>
    </i>
    <i r="1">
      <x v="157"/>
    </i>
    <i r="1">
      <x v="300"/>
    </i>
    <i r="1">
      <x v="174"/>
    </i>
    <i r="1">
      <x v="301"/>
    </i>
    <i r="1">
      <x v="13"/>
    </i>
    <i r="1">
      <x v="303"/>
    </i>
    <i r="1">
      <x v="36"/>
    </i>
    <i r="1">
      <x v="304"/>
    </i>
    <i r="1">
      <x v="66"/>
    </i>
    <i r="1">
      <x v="306"/>
    </i>
    <i r="1">
      <x v="83"/>
    </i>
    <i r="1">
      <x v="307"/>
    </i>
    <i r="1">
      <x v="99"/>
    </i>
    <i r="1">
      <x v="308"/>
    </i>
    <i r="1">
      <x v="129"/>
    </i>
    <i r="1">
      <x v="309"/>
    </i>
    <i r="1">
      <x v="164"/>
    </i>
    <i r="1">
      <x v="311"/>
    </i>
    <i r="1">
      <x v="20"/>
    </i>
    <i r="1">
      <x v="312"/>
    </i>
    <i r="1">
      <x v="72"/>
    </i>
    <i r="1">
      <x v="314"/>
    </i>
    <i r="1">
      <x v="113"/>
    </i>
    <i r="1">
      <x v="315"/>
    </i>
    <i r="1">
      <x v="186"/>
    </i>
    <i r="1">
      <x v="319"/>
    </i>
    <i r="1">
      <x v="89"/>
    </i>
    <i r="1">
      <x v="320"/>
    </i>
    <i r="1">
      <x v="324"/>
    </i>
    <i r="1">
      <x v="321"/>
    </i>
    <i r="1">
      <x v="148"/>
    </i>
    <i r="1">
      <x v="322"/>
    </i>
    <i r="1">
      <x v="211"/>
    </i>
    <i r="1">
      <x v="94"/>
    </i>
    <i r="1">
      <x v="243"/>
    </i>
    <i r="1">
      <x v="206"/>
    </i>
    <i r="1">
      <x v="41"/>
    </i>
    <i r="1">
      <x v="7"/>
    </i>
    <i r="1">
      <x v="216"/>
    </i>
    <i r="1">
      <x v="225"/>
    </i>
    <i r="1">
      <x v="140"/>
    </i>
    <i r="1">
      <x v="335"/>
    </i>
    <i r="1">
      <x v="252"/>
    </i>
    <i r="1">
      <x v="170"/>
    </i>
    <i r="1">
      <x v="325"/>
    </i>
    <i r="1">
      <x v="199"/>
    </i>
    <i r="1">
      <x v="313"/>
    </i>
    <i r="1">
      <x v="332"/>
    </i>
    <i r="1">
      <x v="230"/>
    </i>
    <i r="1">
      <x v="24"/>
    </i>
    <i r="1">
      <x v="110"/>
    </i>
    <i r="1">
      <x v="58"/>
    </i>
    <i r="1">
      <x v="179"/>
    </i>
    <i r="1">
      <x v="11"/>
    </i>
    <i r="1">
      <x v="57"/>
    </i>
    <i r="1">
      <x v="115"/>
    </i>
    <i r="1">
      <x v="64"/>
    </i>
    <i r="1">
      <x v="226"/>
    </i>
    <i r="1">
      <x v="277"/>
    </i>
    <i r="1">
      <x v="108"/>
    </i>
    <i r="1">
      <x v="318"/>
    </i>
    <i r="1">
      <x v="165"/>
    </i>
    <i r="1">
      <x v="82"/>
    </i>
    <i r="1">
      <x v="133"/>
    </i>
    <i r="1">
      <x v="147"/>
    </i>
    <i r="1">
      <x v="238"/>
    </i>
    <i r="1">
      <x v="29"/>
    </i>
    <i r="1">
      <x v="149"/>
    </i>
    <i r="1">
      <x v="255"/>
    </i>
    <i r="1">
      <x v="3"/>
    </i>
    <i r="1">
      <x v="344"/>
    </i>
    <i r="1">
      <x v="343"/>
    </i>
    <i r="1">
      <x v="177"/>
    </i>
    <i r="1">
      <x v="334"/>
    </i>
    <i r="1">
      <x v="35"/>
    </i>
    <i r="1">
      <x v="95"/>
    </i>
    <i r="1">
      <x v="1"/>
    </i>
    <i r="1">
      <x v="79"/>
    </i>
    <i r="1">
      <x v="330"/>
    </i>
    <i r="1">
      <x v="340"/>
    </i>
    <i r="1">
      <x v="60"/>
    </i>
    <i r="1">
      <x v="67"/>
    </i>
    <i r="1">
      <x v="202"/>
    </i>
    <i r="1">
      <x v="26"/>
    </i>
    <i r="1">
      <x v="141"/>
    </i>
    <i r="1">
      <x v="257"/>
    </i>
    <i r="1">
      <x v="172"/>
    </i>
    <i r="1">
      <x v="227"/>
    </i>
    <i r="1">
      <x/>
    </i>
    <i r="1">
      <x v="173"/>
    </i>
    <i r="1">
      <x v="205"/>
    </i>
    <i r="1">
      <x v="126"/>
    </i>
    <i r="1">
      <x v="104"/>
    </i>
    <i r="1">
      <x v="71"/>
    </i>
    <i r="1">
      <x v="63"/>
    </i>
    <i r="1">
      <x v="136"/>
    </i>
    <i r="1">
      <x v="213"/>
    </i>
    <i r="1">
      <x v="42"/>
    </i>
    <i r="1">
      <x v="17"/>
    </i>
    <i r="1">
      <x v="302"/>
    </i>
    <i r="1">
      <x v="109"/>
    </i>
    <i r="1">
      <x v="8"/>
    </i>
    <i r="1">
      <x v="51"/>
    </i>
    <i r="1">
      <x v="43"/>
    </i>
    <i r="1">
      <x v="260"/>
    </i>
    <i r="1">
      <x v="76"/>
    </i>
    <i r="1">
      <x v="270"/>
    </i>
    <i r="1">
      <x v="236"/>
    </i>
    <i r="1">
      <x v="195"/>
    </i>
    <i r="1">
      <x v="153"/>
    </i>
    <i r="1">
      <x v="31"/>
    </i>
    <i r="1">
      <x v="154"/>
    </i>
    <i r="1">
      <x v="231"/>
    </i>
    <i r="1">
      <x v="80"/>
    </i>
    <i r="1">
      <x v="112"/>
    </i>
    <i r="1">
      <x v="317"/>
    </i>
    <i r="1">
      <x v="92"/>
    </i>
    <i r="1">
      <x v="161"/>
    </i>
    <i r="1">
      <x v="284"/>
    </i>
    <i r="1">
      <x v="329"/>
    </i>
    <i r="1">
      <x v="265"/>
    </i>
    <i r="1">
      <x v="245"/>
    </i>
    <i r="1">
      <x v="138"/>
    </i>
    <i r="1">
      <x v="171"/>
    </i>
    <i r="1">
      <x v="131"/>
    </i>
    <i r="1">
      <x v="117"/>
    </i>
    <i r="1">
      <x v="273"/>
    </i>
    <i r="1">
      <x v="134"/>
    </i>
    <i r="1">
      <x v="228"/>
    </i>
    <i r="1">
      <x v="81"/>
    </i>
    <i r="1">
      <x v="187"/>
    </i>
    <i r="1">
      <x v="163"/>
    </i>
    <i r="1">
      <x v="218"/>
    </i>
    <i r="1">
      <x v="326"/>
    </i>
    <i r="1">
      <x v="65"/>
    </i>
    <i r="1">
      <x v="191"/>
    </i>
    <i r="1">
      <x v="240"/>
    </i>
    <i r="1">
      <x v="135"/>
    </i>
    <i r="1">
      <x v="105"/>
    </i>
    <i r="1">
      <x v="337"/>
    </i>
    <i r="1">
      <x v="316"/>
    </i>
    <i r="1">
      <x v="247"/>
    </i>
    <i r="1">
      <x v="130"/>
    </i>
    <i r="1">
      <x v="209"/>
    </i>
    <i r="1">
      <x v="145"/>
    </i>
    <i r="1">
      <x v="180"/>
    </i>
    <i r="1">
      <x v="259"/>
    </i>
    <i r="1">
      <x v="178"/>
    </i>
    <i r="1">
      <x v="169"/>
    </i>
    <i r="1">
      <x v="237"/>
    </i>
    <i r="1">
      <x v="241"/>
    </i>
    <i r="1">
      <x v="78"/>
    </i>
    <i r="1">
      <x v="276"/>
    </i>
    <i r="1">
      <x v="305"/>
    </i>
    <i r="1">
      <x v="210"/>
    </i>
    <i r="1">
      <x v="151"/>
    </i>
    <i r="1">
      <x v="123"/>
    </i>
    <i r="1">
      <x v="155"/>
    </i>
    <i r="1">
      <x v="19"/>
    </i>
    <i r="1">
      <x v="331"/>
    </i>
    <i r="1">
      <x v="128"/>
    </i>
    <i r="1">
      <x v="168"/>
    </i>
    <i r="1">
      <x v="102"/>
    </i>
    <i r="1">
      <x v="192"/>
    </i>
    <i r="1">
      <x v="167"/>
    </i>
    <i r="1">
      <x v="10"/>
    </i>
    <i r="1">
      <x v="59"/>
    </i>
    <i r="1">
      <x v="21"/>
    </i>
    <i r="1">
      <x v="203"/>
    </i>
    <i r="1">
      <x v="269"/>
    </i>
    <i r="1">
      <x v="74"/>
    </i>
    <i r="1">
      <x v="33"/>
    </i>
    <i r="1">
      <x v="183"/>
    </i>
    <i r="1">
      <x v="189"/>
    </i>
    <i r="1">
      <x v="217"/>
    </i>
    <i r="1">
      <x v="181"/>
    </i>
    <i r="1">
      <x v="185"/>
    </i>
    <i r="1">
      <x v="220"/>
    </i>
    <i r="1">
      <x v="200"/>
    </i>
    <i r="1">
      <x v="342"/>
    </i>
    <i r="1">
      <x v="40"/>
    </i>
    <i r="1">
      <x v="120"/>
    </i>
    <i r="1">
      <x v="137"/>
    </i>
    <i r="1">
      <x v="256"/>
    </i>
    <i r="1">
      <x v="118"/>
    </i>
    <i r="1">
      <x v="327"/>
    </i>
    <i r="1">
      <x v="272"/>
    </i>
    <i r="1">
      <x v="25"/>
    </i>
    <i r="1">
      <x v="212"/>
    </i>
    <i r="1">
      <x v="88"/>
    </i>
    <i r="1">
      <x v="233"/>
    </i>
    <i r="1">
      <x v="184"/>
    </i>
    <i r="1">
      <x v="250"/>
    </i>
    <i r="1">
      <x v="333"/>
    </i>
    <i r="1">
      <x v="246"/>
    </i>
    <i r="1">
      <x v="122"/>
    </i>
    <i r="1">
      <x v="176"/>
    </i>
    <i r="1">
      <x v="221"/>
    </i>
    <i r="1">
      <x v="222"/>
    </i>
    <i r="1">
      <x v="54"/>
    </i>
    <i r="1">
      <x v="103"/>
    </i>
    <i r="1">
      <x v="127"/>
    </i>
    <i r="1">
      <x v="9"/>
    </i>
    <i r="1">
      <x v="294"/>
    </i>
    <i r="1">
      <x v="232"/>
    </i>
    <i r="1">
      <x v="22"/>
    </i>
    <i r="1">
      <x v="160"/>
    </i>
    <i r="1">
      <x v="264"/>
    </i>
    <i r="1">
      <x v="156"/>
    </i>
    <i r="1">
      <x v="158"/>
    </i>
    <i r="1">
      <x v="197"/>
    </i>
    <i r="1">
      <x v="207"/>
    </i>
    <i r="1">
      <x v="144"/>
    </i>
    <i r="1">
      <x v="48"/>
    </i>
    <i r="1">
      <x v="182"/>
    </i>
    <i r="1">
      <x v="267"/>
    </i>
    <i r="1">
      <x v="98"/>
    </i>
    <i r="1">
      <x v="239"/>
    </i>
    <i r="1">
      <x v="261"/>
    </i>
    <i r="1">
      <x v="47"/>
    </i>
    <i r="1">
      <x v="254"/>
    </i>
    <i r="1">
      <x v="258"/>
    </i>
    <i r="1">
      <x v="159"/>
    </i>
    <i r="1">
      <x v="90"/>
    </i>
    <i r="1">
      <x v="146"/>
    </i>
    <i r="1">
      <x v="248"/>
    </i>
    <i r="1">
      <x v="38"/>
    </i>
    <i r="1">
      <x v="291"/>
    </i>
    <i r="1">
      <x v="244"/>
    </i>
    <i r="1">
      <x v="5"/>
    </i>
    <i r="1">
      <x v="268"/>
    </i>
    <i r="1">
      <x v="44"/>
    </i>
    <i r="1">
      <x v="37"/>
    </i>
    <i r="1">
      <x v="229"/>
    </i>
    <i r="1">
      <x v="87"/>
    </i>
    <i r="1">
      <x v="253"/>
    </i>
    <i r="1">
      <x v="143"/>
    </i>
    <i r="1">
      <x v="27"/>
    </i>
    <i r="1">
      <x v="101"/>
    </i>
    <i r="1">
      <x v="297"/>
    </i>
    <i r="1">
      <x v="266"/>
    </i>
    <i r="1">
      <x v="18"/>
    </i>
    <i r="1">
      <x v="111"/>
    </i>
    <i r="1">
      <x v="62"/>
    </i>
    <i r="1">
      <x v="193"/>
    </i>
    <i r="1">
      <x v="338"/>
    </i>
    <i r="1">
      <x v="152"/>
    </i>
    <i r="1">
      <x v="119"/>
    </i>
    <i r="1">
      <x v="46"/>
    </i>
    <i r="1">
      <x v="336"/>
    </i>
    <i r="1">
      <x v="124"/>
    </i>
    <i r="1">
      <x v="34"/>
    </i>
    <i r="1">
      <x v="97"/>
    </i>
    <i>
      <x v="1"/>
      <x v="194"/>
    </i>
    <i r="1">
      <x v="201"/>
    </i>
    <i r="1">
      <x v="13"/>
    </i>
    <i r="1">
      <x v="323"/>
    </i>
    <i r="1">
      <x v="214"/>
    </i>
    <i r="1">
      <x v="30"/>
    </i>
    <i r="1">
      <x v="68"/>
    </i>
    <i r="1">
      <x v="86"/>
    </i>
    <i r="1">
      <x v="219"/>
    </i>
    <i r="1">
      <x v="96"/>
    </i>
    <i r="1">
      <x v="235"/>
    </i>
    <i r="1">
      <x v="132"/>
    </i>
    <i r="1">
      <x v="281"/>
    </i>
    <i r="1">
      <x v="188"/>
    </i>
    <i r="1">
      <x v="288"/>
    </i>
    <i r="1">
      <x v="320"/>
    </i>
    <i r="1">
      <x v="298"/>
    </i>
    <i r="1">
      <x v="125"/>
    </i>
    <i r="1">
      <x v="307"/>
    </i>
    <i r="1">
      <x v="328"/>
    </i>
    <i r="1">
      <x v="310"/>
    </i>
    <i r="1">
      <x v="174"/>
    </i>
    <i r="1">
      <x v="312"/>
    </i>
    <i r="1">
      <x v="89"/>
    </i>
    <i r="1">
      <x v="319"/>
    </i>
    <i r="1">
      <x v="58"/>
    </i>
    <i r="1">
      <x v="252"/>
    </i>
    <i r="1">
      <x v="11"/>
    </i>
    <i r="1">
      <x v="230"/>
    </i>
    <i r="1">
      <x v="57"/>
    </i>
    <i r="1">
      <x v="313"/>
    </i>
    <i r="1">
      <x v="24"/>
    </i>
    <i r="1">
      <x v="179"/>
    </i>
    <i r="1">
      <x v="108"/>
    </i>
    <i r="1">
      <x v="343"/>
    </i>
    <i r="1">
      <x v="82"/>
    </i>
    <i r="1">
      <x v="147"/>
    </i>
    <i r="1">
      <x v="115"/>
    </i>
    <i r="1">
      <x v="216"/>
    </i>
    <i r="1">
      <x v="149"/>
    </i>
    <i r="1">
      <x v="141"/>
    </i>
    <i r="1">
      <x v="67"/>
    </i>
    <i r="1">
      <x v="257"/>
    </i>
    <i r="1">
      <x v="165"/>
    </i>
    <i r="1">
      <x v="205"/>
    </i>
    <i r="1">
      <x v="238"/>
    </i>
    <i r="1">
      <x v="227"/>
    </i>
    <i r="1">
      <x v="154"/>
    </i>
    <i r="1">
      <x v="270"/>
    </i>
    <i r="1">
      <x v="195"/>
    </i>
    <i r="1">
      <x v="140"/>
    </i>
    <i r="1">
      <x v="330"/>
    </i>
    <i r="1">
      <x v="302"/>
    </i>
    <i r="1">
      <x v="334"/>
    </i>
    <i r="1">
      <x v="79"/>
    </i>
    <i r="1">
      <x v="260"/>
    </i>
    <i r="1">
      <x v="71"/>
    </i>
    <i r="1">
      <x v="29"/>
    </i>
    <i r="1">
      <x v="240"/>
    </i>
    <i r="1">
      <x v="255"/>
    </i>
    <i r="1">
      <x v="35"/>
    </i>
    <i r="1">
      <x v="80"/>
    </i>
    <i r="1">
      <x v="171"/>
    </i>
    <i r="1">
      <x v="317"/>
    </i>
    <i r="1">
      <x v="237"/>
    </i>
    <i r="1">
      <x v="318"/>
    </i>
    <i r="1">
      <x v="126"/>
    </i>
    <i r="1">
      <x v="169"/>
    </i>
    <i r="1">
      <x v="245"/>
    </i>
    <i r="1">
      <x v="31"/>
    </i>
    <i r="1">
      <x v="163"/>
    </i>
    <i r="1">
      <x v="95"/>
    </i>
    <i r="1">
      <x v="92"/>
    </i>
    <i r="1">
      <x v="259"/>
    </i>
    <i r="1">
      <x v="210"/>
    </i>
    <i r="1">
      <x v="337"/>
    </i>
    <i r="1">
      <x v="326"/>
    </i>
    <i r="1">
      <x v="123"/>
    </i>
    <i r="1">
      <x v="192"/>
    </i>
    <i r="1">
      <x v="74"/>
    </i>
    <i r="1">
      <x v="168"/>
    </i>
    <i r="1">
      <x v="81"/>
    </i>
    <i r="1">
      <x v="151"/>
    </i>
    <i r="1">
      <x v="51"/>
    </i>
    <i r="1">
      <x v="256"/>
    </i>
    <i r="1">
      <x v="181"/>
    </i>
    <i r="1">
      <x v="178"/>
    </i>
    <i r="1">
      <x v="222"/>
    </i>
    <i r="1">
      <x v="105"/>
    </i>
    <i r="1">
      <x v="40"/>
    </i>
    <i r="1">
      <x v="112"/>
    </i>
    <i r="1">
      <x v="212"/>
    </i>
    <i r="1">
      <x v="333"/>
    </i>
    <i r="1">
      <x v="54"/>
    </i>
    <i r="1">
      <x v="122"/>
    </i>
    <i r="1">
      <x v="33"/>
    </i>
    <i r="1">
      <x v="250"/>
    </i>
    <i r="1">
      <x v="9"/>
    </i>
    <i r="1">
      <x v="241"/>
    </i>
    <i r="1">
      <x v="156"/>
    </i>
    <i r="1">
      <x v="110"/>
    </i>
    <i r="1">
      <x v="155"/>
    </i>
    <i r="1">
      <x v="221"/>
    </i>
    <i r="1">
      <x v="189"/>
    </i>
    <i r="1">
      <x v="130"/>
    </i>
    <i r="1">
      <x v="261"/>
    </i>
    <i r="1">
      <x v="327"/>
    </i>
    <i r="1">
      <x v="264"/>
    </i>
    <i r="1">
      <x v="247"/>
    </i>
    <i r="1">
      <x v="269"/>
    </i>
    <i r="1">
      <x v="120"/>
    </i>
    <i r="1">
      <x v="254"/>
    </i>
    <i r="1">
      <x v="248"/>
    </i>
    <i r="1">
      <x v="22"/>
    </i>
    <i r="1">
      <x v="60"/>
    </i>
    <i r="1">
      <x v="258"/>
    </i>
    <i r="1">
      <x v="47"/>
    </i>
    <i r="1">
      <x v="213"/>
    </i>
    <i r="1">
      <x v="217"/>
    </i>
    <i r="1">
      <x v="5"/>
    </i>
    <i r="1">
      <x v="342"/>
    </i>
    <i r="1">
      <x v="253"/>
    </i>
    <i r="1">
      <x v="27"/>
    </i>
    <i r="1">
      <x v="101"/>
    </i>
    <i r="1">
      <x v="43"/>
    </i>
    <i r="1">
      <x v="338"/>
    </i>
    <i r="1">
      <x v="42"/>
    </i>
    <i r="1">
      <x v="76"/>
    </i>
    <i r="1">
      <x v="244"/>
    </i>
    <i r="1">
      <x v="276"/>
    </i>
    <i r="1">
      <x v="34"/>
    </i>
    <i r="1">
      <x v="124"/>
    </i>
    <i>
      <x v="2"/>
      <x v="320"/>
    </i>
    <i r="1">
      <x v="188"/>
    </i>
    <i r="1">
      <x v="319"/>
    </i>
    <i r="1">
      <x v="307"/>
    </i>
    <i r="1">
      <x v="288"/>
    </i>
    <i r="1">
      <x v="68"/>
    </i>
    <i r="1">
      <x v="252"/>
    </i>
    <i r="1">
      <x v="11"/>
    </i>
    <i r="1">
      <x v="57"/>
    </i>
    <i r="1">
      <x v="313"/>
    </i>
    <i r="1">
      <x v="141"/>
    </i>
    <i r="1">
      <x v="115"/>
    </i>
    <i r="1">
      <x v="147"/>
    </i>
    <i r="1">
      <x v="149"/>
    </i>
    <i r="1">
      <x v="124"/>
    </i>
    <i r="1">
      <x v="140"/>
    </i>
    <i r="1">
      <x v="165"/>
    </i>
    <i r="1">
      <x v="76"/>
    </i>
    <i r="1">
      <x v="216"/>
    </i>
    <i r="1">
      <x v="79"/>
    </i>
    <i r="1">
      <x v="171"/>
    </i>
    <i r="1">
      <x v="227"/>
    </i>
    <i r="1">
      <x v="330"/>
    </i>
    <i r="1">
      <x v="71"/>
    </i>
    <i r="1">
      <x v="205"/>
    </i>
    <i r="1">
      <x v="240"/>
    </i>
    <i r="1">
      <x v="260"/>
    </i>
    <i r="1">
      <x v="257"/>
    </i>
    <i r="1">
      <x v="230"/>
    </i>
    <i r="1">
      <x v="237"/>
    </i>
    <i r="1">
      <x v="169"/>
    </i>
    <i r="1">
      <x v="31"/>
    </i>
    <i r="1">
      <x v="337"/>
    </i>
    <i r="1">
      <x v="92"/>
    </i>
    <i r="1">
      <x v="95"/>
    </i>
    <i r="1">
      <x v="245"/>
    </i>
    <i r="1">
      <x v="302"/>
    </i>
    <i r="1">
      <x v="151"/>
    </i>
    <i r="1">
      <x v="74"/>
    </i>
    <i r="1">
      <x v="163"/>
    </i>
    <i r="1">
      <x v="212"/>
    </i>
    <i r="1">
      <x v="270"/>
    </i>
    <i r="1">
      <x v="181"/>
    </i>
    <i r="1">
      <x v="318"/>
    </i>
    <i r="1">
      <x v="168"/>
    </i>
    <i r="1">
      <x v="105"/>
    </i>
    <i r="1">
      <x v="40"/>
    </i>
    <i r="1">
      <x v="221"/>
    </i>
    <i r="1">
      <x v="259"/>
    </i>
    <i r="1">
      <x v="130"/>
    </i>
    <i r="1">
      <x v="247"/>
    </i>
    <i r="1">
      <x v="54"/>
    </i>
    <i r="1">
      <x v="47"/>
    </i>
    <i r="1">
      <x v="22"/>
    </i>
    <i r="1">
      <x v="5"/>
    </i>
    <i r="1">
      <x v="248"/>
    </i>
    <i r="1">
      <x v="238"/>
    </i>
    <i r="1">
      <x v="338"/>
    </i>
    <i r="1">
      <x v="43"/>
    </i>
    <i r="1">
      <x v="222"/>
    </i>
    <i>
      <x v="3"/>
      <x v="320"/>
    </i>
    <i r="1">
      <x v="68"/>
    </i>
    <i r="1">
      <x v="307"/>
    </i>
    <i r="1">
      <x v="252"/>
    </i>
    <i r="1">
      <x v="313"/>
    </i>
    <i r="1">
      <x v="115"/>
    </i>
    <i r="1">
      <x v="216"/>
    </i>
    <i r="1">
      <x v="140"/>
    </i>
    <i r="1">
      <x v="330"/>
    </i>
    <i r="1">
      <x v="76"/>
    </i>
    <i r="1">
      <x v="71"/>
    </i>
    <i r="1">
      <x v="141"/>
    </i>
    <i r="1">
      <x v="165"/>
    </i>
    <i r="1">
      <x v="227"/>
    </i>
    <i r="1">
      <x v="171"/>
    </i>
    <i r="1">
      <x v="237"/>
    </i>
    <i r="1">
      <x v="147"/>
    </i>
    <i r="1">
      <x v="337"/>
    </i>
    <i r="1">
      <x v="302"/>
    </i>
    <i r="1">
      <x v="168"/>
    </i>
    <i r="1">
      <x v="270"/>
    </i>
    <i r="1">
      <x v="105"/>
    </i>
    <i r="1">
      <x v="31"/>
    </i>
    <i r="1">
      <x v="74"/>
    </i>
    <i r="1">
      <x v="240"/>
    </i>
    <i r="1">
      <x v="57"/>
    </i>
    <i r="1">
      <x v="221"/>
    </i>
    <i r="1">
      <x v="92"/>
    </i>
    <i r="1">
      <x v="318"/>
    </i>
    <i r="1">
      <x v="79"/>
    </i>
    <i r="1">
      <x v="130"/>
    </i>
    <i r="1">
      <x v="54"/>
    </i>
    <i r="1">
      <x v="47"/>
    </i>
    <i r="1">
      <x v="230"/>
    </i>
    <i r="1">
      <x v="338"/>
    </i>
    <i>
      <x v="4"/>
      <x v="307"/>
    </i>
    <i r="1">
      <x v="320"/>
    </i>
    <i r="1">
      <x v="252"/>
    </i>
    <i r="1">
      <x v="313"/>
    </i>
    <i r="1">
      <x v="216"/>
    </i>
    <i r="1">
      <x v="115"/>
    </i>
    <i r="1">
      <x v="227"/>
    </i>
    <i r="1">
      <x v="76"/>
    </i>
    <i r="1">
      <x v="237"/>
    </i>
    <i r="1">
      <x v="141"/>
    </i>
    <i r="1">
      <x v="147"/>
    </i>
    <i r="1">
      <x v="330"/>
    </i>
    <i r="1">
      <x v="71"/>
    </i>
    <i r="1">
      <x v="337"/>
    </i>
    <i r="1">
      <x v="302"/>
    </i>
    <i r="1">
      <x v="270"/>
    </i>
    <i r="1">
      <x v="105"/>
    </i>
    <i r="1">
      <x v="130"/>
    </i>
    <i r="1">
      <x v="74"/>
    </i>
    <i r="1">
      <x v="171"/>
    </i>
    <i r="1">
      <x v="54"/>
    </i>
    <i r="1">
      <x v="57"/>
    </i>
    <i r="1">
      <x v="140"/>
    </i>
    <i r="1">
      <x v="338"/>
    </i>
    <i>
      <x v="5"/>
      <x v="307"/>
    </i>
    <i r="1">
      <x v="313"/>
    </i>
    <i r="1">
      <x v="216"/>
    </i>
    <i r="1">
      <x v="147"/>
    </i>
    <i r="1">
      <x v="76"/>
    </i>
    <i r="1">
      <x v="141"/>
    </i>
    <i r="1">
      <x v="237"/>
    </i>
    <i r="1">
      <x v="71"/>
    </i>
    <i r="1">
      <x v="302"/>
    </i>
    <i r="1">
      <x v="270"/>
    </i>
    <i r="1">
      <x v="105"/>
    </i>
    <i r="1">
      <x v="330"/>
    </i>
    <i r="1">
      <x v="57"/>
    </i>
    <i r="1">
      <x v="130"/>
    </i>
    <i>
      <x v="6"/>
      <x v="307"/>
    </i>
    <i r="1">
      <x v="313"/>
    </i>
    <i r="1">
      <x v="147"/>
    </i>
    <i r="1">
      <x v="216"/>
    </i>
    <i r="1">
      <x v="76"/>
    </i>
    <i r="1">
      <x v="302"/>
    </i>
    <i r="1">
      <x v="71"/>
    </i>
    <i r="1">
      <x v="330"/>
    </i>
    <i r="1">
      <x v="57"/>
    </i>
    <i>
      <x v="7"/>
      <x v="216"/>
    </i>
    <i r="1">
      <x v="147"/>
    </i>
    <i r="1">
      <x v="302"/>
    </i>
    <i r="1">
      <x v="76"/>
    </i>
    <i r="1">
      <x v="330"/>
    </i>
    <i r="1">
      <x v="313"/>
    </i>
    <i>
      <x v="8"/>
      <x v="147"/>
    </i>
    <i r="1">
      <x v="216"/>
    </i>
    <i r="1">
      <x v="76"/>
    </i>
    <i r="1">
      <x v="330"/>
    </i>
    <i>
      <x v="9"/>
      <x v="147"/>
    </i>
    <i r="1">
      <x v="216"/>
    </i>
    <i>
      <x v="10"/>
      <x v="147"/>
    </i>
    <i>
      <x v="11"/>
      <x v="147"/>
    </i>
    <i>
      <x v="12"/>
      <x v="147"/>
    </i>
  </rowItems>
  <colItems count="1">
    <i/>
  </colItems>
  <dataFields count="1">
    <dataField name="Min of Age Won" fld="10" subtotal="min" baseField="0" baseItem="12"/>
  </dataFields>
  <chartFormats count="2">
    <chartFormat chart="5"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PerView" xr10:uid="{C8E952FE-E8AD-4DAC-8BAE-463D38D1ECE5}" sourceName="PayPerView">
  <pivotTables>
    <pivotTable tabId="6" name="TitleChanges"/>
    <pivotTable tabId="10" name="TitleChanges"/>
    <pivotTable tabId="11" name="TitleChanges"/>
  </pivotTables>
  <data>
    <tabular pivotCacheId="68051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Type" xr10:uid="{94D5D37D-0C55-4F93-A124-1A49F0B9B286}" sourceName="Match Type">
  <pivotTables>
    <pivotTable tabId="6" name="TitleChanges"/>
    <pivotTable tabId="10" name="TitleChanges"/>
    <pivotTable tabId="11" name="TitleChanges"/>
  </pivotTables>
  <data>
    <tabular pivotCacheId="68051035">
      <items count="78">
        <i x="47" s="1"/>
        <i x="4" s="1"/>
        <i x="35" s="1"/>
        <i x="36" s="1"/>
        <i x="49" s="1"/>
        <i x="30" s="1"/>
        <i x="60" s="1"/>
        <i x="42" s="1"/>
        <i x="26" s="1"/>
        <i x="54" s="1"/>
        <i x="45" s="1"/>
        <i x="48" s="1"/>
        <i x="65" s="1"/>
        <i x="62" s="1"/>
        <i x="61" s="1"/>
        <i x="0" s="1"/>
        <i x="68" s="1"/>
        <i x="75" s="1"/>
        <i x="19" s="1"/>
        <i x="24" s="1"/>
        <i x="63" s="1"/>
        <i x="16" s="1"/>
        <i x="73" s="1"/>
        <i x="11" s="1"/>
        <i x="27" s="1"/>
        <i x="17" s="1"/>
        <i x="7" s="1"/>
        <i x="9" s="1"/>
        <i x="32" s="1"/>
        <i x="33" s="1"/>
        <i x="41" s="1"/>
        <i x="69" s="1"/>
        <i x="10" s="1"/>
        <i x="71" s="1"/>
        <i x="13" s="1"/>
        <i x="72" s="1"/>
        <i x="25" s="1"/>
        <i x="38" s="1"/>
        <i x="51" s="1"/>
        <i x="12" s="1"/>
        <i x="77" s="1"/>
        <i x="14" s="1"/>
        <i x="66" s="1"/>
        <i x="31" s="1"/>
        <i x="58" s="1"/>
        <i x="18" s="1"/>
        <i x="22" s="1"/>
        <i x="57" s="1"/>
        <i x="5" s="1"/>
        <i x="29" s="1"/>
        <i x="21" s="1"/>
        <i x="23" s="1"/>
        <i x="37" s="1"/>
        <i x="55" s="1"/>
        <i x="74" s="1"/>
        <i x="46" s="1"/>
        <i x="2" s="1"/>
        <i x="56" s="1"/>
        <i x="40" s="1"/>
        <i x="44" s="1"/>
        <i x="8" s="1"/>
        <i x="20" s="1"/>
        <i x="39" s="1"/>
        <i x="3" s="1"/>
        <i x="43" s="1"/>
        <i x="28" s="1"/>
        <i x="1" s="1"/>
        <i x="34" s="1"/>
        <i x="52" s="1"/>
        <i x="64" s="1"/>
        <i x="76" s="1"/>
        <i x="59" s="1"/>
        <i x="53" s="1"/>
        <i x="50" s="1"/>
        <i x="6" s="1"/>
        <i x="15" s="1"/>
        <i x="67" s="1"/>
        <i x="7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695729C-3D4C-4A8D-B897-6339C450266C}" sourceName="Name">
  <pivotTables>
    <pivotTable tabId="6" name="TitleChanges"/>
    <pivotTable tabId="10" name="TitleChanges"/>
    <pivotTable tabId="11" name="TitleChanges"/>
  </pivotTables>
  <data>
    <tabular pivotCacheId="68051035">
      <items count="346">
        <i x="86" s="1"/>
        <i x="116" s="1"/>
        <i x="179" s="1"/>
        <i x="184" s="1"/>
        <i x="296" s="1"/>
        <i x="200" s="1"/>
        <i x="98" s="1"/>
        <i x="76" s="1"/>
        <i x="265" s="1"/>
        <i x="168" s="1"/>
        <i x="147" s="1"/>
        <i x="140" s="1"/>
        <i x="35" s="1"/>
        <i x="102" s="1"/>
        <i x="40" s="1"/>
        <i x="58" s="1"/>
        <i x="161" s="1"/>
        <i x="107" s="1"/>
        <i x="320" s="1"/>
        <i x="191" s="1"/>
        <i x="132" s="1"/>
        <i x="75" s="1"/>
        <i x="23" s="1"/>
        <i x="84" s="1"/>
        <i x="33" s="1"/>
        <i x="152" s="1"/>
        <i x="319" s="1"/>
        <i x="211" s="1"/>
        <i x="235" s="1"/>
        <i x="109" s="1"/>
        <i x="100" s="1"/>
        <i x="12" s="1"/>
        <i x="28" s="1"/>
        <i x="16" s="1"/>
        <i x="64" s="1"/>
        <i x="195" s="1"/>
        <i x="203" s="1"/>
        <i x="302" s="1"/>
        <i x="269" s="1"/>
        <i x="244" s="1"/>
        <i x="336" s="1"/>
        <i x="186" s="1"/>
        <i x="304" s="1"/>
        <i x="41" s="1"/>
        <i x="149" s="1"/>
        <i x="130" s="1"/>
        <i x="337" s="1"/>
        <i x="233" s="1"/>
        <i x="101" s="1"/>
        <i x="146" s="1"/>
        <i x="113" s="1"/>
        <i x="94" s="1"/>
        <i x="141" s="1"/>
        <i x="93" s="1"/>
        <i x="209" s="1"/>
        <i x="232" s="1"/>
        <i x="188" s="1"/>
        <i x="56" s="1"/>
        <i x="47" s="1"/>
        <i x="71" s="1"/>
        <i x="342" s="1"/>
        <i x="106" s="1"/>
        <i x="345" s="1"/>
        <i x="50" s="1"/>
        <i x="238" s="1"/>
        <i x="142" s="1"/>
        <i x="59" s="1"/>
        <i x="25" s="1"/>
        <i x="148" s="1"/>
        <i x="172" s="1"/>
        <i x="246" s="1"/>
        <i x="30" s="1"/>
        <i x="6" s="1"/>
        <i x="17" s="1"/>
        <i x="228" s="1"/>
        <i x="255" s="1"/>
        <i x="156" s="1"/>
        <i x="216" s="1"/>
        <i x="263" s="1"/>
        <i x="192" s="1"/>
        <i x="271" s="1"/>
        <i x="199" s="1"/>
        <i x="194" s="1"/>
        <i x="208" s="1"/>
        <i x="181" s="1"/>
        <i x="8" s="1"/>
        <i x="122" s="1"/>
        <i x="292" s="1"/>
        <i x="185" s="1"/>
        <i x="213" s="1"/>
        <i x="280" s="1"/>
        <i x="34" s="1"/>
        <i x="66" s="1"/>
        <i x="175" s="1"/>
        <i x="131" s="1"/>
        <i x="118" s="1"/>
        <i x="281" s="1"/>
        <i x="129" s="1"/>
        <i x="134" s="1"/>
        <i x="267" s="1"/>
        <i x="294" s="1"/>
        <i x="227" s="1"/>
        <i x="286" s="1"/>
        <i x="330" s="1"/>
        <i x="303" s="1"/>
        <i x="163" s="1"/>
        <i x="52" s="1"/>
        <i x="136" s="1"/>
        <i x="82" s="1"/>
        <i x="9" s="1"/>
        <i x="2" s="1"/>
        <i x="87" s="1"/>
        <i x="321" s="1"/>
        <i x="247" s="1"/>
        <i x="240" s="1"/>
        <i x="252" s="1"/>
        <i x="219" s="1"/>
        <i x="254" s="1"/>
        <i x="151" s="1"/>
        <i x="201" s="1"/>
        <i x="230" s="1"/>
        <i x="55" s="1"/>
        <i x="29" s="1"/>
        <i x="268" s="1"/>
        <i x="104" s="1"/>
        <i x="283" s="1"/>
        <i x="177" s="1"/>
        <i x="328" s="1"/>
        <i x="44" s="1"/>
        <i x="341" s="1"/>
        <i x="164" s="1"/>
        <i x="258" s="1"/>
        <i x="10" s="1"/>
        <i x="61" s="1"/>
        <i x="27" s="1"/>
        <i x="99" s="1"/>
        <i x="69" s="1"/>
        <i x="344" s="1"/>
        <i x="15" s="1"/>
        <i x="197" s="1"/>
        <i x="150" s="1"/>
        <i x="95" s="1"/>
        <i x="275" s="1"/>
        <i x="215" s="1"/>
        <i x="305" s="1"/>
        <i x="334" s="1"/>
        <i x="145" s="1"/>
        <i x="218" s="1"/>
        <i x="159" s="1"/>
        <i x="205" s="1"/>
        <i x="214" s="1"/>
        <i x="224" s="1"/>
        <i x="85" s="1"/>
        <i x="340" s="1"/>
        <i x="137" s="1"/>
        <i x="166" s="1"/>
        <i x="256" s="1"/>
        <i x="77" s="1"/>
        <i x="1" s="1"/>
        <i x="97" s="1"/>
        <i x="333" s="1"/>
        <i x="287" s="1"/>
        <i x="299" s="1"/>
        <i x="243" s="1"/>
        <i x="155" s="1"/>
        <i x="26" s="1"/>
        <i x="120" s="1"/>
        <i x="193" s="1"/>
        <i x="297" s="1"/>
        <i x="250" s="1"/>
        <i x="264" s="1"/>
        <i x="88" s="1"/>
        <i x="288" s="1"/>
        <i x="42" s="1"/>
        <i x="4" s="1"/>
        <i x="249" s="1"/>
        <i x="158" s="1"/>
        <i x="176" s="1"/>
        <i x="5" s="1"/>
        <i x="331" s="1"/>
        <i x="324" s="1"/>
        <i x="60" s="1"/>
        <i x="279" s="1"/>
        <i x="295" s="1"/>
        <i x="43" s="1"/>
        <i x="308" s="1"/>
        <i x="223" s="1"/>
        <i x="225" s="1"/>
        <i x="318" s="1"/>
        <i x="234" s="1"/>
        <i x="217" s="1"/>
        <i x="139" s="1"/>
        <i x="229" s="1"/>
        <i x="314" s="1"/>
        <i x="335" s="1"/>
        <i x="51" s="1"/>
        <i x="157" s="1"/>
        <i x="49" s="1"/>
        <i x="153" s="1"/>
        <i x="73" s="1"/>
        <i x="19" s="1"/>
        <i x="144" s="1"/>
        <i x="81" s="1"/>
        <i x="323" s="1"/>
        <i x="68" s="1"/>
        <i x="62" s="1"/>
        <i x="13" s="1"/>
        <i x="0" s="1"/>
        <i x="298" s="1"/>
        <i x="91" s="1"/>
        <i x="239" s="1"/>
        <i x="291" s="1"/>
        <i x="183" s="1"/>
        <i x="339" s="1"/>
        <i x="332" s="1"/>
        <i x="39" s="1"/>
        <i x="198" s="1"/>
        <i x="125" s="1"/>
        <i x="90" s="1"/>
        <i x="310" s="1"/>
        <i x="78" s="1"/>
        <i x="18" s="1"/>
        <i x="289" s="1"/>
        <i x="300" s="1"/>
        <i x="14" s="1"/>
        <i x="72" s="1"/>
        <i x="242" s="1"/>
        <i x="24" s="1"/>
        <i x="261" s="1"/>
        <i x="236" s="1"/>
        <i x="312" s="1"/>
        <i x="266" s="1"/>
        <i x="306" s="1"/>
        <i x="54" s="1"/>
        <i x="79" s="1"/>
        <i x="273" s="1"/>
        <i x="248" s="1"/>
        <i x="53" s="1"/>
        <i x="284" s="1"/>
        <i x="231" s="1"/>
        <i x="285" s="1"/>
        <i x="111" s="1"/>
        <i x="48" s="1"/>
        <i x="37" s="1"/>
        <i x="20" s="1"/>
        <i x="31" s="1"/>
        <i x="128" s="1"/>
        <i x="171" s="1"/>
        <i x="57" s="1"/>
        <i x="65" s="1"/>
        <i x="154" s="1"/>
        <i x="196" s="1"/>
        <i x="206" s="1"/>
        <i x="89" s="1"/>
        <i x="276" s="1"/>
        <i x="274" s="1"/>
        <i x="22" s="1"/>
        <i x="313" s="1"/>
        <i x="290" s="1"/>
        <i x="133" s="1"/>
        <i x="74" s="1"/>
        <i x="222" s="1"/>
        <i x="67" s="1"/>
        <i x="96" s="1"/>
        <i x="212" s="1"/>
        <i x="278" s="1"/>
        <i x="38" s="1"/>
        <i x="315" s="1"/>
        <i x="343" s="1"/>
        <i x="293" s="1"/>
        <i x="301" s="1"/>
        <i x="260" s="1"/>
        <i x="117" s="1"/>
        <i x="338" s="1"/>
        <i x="262" s="1"/>
        <i x="253" s="1"/>
        <i x="190" s="1"/>
        <i x="270" s="1"/>
        <i x="259" s="1"/>
        <i x="182" s="1"/>
        <i x="160" s="1"/>
        <i x="138" s="1"/>
        <i x="135" s="1"/>
        <i x="241" s="1"/>
        <i x="143" s="1"/>
        <i x="123" s="1"/>
        <i x="309" s="1"/>
        <i x="105" s="1"/>
        <i x="221" s="1"/>
        <i x="204" s="1"/>
        <i x="45" s="1"/>
        <i x="245" s="1"/>
        <i x="282" s="1"/>
        <i x="119" s="1"/>
        <i x="210" s="1"/>
        <i x="322" s="1"/>
        <i x="83" s="1"/>
        <i x="121" s="1"/>
        <i x="329" s="1"/>
        <i x="7" s="1"/>
        <i x="110" s="1"/>
        <i x="237" s="1"/>
        <i x="178" s="1"/>
        <i x="80" s="1"/>
        <i x="103" s="1"/>
        <i x="126" s="1"/>
        <i x="311" s="1"/>
        <i x="180" s="1"/>
        <i x="32" s="1"/>
        <i x="202" s="1"/>
        <i x="207" s="1"/>
        <i x="115" s="1"/>
        <i x="170" s="1"/>
        <i x="112" s="1"/>
        <i x="189" s="1"/>
        <i x="187" s="1"/>
        <i x="92" s="1"/>
        <i x="316" s="1"/>
        <i x="317" s="1"/>
        <i x="257" s="1"/>
        <i x="114" s="1"/>
        <i x="46" s="1"/>
        <i x="169" s="1"/>
        <i x="108" s="1"/>
        <i x="251" s="1"/>
        <i x="162" s="1"/>
        <i x="21" s="1"/>
        <i x="326" s="1"/>
        <i x="63" s="1"/>
        <i x="3" s="1"/>
        <i x="11" s="1"/>
        <i x="167" s="1"/>
        <i x="325" s="1"/>
        <i x="70" s="1"/>
        <i x="226" s="1"/>
        <i x="272" s="1"/>
        <i x="124" s="1"/>
        <i x="277" s="1"/>
        <i x="174" s="1"/>
        <i x="327" s="1"/>
        <i x="127" s="1"/>
        <i x="36" s="1"/>
        <i x="173" s="1"/>
        <i x="220" s="1"/>
        <i x="307" s="1"/>
        <i x="16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estler_Rating__per_Cage.net" xr10:uid="{BD14797A-9A32-46AC-8312-17CC0B8D97B6}" sourceName="Wrestler Rating (per Cage.net)">
  <pivotTables>
    <pivotTable tabId="6" name="TitleChanges"/>
  </pivotTables>
  <data>
    <tabular pivotCacheId="68051035" sortOrder="descending">
      <items count="179">
        <i x="1" s="1"/>
        <i x="71" s="1"/>
        <i x="28" s="1"/>
        <i x="116" s="1"/>
        <i x="117" s="1"/>
        <i x="60" s="1"/>
        <i x="83" s="1"/>
        <i x="11" s="1"/>
        <i x="102" s="1"/>
        <i x="16" s="1"/>
        <i x="152" s="1"/>
        <i x="128" s="1"/>
        <i x="73" s="1"/>
        <i x="105" s="1"/>
        <i x="158" s="1"/>
        <i x="142" s="1"/>
        <i x="100" s="1"/>
        <i x="141" s="1"/>
        <i x="6" s="1"/>
        <i x="82" s="1"/>
        <i x="35" s="1"/>
        <i x="94" s="1"/>
        <i x="95" s="1"/>
        <i x="148" s="1"/>
        <i x="147" s="1"/>
        <i x="39" s="1"/>
        <i x="41" s="1"/>
        <i x="2" s="1"/>
        <i x="177" s="1"/>
        <i x="149" s="1"/>
        <i x="44" s="1"/>
        <i x="51" s="1"/>
        <i x="92" s="1"/>
        <i x="15" s="1"/>
        <i x="110" s="1"/>
        <i x="96" s="1"/>
        <i x="55" s="1"/>
        <i x="106" s="1"/>
        <i x="37" s="1"/>
        <i x="63" s="1"/>
        <i x="8" s="1"/>
        <i x="33" s="1"/>
        <i x="43" s="1"/>
        <i x="87" s="1"/>
        <i x="132" s="1"/>
        <i x="59" s="1"/>
        <i x="157" s="1"/>
        <i x="79" s="1"/>
        <i x="140" s="1"/>
        <i x="10" s="1"/>
        <i x="32" s="1"/>
        <i x="155" s="1"/>
        <i x="17" s="1"/>
        <i x="112" s="1"/>
        <i x="31" s="1"/>
        <i x="175" s="1"/>
        <i x="52" s="1"/>
        <i x="91" s="1"/>
        <i x="66" s="1"/>
        <i x="64" s="1"/>
        <i x="13" s="1"/>
        <i x="133" s="1"/>
        <i x="34" s="1"/>
        <i x="65" s="1"/>
        <i x="12" s="1"/>
        <i x="164" s="1"/>
        <i x="4" s="1"/>
        <i x="68" s="1"/>
        <i x="56" s="1"/>
        <i x="18" s="1"/>
        <i x="14" s="1"/>
        <i x="123" s="1"/>
        <i x="121" s="1"/>
        <i x="20" s="1"/>
        <i x="86" s="1"/>
        <i x="53" s="1"/>
        <i x="81" s="1"/>
        <i x="111" s="1"/>
        <i x="0" s="1"/>
        <i x="58" s="1"/>
        <i x="21" s="1"/>
        <i x="104" s="1"/>
        <i x="46" s="1"/>
        <i x="90" s="1"/>
        <i x="107" s="1"/>
        <i x="109" s="1"/>
        <i x="78" s="1"/>
        <i x="7" s="1"/>
        <i x="57" s="1"/>
        <i x="159" s="1"/>
        <i x="9" s="1"/>
        <i x="40" s="1"/>
        <i x="162" s="1"/>
        <i x="70" s="1"/>
        <i x="108" s="1"/>
        <i x="161" s="1"/>
        <i x="29" s="1"/>
        <i x="50" s="1"/>
        <i x="67" s="1"/>
        <i x="138" s="1"/>
        <i x="113" s="1"/>
        <i x="72" s="1"/>
        <i x="156" s="1"/>
        <i x="170" s="1"/>
        <i x="165" s="1"/>
        <i x="97" s="1"/>
        <i x="150" s="1"/>
        <i x="88" s="1"/>
        <i x="30" s="1"/>
        <i x="47" s="1"/>
        <i x="3" s="1"/>
        <i x="120" s="1"/>
        <i x="74" s="1"/>
        <i x="42" s="1"/>
        <i x="118" s="1"/>
        <i x="22" s="1"/>
        <i x="136" s="1"/>
        <i x="38" s="1"/>
        <i x="103" s="1"/>
        <i x="167" s="1"/>
        <i x="114" s="1"/>
        <i x="24" s="1"/>
        <i x="45" s="1"/>
        <i x="153" s="1"/>
        <i x="174" s="1"/>
        <i x="26" s="1"/>
        <i x="27" s="1"/>
        <i x="99" s="1"/>
        <i x="154" s="1"/>
        <i x="166" s="1"/>
        <i x="69" s="1"/>
        <i x="85" s="1"/>
        <i x="84" s="1"/>
        <i x="134" s="1"/>
        <i x="25" s="1"/>
        <i x="23" s="1"/>
        <i x="124" s="1"/>
        <i x="169" s="1"/>
        <i x="144" s="1"/>
        <i x="173" s="1"/>
        <i x="122" s="1"/>
        <i x="62" s="1"/>
        <i x="61" s="1"/>
        <i x="163" s="1"/>
        <i x="98" s="1"/>
        <i x="129" s="1"/>
        <i x="130" s="1"/>
        <i x="5" s="1"/>
        <i x="54" s="1"/>
        <i x="49" s="1"/>
        <i x="48" s="1"/>
        <i x="172" s="1"/>
        <i x="125" s="1"/>
        <i x="176" s="1"/>
        <i x="131" s="1"/>
        <i x="19" s="1"/>
        <i x="168" s="1"/>
        <i x="119" s="1"/>
        <i x="127" s="1"/>
        <i x="75" s="1"/>
        <i x="178" s="1"/>
        <i x="80" s="1"/>
        <i x="171" s="1"/>
        <i x="137" s="1"/>
        <i x="101" s="1"/>
        <i x="89" s="1"/>
        <i x="139" s="1"/>
        <i x="126" s="1"/>
        <i x="93" s="1"/>
        <i x="36" s="1"/>
        <i x="160" s="1"/>
        <i x="146" s="1"/>
        <i x="151" s="1"/>
        <i x="145" s="1"/>
        <i x="77" s="1"/>
        <i x="115" s="1"/>
        <i x="76" s="1"/>
        <i x="143" s="1"/>
        <i x="1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1" xr10:uid="{EEB8653B-BA2D-4618-B337-B47DDEB0F563}" cache="Slicer_PayPerView" caption="PayPerView" columnCount="2" style="SlicerStyleOther2" rowHeight="241300"/>
  <slicer name="Match Type 1" xr10:uid="{8BED506D-B6B3-44BF-AD8A-14A81A3E7C7D}" cache="Slicer_Match_Type" caption="Match Type" style="SlicerStyleOther2" rowHeight="241300"/>
  <slicer name="Name 1" xr10:uid="{AFF3D4CB-21BC-44D0-98A0-05DAB9FA6839}" cache="Slicer_Name" caption="Name" style="SlicerStyleOther2" rowHeight="241300"/>
  <slicer name="Wrestler Rating (per Cage.net) 1" xr10:uid="{36E43711-F579-459E-AEA2-98DD0C89F4B4}" cache="Slicer_Wrestler_Rating__per_Cage.net" caption="Wrestler Rating (per Cage.net)" style="SlicerStyleOther2" rowHeight="1989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xr10:uid="{2A9F8BA7-E07A-4A65-8F70-6ADFCBC98A81}" cache="Slicer_PayPerView" caption="PayPerView" style="SlicerStyleOther1" rowHeight="241300"/>
  <slicer name="Match Type" xr10:uid="{06F25E42-24AE-4C42-B015-9B3B2D3DC18E}" cache="Slicer_Match_Type" caption="Match Type" style="SlicerStyleOther1" rowHeight="241300"/>
  <slicer name="Name" xr10:uid="{1E9064C8-D998-4908-ADDD-D188E14999C9}" cache="Slicer_Name" caption="Name" style="SlicerStyleOther1" rowHeight="241300"/>
  <slicer name="Wrestler Rating (per Cage.net)" xr10:uid="{071DD1E2-3C7D-43CC-BA5F-C74A6CF1073C}" cache="Slicer_Wrestler_Rating__per_Cage.net" caption="Wrestler Rating (per Cage.net)" startItem="27" style="SlicerStyleLight3"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WWE_Champions" displayName="WWE_Champions" ref="A1:M836" totalsRowShown="0" headerRowDxfId="8">
  <autoFilter ref="A1:M836" xr:uid="{00000000-000C-0000-FFFF-FFFF00000000}"/>
  <tableColumns count="13">
    <tableColumn id="1" xr3:uid="{00000000-0010-0000-0000-000001000000}" name="Name"/>
    <tableColumn id="10" xr3:uid="{00000000-0010-0000-0000-00000A000000}" name="Belt"/>
    <tableColumn id="2" xr3:uid="{00000000-0010-0000-0000-000002000000}" name="Title Reign (Quantity)"/>
    <tableColumn id="3" xr3:uid="{00000000-0010-0000-0000-000003000000}" name="Title Reign (Days)" dataDxfId="7"/>
    <tableColumn id="4" xr3:uid="{00000000-0010-0000-0000-000004000000}" name="Date won" dataDxfId="6" dataCellStyle="Comma"/>
    <tableColumn id="5" xr3:uid="{00000000-0010-0000-0000-000005000000}" name="Event" dataDxfId="5"/>
    <tableColumn id="12" xr3:uid="{00000000-0010-0000-0000-00000C000000}" name="Match Type"/>
    <tableColumn id="6" xr3:uid="{00000000-0010-0000-0000-000006000000}" name="Location"/>
    <tableColumn id="8" xr3:uid="{00000000-0010-0000-0000-000008000000}" name="Wrestler Rating (per Cage.net)" dataDxfId="4">
      <calculatedColumnFormula>_xlfn.XLOOKUP(WWE_Champions[[#This Row],[Name]],'Cage.com'!C:C,'Cage.com'!E:E,"")</calculatedColumnFormula>
    </tableColumn>
    <tableColumn id="7" xr3:uid="{D60BBA8E-2906-45E5-A568-5BC4886F9159}" name="Birthday" dataDxfId="3">
      <calculatedColumnFormula>_xlfn.XLOOKUP(A:A,Kaggle!A:A,Kaggle!I:I, "Not found")</calculatedColumnFormula>
    </tableColumn>
    <tableColumn id="9" xr3:uid="{5A4C0310-2F30-764F-88F2-01E646AA2A1A}" name="Age Won" dataDxfId="2">
      <calculatedColumnFormula>DATEDIF(J2, E2, "Y") &amp; " years, " &amp; DATEDIF(J2, E2, "YM") &amp; " months, " &amp; DATEDIF(J2, E2, "MD") &amp; " days"</calculatedColumnFormula>
    </tableColumn>
    <tableColumn id="11" xr3:uid="{CE25FE50-9609-6042-B62B-2C51DA283202}" name="PayPerView"/>
    <tableColumn id="13" xr3:uid="{58D4714B-E568-0A41-9A81-9559D15C2869}" name="Day of the week" dataDxfId="1">
      <calculatedColumnFormula>TEXT(E2, "dddd")</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F335" totalsRowShown="0">
  <autoFilter ref="A1:F335" xr:uid="{00000000-0009-0000-0100-000003000000}"/>
  <tableColumns count="6">
    <tableColumn id="1" xr3:uid="{00000000-0010-0000-0100-000001000000}" name="#"/>
    <tableColumn id="2" xr3:uid="{00000000-0010-0000-0100-000002000000}" name="Duration"/>
    <tableColumn id="3" xr3:uid="{00000000-0010-0000-0100-000003000000}" name="Champion(s)" dataDxfId="0"/>
    <tableColumn id="4" xr3:uid="{00000000-0010-0000-0100-000004000000}" name="Amount"/>
    <tableColumn id="5" xr3:uid="{00000000-0010-0000-0100-000005000000}" name="Rating"/>
    <tableColumn id="6" xr3:uid="{00000000-0010-0000-0100-000006000000}" name="Vot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won" xr10:uid="{51209A21-C249-4D11-832F-4B3D644AF6A5}" sourceName="Date won">
  <pivotTables>
    <pivotTable tabId="6" name="TitleChanges"/>
    <pivotTable tabId="10" name="TitleChanges"/>
    <pivotTable tabId="11" name="TitleChanges"/>
  </pivotTables>
  <state minimalRefreshVersion="6" lastRefreshVersion="6" pivotCacheId="68051035" filterType="unknown">
    <bounds startDate="196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1" xr10:uid="{5BDCEFDD-55C2-446A-B918-4A421F4608E1}" cache="NativeTimeline_Date_won" caption="Date won" level="0" selectionLevel="0" scrollPosition="2010-04-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xr10:uid="{F01D86CA-FFEF-4405-9E58-A53A137B60BB}" cache="NativeTimeline_Date_won" caption="Date won" level="0" selectionLevel="0" scrollPosition="2011-05-21T00:00:00" style="WW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4CD-39D2-4A92-9977-31879A681E50}">
  <dimension ref="A1:A46"/>
  <sheetViews>
    <sheetView tabSelected="1" zoomScale="60" zoomScaleNormal="60" workbookViewId="0">
      <selection activeCell="AU35" sqref="AU35"/>
    </sheetView>
  </sheetViews>
  <sheetFormatPr baseColWidth="10" defaultColWidth="8.83203125" defaultRowHeight="15" x14ac:dyDescent="0.2"/>
  <cols>
    <col min="1" max="1" width="1.6640625" customWidth="1"/>
    <col min="11" max="11" width="2.5" customWidth="1"/>
    <col min="17" max="17" width="4.33203125" customWidth="1"/>
    <col min="21" max="21" width="2.5" customWidth="1"/>
    <col min="26" max="26" width="1.1640625" customWidth="1"/>
    <col min="28" max="28" width="2.83203125" customWidth="1"/>
    <col min="29" max="29" width="9.83203125" customWidth="1"/>
    <col min="30" max="30" width="13.6640625" customWidth="1"/>
    <col min="31" max="31" width="3.1640625" customWidth="1"/>
    <col min="32" max="32" width="1.1640625" customWidth="1"/>
    <col min="33" max="33" width="9.83203125" customWidth="1"/>
    <col min="34" max="34" width="6.6640625" customWidth="1"/>
    <col min="43" max="43" width="11" customWidth="1"/>
    <col min="44" max="44" width="9.5" customWidth="1"/>
  </cols>
  <sheetData>
    <row r="1" ht="5" customHeight="1" x14ac:dyDescent="0.2"/>
    <row r="6" ht="8" customHeight="1" x14ac:dyDescent="0.2"/>
    <row r="17" ht="7.5" customHeight="1" x14ac:dyDescent="0.2"/>
    <row r="20" ht="9" customHeight="1" x14ac:dyDescent="0.2"/>
    <row r="39" ht="12" customHeight="1" x14ac:dyDescent="0.2"/>
    <row r="40" ht="6" customHeight="1" x14ac:dyDescent="0.2"/>
    <row r="41" ht="11.5" customHeight="1" x14ac:dyDescent="0.2"/>
    <row r="42" ht="10.5" customHeight="1" x14ac:dyDescent="0.2"/>
    <row r="46" ht="9"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6"/>
  <sheetViews>
    <sheetView zoomScaleNormal="100" workbookViewId="0">
      <selection activeCell="D2" sqref="D2"/>
    </sheetView>
  </sheetViews>
  <sheetFormatPr baseColWidth="10" defaultColWidth="8.83203125" defaultRowHeight="15" x14ac:dyDescent="0.2"/>
  <cols>
    <col min="1" max="1" width="40.5" customWidth="1"/>
    <col min="2" max="2" width="37.6640625" customWidth="1"/>
    <col min="3" max="3" width="21.6640625" bestFit="1" customWidth="1"/>
    <col min="4" max="4" width="19.6640625" style="3" bestFit="1" customWidth="1"/>
    <col min="5" max="5" width="11.6640625" style="2" bestFit="1" customWidth="1"/>
    <col min="6" max="6" width="38.83203125" bestFit="1" customWidth="1"/>
    <col min="7" max="7" width="31.6640625" bestFit="1" customWidth="1"/>
    <col min="8" max="8" width="23.5" bestFit="1" customWidth="1"/>
    <col min="9" max="9" width="29.5" style="7" bestFit="1" customWidth="1"/>
    <col min="10" max="10" width="10.5" style="19" bestFit="1" customWidth="1"/>
    <col min="11" max="11" width="11" bestFit="1" customWidth="1"/>
    <col min="12" max="12" width="13.5" bestFit="1" customWidth="1"/>
    <col min="13" max="13" width="17" bestFit="1" customWidth="1"/>
  </cols>
  <sheetData>
    <row r="1" spans="1:13" x14ac:dyDescent="0.2">
      <c r="A1" s="22" t="s">
        <v>404</v>
      </c>
      <c r="B1" s="22" t="s">
        <v>421</v>
      </c>
      <c r="C1" s="22" t="s">
        <v>1931</v>
      </c>
      <c r="D1" s="23" t="s">
        <v>1932</v>
      </c>
      <c r="E1" s="24" t="s">
        <v>422</v>
      </c>
      <c r="F1" s="22" t="s">
        <v>407</v>
      </c>
      <c r="G1" s="22" t="s">
        <v>1031</v>
      </c>
      <c r="H1" s="22" t="s">
        <v>408</v>
      </c>
      <c r="I1" s="22" t="s">
        <v>1038</v>
      </c>
      <c r="J1" s="24" t="s">
        <v>1296</v>
      </c>
      <c r="K1" s="22" t="s">
        <v>1929</v>
      </c>
      <c r="L1" s="22" t="s">
        <v>1970</v>
      </c>
      <c r="M1" s="22" t="s">
        <v>1975</v>
      </c>
    </row>
    <row r="2" spans="1:13" x14ac:dyDescent="0.2">
      <c r="A2" t="s">
        <v>707</v>
      </c>
      <c r="B2" t="s">
        <v>708</v>
      </c>
      <c r="C2">
        <v>1</v>
      </c>
      <c r="D2" s="7">
        <v>2</v>
      </c>
      <c r="E2" s="21">
        <v>45300</v>
      </c>
      <c r="F2" t="s">
        <v>657</v>
      </c>
      <c r="G2" t="s">
        <v>1965</v>
      </c>
      <c r="H2" t="s">
        <v>140</v>
      </c>
      <c r="I2" s="7">
        <f>_xlfn.XLOOKUP(WWE_Champions[[#This Row],[Name]],'Cage.com'!C:C,'Cage.com'!E:E,"")</f>
        <v>7.78</v>
      </c>
      <c r="J2" s="19">
        <v>37032</v>
      </c>
      <c r="K2">
        <f>DATEDIF(J2, E2, "Y")</f>
        <v>22</v>
      </c>
      <c r="L2" t="s">
        <v>1973</v>
      </c>
      <c r="M2" t="str">
        <f t="shared" ref="M2:M65" si="0">TEXT(E2, "dddd")</f>
        <v>Tuesday</v>
      </c>
    </row>
    <row r="3" spans="1:13" x14ac:dyDescent="0.2">
      <c r="A3" t="s">
        <v>655</v>
      </c>
      <c r="B3" t="s">
        <v>656</v>
      </c>
      <c r="C3">
        <v>1</v>
      </c>
      <c r="D3" s="7">
        <v>25</v>
      </c>
      <c r="E3" s="21">
        <v>45278</v>
      </c>
      <c r="F3" s="2" t="s">
        <v>59</v>
      </c>
      <c r="G3" s="2" t="s">
        <v>1057</v>
      </c>
      <c r="H3" t="s">
        <v>507</v>
      </c>
      <c r="I3" s="7" t="s">
        <v>1030</v>
      </c>
      <c r="J3" s="19" t="s">
        <v>1030</v>
      </c>
      <c r="K3" t="s">
        <v>1930</v>
      </c>
      <c r="L3" t="s">
        <v>1973</v>
      </c>
      <c r="M3" t="str">
        <f t="shared" si="0"/>
        <v>Monday</v>
      </c>
    </row>
    <row r="4" spans="1:13" x14ac:dyDescent="0.2">
      <c r="A4" t="s">
        <v>705</v>
      </c>
      <c r="B4" t="s">
        <v>708</v>
      </c>
      <c r="C4">
        <v>1</v>
      </c>
      <c r="D4" s="7">
        <v>31</v>
      </c>
      <c r="E4" s="21">
        <v>45269</v>
      </c>
      <c r="F4" t="s">
        <v>706</v>
      </c>
      <c r="G4" t="s">
        <v>1055</v>
      </c>
      <c r="H4" t="s">
        <v>679</v>
      </c>
      <c r="I4" s="7">
        <f>_xlfn.XLOOKUP(WWE_Champions[[#This Row],[Name]],'Cage.com'!C:C,'Cage.com'!E:E,"")</f>
        <v>9.0399999999999991</v>
      </c>
      <c r="J4" s="19">
        <f>_xlfn.XLOOKUP(A:A,Kaggle!A:A,Kaggle!I:I, "Not found")</f>
        <v>34834</v>
      </c>
      <c r="K4">
        <f>DATEDIF(J4, E4, "Y")</f>
        <v>28</v>
      </c>
      <c r="L4" t="s">
        <v>1974</v>
      </c>
      <c r="M4" t="str">
        <f t="shared" si="0"/>
        <v>Saturday</v>
      </c>
    </row>
    <row r="5" spans="1:13" x14ac:dyDescent="0.2">
      <c r="A5" t="s">
        <v>768</v>
      </c>
      <c r="B5" t="s">
        <v>771</v>
      </c>
      <c r="C5">
        <v>2</v>
      </c>
      <c r="D5" s="7">
        <v>57</v>
      </c>
      <c r="E5" s="21">
        <v>45244</v>
      </c>
      <c r="F5" s="2" t="s">
        <v>657</v>
      </c>
      <c r="G5" s="2" t="s">
        <v>1057</v>
      </c>
      <c r="H5" t="s">
        <v>140</v>
      </c>
      <c r="I5" s="7" t="s">
        <v>1030</v>
      </c>
      <c r="J5" s="19" t="s">
        <v>1030</v>
      </c>
      <c r="K5" t="s">
        <v>1930</v>
      </c>
      <c r="L5" t="s">
        <v>1973</v>
      </c>
      <c r="M5" t="str">
        <f t="shared" si="0"/>
        <v>Tuesday</v>
      </c>
    </row>
    <row r="6" spans="1:13" x14ac:dyDescent="0.2">
      <c r="A6" t="s">
        <v>444</v>
      </c>
      <c r="B6" t="s">
        <v>256</v>
      </c>
      <c r="C6">
        <v>1</v>
      </c>
      <c r="D6" s="7">
        <v>67</v>
      </c>
      <c r="E6" s="21">
        <v>45234</v>
      </c>
      <c r="F6" s="2" t="s">
        <v>445</v>
      </c>
      <c r="G6" s="2" t="s">
        <v>1055</v>
      </c>
      <c r="H6" t="s">
        <v>446</v>
      </c>
      <c r="I6" s="7">
        <f>_xlfn.XLOOKUP(WWE_Champions[[#This Row],[Name]],'Cage.com'!C:C,'Cage.com'!E:E,"")</f>
        <v>7.09</v>
      </c>
      <c r="J6" s="19">
        <f>_xlfn.XLOOKUP(A:A,Kaggle!A:A,Kaggle!I:I, "Not found")</f>
        <v>34790</v>
      </c>
      <c r="K6">
        <f>DATEDIF(J6, E6, "Y")</f>
        <v>28</v>
      </c>
      <c r="L6" t="s">
        <v>1973</v>
      </c>
      <c r="M6" t="str">
        <f t="shared" si="0"/>
        <v>Saturday</v>
      </c>
    </row>
    <row r="7" spans="1:13" x14ac:dyDescent="0.2">
      <c r="A7" t="s">
        <v>726</v>
      </c>
      <c r="B7" t="s">
        <v>728</v>
      </c>
      <c r="C7">
        <v>1</v>
      </c>
      <c r="D7" s="7">
        <v>76</v>
      </c>
      <c r="E7" s="21">
        <v>45223</v>
      </c>
      <c r="F7" s="2" t="s">
        <v>1081</v>
      </c>
      <c r="G7" s="2" t="s">
        <v>1055</v>
      </c>
      <c r="H7" t="s">
        <v>140</v>
      </c>
      <c r="I7" s="7">
        <f>_xlfn.XLOOKUP(WWE_Champions[[#This Row],[Name]],'Cage.com'!C:C,'Cage.com'!E:E,"")</f>
        <v>8.1199999999999992</v>
      </c>
      <c r="J7" s="19">
        <f>_xlfn.XLOOKUP(A:A,Kaggle!A:A,Kaggle!I:I, "Not found")</f>
        <v>35361</v>
      </c>
      <c r="K7">
        <f>DATEDIF(J7, E7, "Y")</f>
        <v>27</v>
      </c>
      <c r="L7" t="s">
        <v>1973</v>
      </c>
      <c r="M7" t="str">
        <f t="shared" si="0"/>
        <v>Tuesday</v>
      </c>
    </row>
    <row r="8" spans="1:13" x14ac:dyDescent="0.2">
      <c r="A8" t="s">
        <v>770</v>
      </c>
      <c r="B8" t="s">
        <v>771</v>
      </c>
      <c r="C8">
        <v>1</v>
      </c>
      <c r="D8" s="7">
        <v>21</v>
      </c>
      <c r="E8" s="21">
        <v>45223</v>
      </c>
      <c r="F8" s="2" t="s">
        <v>1081</v>
      </c>
      <c r="G8" s="2" t="s">
        <v>1057</v>
      </c>
      <c r="H8" t="s">
        <v>140</v>
      </c>
      <c r="I8" s="7" t="s">
        <v>1030</v>
      </c>
      <c r="J8" s="19" t="s">
        <v>1030</v>
      </c>
      <c r="K8" t="s">
        <v>1930</v>
      </c>
      <c r="L8" t="s">
        <v>1973</v>
      </c>
      <c r="M8" t="str">
        <f t="shared" si="0"/>
        <v>Tuesday</v>
      </c>
    </row>
    <row r="9" spans="1:13" x14ac:dyDescent="0.2">
      <c r="A9" t="s">
        <v>621</v>
      </c>
      <c r="B9" t="s">
        <v>636</v>
      </c>
      <c r="C9">
        <v>2</v>
      </c>
      <c r="D9" s="7">
        <v>85</v>
      </c>
      <c r="E9" s="21">
        <v>45215</v>
      </c>
      <c r="F9" t="s">
        <v>59</v>
      </c>
      <c r="G9" t="s">
        <v>1057</v>
      </c>
      <c r="H9" t="s">
        <v>499</v>
      </c>
      <c r="I9" s="7" t="s">
        <v>1030</v>
      </c>
      <c r="J9" s="19" t="s">
        <v>1030</v>
      </c>
      <c r="K9" t="s">
        <v>1930</v>
      </c>
      <c r="L9" t="s">
        <v>1973</v>
      </c>
      <c r="M9" t="str">
        <f t="shared" si="0"/>
        <v>Monday</v>
      </c>
    </row>
    <row r="10" spans="1:13" x14ac:dyDescent="0.2">
      <c r="A10" t="s">
        <v>621</v>
      </c>
      <c r="B10" t="s">
        <v>623</v>
      </c>
      <c r="C10">
        <v>2</v>
      </c>
      <c r="D10" s="7">
        <v>84</v>
      </c>
      <c r="E10" s="21">
        <v>45215</v>
      </c>
      <c r="F10" s="2" t="s">
        <v>59</v>
      </c>
      <c r="G10" s="2" t="s">
        <v>1057</v>
      </c>
      <c r="H10" t="s">
        <v>499</v>
      </c>
      <c r="I10" s="7" t="s">
        <v>1030</v>
      </c>
      <c r="J10" s="19" t="s">
        <v>1030</v>
      </c>
      <c r="K10" t="s">
        <v>1930</v>
      </c>
      <c r="L10" t="s">
        <v>1973</v>
      </c>
      <c r="M10" t="str">
        <f t="shared" si="0"/>
        <v>Monday</v>
      </c>
    </row>
    <row r="11" spans="1:13" x14ac:dyDescent="0.2">
      <c r="A11" t="s">
        <v>622</v>
      </c>
      <c r="B11" t="s">
        <v>623</v>
      </c>
      <c r="C11">
        <v>1</v>
      </c>
      <c r="D11" s="7">
        <v>9</v>
      </c>
      <c r="E11" s="21">
        <v>45206</v>
      </c>
      <c r="F11" s="2" t="s">
        <v>388</v>
      </c>
      <c r="G11" s="2" t="s">
        <v>1057</v>
      </c>
      <c r="H11" t="s">
        <v>19</v>
      </c>
      <c r="I11" s="7" t="s">
        <v>1030</v>
      </c>
      <c r="J11" s="19" t="s">
        <v>1030</v>
      </c>
      <c r="K11" t="s">
        <v>1930</v>
      </c>
      <c r="L11" t="s">
        <v>1974</v>
      </c>
      <c r="M11" t="str">
        <f t="shared" si="0"/>
        <v>Saturday</v>
      </c>
    </row>
    <row r="12" spans="1:13" x14ac:dyDescent="0.2">
      <c r="A12" t="s">
        <v>622</v>
      </c>
      <c r="B12" t="s">
        <v>636</v>
      </c>
      <c r="C12">
        <v>1</v>
      </c>
      <c r="D12" s="7">
        <v>9</v>
      </c>
      <c r="E12" s="21">
        <v>45206</v>
      </c>
      <c r="F12" t="s">
        <v>388</v>
      </c>
      <c r="G12" t="s">
        <v>1057</v>
      </c>
      <c r="H12" t="s">
        <v>19</v>
      </c>
      <c r="I12" s="7" t="s">
        <v>1030</v>
      </c>
      <c r="J12" s="19" t="s">
        <v>1030</v>
      </c>
      <c r="K12" t="s">
        <v>1930</v>
      </c>
      <c r="L12" t="s">
        <v>1974</v>
      </c>
      <c r="M12" t="str">
        <f t="shared" si="0"/>
        <v>Saturday</v>
      </c>
    </row>
    <row r="13" spans="1:13" x14ac:dyDescent="0.2">
      <c r="A13" t="s">
        <v>1000</v>
      </c>
      <c r="B13" t="s">
        <v>708</v>
      </c>
      <c r="C13">
        <v>2</v>
      </c>
      <c r="D13" s="7">
        <v>67</v>
      </c>
      <c r="E13" s="21">
        <v>45202</v>
      </c>
      <c r="F13" t="s">
        <v>657</v>
      </c>
      <c r="G13" t="s">
        <v>1055</v>
      </c>
      <c r="H13" t="s">
        <v>140</v>
      </c>
      <c r="I13" s="7">
        <f>_xlfn.XLOOKUP(WWE_Champions[[#This Row],[Name]],'Cage.com'!C:C,'Cage.com'!E:E,"")</f>
        <v>5.94</v>
      </c>
      <c r="J13" s="19">
        <f>_xlfn.XLOOKUP(A:A,Kaggle!A:A,Kaggle!I:I, "Not found")</f>
        <v>35525</v>
      </c>
      <c r="K13">
        <f>DATEDIF(J13, E13, "Y")</f>
        <v>26</v>
      </c>
      <c r="L13" t="s">
        <v>1973</v>
      </c>
      <c r="M13" t="str">
        <f t="shared" si="0"/>
        <v>Tuesday</v>
      </c>
    </row>
    <row r="14" spans="1:13" x14ac:dyDescent="0.2">
      <c r="A14" t="s">
        <v>689</v>
      </c>
      <c r="B14" t="s">
        <v>691</v>
      </c>
      <c r="C14">
        <v>1</v>
      </c>
      <c r="D14" s="7">
        <v>102</v>
      </c>
      <c r="E14" s="21">
        <v>45199</v>
      </c>
      <c r="F14" s="2" t="s">
        <v>94</v>
      </c>
      <c r="G14" s="2" t="s">
        <v>1055</v>
      </c>
      <c r="H14" t="s">
        <v>231</v>
      </c>
      <c r="I14" s="7">
        <f>_xlfn.XLOOKUP(WWE_Champions[[#This Row],[Name]],'Cage.com'!C:C,'Cage.com'!E:E,"")</f>
        <v>9.1999999999999993</v>
      </c>
      <c r="J14" s="19">
        <f>_xlfn.XLOOKUP(A:A,Kaggle!A:A,Kaggle!I:I, "Not found")</f>
        <v>34252</v>
      </c>
      <c r="K14">
        <f>DATEDIF(J14, E14, "Y")</f>
        <v>29</v>
      </c>
      <c r="L14" t="s">
        <v>1974</v>
      </c>
      <c r="M14" t="str">
        <f t="shared" si="0"/>
        <v>Saturday</v>
      </c>
    </row>
    <row r="15" spans="1:13" x14ac:dyDescent="0.2">
      <c r="A15" t="s">
        <v>704</v>
      </c>
      <c r="B15" t="s">
        <v>708</v>
      </c>
      <c r="C15">
        <v>1</v>
      </c>
      <c r="D15" s="7">
        <v>3</v>
      </c>
      <c r="E15" s="21">
        <v>45199</v>
      </c>
      <c r="F15" t="s">
        <v>94</v>
      </c>
      <c r="G15" t="s">
        <v>1055</v>
      </c>
      <c r="H15" t="s">
        <v>231</v>
      </c>
      <c r="I15" s="7">
        <f>_xlfn.XLOOKUP(WWE_Champions[[#This Row],[Name]],'Cage.com'!C:C,'Cage.com'!E:E,"")</f>
        <v>7.55</v>
      </c>
      <c r="J15" s="19">
        <f>_xlfn.XLOOKUP(A:A,Kaggle!A:A,Kaggle!I:I, "Not found")</f>
        <v>34480</v>
      </c>
      <c r="K15">
        <f>DATEDIF(J15, E15, "Y")</f>
        <v>29</v>
      </c>
      <c r="L15" t="s">
        <v>1974</v>
      </c>
      <c r="M15" t="str">
        <f t="shared" si="0"/>
        <v>Saturday</v>
      </c>
    </row>
    <row r="16" spans="1:13" x14ac:dyDescent="0.2">
      <c r="A16" t="s">
        <v>253</v>
      </c>
      <c r="B16" t="s">
        <v>728</v>
      </c>
      <c r="C16">
        <v>1</v>
      </c>
      <c r="D16" s="7">
        <v>42</v>
      </c>
      <c r="E16" s="21">
        <v>45181</v>
      </c>
      <c r="F16" s="2" t="s">
        <v>657</v>
      </c>
      <c r="G16" s="2" t="s">
        <v>1055</v>
      </c>
      <c r="H16" t="s">
        <v>140</v>
      </c>
      <c r="I16" s="7">
        <f>_xlfn.XLOOKUP(WWE_Champions[[#This Row],[Name]],'Cage.com'!C:C,'Cage.com'!E:E,"")</f>
        <v>8.6</v>
      </c>
      <c r="J16" s="19">
        <f>_xlfn.XLOOKUP(A:A,Kaggle!A:A,Kaggle!I:I, "Not found")</f>
        <v>31807</v>
      </c>
      <c r="K16">
        <f>DATEDIF(J16, E16, "Y")</f>
        <v>36</v>
      </c>
      <c r="L16" t="s">
        <v>1973</v>
      </c>
      <c r="M16" t="str">
        <f t="shared" si="0"/>
        <v>Tuesday</v>
      </c>
    </row>
    <row r="17" spans="1:13" x14ac:dyDescent="0.2">
      <c r="A17" t="s">
        <v>621</v>
      </c>
      <c r="B17" t="s">
        <v>623</v>
      </c>
      <c r="C17">
        <v>1</v>
      </c>
      <c r="D17" s="7">
        <v>35</v>
      </c>
      <c r="E17" s="21">
        <v>45171</v>
      </c>
      <c r="F17" s="2" t="s">
        <v>247</v>
      </c>
      <c r="G17" s="2" t="s">
        <v>1933</v>
      </c>
      <c r="H17" t="s">
        <v>70</v>
      </c>
      <c r="I17" s="7" t="s">
        <v>1030</v>
      </c>
      <c r="J17" s="19" t="s">
        <v>1030</v>
      </c>
      <c r="K17" t="s">
        <v>1930</v>
      </c>
      <c r="L17" t="s">
        <v>1974</v>
      </c>
      <c r="M17" t="str">
        <f t="shared" si="0"/>
        <v>Saturday</v>
      </c>
    </row>
    <row r="18" spans="1:13" x14ac:dyDescent="0.2">
      <c r="A18" t="s">
        <v>621</v>
      </c>
      <c r="B18" t="s">
        <v>636</v>
      </c>
      <c r="C18">
        <v>1</v>
      </c>
      <c r="D18" s="7">
        <v>35</v>
      </c>
      <c r="E18" s="21">
        <v>45171</v>
      </c>
      <c r="F18" t="s">
        <v>247</v>
      </c>
      <c r="G18" s="2" t="s">
        <v>1933</v>
      </c>
      <c r="H18" t="s">
        <v>70</v>
      </c>
      <c r="I18" s="7" t="s">
        <v>1030</v>
      </c>
      <c r="J18" s="19" t="s">
        <v>1030</v>
      </c>
      <c r="K18" t="s">
        <v>1930</v>
      </c>
      <c r="L18" t="s">
        <v>1974</v>
      </c>
      <c r="M18" t="str">
        <f t="shared" si="0"/>
        <v>Saturday</v>
      </c>
    </row>
    <row r="19" spans="1:13" x14ac:dyDescent="0.2">
      <c r="A19" t="s">
        <v>733</v>
      </c>
      <c r="B19" t="s">
        <v>737</v>
      </c>
      <c r="C19">
        <v>3</v>
      </c>
      <c r="D19" s="7">
        <v>142</v>
      </c>
      <c r="E19" s="21">
        <v>45160</v>
      </c>
      <c r="F19" t="s">
        <v>738</v>
      </c>
      <c r="G19" t="s">
        <v>1952</v>
      </c>
      <c r="H19" t="s">
        <v>140</v>
      </c>
      <c r="I19" s="7">
        <f>_xlfn.XLOOKUP(WWE_Champions[[#This Row],[Name]],'Cage.com'!C:C,'Cage.com'!E:E,"")</f>
        <v>7.51</v>
      </c>
      <c r="J19" s="19">
        <f>_xlfn.XLOOKUP(A:A,Kaggle!A:A,Kaggle!I:I, "Not found")</f>
        <v>34178</v>
      </c>
      <c r="K19">
        <f>DATEDIF(J19, E19, "Y")</f>
        <v>30</v>
      </c>
      <c r="L19" t="s">
        <v>1974</v>
      </c>
      <c r="M19" t="str">
        <f t="shared" si="0"/>
        <v>Tuesday</v>
      </c>
    </row>
    <row r="20" spans="1:13" x14ac:dyDescent="0.2">
      <c r="A20" t="s">
        <v>144</v>
      </c>
      <c r="B20" t="s">
        <v>256</v>
      </c>
      <c r="C20">
        <v>3</v>
      </c>
      <c r="D20" s="7">
        <v>85</v>
      </c>
      <c r="E20" s="21">
        <v>45149</v>
      </c>
      <c r="F20" s="2" t="s">
        <v>164</v>
      </c>
      <c r="G20" s="2" t="s">
        <v>1055</v>
      </c>
      <c r="H20" t="s">
        <v>443</v>
      </c>
      <c r="I20" s="7">
        <f>_xlfn.XLOOKUP(WWE_Champions[[#This Row],[Name]],'Cage.com'!C:C,'Cage.com'!E:E,"")</f>
        <v>8.43</v>
      </c>
      <c r="J20" s="19">
        <f>_xlfn.XLOOKUP(A:A,Kaggle!A:A,Kaggle!I:I, "Not found")</f>
        <v>27374</v>
      </c>
      <c r="K20">
        <f>DATEDIF(J20, E20, "Y")</f>
        <v>48</v>
      </c>
      <c r="L20" t="s">
        <v>1973</v>
      </c>
      <c r="M20" t="str">
        <f t="shared" si="0"/>
        <v>Friday</v>
      </c>
    </row>
    <row r="21" spans="1:13" x14ac:dyDescent="0.2">
      <c r="A21" t="s">
        <v>429</v>
      </c>
      <c r="B21" t="s">
        <v>171</v>
      </c>
      <c r="C21">
        <v>1</v>
      </c>
      <c r="D21" s="4">
        <v>157</v>
      </c>
      <c r="E21" s="21">
        <v>45143</v>
      </c>
      <c r="F21" t="s">
        <v>63</v>
      </c>
      <c r="G21" t="s">
        <v>1039</v>
      </c>
      <c r="H21" t="s">
        <v>35</v>
      </c>
      <c r="I21" s="7">
        <f>_xlfn.XLOOKUP(WWE_Champions[[#This Row],[Name]],'Cage.com'!C:C,'Cage.com'!E:E,"")</f>
        <v>9.44</v>
      </c>
      <c r="J21" s="19">
        <v>33001</v>
      </c>
      <c r="K21">
        <f>DATEDIF(J21, E21, "Y")</f>
        <v>33</v>
      </c>
      <c r="L21" t="s">
        <v>1974</v>
      </c>
      <c r="M21" t="str">
        <f t="shared" si="0"/>
        <v>Saturday</v>
      </c>
    </row>
    <row r="22" spans="1:13" x14ac:dyDescent="0.2">
      <c r="A22" t="s">
        <v>428</v>
      </c>
      <c r="B22" t="s">
        <v>171</v>
      </c>
      <c r="C22">
        <v>2</v>
      </c>
      <c r="D22" s="20">
        <v>1</v>
      </c>
      <c r="E22" s="21">
        <v>45143</v>
      </c>
      <c r="F22" t="s">
        <v>63</v>
      </c>
      <c r="G22" t="s">
        <v>1033</v>
      </c>
      <c r="H22" t="s">
        <v>35</v>
      </c>
      <c r="I22" s="7">
        <f>_xlfn.XLOOKUP(WWE_Champions[[#This Row],[Name]],'Cage.com'!C:C,'Cage.com'!E:E,"")</f>
        <v>8.18</v>
      </c>
      <c r="J22" s="19">
        <v>32607</v>
      </c>
      <c r="K22">
        <f>DATEDIF(J22, E22, "Y")</f>
        <v>34</v>
      </c>
      <c r="L22" t="s">
        <v>1974</v>
      </c>
      <c r="M22" t="str">
        <f t="shared" si="0"/>
        <v>Saturday</v>
      </c>
    </row>
    <row r="23" spans="1:13" x14ac:dyDescent="0.2">
      <c r="A23" t="s">
        <v>768</v>
      </c>
      <c r="B23" t="s">
        <v>771</v>
      </c>
      <c r="C23">
        <v>1</v>
      </c>
      <c r="D23" s="7">
        <v>86</v>
      </c>
      <c r="E23" s="21">
        <v>45137</v>
      </c>
      <c r="F23" s="2" t="s">
        <v>113</v>
      </c>
      <c r="G23" s="2" t="s">
        <v>1057</v>
      </c>
      <c r="H23" t="s">
        <v>769</v>
      </c>
      <c r="I23" s="7" t="s">
        <v>1030</v>
      </c>
      <c r="J23" s="19" t="s">
        <v>1030</v>
      </c>
      <c r="K23" t="s">
        <v>1930</v>
      </c>
      <c r="L23" t="s">
        <v>1974</v>
      </c>
      <c r="M23" t="str">
        <f t="shared" si="0"/>
        <v>Sunday</v>
      </c>
    </row>
    <row r="24" spans="1:13" x14ac:dyDescent="0.2">
      <c r="A24" t="s">
        <v>1000</v>
      </c>
      <c r="B24" t="s">
        <v>708</v>
      </c>
      <c r="C24">
        <v>1</v>
      </c>
      <c r="D24" s="7">
        <v>74</v>
      </c>
      <c r="E24" s="21">
        <v>45125</v>
      </c>
      <c r="F24" t="s">
        <v>657</v>
      </c>
      <c r="G24" t="s">
        <v>1055</v>
      </c>
      <c r="H24" t="s">
        <v>140</v>
      </c>
      <c r="I24" s="7">
        <f>_xlfn.XLOOKUP(WWE_Champions[[#This Row],[Name]],'Cage.com'!C:C,'Cage.com'!E:E,"")</f>
        <v>5.94</v>
      </c>
      <c r="J24" s="19">
        <f>_xlfn.XLOOKUP(A:A,Kaggle!A:A,Kaggle!I:I, "Not found")</f>
        <v>35525</v>
      </c>
      <c r="K24">
        <f>DATEDIF(J24, E24, "Y")</f>
        <v>26</v>
      </c>
      <c r="L24" t="s">
        <v>1973</v>
      </c>
      <c r="M24" t="str">
        <f t="shared" si="0"/>
        <v>Tuesday</v>
      </c>
    </row>
    <row r="25" spans="1:13" x14ac:dyDescent="0.2">
      <c r="A25" t="s">
        <v>654</v>
      </c>
      <c r="B25" t="s">
        <v>656</v>
      </c>
      <c r="C25">
        <v>1</v>
      </c>
      <c r="D25" s="7">
        <v>154</v>
      </c>
      <c r="E25" s="21">
        <v>45124</v>
      </c>
      <c r="F25" s="2" t="s">
        <v>59</v>
      </c>
      <c r="G25" s="2" t="s">
        <v>1057</v>
      </c>
      <c r="H25" t="s">
        <v>155</v>
      </c>
      <c r="I25" s="7" t="s">
        <v>1030</v>
      </c>
      <c r="J25" s="19" t="s">
        <v>1030</v>
      </c>
      <c r="K25" t="s">
        <v>1930</v>
      </c>
      <c r="L25" t="s">
        <v>1973</v>
      </c>
      <c r="M25" t="str">
        <f t="shared" si="0"/>
        <v>Monday</v>
      </c>
    </row>
    <row r="26" spans="1:13" x14ac:dyDescent="0.2">
      <c r="A26" t="s">
        <v>652</v>
      </c>
      <c r="B26" t="s">
        <v>656</v>
      </c>
      <c r="C26">
        <v>2</v>
      </c>
      <c r="D26" s="7">
        <v>16</v>
      </c>
      <c r="E26" s="21">
        <v>45108</v>
      </c>
      <c r="F26" s="2" t="s">
        <v>143</v>
      </c>
      <c r="G26" s="2" t="s">
        <v>1057</v>
      </c>
      <c r="H26" t="s">
        <v>235</v>
      </c>
      <c r="I26" s="7" t="s">
        <v>1030</v>
      </c>
      <c r="J26" s="19" t="s">
        <v>1030</v>
      </c>
      <c r="K26" t="s">
        <v>1930</v>
      </c>
      <c r="L26" t="s">
        <v>1974</v>
      </c>
      <c r="M26" t="str">
        <f t="shared" si="0"/>
        <v>Saturday</v>
      </c>
    </row>
    <row r="27" spans="1:13" x14ac:dyDescent="0.2">
      <c r="A27" t="s">
        <v>735</v>
      </c>
      <c r="B27" t="s">
        <v>737</v>
      </c>
      <c r="C27">
        <v>1</v>
      </c>
      <c r="D27" s="7">
        <v>70</v>
      </c>
      <c r="E27" s="21">
        <v>45090</v>
      </c>
      <c r="F27" t="s">
        <v>657</v>
      </c>
      <c r="G27" t="s">
        <v>1952</v>
      </c>
      <c r="H27" t="s">
        <v>140</v>
      </c>
      <c r="I27" s="7">
        <f>_xlfn.XLOOKUP(WWE_Champions[[#This Row],[Name]],'Cage.com'!C:C,'Cage.com'!E:E,"")</f>
        <v>8.24</v>
      </c>
      <c r="J27" s="19">
        <v>35999</v>
      </c>
      <c r="K27">
        <f>DATEDIF(J27, E27, "Y")</f>
        <v>24</v>
      </c>
      <c r="L27" t="s">
        <v>1973</v>
      </c>
      <c r="M27" t="str">
        <f t="shared" si="0"/>
        <v>Tuesday</v>
      </c>
    </row>
    <row r="28" spans="1:13" x14ac:dyDescent="0.2">
      <c r="A28" t="s">
        <v>653</v>
      </c>
      <c r="B28" t="s">
        <v>656</v>
      </c>
      <c r="C28">
        <v>1</v>
      </c>
      <c r="D28" s="7">
        <v>33</v>
      </c>
      <c r="E28" s="21">
        <v>45075</v>
      </c>
      <c r="F28" s="2" t="s">
        <v>59</v>
      </c>
      <c r="G28" s="2" t="s">
        <v>1036</v>
      </c>
      <c r="H28" t="s">
        <v>39</v>
      </c>
      <c r="I28" s="7" t="s">
        <v>1030</v>
      </c>
      <c r="J28" s="19" t="s">
        <v>1030</v>
      </c>
      <c r="K28" t="s">
        <v>1930</v>
      </c>
      <c r="L28" t="s">
        <v>1973</v>
      </c>
      <c r="M28" t="str">
        <f t="shared" si="0"/>
        <v>Monday</v>
      </c>
    </row>
    <row r="29" spans="1:13" x14ac:dyDescent="0.2">
      <c r="A29" t="s">
        <v>724</v>
      </c>
      <c r="B29" t="s">
        <v>728</v>
      </c>
      <c r="C29">
        <v>1</v>
      </c>
      <c r="D29" s="7">
        <v>107</v>
      </c>
      <c r="E29" s="21">
        <v>45074</v>
      </c>
      <c r="F29" s="2" t="s">
        <v>725</v>
      </c>
      <c r="G29" s="2" t="s">
        <v>1055</v>
      </c>
      <c r="H29" t="s">
        <v>412</v>
      </c>
      <c r="I29" s="7">
        <f>_xlfn.XLOOKUP(WWE_Champions[[#This Row],[Name]],'Cage.com'!C:C,'Cage.com'!E:E,"")</f>
        <v>8.0399999999999991</v>
      </c>
      <c r="J29" s="19">
        <v>36281</v>
      </c>
      <c r="K29">
        <f>DATEDIF(J29, E29, "Y")</f>
        <v>24</v>
      </c>
      <c r="L29" t="s">
        <v>1974</v>
      </c>
      <c r="M29" t="str">
        <f t="shared" si="0"/>
        <v>Sunday</v>
      </c>
    </row>
    <row r="30" spans="1:13" x14ac:dyDescent="0.2">
      <c r="A30" t="s">
        <v>151</v>
      </c>
      <c r="B30" t="s">
        <v>405</v>
      </c>
      <c r="C30">
        <v>1</v>
      </c>
      <c r="D30" s="8">
        <v>226</v>
      </c>
      <c r="E30" s="21">
        <v>45073</v>
      </c>
      <c r="F30" s="2" t="s">
        <v>138</v>
      </c>
      <c r="G30" s="2" t="s">
        <v>1055</v>
      </c>
      <c r="H30" t="s">
        <v>418</v>
      </c>
      <c r="I30" s="7">
        <f>_xlfn.XLOOKUP(WWE_Champions[[#This Row],[Name]],'Cage.com'!C:C,'Cage.com'!E:E,"")</f>
        <v>8.7899999999999991</v>
      </c>
      <c r="J30" s="19">
        <f>_xlfn.XLOOKUP(A:A,Kaggle!A:A,Kaggle!I:I, "Not found")</f>
        <v>31560</v>
      </c>
      <c r="K30">
        <f>DATEDIF(J30, E30, "Y")</f>
        <v>36</v>
      </c>
      <c r="L30" t="s">
        <v>1974</v>
      </c>
      <c r="M30" t="str">
        <f t="shared" si="0"/>
        <v>Saturday</v>
      </c>
    </row>
    <row r="31" spans="1:13" x14ac:dyDescent="0.2">
      <c r="A31" t="s">
        <v>402</v>
      </c>
      <c r="B31" t="s">
        <v>171</v>
      </c>
      <c r="C31">
        <v>3</v>
      </c>
      <c r="D31" s="4">
        <v>70</v>
      </c>
      <c r="E31" s="21">
        <v>45073</v>
      </c>
      <c r="F31" t="s">
        <v>138</v>
      </c>
      <c r="G31" t="s">
        <v>1055</v>
      </c>
      <c r="H31" t="s">
        <v>418</v>
      </c>
      <c r="I31" s="7">
        <f>_xlfn.XLOOKUP(WWE_Champions[[#This Row],[Name]],'Cage.com'!C:C,'Cage.com'!E:E,"")</f>
        <v>9.41</v>
      </c>
      <c r="J31" s="19">
        <f>_xlfn.XLOOKUP(A:A,Kaggle!A:A,Kaggle!I:I, "Not found")</f>
        <v>29855</v>
      </c>
      <c r="K31">
        <f>DATEDIF(J31, E31, "Y")</f>
        <v>41</v>
      </c>
      <c r="L31" t="s">
        <v>1974</v>
      </c>
      <c r="M31" t="str">
        <f t="shared" si="0"/>
        <v>Saturday</v>
      </c>
    </row>
    <row r="32" spans="1:13" x14ac:dyDescent="0.2">
      <c r="A32" t="s">
        <v>652</v>
      </c>
      <c r="B32" t="s">
        <v>656</v>
      </c>
      <c r="C32">
        <v>1</v>
      </c>
      <c r="D32" s="7">
        <v>39</v>
      </c>
      <c r="E32" s="21">
        <v>45026</v>
      </c>
      <c r="F32" t="s">
        <v>59</v>
      </c>
      <c r="G32" s="2" t="s">
        <v>1057</v>
      </c>
      <c r="H32" t="s">
        <v>107</v>
      </c>
      <c r="I32" s="7" t="s">
        <v>1030</v>
      </c>
      <c r="J32" s="19" t="s">
        <v>1030</v>
      </c>
      <c r="K32" t="s">
        <v>1930</v>
      </c>
      <c r="L32" t="s">
        <v>1973</v>
      </c>
      <c r="M32" t="str">
        <f t="shared" si="0"/>
        <v>Monday</v>
      </c>
    </row>
    <row r="33" spans="1:13" x14ac:dyDescent="0.2">
      <c r="A33" t="s">
        <v>424</v>
      </c>
      <c r="B33" t="s">
        <v>541</v>
      </c>
      <c r="C33">
        <v>1</v>
      </c>
      <c r="D33" s="7">
        <v>283</v>
      </c>
      <c r="E33" s="21">
        <v>45017</v>
      </c>
      <c r="F33" s="2" t="s">
        <v>438</v>
      </c>
      <c r="G33" s="2" t="s">
        <v>1055</v>
      </c>
      <c r="H33" t="s">
        <v>435</v>
      </c>
      <c r="I33" s="7">
        <f>_xlfn.XLOOKUP(WWE_Champions[[#This Row],[Name]],'Cage.com'!C:C,'Cage.com'!E:E,"")</f>
        <v>8.39</v>
      </c>
      <c r="J33" s="19">
        <f>_xlfn.XLOOKUP(A:A,Kaggle!A:A,Kaggle!I:I, "Not found")</f>
        <v>35349</v>
      </c>
      <c r="K33">
        <f>DATEDIF(J33, E33, "Y")</f>
        <v>26</v>
      </c>
      <c r="L33" t="s">
        <v>1974</v>
      </c>
      <c r="M33" t="str">
        <f t="shared" si="0"/>
        <v>Saturday</v>
      </c>
    </row>
    <row r="34" spans="1:13" x14ac:dyDescent="0.2">
      <c r="A34" t="s">
        <v>687</v>
      </c>
      <c r="B34" t="s">
        <v>691</v>
      </c>
      <c r="C34">
        <v>1</v>
      </c>
      <c r="D34" s="7">
        <v>182</v>
      </c>
      <c r="E34" s="21">
        <v>45017</v>
      </c>
      <c r="F34" s="2" t="s">
        <v>688</v>
      </c>
      <c r="G34" s="2" t="s">
        <v>1055</v>
      </c>
      <c r="H34" t="s">
        <v>32</v>
      </c>
      <c r="I34" s="7">
        <f>_xlfn.XLOOKUP(WWE_Champions[[#This Row],[Name]],'Cage.com'!C:C,'Cage.com'!E:E,"")</f>
        <v>8.06</v>
      </c>
      <c r="J34" s="19">
        <v>34547</v>
      </c>
      <c r="K34">
        <f>DATEDIF(J34, E34, "Y")</f>
        <v>28</v>
      </c>
      <c r="L34" t="s">
        <v>1974</v>
      </c>
      <c r="M34" t="str">
        <f t="shared" si="0"/>
        <v>Saturday</v>
      </c>
    </row>
    <row r="35" spans="1:13" x14ac:dyDescent="0.2">
      <c r="A35" t="s">
        <v>620</v>
      </c>
      <c r="B35" t="s">
        <v>623</v>
      </c>
      <c r="C35">
        <v>1</v>
      </c>
      <c r="D35" s="7">
        <v>154</v>
      </c>
      <c r="E35" s="21">
        <v>45017</v>
      </c>
      <c r="F35" s="2" t="s">
        <v>434</v>
      </c>
      <c r="G35" s="2" t="s">
        <v>1057</v>
      </c>
      <c r="H35" t="s">
        <v>435</v>
      </c>
      <c r="I35" s="7" t="s">
        <v>1030</v>
      </c>
      <c r="J35" s="19" t="s">
        <v>1030</v>
      </c>
      <c r="K35" t="s">
        <v>1930</v>
      </c>
      <c r="L35" t="s">
        <v>1974</v>
      </c>
      <c r="M35" t="str">
        <f t="shared" si="0"/>
        <v>Saturday</v>
      </c>
    </row>
    <row r="36" spans="1:13" x14ac:dyDescent="0.2">
      <c r="A36" t="s">
        <v>620</v>
      </c>
      <c r="B36" t="s">
        <v>636</v>
      </c>
      <c r="C36">
        <v>1</v>
      </c>
      <c r="D36" s="7">
        <v>154</v>
      </c>
      <c r="E36" s="21">
        <v>45017</v>
      </c>
      <c r="F36" t="s">
        <v>434</v>
      </c>
      <c r="G36" t="s">
        <v>1057</v>
      </c>
      <c r="H36" t="s">
        <v>435</v>
      </c>
      <c r="I36" s="7" t="s">
        <v>1030</v>
      </c>
      <c r="J36" s="19" t="s">
        <v>1030</v>
      </c>
      <c r="K36" t="s">
        <v>1930</v>
      </c>
      <c r="L36" t="s">
        <v>1974</v>
      </c>
      <c r="M36" t="str">
        <f t="shared" si="0"/>
        <v>Saturday</v>
      </c>
    </row>
    <row r="37" spans="1:13" x14ac:dyDescent="0.2">
      <c r="A37" t="s">
        <v>723</v>
      </c>
      <c r="B37" t="s">
        <v>728</v>
      </c>
      <c r="C37">
        <v>1</v>
      </c>
      <c r="D37" s="7">
        <v>31</v>
      </c>
      <c r="E37" s="21">
        <v>45017</v>
      </c>
      <c r="F37" t="s">
        <v>688</v>
      </c>
      <c r="G37" t="s">
        <v>1934</v>
      </c>
      <c r="H37" t="s">
        <v>32</v>
      </c>
      <c r="I37" s="7">
        <f>_xlfn.XLOOKUP(WWE_Champions[[#This Row],[Name]],'Cage.com'!C:C,'Cage.com'!E:E,"")</f>
        <v>5.68</v>
      </c>
      <c r="J37" s="19">
        <v>35294</v>
      </c>
      <c r="K37">
        <f>DATEDIF(J37, E37, "Y")</f>
        <v>26</v>
      </c>
      <c r="L37" t="s">
        <v>1974</v>
      </c>
      <c r="M37" t="str">
        <f t="shared" si="0"/>
        <v>Saturday</v>
      </c>
    </row>
    <row r="38" spans="1:13" x14ac:dyDescent="0.2">
      <c r="A38" t="s">
        <v>651</v>
      </c>
      <c r="B38" t="s">
        <v>656</v>
      </c>
      <c r="C38">
        <v>1</v>
      </c>
      <c r="D38" s="7">
        <v>42</v>
      </c>
      <c r="E38" s="21">
        <v>44984</v>
      </c>
      <c r="F38" t="s">
        <v>59</v>
      </c>
      <c r="G38" s="2" t="s">
        <v>1057</v>
      </c>
      <c r="H38" t="s">
        <v>531</v>
      </c>
      <c r="I38" s="7" t="s">
        <v>1030</v>
      </c>
      <c r="J38" s="19" t="s">
        <v>1030</v>
      </c>
      <c r="K38" t="s">
        <v>1930</v>
      </c>
      <c r="L38" t="s">
        <v>1973</v>
      </c>
      <c r="M38" t="str">
        <f t="shared" si="0"/>
        <v>Monday</v>
      </c>
    </row>
    <row r="39" spans="1:13" x14ac:dyDescent="0.2">
      <c r="A39" t="s">
        <v>766</v>
      </c>
      <c r="B39" t="s">
        <v>771</v>
      </c>
      <c r="C39">
        <v>1</v>
      </c>
      <c r="D39" s="7">
        <v>176</v>
      </c>
      <c r="E39" s="21">
        <v>44961</v>
      </c>
      <c r="F39" s="2" t="s">
        <v>767</v>
      </c>
      <c r="G39" s="2" t="s">
        <v>1064</v>
      </c>
      <c r="H39" t="s">
        <v>82</v>
      </c>
      <c r="I39" s="7" t="s">
        <v>1030</v>
      </c>
      <c r="J39" s="19" t="s">
        <v>1030</v>
      </c>
      <c r="K39" t="s">
        <v>1930</v>
      </c>
      <c r="L39" t="s">
        <v>1974</v>
      </c>
      <c r="M39" t="str">
        <f t="shared" si="0"/>
        <v>Saturday</v>
      </c>
    </row>
    <row r="40" spans="1:13" x14ac:dyDescent="0.2">
      <c r="A40" t="s">
        <v>243</v>
      </c>
      <c r="B40" t="s">
        <v>541</v>
      </c>
      <c r="C40">
        <v>7</v>
      </c>
      <c r="D40" s="7">
        <v>92</v>
      </c>
      <c r="E40" s="21">
        <v>44925</v>
      </c>
      <c r="F40" s="2" t="s">
        <v>164</v>
      </c>
      <c r="G40" s="2" t="s">
        <v>1055</v>
      </c>
      <c r="H40" t="s">
        <v>141</v>
      </c>
      <c r="I40" s="7">
        <f>_xlfn.XLOOKUP(WWE_Champions[[#This Row],[Name]],'Cage.com'!C:C,'Cage.com'!E:E,"")</f>
        <v>7.91</v>
      </c>
      <c r="J40" s="19">
        <f>_xlfn.XLOOKUP(A:A,Kaggle!A:A,Kaggle!I:I, "Not found")</f>
        <v>31507</v>
      </c>
      <c r="K40">
        <f>DATEDIF(J40, E40, "Y")</f>
        <v>36</v>
      </c>
      <c r="L40" t="s">
        <v>1973</v>
      </c>
      <c r="M40" t="str">
        <f t="shared" si="0"/>
        <v>Friday</v>
      </c>
    </row>
    <row r="41" spans="1:13" x14ac:dyDescent="0.2">
      <c r="A41" t="s">
        <v>722</v>
      </c>
      <c r="B41" t="s">
        <v>728</v>
      </c>
      <c r="C41">
        <v>1</v>
      </c>
      <c r="D41" s="7">
        <v>109</v>
      </c>
      <c r="E41" s="21">
        <v>44908</v>
      </c>
      <c r="F41" t="s">
        <v>657</v>
      </c>
      <c r="G41" t="s">
        <v>1055</v>
      </c>
      <c r="H41" t="s">
        <v>140</v>
      </c>
      <c r="I41" s="7">
        <f>_xlfn.XLOOKUP(WWE_Champions[[#This Row],[Name]],'Cage.com'!C:C,'Cage.com'!E:E,"")</f>
        <v>7.7</v>
      </c>
      <c r="J41" s="19">
        <v>37200</v>
      </c>
      <c r="K41">
        <f>DATEDIF(J41, E41, "Y")</f>
        <v>21</v>
      </c>
      <c r="L41" t="s">
        <v>1973</v>
      </c>
      <c r="M41" t="str">
        <f t="shared" si="0"/>
        <v>Tuesday</v>
      </c>
    </row>
    <row r="42" spans="1:13" x14ac:dyDescent="0.2">
      <c r="A42" t="s">
        <v>593</v>
      </c>
      <c r="B42" t="s">
        <v>771</v>
      </c>
      <c r="C42">
        <v>1</v>
      </c>
      <c r="D42" s="7">
        <v>56</v>
      </c>
      <c r="E42" s="21">
        <v>44905</v>
      </c>
      <c r="F42" s="2" t="s">
        <v>706</v>
      </c>
      <c r="G42" s="2" t="s">
        <v>1057</v>
      </c>
      <c r="H42" t="s">
        <v>140</v>
      </c>
      <c r="I42" s="7" t="s">
        <v>1030</v>
      </c>
      <c r="J42" s="19" t="s">
        <v>1030</v>
      </c>
      <c r="K42" t="s">
        <v>1930</v>
      </c>
      <c r="L42" t="s">
        <v>1974</v>
      </c>
      <c r="M42" t="str">
        <f t="shared" si="0"/>
        <v>Saturday</v>
      </c>
    </row>
    <row r="43" spans="1:13" x14ac:dyDescent="0.2">
      <c r="A43" t="s">
        <v>441</v>
      </c>
      <c r="B43" t="s">
        <v>256</v>
      </c>
      <c r="C43">
        <v>2</v>
      </c>
      <c r="D43" s="7">
        <v>258</v>
      </c>
      <c r="E43" s="21">
        <v>44891</v>
      </c>
      <c r="F43" s="2" t="s">
        <v>442</v>
      </c>
      <c r="G43" s="2" t="s">
        <v>1033</v>
      </c>
      <c r="H43" t="s">
        <v>68</v>
      </c>
      <c r="I43" s="7">
        <f>_xlfn.XLOOKUP(WWE_Champions[[#This Row],[Name]],'Cage.com'!C:C,'Cage.com'!E:E,"")</f>
        <v>7.01</v>
      </c>
      <c r="J43" s="19">
        <f>_xlfn.XLOOKUP(A:A,Kaggle!A:A,Kaggle!I:I, "Not found")</f>
        <v>35644</v>
      </c>
      <c r="K43">
        <f>DATEDIF(J43, E43, "Y")</f>
        <v>25</v>
      </c>
      <c r="L43" t="s">
        <v>1974</v>
      </c>
      <c r="M43" t="str">
        <f t="shared" si="0"/>
        <v>Saturday</v>
      </c>
    </row>
    <row r="44" spans="1:13" x14ac:dyDescent="0.2">
      <c r="A44" t="s">
        <v>649</v>
      </c>
      <c r="B44" t="s">
        <v>656</v>
      </c>
      <c r="C44">
        <v>2</v>
      </c>
      <c r="D44" s="7">
        <v>114</v>
      </c>
      <c r="E44" s="21">
        <v>44870</v>
      </c>
      <c r="F44" t="s">
        <v>445</v>
      </c>
      <c r="G44" s="2" t="s">
        <v>1057</v>
      </c>
      <c r="H44" t="s">
        <v>446</v>
      </c>
      <c r="I44" s="7" t="s">
        <v>1030</v>
      </c>
      <c r="J44" s="19" t="s">
        <v>1030</v>
      </c>
      <c r="K44" t="s">
        <v>1930</v>
      </c>
      <c r="L44" t="s">
        <v>1974</v>
      </c>
      <c r="M44" t="str">
        <f t="shared" si="0"/>
        <v>Saturday</v>
      </c>
    </row>
    <row r="45" spans="1:13" x14ac:dyDescent="0.2">
      <c r="A45" t="s">
        <v>650</v>
      </c>
      <c r="B45" t="s">
        <v>656</v>
      </c>
      <c r="C45">
        <v>1</v>
      </c>
      <c r="D45" s="7">
        <v>5</v>
      </c>
      <c r="E45" s="21">
        <v>44865</v>
      </c>
      <c r="F45" t="s">
        <v>59</v>
      </c>
      <c r="G45" s="2" t="s">
        <v>1057</v>
      </c>
      <c r="H45" t="s">
        <v>178</v>
      </c>
      <c r="I45" s="7" t="s">
        <v>1030</v>
      </c>
      <c r="J45" s="19" t="s">
        <v>1030</v>
      </c>
      <c r="K45" t="s">
        <v>1930</v>
      </c>
      <c r="L45" t="s">
        <v>1973</v>
      </c>
      <c r="M45" t="str">
        <f t="shared" si="0"/>
        <v>Monday</v>
      </c>
    </row>
    <row r="46" spans="1:13" x14ac:dyDescent="0.2">
      <c r="A46" t="s">
        <v>703</v>
      </c>
      <c r="B46" t="s">
        <v>708</v>
      </c>
      <c r="C46">
        <v>1</v>
      </c>
      <c r="D46" s="7">
        <v>269</v>
      </c>
      <c r="E46" s="21">
        <v>44856</v>
      </c>
      <c r="F46" t="s">
        <v>288</v>
      </c>
      <c r="G46" t="s">
        <v>1935</v>
      </c>
      <c r="H46" t="s">
        <v>140</v>
      </c>
      <c r="I46" s="7">
        <f>_xlfn.XLOOKUP(WWE_Champions[[#This Row],[Name]],'Cage.com'!C:C,'Cage.com'!E:E,"")</f>
        <v>8.18</v>
      </c>
      <c r="J46" s="19">
        <v>34640</v>
      </c>
      <c r="K46">
        <f>DATEDIF(J46, E46, "Y")</f>
        <v>27</v>
      </c>
      <c r="L46" t="s">
        <v>1974</v>
      </c>
      <c r="M46" t="str">
        <f t="shared" si="0"/>
        <v>Saturday</v>
      </c>
    </row>
    <row r="47" spans="1:13" x14ac:dyDescent="0.2">
      <c r="A47" t="s">
        <v>151</v>
      </c>
      <c r="B47" t="s">
        <v>256</v>
      </c>
      <c r="C47">
        <v>2</v>
      </c>
      <c r="D47" s="7">
        <v>47</v>
      </c>
      <c r="E47" s="21">
        <v>44844</v>
      </c>
      <c r="F47" s="2" t="s">
        <v>59</v>
      </c>
      <c r="G47" t="s">
        <v>1055</v>
      </c>
      <c r="H47" t="s">
        <v>242</v>
      </c>
      <c r="I47" s="7">
        <f>_xlfn.XLOOKUP(WWE_Champions[[#This Row],[Name]],'Cage.com'!C:C,'Cage.com'!E:E,"")</f>
        <v>8.7899999999999991</v>
      </c>
      <c r="J47" s="19">
        <f>_xlfn.XLOOKUP(A:A,Kaggle!A:A,Kaggle!I:I, "Not found")</f>
        <v>31560</v>
      </c>
      <c r="K47">
        <f>DATEDIF(J47, E47, "Y")</f>
        <v>36</v>
      </c>
      <c r="L47" t="s">
        <v>1973</v>
      </c>
      <c r="M47" t="str">
        <f t="shared" si="0"/>
        <v>Monday</v>
      </c>
    </row>
    <row r="48" spans="1:13" x14ac:dyDescent="0.2">
      <c r="A48" t="s">
        <v>252</v>
      </c>
      <c r="B48" t="s">
        <v>541</v>
      </c>
      <c r="C48">
        <v>2</v>
      </c>
      <c r="D48" s="7">
        <v>83</v>
      </c>
      <c r="E48" s="21">
        <v>44842</v>
      </c>
      <c r="F48" s="2" t="s">
        <v>126</v>
      </c>
      <c r="G48" s="2" t="s">
        <v>126</v>
      </c>
      <c r="H48" t="s">
        <v>9</v>
      </c>
      <c r="I48" s="7">
        <f>_xlfn.XLOOKUP(WWE_Champions[[#This Row],[Name]],'Cage.com'!C:C,'Cage.com'!E:E,"")</f>
        <v>6.34</v>
      </c>
      <c r="J48" s="19">
        <f>_xlfn.XLOOKUP(A:A,Kaggle!A:A,Kaggle!I:I, "Not found")</f>
        <v>31809</v>
      </c>
      <c r="K48">
        <f>DATEDIF(J48, E48, "Y")</f>
        <v>35</v>
      </c>
      <c r="L48" t="s">
        <v>1974</v>
      </c>
      <c r="M48" t="str">
        <f t="shared" si="0"/>
        <v>Saturday</v>
      </c>
    </row>
    <row r="49" spans="1:13" x14ac:dyDescent="0.2">
      <c r="A49" t="s">
        <v>702</v>
      </c>
      <c r="B49" t="s">
        <v>708</v>
      </c>
      <c r="C49">
        <v>1</v>
      </c>
      <c r="D49" s="7">
        <v>7</v>
      </c>
      <c r="E49" s="21">
        <v>44817</v>
      </c>
      <c r="F49" t="s">
        <v>1077</v>
      </c>
      <c r="G49" t="s">
        <v>1055</v>
      </c>
      <c r="H49" t="s">
        <v>140</v>
      </c>
      <c r="I49" s="7">
        <f>_xlfn.XLOOKUP(WWE_Champions[[#This Row],[Name]],'Cage.com'!C:C,'Cage.com'!E:E,"")</f>
        <v>6.89</v>
      </c>
      <c r="J49" s="19">
        <v>34046</v>
      </c>
      <c r="K49">
        <f>DATEDIF(J49, E49, "Y")</f>
        <v>29</v>
      </c>
      <c r="L49" t="s">
        <v>1974</v>
      </c>
      <c r="M49" t="str">
        <f t="shared" si="0"/>
        <v>Tuesday</v>
      </c>
    </row>
    <row r="50" spans="1:13" x14ac:dyDescent="0.2">
      <c r="A50" t="s">
        <v>649</v>
      </c>
      <c r="B50" t="s">
        <v>656</v>
      </c>
      <c r="C50">
        <v>1</v>
      </c>
      <c r="D50" s="7">
        <v>49</v>
      </c>
      <c r="E50" s="21">
        <v>44816</v>
      </c>
      <c r="F50" t="s">
        <v>59</v>
      </c>
      <c r="G50" s="2" t="s">
        <v>1057</v>
      </c>
      <c r="H50" t="s">
        <v>509</v>
      </c>
      <c r="I50" s="7" t="s">
        <v>1030</v>
      </c>
      <c r="J50" s="19" t="s">
        <v>1030</v>
      </c>
      <c r="K50" t="s">
        <v>1930</v>
      </c>
      <c r="L50" t="s">
        <v>1973</v>
      </c>
      <c r="M50" t="str">
        <f t="shared" si="0"/>
        <v>Monday</v>
      </c>
    </row>
    <row r="51" spans="1:13" x14ac:dyDescent="0.2">
      <c r="A51" t="s">
        <v>763</v>
      </c>
      <c r="B51" t="s">
        <v>771</v>
      </c>
      <c r="C51">
        <v>2</v>
      </c>
      <c r="D51" s="7">
        <v>97</v>
      </c>
      <c r="E51" s="21">
        <v>44808</v>
      </c>
      <c r="F51" s="2" t="s">
        <v>765</v>
      </c>
      <c r="G51" s="2" t="s">
        <v>1064</v>
      </c>
      <c r="H51" t="s">
        <v>140</v>
      </c>
      <c r="I51" s="7" t="s">
        <v>1030</v>
      </c>
      <c r="J51" s="19" t="s">
        <v>1030</v>
      </c>
      <c r="K51" t="s">
        <v>1930</v>
      </c>
      <c r="L51" t="s">
        <v>1974</v>
      </c>
      <c r="M51" t="str">
        <f t="shared" si="0"/>
        <v>Sunday</v>
      </c>
    </row>
    <row r="52" spans="1:13" x14ac:dyDescent="0.2">
      <c r="A52" t="s">
        <v>648</v>
      </c>
      <c r="B52" t="s">
        <v>656</v>
      </c>
      <c r="C52">
        <v>1</v>
      </c>
      <c r="D52" s="7">
        <v>14</v>
      </c>
      <c r="E52" s="21">
        <v>44802</v>
      </c>
      <c r="F52" t="s">
        <v>59</v>
      </c>
      <c r="G52" s="2" t="s">
        <v>1057</v>
      </c>
      <c r="H52" t="s">
        <v>70</v>
      </c>
      <c r="I52" s="7" t="s">
        <v>1030</v>
      </c>
      <c r="J52" s="19" t="s">
        <v>1030</v>
      </c>
      <c r="K52" t="s">
        <v>1930</v>
      </c>
      <c r="L52" t="s">
        <v>1973</v>
      </c>
      <c r="M52" t="str">
        <f t="shared" si="0"/>
        <v>Monday</v>
      </c>
    </row>
    <row r="53" spans="1:13" x14ac:dyDescent="0.2">
      <c r="A53" t="s">
        <v>733</v>
      </c>
      <c r="B53" t="s">
        <v>737</v>
      </c>
      <c r="C53">
        <v>2</v>
      </c>
      <c r="D53" s="7">
        <v>341</v>
      </c>
      <c r="E53" s="21">
        <v>44749</v>
      </c>
      <c r="F53" t="s">
        <v>731</v>
      </c>
      <c r="G53" t="s">
        <v>1952</v>
      </c>
      <c r="H53" t="s">
        <v>235</v>
      </c>
      <c r="I53" s="7">
        <f>_xlfn.XLOOKUP(WWE_Champions[[#This Row],[Name]],'Cage.com'!C:C,'Cage.com'!E:E,"")</f>
        <v>7.51</v>
      </c>
      <c r="J53" s="19">
        <f>_xlfn.XLOOKUP(A:A,Kaggle!A:A,Kaggle!I:I, "Not found")</f>
        <v>34178</v>
      </c>
      <c r="K53">
        <f t="shared" ref="K53:K58" si="1">DATEDIF(J53, E53, "Y")</f>
        <v>28</v>
      </c>
      <c r="L53" t="s">
        <v>1974</v>
      </c>
      <c r="M53" t="str">
        <f t="shared" si="0"/>
        <v>Thursday</v>
      </c>
    </row>
    <row r="54" spans="1:13" x14ac:dyDescent="0.2">
      <c r="A54" t="s">
        <v>359</v>
      </c>
      <c r="B54" t="s">
        <v>256</v>
      </c>
      <c r="C54">
        <v>3</v>
      </c>
      <c r="D54" s="7">
        <v>100</v>
      </c>
      <c r="E54" s="21">
        <v>44744</v>
      </c>
      <c r="F54" s="2" t="s">
        <v>143</v>
      </c>
      <c r="G54" t="s">
        <v>1055</v>
      </c>
      <c r="H54" t="s">
        <v>338</v>
      </c>
      <c r="I54" s="7">
        <f>_xlfn.XLOOKUP(WWE_Champions[[#This Row],[Name]],'Cage.com'!C:C,'Cage.com'!E:E,"")</f>
        <v>6.39</v>
      </c>
      <c r="J54" s="19">
        <f>_xlfn.XLOOKUP(A:A,Kaggle!A:A,Kaggle!I:I, "Not found")</f>
        <v>27957</v>
      </c>
      <c r="K54">
        <f t="shared" si="1"/>
        <v>45</v>
      </c>
      <c r="L54" t="s">
        <v>1974</v>
      </c>
      <c r="M54" t="str">
        <f t="shared" si="0"/>
        <v>Saturday</v>
      </c>
    </row>
    <row r="55" spans="1:13" x14ac:dyDescent="0.2">
      <c r="A55" t="s">
        <v>433</v>
      </c>
      <c r="B55" t="s">
        <v>541</v>
      </c>
      <c r="C55">
        <v>1</v>
      </c>
      <c r="D55" s="7">
        <v>98</v>
      </c>
      <c r="E55" s="21">
        <v>44744</v>
      </c>
      <c r="F55" s="2" t="s">
        <v>143</v>
      </c>
      <c r="G55" s="2" t="s">
        <v>1039</v>
      </c>
      <c r="H55" t="s">
        <v>338</v>
      </c>
      <c r="I55" s="7">
        <f>_xlfn.XLOOKUP(WWE_Champions[[#This Row],[Name]],'Cage.com'!C:C,'Cage.com'!E:E,"")</f>
        <v>6.69</v>
      </c>
      <c r="J55" s="19">
        <f>_xlfn.XLOOKUP(A:A,Kaggle!A:A,Kaggle!I:I, "Not found")</f>
        <v>34493</v>
      </c>
      <c r="K55">
        <f t="shared" si="1"/>
        <v>28</v>
      </c>
      <c r="L55" t="s">
        <v>1974</v>
      </c>
      <c r="M55" t="str">
        <f t="shared" si="0"/>
        <v>Saturday</v>
      </c>
    </row>
    <row r="56" spans="1:13" x14ac:dyDescent="0.2">
      <c r="A56" t="s">
        <v>734</v>
      </c>
      <c r="B56" t="s">
        <v>737</v>
      </c>
      <c r="C56">
        <v>1</v>
      </c>
      <c r="D56" s="7">
        <v>14</v>
      </c>
      <c r="E56" s="21">
        <v>44735</v>
      </c>
      <c r="F56" t="s">
        <v>731</v>
      </c>
      <c r="G56" t="s">
        <v>1952</v>
      </c>
      <c r="H56" t="s">
        <v>235</v>
      </c>
      <c r="I56" s="7">
        <f>_xlfn.XLOOKUP(WWE_Champions[[#This Row],[Name]],'Cage.com'!C:C,'Cage.com'!E:E,"")</f>
        <v>6.67</v>
      </c>
      <c r="J56" s="19">
        <v>32917</v>
      </c>
      <c r="K56">
        <f t="shared" si="1"/>
        <v>32</v>
      </c>
      <c r="L56" t="s">
        <v>1974</v>
      </c>
      <c r="M56" t="str">
        <f t="shared" si="0"/>
        <v>Thursday</v>
      </c>
    </row>
    <row r="57" spans="1:13" x14ac:dyDescent="0.2">
      <c r="A57" t="s">
        <v>536</v>
      </c>
      <c r="B57" t="s">
        <v>540</v>
      </c>
      <c r="C57">
        <v>1</v>
      </c>
      <c r="D57" s="7">
        <v>581</v>
      </c>
      <c r="E57" s="21">
        <v>44722</v>
      </c>
      <c r="F57" s="2" t="s">
        <v>164</v>
      </c>
      <c r="G57" s="2" t="s">
        <v>1055</v>
      </c>
      <c r="H57" t="s">
        <v>537</v>
      </c>
      <c r="I57" s="7">
        <f>_xlfn.XLOOKUP(WWE_Champions[[#This Row],[Name]],'Cage.com'!C:C,'Cage.com'!E:E,"")</f>
        <v>9.56</v>
      </c>
      <c r="J57" s="19">
        <v>32009</v>
      </c>
      <c r="K57">
        <f t="shared" si="1"/>
        <v>34</v>
      </c>
      <c r="L57" t="s">
        <v>1973</v>
      </c>
      <c r="M57" t="str">
        <f t="shared" si="0"/>
        <v>Friday</v>
      </c>
    </row>
    <row r="58" spans="1:13" x14ac:dyDescent="0.2">
      <c r="A58" t="s">
        <v>687</v>
      </c>
      <c r="B58" t="s">
        <v>708</v>
      </c>
      <c r="C58">
        <v>2</v>
      </c>
      <c r="D58" s="7">
        <v>101</v>
      </c>
      <c r="E58" s="21">
        <v>44716</v>
      </c>
      <c r="F58" t="s">
        <v>701</v>
      </c>
      <c r="G58" t="s">
        <v>1055</v>
      </c>
      <c r="H58" t="s">
        <v>140</v>
      </c>
      <c r="I58" s="7">
        <f>_xlfn.XLOOKUP(WWE_Champions[[#This Row],[Name]],'Cage.com'!C:C,'Cage.com'!E:E,"")</f>
        <v>8.06</v>
      </c>
      <c r="J58" s="19">
        <v>34547</v>
      </c>
      <c r="K58">
        <f t="shared" si="1"/>
        <v>27</v>
      </c>
      <c r="L58" t="s">
        <v>1974</v>
      </c>
      <c r="M58" t="str">
        <f t="shared" si="0"/>
        <v>Saturday</v>
      </c>
    </row>
    <row r="59" spans="1:13" x14ac:dyDescent="0.2">
      <c r="A59" t="s">
        <v>764</v>
      </c>
      <c r="B59" t="s">
        <v>771</v>
      </c>
      <c r="C59">
        <v>1</v>
      </c>
      <c r="D59" s="7">
        <v>92</v>
      </c>
      <c r="E59" s="21">
        <v>44716</v>
      </c>
      <c r="F59" s="2" t="s">
        <v>701</v>
      </c>
      <c r="G59" s="2" t="s">
        <v>1057</v>
      </c>
      <c r="H59" t="s">
        <v>140</v>
      </c>
      <c r="I59" s="7" t="s">
        <v>1030</v>
      </c>
      <c r="J59" s="19" t="s">
        <v>1030</v>
      </c>
      <c r="K59" t="s">
        <v>1930</v>
      </c>
      <c r="L59" t="s">
        <v>1974</v>
      </c>
      <c r="M59" t="str">
        <f t="shared" si="0"/>
        <v>Saturday</v>
      </c>
    </row>
    <row r="60" spans="1:13" x14ac:dyDescent="0.2">
      <c r="A60" t="s">
        <v>589</v>
      </c>
      <c r="B60" t="s">
        <v>623</v>
      </c>
      <c r="C60">
        <v>3</v>
      </c>
      <c r="D60" s="7">
        <v>316</v>
      </c>
      <c r="E60" s="21">
        <v>44701</v>
      </c>
      <c r="F60" s="2" t="s">
        <v>164</v>
      </c>
      <c r="G60" s="2" t="s">
        <v>1057</v>
      </c>
      <c r="H60" t="s">
        <v>531</v>
      </c>
      <c r="I60" s="7" t="s">
        <v>1030</v>
      </c>
      <c r="J60" s="19" t="s">
        <v>1030</v>
      </c>
      <c r="K60" t="s">
        <v>1930</v>
      </c>
      <c r="L60" t="s">
        <v>1973</v>
      </c>
      <c r="M60" t="str">
        <f t="shared" si="0"/>
        <v>Friday</v>
      </c>
    </row>
    <row r="61" spans="1:13" x14ac:dyDescent="0.2">
      <c r="A61" t="s">
        <v>252</v>
      </c>
      <c r="B61" t="s">
        <v>541</v>
      </c>
      <c r="C61">
        <v>1</v>
      </c>
      <c r="D61" s="7">
        <v>55</v>
      </c>
      <c r="E61" s="21">
        <v>44689</v>
      </c>
      <c r="F61" s="2" t="s">
        <v>432</v>
      </c>
      <c r="G61" s="2" t="s">
        <v>1981</v>
      </c>
      <c r="H61" t="s">
        <v>124</v>
      </c>
      <c r="I61" s="7">
        <f>_xlfn.XLOOKUP(WWE_Champions[[#This Row],[Name]],'Cage.com'!C:C,'Cage.com'!E:E,"")</f>
        <v>6.34</v>
      </c>
      <c r="J61" s="19">
        <f>_xlfn.XLOOKUP(A:A,Kaggle!A:A,Kaggle!I:I, "Not found")</f>
        <v>31809</v>
      </c>
      <c r="K61">
        <f>DATEDIF(J61, E61, "Y")</f>
        <v>35</v>
      </c>
      <c r="L61" t="s">
        <v>1974</v>
      </c>
      <c r="M61" t="str">
        <f t="shared" si="0"/>
        <v>Sunday</v>
      </c>
    </row>
    <row r="62" spans="1:13" x14ac:dyDescent="0.2">
      <c r="A62" t="s">
        <v>441</v>
      </c>
      <c r="B62" t="s">
        <v>256</v>
      </c>
      <c r="C62">
        <v>1</v>
      </c>
      <c r="D62" s="7">
        <v>75</v>
      </c>
      <c r="E62" s="21">
        <v>44669</v>
      </c>
      <c r="F62" s="2" t="s">
        <v>59</v>
      </c>
      <c r="G62" t="s">
        <v>1055</v>
      </c>
      <c r="H62" t="s">
        <v>123</v>
      </c>
      <c r="I62" s="7">
        <f>_xlfn.XLOOKUP(WWE_Champions[[#This Row],[Name]],'Cage.com'!C:C,'Cage.com'!E:E,"")</f>
        <v>7.01</v>
      </c>
      <c r="J62" s="19">
        <f>_xlfn.XLOOKUP(A:A,Kaggle!A:A,Kaggle!I:I, "Not found")</f>
        <v>35644</v>
      </c>
      <c r="K62">
        <f>DATEDIF(J62, E62, "Y")</f>
        <v>24</v>
      </c>
      <c r="L62" t="s">
        <v>1973</v>
      </c>
      <c r="M62" t="str">
        <f t="shared" si="0"/>
        <v>Monday</v>
      </c>
    </row>
    <row r="63" spans="1:13" x14ac:dyDescent="0.2">
      <c r="A63" t="s">
        <v>763</v>
      </c>
      <c r="B63" t="s">
        <v>771</v>
      </c>
      <c r="C63">
        <v>1</v>
      </c>
      <c r="D63" s="7">
        <v>53</v>
      </c>
      <c r="E63" s="21">
        <v>44663</v>
      </c>
      <c r="F63" s="2" t="s">
        <v>685</v>
      </c>
      <c r="G63" s="2" t="s">
        <v>1939</v>
      </c>
      <c r="H63" t="s">
        <v>140</v>
      </c>
      <c r="I63" s="7" t="s">
        <v>1030</v>
      </c>
      <c r="J63" s="19" t="s">
        <v>1030</v>
      </c>
      <c r="K63" t="s">
        <v>1930</v>
      </c>
      <c r="L63" t="s">
        <v>1974</v>
      </c>
      <c r="M63" t="str">
        <f t="shared" si="0"/>
        <v>Tuesday</v>
      </c>
    </row>
    <row r="64" spans="1:13" x14ac:dyDescent="0.2">
      <c r="A64" t="s">
        <v>686</v>
      </c>
      <c r="B64" t="s">
        <v>691</v>
      </c>
      <c r="C64">
        <v>2</v>
      </c>
      <c r="D64" s="7">
        <v>362</v>
      </c>
      <c r="E64" s="21">
        <v>44655</v>
      </c>
      <c r="F64" s="2" t="s">
        <v>59</v>
      </c>
      <c r="G64" s="2" t="s">
        <v>1055</v>
      </c>
      <c r="H64" t="s">
        <v>178</v>
      </c>
      <c r="I64" s="7">
        <f>_xlfn.XLOOKUP(WWE_Champions[[#This Row],[Name]],'Cage.com'!C:C,'Cage.com'!E:E,"")</f>
        <v>7.4</v>
      </c>
      <c r="J64" s="19">
        <v>35727</v>
      </c>
      <c r="K64">
        <f>DATEDIF(J64, E64, "Y")</f>
        <v>24</v>
      </c>
      <c r="L64" t="s">
        <v>1973</v>
      </c>
      <c r="M64" t="str">
        <f t="shared" si="0"/>
        <v>Monday</v>
      </c>
    </row>
    <row r="65" spans="1:13" x14ac:dyDescent="0.2">
      <c r="A65" t="s">
        <v>154</v>
      </c>
      <c r="B65" t="s">
        <v>3</v>
      </c>
      <c r="C65">
        <v>4</v>
      </c>
      <c r="D65" s="4">
        <v>648</v>
      </c>
      <c r="E65" s="21">
        <v>44654</v>
      </c>
      <c r="F65" t="s">
        <v>420</v>
      </c>
      <c r="G65" t="s">
        <v>1055</v>
      </c>
      <c r="H65" t="s">
        <v>157</v>
      </c>
      <c r="I65" s="7">
        <f>_xlfn.XLOOKUP(WWE_Champions[[#This Row],[Name]],'Cage.com'!C:C,'Cage.com'!E:E,"")</f>
        <v>7.12</v>
      </c>
      <c r="J65" s="19">
        <f>_xlfn.XLOOKUP(A:A,Kaggle!A:A,Kaggle!I:I, "Not found")</f>
        <v>31192</v>
      </c>
      <c r="K65">
        <f>DATEDIF(J65, E65, "Y")</f>
        <v>36</v>
      </c>
      <c r="L65" t="s">
        <v>1974</v>
      </c>
      <c r="M65" t="str">
        <f t="shared" si="0"/>
        <v>Sunday</v>
      </c>
    </row>
    <row r="66" spans="1:13" x14ac:dyDescent="0.2">
      <c r="A66" t="s">
        <v>647</v>
      </c>
      <c r="B66" t="s">
        <v>656</v>
      </c>
      <c r="C66">
        <v>1</v>
      </c>
      <c r="D66" s="7">
        <v>47</v>
      </c>
      <c r="E66" s="21">
        <v>44654</v>
      </c>
      <c r="F66" t="s">
        <v>1938</v>
      </c>
      <c r="G66" t="s">
        <v>1064</v>
      </c>
      <c r="H66" t="s">
        <v>157</v>
      </c>
      <c r="I66" s="7" t="s">
        <v>1030</v>
      </c>
      <c r="J66" s="19" t="s">
        <v>1030</v>
      </c>
      <c r="K66" t="s">
        <v>1930</v>
      </c>
      <c r="L66" t="s">
        <v>1974</v>
      </c>
      <c r="M66" t="str">
        <f t="shared" ref="M66:M129" si="2">TEXT(E66, "dddd")</f>
        <v>Sunday</v>
      </c>
    </row>
    <row r="67" spans="1:13" x14ac:dyDescent="0.2">
      <c r="A67" t="s">
        <v>428</v>
      </c>
      <c r="B67" t="s">
        <v>171</v>
      </c>
      <c r="C67">
        <v>1</v>
      </c>
      <c r="D67" s="4">
        <v>420</v>
      </c>
      <c r="E67" s="21">
        <v>44653</v>
      </c>
      <c r="F67" t="s">
        <v>419</v>
      </c>
      <c r="G67" t="s">
        <v>1055</v>
      </c>
      <c r="H67" t="s">
        <v>157</v>
      </c>
      <c r="I67" s="7">
        <f>_xlfn.XLOOKUP(WWE_Champions[[#This Row],[Name]],'Cage.com'!C:C,'Cage.com'!E:E,"")</f>
        <v>8.18</v>
      </c>
      <c r="J67" s="19">
        <f>_xlfn.XLOOKUP(A:A,Kaggle!A:A,Kaggle!I:I, "Not found")</f>
        <v>32607</v>
      </c>
      <c r="K67">
        <f>DATEDIF(J67, E67, "Y")</f>
        <v>32</v>
      </c>
      <c r="L67" t="s">
        <v>1974</v>
      </c>
      <c r="M67" t="str">
        <f t="shared" si="2"/>
        <v>Saturday</v>
      </c>
    </row>
    <row r="68" spans="1:13" x14ac:dyDescent="0.2">
      <c r="A68" t="s">
        <v>700</v>
      </c>
      <c r="B68" t="s">
        <v>708</v>
      </c>
      <c r="C68">
        <v>1</v>
      </c>
      <c r="D68" s="7">
        <v>63</v>
      </c>
      <c r="E68" s="21">
        <v>44653</v>
      </c>
      <c r="F68" t="s">
        <v>688</v>
      </c>
      <c r="G68" t="s">
        <v>1048</v>
      </c>
      <c r="H68" t="s">
        <v>178</v>
      </c>
      <c r="I68" s="7">
        <f>_xlfn.XLOOKUP(WWE_Champions[[#This Row],[Name]],'Cage.com'!C:C,'Cage.com'!E:E,"")</f>
        <v>8.34</v>
      </c>
      <c r="J68" s="19">
        <v>34242</v>
      </c>
      <c r="K68">
        <f>DATEDIF(J68, E68, "Y")</f>
        <v>28</v>
      </c>
      <c r="L68" t="s">
        <v>1974</v>
      </c>
      <c r="M68" t="str">
        <f t="shared" si="2"/>
        <v>Saturday</v>
      </c>
    </row>
    <row r="69" spans="1:13" x14ac:dyDescent="0.2">
      <c r="A69" t="s">
        <v>762</v>
      </c>
      <c r="B69" t="s">
        <v>771</v>
      </c>
      <c r="C69">
        <v>2</v>
      </c>
      <c r="D69" s="7">
        <v>6</v>
      </c>
      <c r="E69" s="21">
        <v>44653</v>
      </c>
      <c r="F69" s="2" t="s">
        <v>688</v>
      </c>
      <c r="G69" s="2" t="s">
        <v>1059</v>
      </c>
      <c r="H69" t="s">
        <v>178</v>
      </c>
      <c r="I69" s="7" t="s">
        <v>1030</v>
      </c>
      <c r="J69" s="19" t="s">
        <v>1030</v>
      </c>
      <c r="K69" t="s">
        <v>1930</v>
      </c>
      <c r="L69" t="s">
        <v>1974</v>
      </c>
      <c r="M69" t="str">
        <f t="shared" si="2"/>
        <v>Saturday</v>
      </c>
    </row>
    <row r="70" spans="1:13" x14ac:dyDescent="0.2">
      <c r="A70" t="s">
        <v>370</v>
      </c>
      <c r="B70" t="s">
        <v>691</v>
      </c>
      <c r="C70">
        <v>1</v>
      </c>
      <c r="D70" s="7">
        <v>27</v>
      </c>
      <c r="E70" s="21">
        <v>44628</v>
      </c>
      <c r="F70" s="2" t="s">
        <v>1073</v>
      </c>
      <c r="G70" s="2" t="s">
        <v>1033</v>
      </c>
      <c r="H70" t="s">
        <v>140</v>
      </c>
      <c r="I70" s="7">
        <f>_xlfn.XLOOKUP(WWE_Champions[[#This Row],[Name]],'Cage.com'!C:C,'Cage.com'!E:E,"")</f>
        <v>7.78</v>
      </c>
      <c r="J70" s="19">
        <f>_xlfn.XLOOKUP(A:A,Kaggle!A:A,Kaggle!I:I, "Not found")</f>
        <v>29429</v>
      </c>
      <c r="K70">
        <f>DATEDIF(J70, E70, "Y")</f>
        <v>41</v>
      </c>
      <c r="L70" t="s">
        <v>1974</v>
      </c>
      <c r="M70" t="str">
        <f t="shared" si="2"/>
        <v>Tuesday</v>
      </c>
    </row>
    <row r="71" spans="1:13" x14ac:dyDescent="0.2">
      <c r="A71" t="s">
        <v>618</v>
      </c>
      <c r="B71" t="s">
        <v>623</v>
      </c>
      <c r="C71">
        <v>2</v>
      </c>
      <c r="D71" s="7">
        <v>74</v>
      </c>
      <c r="E71" s="21">
        <v>44627</v>
      </c>
      <c r="F71" s="2" t="s">
        <v>59</v>
      </c>
      <c r="G71" s="2" t="s">
        <v>1059</v>
      </c>
      <c r="H71" t="s">
        <v>71</v>
      </c>
      <c r="I71" s="7" t="s">
        <v>1030</v>
      </c>
      <c r="J71" s="19" t="s">
        <v>1030</v>
      </c>
      <c r="K71" t="s">
        <v>1930</v>
      </c>
      <c r="L71" t="s">
        <v>1973</v>
      </c>
      <c r="M71" t="str">
        <f t="shared" si="2"/>
        <v>Monday</v>
      </c>
    </row>
    <row r="72" spans="1:13" x14ac:dyDescent="0.2">
      <c r="A72" t="s">
        <v>394</v>
      </c>
      <c r="B72" t="s">
        <v>540</v>
      </c>
      <c r="C72">
        <v>1</v>
      </c>
      <c r="D72" s="7">
        <v>98</v>
      </c>
      <c r="E72" s="21">
        <v>44624</v>
      </c>
      <c r="F72" s="2" t="s">
        <v>164</v>
      </c>
      <c r="G72" s="2" t="s">
        <v>1055</v>
      </c>
      <c r="H72" t="s">
        <v>30</v>
      </c>
      <c r="I72" s="7">
        <f>_xlfn.XLOOKUP(WWE_Champions[[#This Row],[Name]],'Cage.com'!C:C,'Cage.com'!E:E,"")</f>
        <v>8.42</v>
      </c>
      <c r="J72" s="19">
        <f>_xlfn.XLOOKUP(A:A,Kaggle!A:A,Kaggle!I:I, "Not found")</f>
        <v>32427</v>
      </c>
      <c r="K72">
        <f>DATEDIF(J72, E72, "Y")</f>
        <v>33</v>
      </c>
      <c r="L72" t="s">
        <v>1973</v>
      </c>
      <c r="M72" t="str">
        <f t="shared" si="2"/>
        <v>Friday</v>
      </c>
    </row>
    <row r="73" spans="1:13" x14ac:dyDescent="0.2">
      <c r="A73" t="s">
        <v>909</v>
      </c>
      <c r="B73" t="s">
        <v>256</v>
      </c>
      <c r="C73">
        <v>1</v>
      </c>
      <c r="D73" s="7">
        <v>49</v>
      </c>
      <c r="E73" s="21">
        <v>44620</v>
      </c>
      <c r="F73" s="2" t="s">
        <v>59</v>
      </c>
      <c r="G73" t="s">
        <v>1055</v>
      </c>
      <c r="H73" t="s">
        <v>218</v>
      </c>
      <c r="I73" s="7">
        <f>_xlfn.XLOOKUP(WWE_Champions[[#This Row],[Name]],'Cage.com'!C:C,'Cage.com'!E:E,"")</f>
        <v>8.58</v>
      </c>
      <c r="J73" s="19">
        <v>29792</v>
      </c>
      <c r="K73">
        <f>DATEDIF(J73, E73, "Y")</f>
        <v>40</v>
      </c>
      <c r="L73" t="s">
        <v>1973</v>
      </c>
      <c r="M73" t="str">
        <f t="shared" si="2"/>
        <v>Monday</v>
      </c>
    </row>
    <row r="74" spans="1:13" x14ac:dyDescent="0.2">
      <c r="A74" t="s">
        <v>102</v>
      </c>
      <c r="B74" t="s">
        <v>3</v>
      </c>
      <c r="C74">
        <v>7</v>
      </c>
      <c r="D74" s="4">
        <v>43</v>
      </c>
      <c r="E74" s="21">
        <v>44611</v>
      </c>
      <c r="F74" t="s">
        <v>134</v>
      </c>
      <c r="G74" t="s">
        <v>1967</v>
      </c>
      <c r="H74" t="s">
        <v>418</v>
      </c>
      <c r="I74" s="7">
        <f>_xlfn.XLOOKUP(WWE_Champions[[#This Row],[Name]],'Cage.com'!C:C,'Cage.com'!E:E,"")</f>
        <v>8.2100000000000009</v>
      </c>
      <c r="J74" s="19">
        <f>_xlfn.XLOOKUP(A:A,Kaggle!A:A,Kaggle!I:I, "Not found")</f>
        <v>28318</v>
      </c>
      <c r="K74">
        <f>DATEDIF(J74, E74, "Y")</f>
        <v>44</v>
      </c>
      <c r="L74" t="s">
        <v>1974</v>
      </c>
      <c r="M74" t="str">
        <f t="shared" si="2"/>
        <v>Saturday</v>
      </c>
    </row>
    <row r="75" spans="1:13" x14ac:dyDescent="0.2">
      <c r="A75" t="s">
        <v>534</v>
      </c>
      <c r="B75" t="s">
        <v>540</v>
      </c>
      <c r="C75">
        <v>3</v>
      </c>
      <c r="D75" s="7">
        <v>21</v>
      </c>
      <c r="E75" s="21">
        <v>44603</v>
      </c>
      <c r="F75" s="2" t="s">
        <v>164</v>
      </c>
      <c r="G75" s="2" t="s">
        <v>1055</v>
      </c>
      <c r="H75" t="s">
        <v>127</v>
      </c>
      <c r="I75" s="7">
        <f>_xlfn.XLOOKUP(WWE_Champions[[#This Row],[Name]],'Cage.com'!C:C,'Cage.com'!E:E,"")</f>
        <v>9.18</v>
      </c>
      <c r="J75" s="19">
        <f>_xlfn.XLOOKUP(A:A,Kaggle!A:A,Kaggle!I:I, "Not found")</f>
        <v>30875</v>
      </c>
      <c r="K75">
        <f>DATEDIF(J75, E75, "Y")</f>
        <v>37</v>
      </c>
      <c r="L75" t="s">
        <v>1973</v>
      </c>
      <c r="M75" t="str">
        <f t="shared" si="2"/>
        <v>Friday</v>
      </c>
    </row>
    <row r="76" spans="1:13" x14ac:dyDescent="0.2">
      <c r="A76" t="s">
        <v>359</v>
      </c>
      <c r="B76" t="s">
        <v>3</v>
      </c>
      <c r="C76">
        <v>2</v>
      </c>
      <c r="D76" s="4">
        <v>21</v>
      </c>
      <c r="E76" s="21">
        <v>44590</v>
      </c>
      <c r="F76" t="s">
        <v>29</v>
      </c>
      <c r="G76" t="s">
        <v>1055</v>
      </c>
      <c r="H76" t="s">
        <v>73</v>
      </c>
      <c r="I76" s="7">
        <f>_xlfn.XLOOKUP(WWE_Champions[[#This Row],[Name]],'Cage.com'!C:C,'Cage.com'!E:E,"")</f>
        <v>6.39</v>
      </c>
      <c r="J76" s="19">
        <f>_xlfn.XLOOKUP(A:A,Kaggle!A:A,Kaggle!I:I, "Not found")</f>
        <v>27957</v>
      </c>
      <c r="K76">
        <f>DATEDIF(J76, E76, "Y")</f>
        <v>45</v>
      </c>
      <c r="L76" t="s">
        <v>1974</v>
      </c>
      <c r="M76" t="str">
        <f t="shared" si="2"/>
        <v>Saturday</v>
      </c>
    </row>
    <row r="77" spans="1:13" x14ac:dyDescent="0.2">
      <c r="A77" t="s">
        <v>619</v>
      </c>
      <c r="B77" t="s">
        <v>623</v>
      </c>
      <c r="C77">
        <v>1</v>
      </c>
      <c r="D77" s="7">
        <v>56</v>
      </c>
      <c r="E77" s="21">
        <v>44571</v>
      </c>
      <c r="F77" s="2" t="s">
        <v>59</v>
      </c>
      <c r="G77" s="2" t="s">
        <v>1057</v>
      </c>
      <c r="H77" t="s">
        <v>9</v>
      </c>
      <c r="I77" s="7" t="s">
        <v>1030</v>
      </c>
      <c r="J77" s="19" t="s">
        <v>1030</v>
      </c>
      <c r="K77" t="s">
        <v>1930</v>
      </c>
      <c r="L77" t="s">
        <v>1973</v>
      </c>
      <c r="M77" t="str">
        <f t="shared" si="2"/>
        <v>Monday</v>
      </c>
    </row>
    <row r="78" spans="1:13" x14ac:dyDescent="0.2">
      <c r="A78" t="s">
        <v>686</v>
      </c>
      <c r="B78" t="s">
        <v>691</v>
      </c>
      <c r="C78">
        <v>1</v>
      </c>
      <c r="D78" s="7">
        <v>63</v>
      </c>
      <c r="E78" s="21">
        <v>44565</v>
      </c>
      <c r="F78" s="2" t="s">
        <v>1074</v>
      </c>
      <c r="G78" s="2" t="s">
        <v>1055</v>
      </c>
      <c r="H78" t="s">
        <v>140</v>
      </c>
      <c r="I78" s="7">
        <f>_xlfn.XLOOKUP(WWE_Champions[[#This Row],[Name]],'Cage.com'!C:C,'Cage.com'!E:E,"")</f>
        <v>7.4</v>
      </c>
      <c r="J78" s="19">
        <v>35727</v>
      </c>
      <c r="K78">
        <f>DATEDIF(J78, E78, "Y")</f>
        <v>24</v>
      </c>
      <c r="L78" t="s">
        <v>1974</v>
      </c>
      <c r="M78" t="str">
        <f t="shared" si="2"/>
        <v>Tuesday</v>
      </c>
    </row>
    <row r="79" spans="1:13" x14ac:dyDescent="0.2">
      <c r="A79" t="s">
        <v>102</v>
      </c>
      <c r="B79" t="s">
        <v>3</v>
      </c>
      <c r="C79">
        <v>6</v>
      </c>
      <c r="D79" s="4">
        <v>28</v>
      </c>
      <c r="E79" s="21">
        <v>44562</v>
      </c>
      <c r="F79" t="s">
        <v>417</v>
      </c>
      <c r="G79" t="s">
        <v>1032</v>
      </c>
      <c r="H79" t="s">
        <v>155</v>
      </c>
      <c r="I79" s="7">
        <f>_xlfn.XLOOKUP(WWE_Champions[[#This Row],[Name]],'Cage.com'!C:C,'Cage.com'!E:E,"")</f>
        <v>8.2100000000000009</v>
      </c>
      <c r="J79" s="19">
        <f>_xlfn.XLOOKUP(A:A,Kaggle!A:A,Kaggle!I:I, "Not found")</f>
        <v>28318</v>
      </c>
      <c r="K79">
        <f>DATEDIF(J79, E79, "Y")</f>
        <v>44</v>
      </c>
      <c r="L79" t="s">
        <v>1974</v>
      </c>
      <c r="M79" t="str">
        <f t="shared" si="2"/>
        <v>Saturday</v>
      </c>
    </row>
    <row r="80" spans="1:13" x14ac:dyDescent="0.2">
      <c r="A80" t="s">
        <v>646</v>
      </c>
      <c r="B80" t="s">
        <v>656</v>
      </c>
      <c r="C80">
        <v>1</v>
      </c>
      <c r="D80" s="7">
        <v>132</v>
      </c>
      <c r="E80" s="21">
        <v>44522</v>
      </c>
      <c r="F80" t="s">
        <v>59</v>
      </c>
      <c r="G80" s="2" t="s">
        <v>1057</v>
      </c>
      <c r="H80" t="s">
        <v>242</v>
      </c>
      <c r="I80" s="7" t="s">
        <v>1030</v>
      </c>
      <c r="J80" s="19" t="s">
        <v>1030</v>
      </c>
      <c r="K80" t="s">
        <v>1930</v>
      </c>
      <c r="L80" t="s">
        <v>1973</v>
      </c>
      <c r="M80" t="str">
        <f t="shared" si="2"/>
        <v>Monday</v>
      </c>
    </row>
    <row r="81" spans="1:13" x14ac:dyDescent="0.2">
      <c r="A81" t="s">
        <v>721</v>
      </c>
      <c r="B81" t="s">
        <v>728</v>
      </c>
      <c r="C81">
        <v>1</v>
      </c>
      <c r="D81" s="7">
        <v>413</v>
      </c>
      <c r="E81" s="21">
        <v>44495</v>
      </c>
      <c r="F81" t="s">
        <v>1079</v>
      </c>
      <c r="G81" t="s">
        <v>1933</v>
      </c>
      <c r="H81" t="s">
        <v>140</v>
      </c>
      <c r="I81" s="7">
        <f>_xlfn.XLOOKUP(WWE_Champions[[#This Row],[Name]],'Cage.com'!C:C,'Cage.com'!E:E,"")</f>
        <v>4.5999999999999996</v>
      </c>
      <c r="J81" s="19">
        <f>_xlfn.XLOOKUP(A:A,Kaggle!A:A,Kaggle!I:I, "Not found")</f>
        <v>33437</v>
      </c>
      <c r="K81">
        <f>DATEDIF(J81, E81, "Y")</f>
        <v>30</v>
      </c>
      <c r="L81" t="s">
        <v>1974</v>
      </c>
      <c r="M81" t="str">
        <f t="shared" si="2"/>
        <v>Tuesday</v>
      </c>
    </row>
    <row r="82" spans="1:13" x14ac:dyDescent="0.2">
      <c r="A82" t="s">
        <v>759</v>
      </c>
      <c r="B82" t="s">
        <v>771</v>
      </c>
      <c r="C82">
        <v>2</v>
      </c>
      <c r="D82" s="7">
        <v>158</v>
      </c>
      <c r="E82" s="21">
        <v>44495</v>
      </c>
      <c r="F82" s="2" t="s">
        <v>1079</v>
      </c>
      <c r="G82" s="2" t="s">
        <v>1940</v>
      </c>
      <c r="H82" t="s">
        <v>140</v>
      </c>
      <c r="I82" s="7" t="s">
        <v>1030</v>
      </c>
      <c r="J82" s="19" t="s">
        <v>1030</v>
      </c>
      <c r="K82" t="s">
        <v>1930</v>
      </c>
      <c r="L82" t="s">
        <v>1974</v>
      </c>
      <c r="M82" t="str">
        <f t="shared" si="2"/>
        <v>Tuesday</v>
      </c>
    </row>
    <row r="83" spans="1:13" x14ac:dyDescent="0.2">
      <c r="A83" t="s">
        <v>243</v>
      </c>
      <c r="B83" t="s">
        <v>541</v>
      </c>
      <c r="C83">
        <v>6</v>
      </c>
      <c r="D83" s="7">
        <v>198</v>
      </c>
      <c r="E83" s="21">
        <v>44491</v>
      </c>
      <c r="F83" s="2" t="s">
        <v>164</v>
      </c>
      <c r="G83" s="2" t="s">
        <v>1046</v>
      </c>
      <c r="H83" t="s">
        <v>427</v>
      </c>
      <c r="I83" s="7">
        <f>_xlfn.XLOOKUP(WWE_Champions[[#This Row],[Name]],'Cage.com'!C:C,'Cage.com'!E:E,"")</f>
        <v>7.91</v>
      </c>
      <c r="J83" s="19">
        <f>_xlfn.XLOOKUP(A:A,Kaggle!A:A,Kaggle!I:I, "Not found")</f>
        <v>31507</v>
      </c>
      <c r="K83">
        <f>DATEDIF(J83, E83, "Y")</f>
        <v>35</v>
      </c>
      <c r="L83" t="s">
        <v>1973</v>
      </c>
      <c r="M83" t="str">
        <f t="shared" si="2"/>
        <v>Friday</v>
      </c>
    </row>
    <row r="84" spans="1:13" x14ac:dyDescent="0.2">
      <c r="A84" t="s">
        <v>253</v>
      </c>
      <c r="B84" t="s">
        <v>171</v>
      </c>
      <c r="C84">
        <v>2</v>
      </c>
      <c r="D84" s="4">
        <v>162</v>
      </c>
      <c r="E84" s="21">
        <v>44491</v>
      </c>
      <c r="F84" t="s">
        <v>164</v>
      </c>
      <c r="G84" t="s">
        <v>1046</v>
      </c>
      <c r="H84" t="s">
        <v>427</v>
      </c>
      <c r="I84" s="7">
        <f>_xlfn.XLOOKUP(WWE_Champions[[#This Row],[Name]],'Cage.com'!C:C,'Cage.com'!E:E,"")</f>
        <v>8.6</v>
      </c>
      <c r="J84" s="19">
        <f>_xlfn.XLOOKUP(A:A,Kaggle!A:A,Kaggle!I:I, "Not found")</f>
        <v>31807</v>
      </c>
      <c r="K84">
        <f>DATEDIF(J84, E84, "Y")</f>
        <v>34</v>
      </c>
      <c r="L84" t="s">
        <v>1973</v>
      </c>
      <c r="M84" t="str">
        <f t="shared" si="2"/>
        <v>Friday</v>
      </c>
    </row>
    <row r="85" spans="1:13" x14ac:dyDescent="0.2">
      <c r="A85" t="s">
        <v>687</v>
      </c>
      <c r="B85" t="s">
        <v>708</v>
      </c>
      <c r="C85">
        <v>1</v>
      </c>
      <c r="D85" s="7">
        <v>172</v>
      </c>
      <c r="E85" s="21">
        <v>44481</v>
      </c>
      <c r="F85" t="s">
        <v>657</v>
      </c>
      <c r="G85" t="s">
        <v>1965</v>
      </c>
      <c r="H85" t="s">
        <v>140</v>
      </c>
      <c r="I85" s="7">
        <f>_xlfn.XLOOKUP(WWE_Champions[[#This Row],[Name]],'Cage.com'!C:C,'Cage.com'!E:E,"")</f>
        <v>8.06</v>
      </c>
      <c r="J85" s="19">
        <v>34547</v>
      </c>
      <c r="K85">
        <f>DATEDIF(J85, E85, "Y")</f>
        <v>27</v>
      </c>
      <c r="L85" t="s">
        <v>1973</v>
      </c>
      <c r="M85" t="str">
        <f t="shared" si="2"/>
        <v>Tuesday</v>
      </c>
    </row>
    <row r="86" spans="1:13" x14ac:dyDescent="0.2">
      <c r="A86" t="s">
        <v>733</v>
      </c>
      <c r="B86" t="s">
        <v>737</v>
      </c>
      <c r="C86">
        <v>1</v>
      </c>
      <c r="D86" s="7">
        <v>260</v>
      </c>
      <c r="E86" s="21">
        <v>44475</v>
      </c>
      <c r="F86" t="s">
        <v>731</v>
      </c>
      <c r="G86" t="s">
        <v>1952</v>
      </c>
      <c r="H86" t="s">
        <v>235</v>
      </c>
      <c r="I86" s="7">
        <f>_xlfn.XLOOKUP(WWE_Champions[[#This Row],[Name]],'Cage.com'!C:C,'Cage.com'!E:E,"")</f>
        <v>7.51</v>
      </c>
      <c r="J86" s="19">
        <f>_xlfn.XLOOKUP(A:A,Kaggle!A:A,Kaggle!I:I, "Not found")</f>
        <v>34178</v>
      </c>
      <c r="K86">
        <f>DATEDIF(J86, E86, "Y")</f>
        <v>28</v>
      </c>
      <c r="L86" t="s">
        <v>1974</v>
      </c>
      <c r="M86" t="str">
        <f t="shared" si="2"/>
        <v>Wednesday</v>
      </c>
    </row>
    <row r="87" spans="1:13" x14ac:dyDescent="0.2">
      <c r="A87" t="s">
        <v>645</v>
      </c>
      <c r="B87" t="s">
        <v>656</v>
      </c>
      <c r="C87">
        <v>1</v>
      </c>
      <c r="D87" s="7">
        <v>63</v>
      </c>
      <c r="E87" s="21">
        <v>44459</v>
      </c>
      <c r="F87" t="s">
        <v>59</v>
      </c>
      <c r="G87" s="2" t="s">
        <v>1057</v>
      </c>
      <c r="H87" t="s">
        <v>109</v>
      </c>
      <c r="I87" s="7" t="s">
        <v>1030</v>
      </c>
      <c r="J87" s="19" t="s">
        <v>1030</v>
      </c>
      <c r="K87" t="s">
        <v>1930</v>
      </c>
      <c r="L87" t="s">
        <v>1973</v>
      </c>
      <c r="M87" t="str">
        <f t="shared" si="2"/>
        <v>Monday</v>
      </c>
    </row>
    <row r="88" spans="1:13" x14ac:dyDescent="0.2">
      <c r="A88" t="s">
        <v>674</v>
      </c>
      <c r="B88" t="s">
        <v>691</v>
      </c>
      <c r="C88">
        <v>2</v>
      </c>
      <c r="D88" s="7">
        <v>112</v>
      </c>
      <c r="E88" s="21">
        <v>44453</v>
      </c>
      <c r="F88" s="2" t="s">
        <v>685</v>
      </c>
      <c r="G88" s="2" t="s">
        <v>1036</v>
      </c>
      <c r="H88" t="s">
        <v>140</v>
      </c>
      <c r="I88" s="7">
        <f>_xlfn.XLOOKUP(WWE_Champions[[#This Row],[Name]],'Cage.com'!C:C,'Cage.com'!E:E,"")</f>
        <v>8.65</v>
      </c>
      <c r="J88" s="19">
        <f>_xlfn.XLOOKUP(A:A,Kaggle!A:A,Kaggle!I:I, "Not found")</f>
        <v>31175</v>
      </c>
      <c r="K88">
        <f>DATEDIF(J88, E88, "Y")</f>
        <v>36</v>
      </c>
      <c r="L88" t="s">
        <v>1974</v>
      </c>
      <c r="M88" t="str">
        <f t="shared" si="2"/>
        <v>Tuesday</v>
      </c>
    </row>
    <row r="89" spans="1:13" x14ac:dyDescent="0.2">
      <c r="A89" t="s">
        <v>975</v>
      </c>
      <c r="B89" t="s">
        <v>3</v>
      </c>
      <c r="C89">
        <v>1</v>
      </c>
      <c r="D89" s="4">
        <v>110</v>
      </c>
      <c r="E89" s="21">
        <v>44452</v>
      </c>
      <c r="F89" t="s">
        <v>59</v>
      </c>
      <c r="G89" t="s">
        <v>1039</v>
      </c>
      <c r="H89" t="s">
        <v>68</v>
      </c>
      <c r="I89" s="7">
        <f>_xlfn.XLOOKUP(WWE_Champions[[#This Row],[Name]],'Cage.com'!C:C,'Cage.com'!E:E,"")</f>
        <v>6.97</v>
      </c>
      <c r="J89" s="19" t="str">
        <f>_xlfn.XLOOKUP(A:A,Kaggle!A:A,Kaggle!I:I, "Not found")</f>
        <v>Not found</v>
      </c>
      <c r="K89" t="e">
        <f>DATEDIF(J89, E89, "Y")</f>
        <v>#VALUE!</v>
      </c>
      <c r="L89" t="s">
        <v>1973</v>
      </c>
      <c r="M89" t="str">
        <f t="shared" si="2"/>
        <v>Monday</v>
      </c>
    </row>
    <row r="90" spans="1:13" x14ac:dyDescent="0.2">
      <c r="A90" t="s">
        <v>392</v>
      </c>
      <c r="B90" t="s">
        <v>691</v>
      </c>
      <c r="C90">
        <v>3</v>
      </c>
      <c r="D90" s="7">
        <v>21</v>
      </c>
      <c r="E90" s="21">
        <v>44430</v>
      </c>
      <c r="F90" s="2" t="s">
        <v>684</v>
      </c>
      <c r="G90" s="2" t="s">
        <v>1055</v>
      </c>
      <c r="H90" t="s">
        <v>140</v>
      </c>
      <c r="I90" s="7">
        <f>_xlfn.XLOOKUP(WWE_Champions[[#This Row],[Name]],'Cage.com'!C:C,'Cage.com'!E:E,"")</f>
        <v>9.1</v>
      </c>
      <c r="J90" s="19">
        <f>_xlfn.XLOOKUP(A:A,Kaggle!A:A,Kaggle!I:I, "Not found")</f>
        <v>28931</v>
      </c>
      <c r="K90">
        <f>DATEDIF(J90, E90, "Y")</f>
        <v>42</v>
      </c>
      <c r="L90" t="s">
        <v>1974</v>
      </c>
      <c r="M90" t="str">
        <f t="shared" si="2"/>
        <v>Sunday</v>
      </c>
    </row>
    <row r="91" spans="1:13" x14ac:dyDescent="0.2">
      <c r="A91" t="s">
        <v>440</v>
      </c>
      <c r="B91" t="s">
        <v>256</v>
      </c>
      <c r="C91">
        <v>1</v>
      </c>
      <c r="D91" s="7">
        <v>191</v>
      </c>
      <c r="E91" s="21">
        <v>44429</v>
      </c>
      <c r="F91" s="2" t="s">
        <v>63</v>
      </c>
      <c r="G91" t="s">
        <v>1055</v>
      </c>
      <c r="H91" t="s">
        <v>338</v>
      </c>
      <c r="I91" s="7">
        <f>_xlfn.XLOOKUP(WWE_Champions[[#This Row],[Name]],'Cage.com'!C:C,'Cage.com'!E:E,"")</f>
        <v>7.47</v>
      </c>
      <c r="J91" s="19">
        <v>30220</v>
      </c>
      <c r="K91">
        <f>DATEDIF(J91, E91, "Y")</f>
        <v>38</v>
      </c>
      <c r="L91" t="s">
        <v>1974</v>
      </c>
      <c r="M91" t="str">
        <f t="shared" si="2"/>
        <v>Saturday</v>
      </c>
    </row>
    <row r="92" spans="1:13" x14ac:dyDescent="0.2">
      <c r="A92" t="s">
        <v>618</v>
      </c>
      <c r="B92" t="s">
        <v>623</v>
      </c>
      <c r="C92">
        <v>1</v>
      </c>
      <c r="D92" s="7">
        <v>142</v>
      </c>
      <c r="E92" s="21">
        <v>44429</v>
      </c>
      <c r="F92" s="2" t="s">
        <v>63</v>
      </c>
      <c r="G92" s="2" t="s">
        <v>1057</v>
      </c>
      <c r="H92" t="s">
        <v>338</v>
      </c>
      <c r="I92" s="7" t="s">
        <v>1030</v>
      </c>
      <c r="J92" s="19" t="s">
        <v>1030</v>
      </c>
      <c r="K92" t="s">
        <v>1930</v>
      </c>
      <c r="L92" t="s">
        <v>1974</v>
      </c>
      <c r="M92" t="str">
        <f t="shared" si="2"/>
        <v>Saturday</v>
      </c>
    </row>
    <row r="93" spans="1:13" x14ac:dyDescent="0.2">
      <c r="A93" t="s">
        <v>253</v>
      </c>
      <c r="B93" t="s">
        <v>541</v>
      </c>
      <c r="C93">
        <v>4</v>
      </c>
      <c r="D93" s="7">
        <v>62</v>
      </c>
      <c r="E93" s="21">
        <v>44429</v>
      </c>
      <c r="F93" s="2" t="s">
        <v>63</v>
      </c>
      <c r="G93" s="2" t="s">
        <v>1055</v>
      </c>
      <c r="H93" t="s">
        <v>338</v>
      </c>
      <c r="I93" s="7">
        <f>_xlfn.XLOOKUP(WWE_Champions[[#This Row],[Name]],'Cage.com'!C:C,'Cage.com'!E:E,"")</f>
        <v>8.6</v>
      </c>
      <c r="J93" s="19">
        <f>_xlfn.XLOOKUP(A:A,Kaggle!A:A,Kaggle!I:I, "Not found")</f>
        <v>31807</v>
      </c>
      <c r="K93">
        <f>DATEDIF(J93, E93, "Y")</f>
        <v>34</v>
      </c>
      <c r="L93" t="s">
        <v>1974</v>
      </c>
      <c r="M93" t="str">
        <f t="shared" si="2"/>
        <v>Saturday</v>
      </c>
    </row>
    <row r="94" spans="1:13" x14ac:dyDescent="0.2">
      <c r="A94" t="s">
        <v>243</v>
      </c>
      <c r="B94" t="s">
        <v>171</v>
      </c>
      <c r="C94">
        <v>6</v>
      </c>
      <c r="D94" s="4">
        <v>62</v>
      </c>
      <c r="E94" s="21">
        <v>44429</v>
      </c>
      <c r="F94" t="s">
        <v>63</v>
      </c>
      <c r="G94" t="s">
        <v>1033</v>
      </c>
      <c r="H94" t="s">
        <v>338</v>
      </c>
      <c r="I94" s="7">
        <f>_xlfn.XLOOKUP(WWE_Champions[[#This Row],[Name]],'Cage.com'!C:C,'Cage.com'!E:E,"")</f>
        <v>7.91</v>
      </c>
      <c r="J94" s="19">
        <f>_xlfn.XLOOKUP(A:A,Kaggle!A:A,Kaggle!I:I, "Not found")</f>
        <v>31507</v>
      </c>
      <c r="K94">
        <f>DATEDIF(J94, E94, "Y")</f>
        <v>35</v>
      </c>
      <c r="L94" t="s">
        <v>1974</v>
      </c>
      <c r="M94" t="str">
        <f t="shared" si="2"/>
        <v>Saturday</v>
      </c>
    </row>
    <row r="95" spans="1:13" x14ac:dyDescent="0.2">
      <c r="A95" t="s">
        <v>390</v>
      </c>
      <c r="B95" t="s">
        <v>540</v>
      </c>
      <c r="C95">
        <v>2</v>
      </c>
      <c r="D95" s="7">
        <v>182</v>
      </c>
      <c r="E95" s="21">
        <v>44421</v>
      </c>
      <c r="F95" s="2" t="s">
        <v>164</v>
      </c>
      <c r="G95" s="2" t="s">
        <v>1055</v>
      </c>
      <c r="H95" t="s">
        <v>533</v>
      </c>
      <c r="I95" s="7">
        <f>_xlfn.XLOOKUP(WWE_Champions[[#This Row],[Name]],'Cage.com'!C:C,'Cage.com'!E:E,"")</f>
        <v>9.09</v>
      </c>
      <c r="J95" s="19">
        <v>29275</v>
      </c>
      <c r="K95">
        <f>DATEDIF(J95, E95, "Y")</f>
        <v>41</v>
      </c>
      <c r="L95" t="s">
        <v>1973</v>
      </c>
      <c r="M95" t="str">
        <f t="shared" si="2"/>
        <v>Friday</v>
      </c>
    </row>
    <row r="96" spans="1:13" x14ac:dyDescent="0.2">
      <c r="A96" t="s">
        <v>426</v>
      </c>
      <c r="B96" t="s">
        <v>171</v>
      </c>
      <c r="C96">
        <v>1</v>
      </c>
      <c r="D96" s="4">
        <v>33</v>
      </c>
      <c r="E96" s="21">
        <v>44396</v>
      </c>
      <c r="F96" t="s">
        <v>59</v>
      </c>
      <c r="G96" t="s">
        <v>1039</v>
      </c>
      <c r="H96" t="s">
        <v>178</v>
      </c>
      <c r="I96" s="7">
        <f>_xlfn.XLOOKUP(WWE_Champions[[#This Row],[Name]],'Cage.com'!C:C,'Cage.com'!E:E,"")</f>
        <v>7.05</v>
      </c>
      <c r="J96" s="19">
        <v>32619</v>
      </c>
      <c r="K96">
        <f>DATEDIF(J96, E96, "Y")</f>
        <v>32</v>
      </c>
      <c r="L96" t="s">
        <v>1973</v>
      </c>
      <c r="M96" t="str">
        <f t="shared" si="2"/>
        <v>Monday</v>
      </c>
    </row>
    <row r="97" spans="1:13" x14ac:dyDescent="0.2">
      <c r="A97" t="s">
        <v>589</v>
      </c>
      <c r="B97" t="s">
        <v>636</v>
      </c>
      <c r="C97">
        <v>5</v>
      </c>
      <c r="D97" s="7">
        <v>622</v>
      </c>
      <c r="E97" s="21">
        <v>44395</v>
      </c>
      <c r="F97" t="s">
        <v>143</v>
      </c>
      <c r="G97" t="s">
        <v>1057</v>
      </c>
      <c r="H97" t="s">
        <v>180</v>
      </c>
      <c r="I97" s="7" t="s">
        <v>1030</v>
      </c>
      <c r="J97" s="19" t="s">
        <v>1030</v>
      </c>
      <c r="K97" t="s">
        <v>1930</v>
      </c>
      <c r="L97" t="s">
        <v>1974</v>
      </c>
      <c r="M97" t="str">
        <f t="shared" si="2"/>
        <v>Sunday</v>
      </c>
    </row>
    <row r="98" spans="1:13" x14ac:dyDescent="0.2">
      <c r="A98" t="s">
        <v>243</v>
      </c>
      <c r="B98" t="s">
        <v>171</v>
      </c>
      <c r="C98">
        <v>5</v>
      </c>
      <c r="D98" s="4">
        <v>1</v>
      </c>
      <c r="E98" s="21">
        <v>44395</v>
      </c>
      <c r="F98" t="s">
        <v>143</v>
      </c>
      <c r="G98" t="s">
        <v>1055</v>
      </c>
      <c r="H98" t="s">
        <v>180</v>
      </c>
      <c r="I98" s="7">
        <f>_xlfn.XLOOKUP(WWE_Champions[[#This Row],[Name]],'Cage.com'!C:C,'Cage.com'!E:E,"")</f>
        <v>7.91</v>
      </c>
      <c r="J98" s="19">
        <f>_xlfn.XLOOKUP(A:A,Kaggle!A:A,Kaggle!I:I, "Not found")</f>
        <v>31507</v>
      </c>
      <c r="K98">
        <f>DATEDIF(J98, E98, "Y")</f>
        <v>35</v>
      </c>
      <c r="L98" t="s">
        <v>1974</v>
      </c>
      <c r="M98" t="str">
        <f t="shared" si="2"/>
        <v>Sunday</v>
      </c>
    </row>
    <row r="99" spans="1:13" x14ac:dyDescent="0.2">
      <c r="A99" t="s">
        <v>699</v>
      </c>
      <c r="B99" t="s">
        <v>708</v>
      </c>
      <c r="C99">
        <v>1</v>
      </c>
      <c r="D99" s="7">
        <v>105</v>
      </c>
      <c r="E99" s="21">
        <v>44376</v>
      </c>
      <c r="F99" t="s">
        <v>657</v>
      </c>
      <c r="G99" t="s">
        <v>1055</v>
      </c>
      <c r="H99" t="s">
        <v>140</v>
      </c>
      <c r="I99" s="7">
        <v>8.57</v>
      </c>
      <c r="J99" s="19">
        <v>33146</v>
      </c>
      <c r="K99">
        <f>DATEDIF(J99, E99, "Y")</f>
        <v>30</v>
      </c>
      <c r="L99" t="s">
        <v>1973</v>
      </c>
      <c r="M99" t="str">
        <f t="shared" si="2"/>
        <v>Tuesday</v>
      </c>
    </row>
    <row r="100" spans="1:13" x14ac:dyDescent="0.2">
      <c r="A100" t="s">
        <v>732</v>
      </c>
      <c r="B100" t="s">
        <v>737</v>
      </c>
      <c r="C100">
        <v>1</v>
      </c>
      <c r="D100" s="7">
        <v>160</v>
      </c>
      <c r="E100" s="21">
        <v>44336</v>
      </c>
      <c r="F100" t="s">
        <v>731</v>
      </c>
      <c r="G100" t="s">
        <v>1952</v>
      </c>
      <c r="H100" t="s">
        <v>235</v>
      </c>
      <c r="I100" s="7">
        <f>_xlfn.XLOOKUP(WWE_Champions[[#This Row],[Name]],'Cage.com'!C:C,'Cage.com'!E:E,"")</f>
        <v>8.9499999999999993</v>
      </c>
      <c r="J100" s="19">
        <f>_xlfn.XLOOKUP(A:A,Kaggle!A:A,Kaggle!I:I, "Not found")</f>
        <v>35496</v>
      </c>
      <c r="K100">
        <f>DATEDIF(J100, E100, "Y")</f>
        <v>24</v>
      </c>
      <c r="L100" t="s">
        <v>1974</v>
      </c>
      <c r="M100" t="str">
        <f t="shared" si="2"/>
        <v>Thursday</v>
      </c>
    </row>
    <row r="101" spans="1:13" x14ac:dyDescent="0.2">
      <c r="A101" t="s">
        <v>698</v>
      </c>
      <c r="B101" t="s">
        <v>708</v>
      </c>
      <c r="C101">
        <v>1</v>
      </c>
      <c r="D101" s="7">
        <v>42</v>
      </c>
      <c r="E101" s="21">
        <v>44334</v>
      </c>
      <c r="F101" t="s">
        <v>657</v>
      </c>
      <c r="G101" t="s">
        <v>1936</v>
      </c>
      <c r="H101" t="s">
        <v>140</v>
      </c>
      <c r="I101" s="7">
        <f>_xlfn.XLOOKUP(WWE_Champions[[#This Row],[Name]],'Cage.com'!C:C,'Cage.com'!E:E,"")</f>
        <v>6.85</v>
      </c>
      <c r="J101" s="19">
        <v>32380</v>
      </c>
      <c r="K101">
        <f>DATEDIF(J101, E101, "Y")</f>
        <v>32</v>
      </c>
      <c r="L101" t="s">
        <v>1973</v>
      </c>
      <c r="M101" t="str">
        <f t="shared" si="2"/>
        <v>Tuesday</v>
      </c>
    </row>
    <row r="102" spans="1:13" x14ac:dyDescent="0.2">
      <c r="A102" t="s">
        <v>635</v>
      </c>
      <c r="B102" t="s">
        <v>636</v>
      </c>
      <c r="C102">
        <v>1</v>
      </c>
      <c r="D102" s="7">
        <v>63</v>
      </c>
      <c r="E102" s="21">
        <v>44332</v>
      </c>
      <c r="F102" t="s">
        <v>432</v>
      </c>
      <c r="G102" t="s">
        <v>1057</v>
      </c>
      <c r="H102" t="s">
        <v>141</v>
      </c>
      <c r="I102" s="7" t="s">
        <v>1030</v>
      </c>
      <c r="J102" s="19" t="s">
        <v>1030</v>
      </c>
      <c r="K102" t="s">
        <v>1930</v>
      </c>
      <c r="L102" t="s">
        <v>1974</v>
      </c>
      <c r="M102" t="str">
        <f t="shared" si="2"/>
        <v>Sunday</v>
      </c>
    </row>
    <row r="103" spans="1:13" x14ac:dyDescent="0.2">
      <c r="A103" t="s">
        <v>644</v>
      </c>
      <c r="B103" t="s">
        <v>656</v>
      </c>
      <c r="C103">
        <v>1</v>
      </c>
      <c r="D103" s="7">
        <v>129</v>
      </c>
      <c r="E103" s="21">
        <v>44330</v>
      </c>
      <c r="F103" t="s">
        <v>164</v>
      </c>
      <c r="G103" s="2" t="s">
        <v>1057</v>
      </c>
      <c r="H103" t="s">
        <v>141</v>
      </c>
      <c r="I103" s="7" t="s">
        <v>1030</v>
      </c>
      <c r="J103" s="19" t="s">
        <v>1030</v>
      </c>
      <c r="K103" t="s">
        <v>1930</v>
      </c>
      <c r="L103" t="s">
        <v>1973</v>
      </c>
      <c r="M103" t="str">
        <f t="shared" si="2"/>
        <v>Friday</v>
      </c>
    </row>
    <row r="104" spans="1:13" x14ac:dyDescent="0.2">
      <c r="A104" t="s">
        <v>132</v>
      </c>
      <c r="B104" t="s">
        <v>256</v>
      </c>
      <c r="C104">
        <v>3</v>
      </c>
      <c r="D104" s="7">
        <v>132</v>
      </c>
      <c r="E104" s="21">
        <v>44297</v>
      </c>
      <c r="F104" s="2" t="s">
        <v>448</v>
      </c>
      <c r="G104" t="s">
        <v>1055</v>
      </c>
      <c r="H104" t="s">
        <v>141</v>
      </c>
      <c r="I104" s="7">
        <f>_xlfn.XLOOKUP(WWE_Champions[[#This Row],[Name]],'Cage.com'!C:C,'Cage.com'!E:E,"")</f>
        <v>7.68</v>
      </c>
      <c r="J104" s="19">
        <f>_xlfn.XLOOKUP(A:A,Kaggle!A:A,Kaggle!I:I, "Not found")</f>
        <v>28518</v>
      </c>
      <c r="K104">
        <f>DATEDIF(J104, E104, "Y")</f>
        <v>43</v>
      </c>
      <c r="L104" t="s">
        <v>1974</v>
      </c>
      <c r="M104" t="str">
        <f t="shared" si="2"/>
        <v>Sunday</v>
      </c>
    </row>
    <row r="105" spans="1:13" x14ac:dyDescent="0.2">
      <c r="A105" t="s">
        <v>397</v>
      </c>
      <c r="B105" t="s">
        <v>540</v>
      </c>
      <c r="C105">
        <v>1</v>
      </c>
      <c r="D105" s="7">
        <v>124</v>
      </c>
      <c r="E105" s="21">
        <v>44297</v>
      </c>
      <c r="F105" s="2" t="s">
        <v>425</v>
      </c>
      <c r="G105" s="2" t="s">
        <v>1961</v>
      </c>
      <c r="H105" t="s">
        <v>141</v>
      </c>
      <c r="I105" s="7">
        <f>_xlfn.XLOOKUP(WWE_Champions[[#This Row],[Name]],'Cage.com'!C:C,'Cage.com'!E:E,"")</f>
        <v>7.1</v>
      </c>
      <c r="J105" s="19">
        <f>_xlfn.XLOOKUP(A:A,Kaggle!A:A,Kaggle!I:I, "Not found")</f>
        <v>32011</v>
      </c>
      <c r="K105">
        <f>DATEDIF(J105, E105, "Y")</f>
        <v>33</v>
      </c>
      <c r="L105" t="s">
        <v>1974</v>
      </c>
      <c r="M105" t="str">
        <f t="shared" si="2"/>
        <v>Sunday</v>
      </c>
    </row>
    <row r="106" spans="1:13" x14ac:dyDescent="0.2">
      <c r="A106" t="s">
        <v>424</v>
      </c>
      <c r="B106" t="s">
        <v>171</v>
      </c>
      <c r="C106">
        <v>1</v>
      </c>
      <c r="D106" s="4">
        <v>98</v>
      </c>
      <c r="E106" s="21">
        <v>44297</v>
      </c>
      <c r="F106" t="s">
        <v>425</v>
      </c>
      <c r="G106" t="s">
        <v>1055</v>
      </c>
      <c r="H106" t="s">
        <v>141</v>
      </c>
      <c r="I106" s="7">
        <f>_xlfn.XLOOKUP(WWE_Champions[[#This Row],[Name]],'Cage.com'!C:C,'Cage.com'!E:E,"")</f>
        <v>8.39</v>
      </c>
      <c r="J106" s="19">
        <f>_xlfn.XLOOKUP(A:A,Kaggle!A:A,Kaggle!I:I, "Not found")</f>
        <v>35349</v>
      </c>
      <c r="K106">
        <f>DATEDIF(J106, E106, "Y")</f>
        <v>24</v>
      </c>
      <c r="L106" t="s">
        <v>1974</v>
      </c>
      <c r="M106" t="str">
        <f t="shared" si="2"/>
        <v>Sunday</v>
      </c>
    </row>
    <row r="107" spans="1:13" x14ac:dyDescent="0.2">
      <c r="A107" t="s">
        <v>617</v>
      </c>
      <c r="B107" t="s">
        <v>623</v>
      </c>
      <c r="C107">
        <v>1</v>
      </c>
      <c r="D107" s="7">
        <v>133</v>
      </c>
      <c r="E107" s="21">
        <v>44296</v>
      </c>
      <c r="F107" s="2" t="s">
        <v>425</v>
      </c>
      <c r="G107" s="2" t="s">
        <v>1057</v>
      </c>
      <c r="H107" t="s">
        <v>141</v>
      </c>
      <c r="I107" s="7" t="s">
        <v>1030</v>
      </c>
      <c r="J107" s="19" t="s">
        <v>1030</v>
      </c>
      <c r="K107" t="s">
        <v>1930</v>
      </c>
      <c r="L107" t="s">
        <v>1974</v>
      </c>
      <c r="M107" t="str">
        <f t="shared" si="2"/>
        <v>Saturday</v>
      </c>
    </row>
    <row r="108" spans="1:13" x14ac:dyDescent="0.2">
      <c r="A108" t="s">
        <v>428</v>
      </c>
      <c r="B108" t="s">
        <v>541</v>
      </c>
      <c r="C108">
        <v>1</v>
      </c>
      <c r="D108" s="7">
        <v>133</v>
      </c>
      <c r="E108" s="21">
        <v>44296</v>
      </c>
      <c r="F108" s="2" t="s">
        <v>437</v>
      </c>
      <c r="G108" s="2" t="s">
        <v>1055</v>
      </c>
      <c r="H108" t="s">
        <v>141</v>
      </c>
      <c r="I108" s="7">
        <f>_xlfn.XLOOKUP(WWE_Champions[[#This Row],[Name]],'Cage.com'!C:C,'Cage.com'!E:E,"")</f>
        <v>8.18</v>
      </c>
      <c r="J108" s="19">
        <f>_xlfn.XLOOKUP(A:A,Kaggle!A:A,Kaggle!I:I, "Not found")</f>
        <v>32607</v>
      </c>
      <c r="K108">
        <f>DATEDIF(J108, E108, "Y")</f>
        <v>32</v>
      </c>
      <c r="L108" t="s">
        <v>1974</v>
      </c>
      <c r="M108" t="str">
        <f t="shared" si="2"/>
        <v>Saturday</v>
      </c>
    </row>
    <row r="109" spans="1:13" x14ac:dyDescent="0.2">
      <c r="A109" t="s">
        <v>681</v>
      </c>
      <c r="B109" t="s">
        <v>691</v>
      </c>
      <c r="C109">
        <v>2</v>
      </c>
      <c r="D109" s="7">
        <v>136</v>
      </c>
      <c r="E109" s="21">
        <v>44294</v>
      </c>
      <c r="F109" s="2" t="s">
        <v>683</v>
      </c>
      <c r="G109" s="2" t="s">
        <v>1055</v>
      </c>
      <c r="H109" t="s">
        <v>140</v>
      </c>
      <c r="I109" s="7">
        <f>_xlfn.XLOOKUP(WWE_Champions[[#This Row],[Name]],'Cage.com'!C:C,'Cage.com'!E:E,"")</f>
        <v>5.87</v>
      </c>
      <c r="J109" s="19">
        <v>31247</v>
      </c>
      <c r="K109">
        <f>DATEDIF(J109, E109, "Y")</f>
        <v>35</v>
      </c>
      <c r="L109" t="s">
        <v>1974</v>
      </c>
      <c r="M109" t="str">
        <f t="shared" si="2"/>
        <v>Thursday</v>
      </c>
    </row>
    <row r="110" spans="1:13" x14ac:dyDescent="0.2">
      <c r="A110" t="s">
        <v>762</v>
      </c>
      <c r="B110" t="s">
        <v>771</v>
      </c>
      <c r="C110">
        <v>1</v>
      </c>
      <c r="D110" s="7">
        <v>202</v>
      </c>
      <c r="E110" s="21">
        <v>44293</v>
      </c>
      <c r="F110" s="2" t="s">
        <v>1080</v>
      </c>
      <c r="G110" s="2" t="s">
        <v>1059</v>
      </c>
      <c r="H110" t="s">
        <v>140</v>
      </c>
      <c r="I110" s="7" t="s">
        <v>1030</v>
      </c>
      <c r="J110" s="19" t="s">
        <v>1030</v>
      </c>
      <c r="K110" t="s">
        <v>1930</v>
      </c>
      <c r="L110" t="s">
        <v>1974</v>
      </c>
      <c r="M110" t="str">
        <f t="shared" si="2"/>
        <v>Wednesday</v>
      </c>
    </row>
    <row r="111" spans="1:13" x14ac:dyDescent="0.2">
      <c r="A111" t="s">
        <v>720</v>
      </c>
      <c r="B111" t="s">
        <v>728</v>
      </c>
      <c r="C111">
        <v>1</v>
      </c>
      <c r="D111" s="7">
        <v>202</v>
      </c>
      <c r="E111" s="21">
        <v>44293</v>
      </c>
      <c r="F111" t="s">
        <v>1080</v>
      </c>
      <c r="G111" t="s">
        <v>1055</v>
      </c>
      <c r="H111" t="s">
        <v>140</v>
      </c>
      <c r="I111" s="7">
        <v>5.88</v>
      </c>
      <c r="J111" s="19">
        <v>33250</v>
      </c>
      <c r="K111">
        <f>DATEDIF(J111, E111, "Y")</f>
        <v>30</v>
      </c>
      <c r="L111" t="s">
        <v>1974</v>
      </c>
      <c r="M111" t="str">
        <f t="shared" si="2"/>
        <v>Wednesday</v>
      </c>
    </row>
    <row r="112" spans="1:13" x14ac:dyDescent="0.2">
      <c r="A112" t="s">
        <v>593</v>
      </c>
      <c r="B112" t="s">
        <v>623</v>
      </c>
      <c r="C112">
        <v>4</v>
      </c>
      <c r="D112" s="7">
        <v>26</v>
      </c>
      <c r="E112" s="21">
        <v>44270</v>
      </c>
      <c r="F112" s="2" t="s">
        <v>59</v>
      </c>
      <c r="G112" s="2" t="s">
        <v>1057</v>
      </c>
      <c r="H112" t="s">
        <v>415</v>
      </c>
      <c r="I112" s="7" t="s">
        <v>1030</v>
      </c>
      <c r="J112" s="19" t="s">
        <v>1030</v>
      </c>
      <c r="K112" t="s">
        <v>1930</v>
      </c>
      <c r="L112" t="s">
        <v>1973</v>
      </c>
      <c r="M112" t="str">
        <f t="shared" si="2"/>
        <v>Monday</v>
      </c>
    </row>
    <row r="113" spans="1:13" x14ac:dyDescent="0.2">
      <c r="A113" t="s">
        <v>359</v>
      </c>
      <c r="B113" t="s">
        <v>3</v>
      </c>
      <c r="C113">
        <v>1</v>
      </c>
      <c r="D113" s="4">
        <v>196</v>
      </c>
      <c r="E113" s="21">
        <v>44256</v>
      </c>
      <c r="F113" t="s">
        <v>59</v>
      </c>
      <c r="G113" t="s">
        <v>1040</v>
      </c>
      <c r="H113" t="s">
        <v>415</v>
      </c>
      <c r="I113" s="7">
        <f>_xlfn.XLOOKUP(WWE_Champions[[#This Row],[Name]],'Cage.com'!C:C,'Cage.com'!E:E,"")</f>
        <v>6.39</v>
      </c>
      <c r="J113" s="19">
        <f>_xlfn.XLOOKUP(A:A,Kaggle!A:A,Kaggle!I:I, "Not found")</f>
        <v>27957</v>
      </c>
      <c r="K113">
        <f>DATEDIF(J113, E113, "Y")</f>
        <v>44</v>
      </c>
      <c r="L113" t="s">
        <v>1973</v>
      </c>
      <c r="M113" t="str">
        <f t="shared" si="2"/>
        <v>Monday</v>
      </c>
    </row>
    <row r="114" spans="1:13" x14ac:dyDescent="0.2">
      <c r="A114" t="s">
        <v>439</v>
      </c>
      <c r="B114" t="s">
        <v>256</v>
      </c>
      <c r="C114">
        <v>1</v>
      </c>
      <c r="D114" s="7">
        <v>49</v>
      </c>
      <c r="E114" s="21">
        <v>44248</v>
      </c>
      <c r="F114" s="2" t="s">
        <v>134</v>
      </c>
      <c r="G114" s="2" t="s">
        <v>1033</v>
      </c>
      <c r="H114" t="s">
        <v>415</v>
      </c>
      <c r="I114" s="7">
        <f>_xlfn.XLOOKUP(WWE_Champions[[#This Row],[Name]],'Cage.com'!C:C,'Cage.com'!E:E,"")</f>
        <v>8.24</v>
      </c>
      <c r="J114" s="19">
        <v>31607</v>
      </c>
      <c r="K114">
        <f>DATEDIF(J114, E114, "Y")</f>
        <v>34</v>
      </c>
      <c r="L114" t="s">
        <v>1974</v>
      </c>
      <c r="M114" t="str">
        <f t="shared" si="2"/>
        <v>Sunday</v>
      </c>
    </row>
    <row r="115" spans="1:13" x14ac:dyDescent="0.2">
      <c r="A115" t="s">
        <v>139</v>
      </c>
      <c r="B115" t="s">
        <v>3</v>
      </c>
      <c r="C115">
        <v>2</v>
      </c>
      <c r="D115" s="4">
        <v>8</v>
      </c>
      <c r="E115" s="21">
        <v>44248</v>
      </c>
      <c r="F115" t="s">
        <v>134</v>
      </c>
      <c r="G115" t="s">
        <v>1039</v>
      </c>
      <c r="H115" t="s">
        <v>415</v>
      </c>
      <c r="I115" s="7">
        <f>_xlfn.XLOOKUP(WWE_Champions[[#This Row],[Name]],'Cage.com'!C:C,'Cage.com'!E:E,"")</f>
        <v>7.39</v>
      </c>
      <c r="J115" s="19">
        <f>_xlfn.XLOOKUP(A:A,Kaggle!A:A,Kaggle!I:I, "Not found")</f>
        <v>29502</v>
      </c>
      <c r="K115">
        <f>DATEDIF(J115, E115, "Y")</f>
        <v>40</v>
      </c>
      <c r="L115" t="s">
        <v>1974</v>
      </c>
      <c r="M115" t="str">
        <f t="shared" si="2"/>
        <v>Sunday</v>
      </c>
    </row>
    <row r="116" spans="1:13" x14ac:dyDescent="0.2">
      <c r="A116" t="s">
        <v>642</v>
      </c>
      <c r="B116" t="s">
        <v>656</v>
      </c>
      <c r="C116">
        <v>2</v>
      </c>
      <c r="D116" s="7">
        <v>103</v>
      </c>
      <c r="E116" s="21">
        <v>44227</v>
      </c>
      <c r="F116" t="s">
        <v>29</v>
      </c>
      <c r="G116" s="2" t="s">
        <v>1057</v>
      </c>
      <c r="H116" t="s">
        <v>415</v>
      </c>
      <c r="I116" s="7" t="s">
        <v>1030</v>
      </c>
      <c r="J116" s="19" t="s">
        <v>1030</v>
      </c>
      <c r="K116" t="s">
        <v>1930</v>
      </c>
      <c r="L116" t="s">
        <v>1974</v>
      </c>
      <c r="M116" t="str">
        <f t="shared" si="2"/>
        <v>Sunday</v>
      </c>
    </row>
    <row r="117" spans="1:13" x14ac:dyDescent="0.2">
      <c r="A117" t="s">
        <v>612</v>
      </c>
      <c r="B117" t="s">
        <v>636</v>
      </c>
      <c r="C117">
        <v>1</v>
      </c>
      <c r="D117" s="7">
        <v>128</v>
      </c>
      <c r="E117" s="21">
        <v>44204</v>
      </c>
      <c r="F117" t="s">
        <v>164</v>
      </c>
      <c r="G117" t="s">
        <v>1057</v>
      </c>
      <c r="H117" t="s">
        <v>415</v>
      </c>
      <c r="I117" s="7" t="s">
        <v>1030</v>
      </c>
      <c r="J117" s="19" t="s">
        <v>1030</v>
      </c>
      <c r="K117" t="s">
        <v>1930</v>
      </c>
      <c r="L117" t="s">
        <v>1973</v>
      </c>
      <c r="M117" t="str">
        <f t="shared" si="2"/>
        <v>Friday</v>
      </c>
    </row>
    <row r="118" spans="1:13" x14ac:dyDescent="0.2">
      <c r="A118" t="s">
        <v>975</v>
      </c>
      <c r="B118" t="s">
        <v>540</v>
      </c>
      <c r="C118">
        <v>2</v>
      </c>
      <c r="D118" s="7">
        <v>110</v>
      </c>
      <c r="E118" s="21">
        <v>44187</v>
      </c>
      <c r="F118" s="2" t="s">
        <v>164</v>
      </c>
      <c r="G118" s="2" t="s">
        <v>1040</v>
      </c>
      <c r="H118" t="s">
        <v>415</v>
      </c>
      <c r="I118" s="7">
        <f>_xlfn.XLOOKUP(WWE_Champions[[#This Row],[Name]],'Cage.com'!C:C,'Cage.com'!E:E,"")</f>
        <v>6.97</v>
      </c>
      <c r="J118" s="19" t="str">
        <f>_xlfn.XLOOKUP(A:A,Kaggle!A:A,Kaggle!I:I, "Not found")</f>
        <v>Not found</v>
      </c>
      <c r="K118" t="e">
        <f>DATEDIF(J118, E118, "Y")</f>
        <v>#VALUE!</v>
      </c>
      <c r="L118" t="s">
        <v>1973</v>
      </c>
      <c r="M118" t="str">
        <f t="shared" si="2"/>
        <v>Tuesday</v>
      </c>
    </row>
    <row r="119" spans="1:13" x14ac:dyDescent="0.2">
      <c r="A119" t="s">
        <v>616</v>
      </c>
      <c r="B119" t="s">
        <v>623</v>
      </c>
      <c r="C119">
        <v>1</v>
      </c>
      <c r="D119" s="7">
        <v>85</v>
      </c>
      <c r="E119" s="21">
        <v>44185</v>
      </c>
      <c r="F119" s="2" t="s">
        <v>133</v>
      </c>
      <c r="G119" s="2" t="s">
        <v>1057</v>
      </c>
      <c r="H119" t="s">
        <v>415</v>
      </c>
      <c r="I119" s="7" t="s">
        <v>1030</v>
      </c>
      <c r="J119" s="19" t="s">
        <v>1030</v>
      </c>
      <c r="K119" t="s">
        <v>1930</v>
      </c>
      <c r="L119" t="s">
        <v>1974</v>
      </c>
      <c r="M119" t="str">
        <f t="shared" si="2"/>
        <v>Sunday</v>
      </c>
    </row>
    <row r="120" spans="1:13" x14ac:dyDescent="0.2">
      <c r="A120" t="s">
        <v>643</v>
      </c>
      <c r="B120" t="s">
        <v>656</v>
      </c>
      <c r="C120">
        <v>1</v>
      </c>
      <c r="D120" s="7">
        <v>42</v>
      </c>
      <c r="E120" s="21">
        <v>44185</v>
      </c>
      <c r="F120" t="s">
        <v>133</v>
      </c>
      <c r="G120" s="2" t="s">
        <v>1057</v>
      </c>
      <c r="H120" t="s">
        <v>415</v>
      </c>
      <c r="I120" s="7" t="s">
        <v>1030</v>
      </c>
      <c r="J120" s="19" t="s">
        <v>1030</v>
      </c>
      <c r="K120" t="s">
        <v>1930</v>
      </c>
      <c r="L120" t="s">
        <v>1974</v>
      </c>
      <c r="M120" t="str">
        <f t="shared" si="2"/>
        <v>Sunday</v>
      </c>
    </row>
    <row r="121" spans="1:13" x14ac:dyDescent="0.2">
      <c r="A121" t="s">
        <v>675</v>
      </c>
      <c r="B121" t="s">
        <v>708</v>
      </c>
      <c r="C121">
        <v>3</v>
      </c>
      <c r="D121" s="7">
        <v>163</v>
      </c>
      <c r="E121" s="21">
        <v>44171</v>
      </c>
      <c r="F121" t="s">
        <v>671</v>
      </c>
      <c r="G121" t="s">
        <v>1033</v>
      </c>
      <c r="H121" t="s">
        <v>140</v>
      </c>
      <c r="I121" s="7">
        <f>_xlfn.XLOOKUP(WWE_Champions[[#This Row],[Name]],'Cage.com'!C:C,'Cage.com'!E:E,"")</f>
        <v>8.8699999999999992</v>
      </c>
      <c r="J121" s="19">
        <f>_xlfn.XLOOKUP(A:A,Kaggle!A:A,Kaggle!I:I, "Not found")</f>
        <v>32003</v>
      </c>
      <c r="K121">
        <f t="shared" ref="K121:K127" si="3">DATEDIF(J121, E121, "Y")</f>
        <v>33</v>
      </c>
      <c r="L121" t="s">
        <v>1974</v>
      </c>
      <c r="M121" t="str">
        <f t="shared" si="2"/>
        <v>Sunday</v>
      </c>
    </row>
    <row r="122" spans="1:13" x14ac:dyDescent="0.2">
      <c r="A122" t="s">
        <v>730</v>
      </c>
      <c r="B122" t="s">
        <v>737</v>
      </c>
      <c r="C122">
        <v>1</v>
      </c>
      <c r="D122" s="7">
        <v>181</v>
      </c>
      <c r="E122" s="21">
        <v>44161</v>
      </c>
      <c r="F122" t="s">
        <v>731</v>
      </c>
      <c r="G122" t="s">
        <v>1952</v>
      </c>
      <c r="H122" t="s">
        <v>235</v>
      </c>
      <c r="I122" s="7">
        <f>_xlfn.XLOOKUP(WWE_Champions[[#This Row],[Name]],'Cage.com'!C:C,'Cage.com'!E:E,"")</f>
        <v>8.32</v>
      </c>
      <c r="J122" s="19">
        <v>35559</v>
      </c>
      <c r="K122">
        <f t="shared" si="3"/>
        <v>23</v>
      </c>
      <c r="L122" t="s">
        <v>1974</v>
      </c>
      <c r="M122" t="str">
        <f t="shared" si="2"/>
        <v>Thursday</v>
      </c>
    </row>
    <row r="123" spans="1:13" x14ac:dyDescent="0.2">
      <c r="A123" t="s">
        <v>168</v>
      </c>
      <c r="B123" t="s">
        <v>3</v>
      </c>
      <c r="C123">
        <v>2</v>
      </c>
      <c r="D123" s="4">
        <v>97</v>
      </c>
      <c r="E123" s="21">
        <v>44151</v>
      </c>
      <c r="F123" t="s">
        <v>59</v>
      </c>
      <c r="G123" t="s">
        <v>1044</v>
      </c>
      <c r="H123" t="s">
        <v>140</v>
      </c>
      <c r="I123" s="7">
        <f>_xlfn.XLOOKUP(WWE_Champions[[#This Row],[Name]],'Cage.com'!C:C,'Cage.com'!E:E,"")</f>
        <v>7.84</v>
      </c>
      <c r="J123" s="19">
        <v>31204</v>
      </c>
      <c r="K123">
        <f t="shared" si="3"/>
        <v>35</v>
      </c>
      <c r="L123" t="s">
        <v>1973</v>
      </c>
      <c r="M123" t="str">
        <f t="shared" si="2"/>
        <v>Monday</v>
      </c>
    </row>
    <row r="124" spans="1:13" x14ac:dyDescent="0.2">
      <c r="A124" t="s">
        <v>697</v>
      </c>
      <c r="B124" t="s">
        <v>708</v>
      </c>
      <c r="C124">
        <v>1</v>
      </c>
      <c r="D124" s="7">
        <v>25</v>
      </c>
      <c r="E124" s="21">
        <v>44146</v>
      </c>
      <c r="F124" t="s">
        <v>657</v>
      </c>
      <c r="G124" t="s">
        <v>1055</v>
      </c>
      <c r="H124" t="s">
        <v>140</v>
      </c>
      <c r="I124" s="7">
        <f>_xlfn.XLOOKUP(WWE_Champions[[#This Row],[Name]],'Cage.com'!C:C,'Cage.com'!E:E,"")</f>
        <v>5.93</v>
      </c>
      <c r="J124" s="19">
        <v>35169</v>
      </c>
      <c r="K124">
        <f t="shared" si="3"/>
        <v>24</v>
      </c>
      <c r="L124" t="s">
        <v>1973</v>
      </c>
      <c r="M124" t="str">
        <f t="shared" si="2"/>
        <v>Wednesday</v>
      </c>
    </row>
    <row r="125" spans="1:13" x14ac:dyDescent="0.2">
      <c r="A125" t="s">
        <v>675</v>
      </c>
      <c r="B125" t="s">
        <v>708</v>
      </c>
      <c r="C125">
        <v>2</v>
      </c>
      <c r="D125" s="7">
        <v>14</v>
      </c>
      <c r="E125" s="21">
        <v>44132</v>
      </c>
      <c r="F125" t="s">
        <v>1078</v>
      </c>
      <c r="G125" t="s">
        <v>1966</v>
      </c>
      <c r="H125" t="s">
        <v>140</v>
      </c>
      <c r="I125" s="7">
        <f>_xlfn.XLOOKUP(WWE_Champions[[#This Row],[Name]],'Cage.com'!C:C,'Cage.com'!E:E,"")</f>
        <v>8.8699999999999992</v>
      </c>
      <c r="J125" s="19">
        <f>_xlfn.XLOOKUP(A:A,Kaggle!A:A,Kaggle!I:I, "Not found")</f>
        <v>32003</v>
      </c>
      <c r="K125">
        <f t="shared" si="3"/>
        <v>33</v>
      </c>
      <c r="L125" t="s">
        <v>1974</v>
      </c>
      <c r="M125" t="str">
        <f t="shared" si="2"/>
        <v>Wednesday</v>
      </c>
    </row>
    <row r="126" spans="1:13" x14ac:dyDescent="0.2">
      <c r="A126" t="s">
        <v>241</v>
      </c>
      <c r="B126" t="s">
        <v>541</v>
      </c>
      <c r="C126">
        <v>1</v>
      </c>
      <c r="D126" s="7">
        <v>167</v>
      </c>
      <c r="E126" s="21">
        <v>44129</v>
      </c>
      <c r="F126" s="2" t="s">
        <v>129</v>
      </c>
      <c r="G126" s="2" t="s">
        <v>129</v>
      </c>
      <c r="H126" t="s">
        <v>140</v>
      </c>
      <c r="I126" s="7">
        <f>_xlfn.XLOOKUP(WWE_Champions[[#This Row],[Name]],'Cage.com'!C:C,'Cage.com'!E:E,"")</f>
        <v>8.69</v>
      </c>
      <c r="J126" s="19">
        <f>_xlfn.XLOOKUP(A:A,Kaggle!A:A,Kaggle!I:I, "Not found")</f>
        <v>33629</v>
      </c>
      <c r="K126">
        <f t="shared" si="3"/>
        <v>28</v>
      </c>
      <c r="L126" t="s">
        <v>1974</v>
      </c>
      <c r="M126" t="str">
        <f t="shared" si="2"/>
        <v>Sunday</v>
      </c>
    </row>
    <row r="127" spans="1:13" x14ac:dyDescent="0.2">
      <c r="A127" t="s">
        <v>121</v>
      </c>
      <c r="B127" t="s">
        <v>3</v>
      </c>
      <c r="C127">
        <v>10</v>
      </c>
      <c r="D127" s="4">
        <v>22</v>
      </c>
      <c r="E127" s="21">
        <v>44129</v>
      </c>
      <c r="F127" t="s">
        <v>129</v>
      </c>
      <c r="G127" t="s">
        <v>129</v>
      </c>
      <c r="H127" t="s">
        <v>140</v>
      </c>
      <c r="I127" s="7">
        <f>_xlfn.XLOOKUP(WWE_Champions[[#This Row],[Name]],'Cage.com'!C:C,'Cage.com'!E:E,"")</f>
        <v>8.08</v>
      </c>
      <c r="J127" s="19">
        <f>_xlfn.XLOOKUP(A:A,Kaggle!A:A,Kaggle!I:I, "Not found")</f>
        <v>29312</v>
      </c>
      <c r="K127">
        <f t="shared" si="3"/>
        <v>40</v>
      </c>
      <c r="L127" t="s">
        <v>1974</v>
      </c>
      <c r="M127" t="str">
        <f t="shared" si="2"/>
        <v>Sunday</v>
      </c>
    </row>
    <row r="128" spans="1:13" x14ac:dyDescent="0.2">
      <c r="A128" t="s">
        <v>761</v>
      </c>
      <c r="B128" t="s">
        <v>771</v>
      </c>
      <c r="C128">
        <v>1</v>
      </c>
      <c r="D128" s="7">
        <v>153</v>
      </c>
      <c r="E128" s="21">
        <v>44125</v>
      </c>
      <c r="F128" s="2" t="s">
        <v>657</v>
      </c>
      <c r="G128" s="2" t="s">
        <v>1057</v>
      </c>
      <c r="H128" t="s">
        <v>140</v>
      </c>
      <c r="I128" s="7" t="s">
        <v>1030</v>
      </c>
      <c r="J128" s="19" t="s">
        <v>1030</v>
      </c>
      <c r="K128" t="s">
        <v>1930</v>
      </c>
      <c r="L128" t="s">
        <v>1973</v>
      </c>
      <c r="M128" t="str">
        <f t="shared" si="2"/>
        <v>Wednesday</v>
      </c>
    </row>
    <row r="129" spans="1:13" x14ac:dyDescent="0.2">
      <c r="A129" t="s">
        <v>615</v>
      </c>
      <c r="B129" t="s">
        <v>636</v>
      </c>
      <c r="C129">
        <v>1</v>
      </c>
      <c r="D129" s="7">
        <v>88</v>
      </c>
      <c r="E129" s="21">
        <v>44116</v>
      </c>
      <c r="F129" t="s">
        <v>59</v>
      </c>
      <c r="G129" t="s">
        <v>1046</v>
      </c>
      <c r="H129" t="s">
        <v>140</v>
      </c>
      <c r="I129" s="7" t="s">
        <v>1030</v>
      </c>
      <c r="J129" s="19" t="s">
        <v>1030</v>
      </c>
      <c r="K129" t="s">
        <v>1930</v>
      </c>
      <c r="L129" t="s">
        <v>1973</v>
      </c>
      <c r="M129" t="str">
        <f t="shared" si="2"/>
        <v>Monday</v>
      </c>
    </row>
    <row r="130" spans="1:13" x14ac:dyDescent="0.2">
      <c r="A130" t="s">
        <v>593</v>
      </c>
      <c r="B130" t="s">
        <v>623</v>
      </c>
      <c r="C130">
        <v>3</v>
      </c>
      <c r="D130" s="7">
        <v>69</v>
      </c>
      <c r="E130" s="21">
        <v>44116</v>
      </c>
      <c r="F130" s="2" t="s">
        <v>59</v>
      </c>
      <c r="G130" s="2" t="s">
        <v>1046</v>
      </c>
      <c r="H130" t="s">
        <v>140</v>
      </c>
      <c r="I130" s="7" t="s">
        <v>1030</v>
      </c>
      <c r="J130" s="19" t="s">
        <v>1030</v>
      </c>
      <c r="K130" t="s">
        <v>1930</v>
      </c>
      <c r="L130" t="s">
        <v>1973</v>
      </c>
      <c r="M130" t="str">
        <f t="shared" ref="M130:M193" si="4">TEXT(E130, "dddd")</f>
        <v>Monday</v>
      </c>
    </row>
    <row r="131" spans="1:13" x14ac:dyDescent="0.2">
      <c r="A131" t="s">
        <v>593</v>
      </c>
      <c r="B131" t="s">
        <v>636</v>
      </c>
      <c r="C131">
        <v>7</v>
      </c>
      <c r="D131" s="7">
        <v>3</v>
      </c>
      <c r="E131" s="21">
        <v>44113</v>
      </c>
      <c r="F131" t="s">
        <v>164</v>
      </c>
      <c r="G131" t="s">
        <v>1057</v>
      </c>
      <c r="H131" t="s">
        <v>140</v>
      </c>
      <c r="I131" s="7" t="s">
        <v>1030</v>
      </c>
      <c r="J131" s="19" t="s">
        <v>1030</v>
      </c>
      <c r="K131" t="s">
        <v>1930</v>
      </c>
      <c r="L131" t="s">
        <v>1973</v>
      </c>
      <c r="M131" t="str">
        <f t="shared" si="4"/>
        <v>Friday</v>
      </c>
    </row>
    <row r="132" spans="1:13" x14ac:dyDescent="0.2">
      <c r="A132" t="s">
        <v>534</v>
      </c>
      <c r="B132" t="s">
        <v>540</v>
      </c>
      <c r="C132">
        <v>2</v>
      </c>
      <c r="D132" s="7">
        <v>86</v>
      </c>
      <c r="E132" s="21">
        <v>44101</v>
      </c>
      <c r="F132" s="2" t="s">
        <v>380</v>
      </c>
      <c r="G132" s="2" t="s">
        <v>1033</v>
      </c>
      <c r="H132" t="s">
        <v>140</v>
      </c>
      <c r="I132" s="7">
        <f>_xlfn.XLOOKUP(WWE_Champions[[#This Row],[Name]],'Cage.com'!C:C,'Cage.com'!E:E,"")</f>
        <v>9.18</v>
      </c>
      <c r="J132" s="19">
        <f>_xlfn.XLOOKUP(A:A,Kaggle!A:A,Kaggle!I:I, "Not found")</f>
        <v>30875</v>
      </c>
      <c r="K132">
        <f>DATEDIF(J132, E132, "Y")</f>
        <v>36</v>
      </c>
      <c r="L132" t="s">
        <v>1974</v>
      </c>
      <c r="M132" t="str">
        <f t="shared" si="4"/>
        <v>Sunday</v>
      </c>
    </row>
    <row r="133" spans="1:13" x14ac:dyDescent="0.2">
      <c r="A133" t="s">
        <v>909</v>
      </c>
      <c r="B133" t="s">
        <v>691</v>
      </c>
      <c r="C133">
        <v>2</v>
      </c>
      <c r="D133" s="7">
        <v>212</v>
      </c>
      <c r="E133" s="21">
        <v>44082</v>
      </c>
      <c r="F133" s="2" t="s">
        <v>1075</v>
      </c>
      <c r="G133" s="2" t="s">
        <v>1052</v>
      </c>
      <c r="H133" t="s">
        <v>658</v>
      </c>
      <c r="I133" s="7">
        <f>_xlfn.XLOOKUP(WWE_Champions[[#This Row],[Name]],'Cage.com'!C:C,'Cage.com'!E:E,"")</f>
        <v>8.58</v>
      </c>
      <c r="J133" s="19">
        <v>29792</v>
      </c>
      <c r="K133">
        <f>DATEDIF(J133, E133, "Y")</f>
        <v>39</v>
      </c>
      <c r="L133" t="s">
        <v>1974</v>
      </c>
      <c r="M133" t="str">
        <f t="shared" si="4"/>
        <v>Tuesday</v>
      </c>
    </row>
    <row r="134" spans="1:13" x14ac:dyDescent="0.2">
      <c r="A134" t="s">
        <v>154</v>
      </c>
      <c r="B134" t="s">
        <v>544</v>
      </c>
      <c r="C134">
        <v>2</v>
      </c>
      <c r="D134" s="26">
        <v>1229</v>
      </c>
      <c r="E134" s="21">
        <v>44073</v>
      </c>
      <c r="F134" s="2" t="s">
        <v>247</v>
      </c>
      <c r="G134" s="2" t="s">
        <v>1033</v>
      </c>
      <c r="H134" t="s">
        <v>140</v>
      </c>
      <c r="I134" s="7">
        <f>_xlfn.XLOOKUP(WWE_Champions[[#This Row],[Name]],'Cage.com'!C:C,'Cage.com'!E:E,"")</f>
        <v>7.12</v>
      </c>
      <c r="J134" s="19">
        <f>_xlfn.XLOOKUP(A:A,Kaggle!A:A,Kaggle!I:I, "Not found")</f>
        <v>31192</v>
      </c>
      <c r="K134">
        <f>DATEDIF(J134, E134, "Y")</f>
        <v>35</v>
      </c>
      <c r="L134" t="s">
        <v>1974</v>
      </c>
      <c r="M134" t="str">
        <f t="shared" si="4"/>
        <v>Sunday</v>
      </c>
    </row>
    <row r="135" spans="1:13" x14ac:dyDescent="0.2">
      <c r="A135" t="s">
        <v>359</v>
      </c>
      <c r="B135" t="s">
        <v>256</v>
      </c>
      <c r="C135">
        <v>2</v>
      </c>
      <c r="D135" s="7">
        <v>175</v>
      </c>
      <c r="E135" s="21">
        <v>44073</v>
      </c>
      <c r="F135" s="2" t="s">
        <v>247</v>
      </c>
      <c r="G135" t="s">
        <v>1055</v>
      </c>
      <c r="H135" t="s">
        <v>140</v>
      </c>
      <c r="I135" s="7">
        <f>_xlfn.XLOOKUP(WWE_Champions[[#This Row],[Name]],'Cage.com'!C:C,'Cage.com'!E:E,"")</f>
        <v>6.39</v>
      </c>
      <c r="J135" s="19">
        <f>_xlfn.XLOOKUP(A:A,Kaggle!A:A,Kaggle!I:I, "Not found")</f>
        <v>27957</v>
      </c>
      <c r="K135">
        <f>DATEDIF(J135, E135, "Y")</f>
        <v>44</v>
      </c>
      <c r="L135" t="s">
        <v>1974</v>
      </c>
      <c r="M135" t="str">
        <f t="shared" si="4"/>
        <v>Sunday</v>
      </c>
    </row>
    <row r="136" spans="1:13" x14ac:dyDescent="0.2">
      <c r="A136" t="s">
        <v>642</v>
      </c>
      <c r="B136" t="s">
        <v>656</v>
      </c>
      <c r="C136">
        <v>1</v>
      </c>
      <c r="D136" s="7">
        <v>112</v>
      </c>
      <c r="E136" s="21">
        <v>44073</v>
      </c>
      <c r="F136" t="s">
        <v>247</v>
      </c>
      <c r="G136" s="2" t="s">
        <v>1057</v>
      </c>
      <c r="H136" t="s">
        <v>140</v>
      </c>
      <c r="I136" s="7" t="s">
        <v>1030</v>
      </c>
      <c r="J136" s="19" t="s">
        <v>1030</v>
      </c>
      <c r="K136" t="s">
        <v>1930</v>
      </c>
      <c r="L136" t="s">
        <v>1974</v>
      </c>
      <c r="M136" t="str">
        <f t="shared" si="4"/>
        <v>Sunday</v>
      </c>
    </row>
    <row r="137" spans="1:13" x14ac:dyDescent="0.2">
      <c r="A137" t="s">
        <v>760</v>
      </c>
      <c r="B137" t="s">
        <v>771</v>
      </c>
      <c r="C137">
        <v>1</v>
      </c>
      <c r="D137" s="7">
        <v>56</v>
      </c>
      <c r="E137" s="21">
        <v>44069</v>
      </c>
      <c r="F137" s="2" t="s">
        <v>657</v>
      </c>
      <c r="G137" s="2" t="s">
        <v>1057</v>
      </c>
      <c r="H137" t="s">
        <v>658</v>
      </c>
      <c r="I137" s="7" t="s">
        <v>1030</v>
      </c>
      <c r="J137" s="19" t="s">
        <v>1030</v>
      </c>
      <c r="K137" t="s">
        <v>1930</v>
      </c>
      <c r="L137" t="s">
        <v>1973</v>
      </c>
      <c r="M137" t="str">
        <f t="shared" si="4"/>
        <v>Wednesday</v>
      </c>
    </row>
    <row r="138" spans="1:13" x14ac:dyDescent="0.2">
      <c r="A138" t="s">
        <v>402</v>
      </c>
      <c r="B138" t="s">
        <v>171</v>
      </c>
      <c r="C138">
        <v>2</v>
      </c>
      <c r="D138" s="4">
        <v>231</v>
      </c>
      <c r="E138" s="21">
        <v>44066</v>
      </c>
      <c r="F138" t="s">
        <v>63</v>
      </c>
      <c r="G138" t="s">
        <v>1055</v>
      </c>
      <c r="H138" t="s">
        <v>140</v>
      </c>
      <c r="I138" s="7">
        <f>_xlfn.XLOOKUP(WWE_Champions[[#This Row],[Name]],'Cage.com'!C:C,'Cage.com'!E:E,"")</f>
        <v>9.41</v>
      </c>
      <c r="J138" s="19">
        <f>_xlfn.XLOOKUP(A:A,Kaggle!A:A,Kaggle!I:I, "Not found")</f>
        <v>29855</v>
      </c>
      <c r="K138">
        <f t="shared" ref="K138:K143" si="5">DATEDIF(J138, E138, "Y")</f>
        <v>38</v>
      </c>
      <c r="L138" t="s">
        <v>1974</v>
      </c>
      <c r="M138" t="str">
        <f t="shared" si="4"/>
        <v>Sunday</v>
      </c>
    </row>
    <row r="139" spans="1:13" x14ac:dyDescent="0.2">
      <c r="A139" t="s">
        <v>161</v>
      </c>
      <c r="B139" t="s">
        <v>544</v>
      </c>
      <c r="C139">
        <v>2</v>
      </c>
      <c r="D139" s="7">
        <v>7</v>
      </c>
      <c r="E139" s="21">
        <v>44066</v>
      </c>
      <c r="F139" s="2" t="s">
        <v>63</v>
      </c>
      <c r="G139" s="2" t="s">
        <v>1051</v>
      </c>
      <c r="H139" t="s">
        <v>140</v>
      </c>
      <c r="I139" s="7">
        <f>_xlfn.XLOOKUP(WWE_Champions[[#This Row],[Name]],'Cage.com'!C:C,'Cage.com'!E:E,"")</f>
        <v>7.54</v>
      </c>
      <c r="J139" s="19">
        <f>_xlfn.XLOOKUP(A:A,Kaggle!A:A,Kaggle!I:I, "Not found")</f>
        <v>31920</v>
      </c>
      <c r="K139">
        <f t="shared" si="5"/>
        <v>33</v>
      </c>
      <c r="L139" t="s">
        <v>1974</v>
      </c>
      <c r="M139" t="str">
        <f t="shared" si="4"/>
        <v>Sunday</v>
      </c>
    </row>
    <row r="140" spans="1:13" x14ac:dyDescent="0.2">
      <c r="A140" t="s">
        <v>440</v>
      </c>
      <c r="B140" t="s">
        <v>708</v>
      </c>
      <c r="C140">
        <v>1</v>
      </c>
      <c r="D140" s="7">
        <v>67</v>
      </c>
      <c r="E140" s="21">
        <v>44065</v>
      </c>
      <c r="F140" t="s">
        <v>682</v>
      </c>
      <c r="G140" t="s">
        <v>1935</v>
      </c>
      <c r="H140" t="s">
        <v>658</v>
      </c>
      <c r="I140" s="7">
        <f>_xlfn.XLOOKUP(WWE_Champions[[#This Row],[Name]],'Cage.com'!C:C,'Cage.com'!E:E,"")</f>
        <v>7.47</v>
      </c>
      <c r="J140" s="19">
        <v>30220</v>
      </c>
      <c r="K140">
        <f t="shared" si="5"/>
        <v>37</v>
      </c>
      <c r="L140" t="s">
        <v>1974</v>
      </c>
      <c r="M140" t="str">
        <f t="shared" si="4"/>
        <v>Saturday</v>
      </c>
    </row>
    <row r="141" spans="1:13" x14ac:dyDescent="0.2">
      <c r="A141" t="s">
        <v>681</v>
      </c>
      <c r="B141" t="s">
        <v>691</v>
      </c>
      <c r="C141">
        <v>1</v>
      </c>
      <c r="D141" s="7">
        <v>4</v>
      </c>
      <c r="E141" s="21">
        <v>44065</v>
      </c>
      <c r="F141" s="2" t="s">
        <v>682</v>
      </c>
      <c r="G141" s="2" t="s">
        <v>1055</v>
      </c>
      <c r="H141" t="s">
        <v>658</v>
      </c>
      <c r="I141" s="7">
        <f>_xlfn.XLOOKUP(WWE_Champions[[#This Row],[Name]],'Cage.com'!C:C,'Cage.com'!E:E,"")</f>
        <v>5.87</v>
      </c>
      <c r="J141" s="19">
        <v>31247</v>
      </c>
      <c r="K141">
        <f t="shared" si="5"/>
        <v>35</v>
      </c>
      <c r="L141" t="s">
        <v>1974</v>
      </c>
      <c r="M141" t="str">
        <f t="shared" si="4"/>
        <v>Saturday</v>
      </c>
    </row>
    <row r="142" spans="1:13" x14ac:dyDescent="0.2">
      <c r="A142" t="s">
        <v>122</v>
      </c>
      <c r="B142" t="s">
        <v>540</v>
      </c>
      <c r="C142">
        <v>5</v>
      </c>
      <c r="D142" s="7">
        <v>37</v>
      </c>
      <c r="E142" s="21">
        <v>44064</v>
      </c>
      <c r="F142" s="2" t="s">
        <v>164</v>
      </c>
      <c r="G142" s="2" t="s">
        <v>1055</v>
      </c>
      <c r="H142" t="s">
        <v>140</v>
      </c>
      <c r="I142" s="7">
        <f>_xlfn.XLOOKUP(WWE_Champions[[#This Row],[Name]],'Cage.com'!C:C,'Cage.com'!E:E,"")</f>
        <v>7.74</v>
      </c>
      <c r="J142" s="19">
        <f>_xlfn.XLOOKUP(A:A,Kaggle!A:A,Kaggle!I:I, "Not found")</f>
        <v>28368</v>
      </c>
      <c r="K142">
        <f t="shared" si="5"/>
        <v>42</v>
      </c>
      <c r="L142" t="s">
        <v>1973</v>
      </c>
      <c r="M142" t="str">
        <f t="shared" si="4"/>
        <v>Friday</v>
      </c>
    </row>
    <row r="143" spans="1:13" x14ac:dyDescent="0.2">
      <c r="A143" t="s">
        <v>241</v>
      </c>
      <c r="B143" t="s">
        <v>171</v>
      </c>
      <c r="C143">
        <v>5</v>
      </c>
      <c r="D143" s="4">
        <v>34</v>
      </c>
      <c r="E143" s="21">
        <v>44032</v>
      </c>
      <c r="F143" t="s">
        <v>59</v>
      </c>
      <c r="G143" t="s">
        <v>1055</v>
      </c>
      <c r="H143" t="s">
        <v>140</v>
      </c>
      <c r="I143" s="7">
        <f>_xlfn.XLOOKUP(WWE_Champions[[#This Row],[Name]],'Cage.com'!C:C,'Cage.com'!E:E,"")</f>
        <v>8.69</v>
      </c>
      <c r="J143" s="19">
        <f>_xlfn.XLOOKUP(A:A,Kaggle!A:A,Kaggle!I:I, "Not found")</f>
        <v>33629</v>
      </c>
      <c r="K143">
        <f t="shared" si="5"/>
        <v>28</v>
      </c>
      <c r="L143" t="s">
        <v>1973</v>
      </c>
      <c r="M143" t="str">
        <f t="shared" si="4"/>
        <v>Monday</v>
      </c>
    </row>
    <row r="144" spans="1:13" x14ac:dyDescent="0.2">
      <c r="A144" t="s">
        <v>633</v>
      </c>
      <c r="B144" t="s">
        <v>636</v>
      </c>
      <c r="C144">
        <v>1</v>
      </c>
      <c r="D144" s="7">
        <v>82</v>
      </c>
      <c r="E144" s="21">
        <v>44031</v>
      </c>
      <c r="F144" t="s">
        <v>634</v>
      </c>
      <c r="G144" t="s">
        <v>1072</v>
      </c>
      <c r="H144" t="s">
        <v>140</v>
      </c>
      <c r="I144" s="7" t="s">
        <v>1030</v>
      </c>
      <c r="J144" s="19" t="s">
        <v>1030</v>
      </c>
      <c r="K144" t="s">
        <v>1930</v>
      </c>
      <c r="L144" t="s">
        <v>1974</v>
      </c>
      <c r="M144" t="str">
        <f t="shared" si="4"/>
        <v>Sunday</v>
      </c>
    </row>
    <row r="145" spans="1:13" x14ac:dyDescent="0.2">
      <c r="A145" t="s">
        <v>680</v>
      </c>
      <c r="B145" t="s">
        <v>691</v>
      </c>
      <c r="C145">
        <v>1</v>
      </c>
      <c r="D145" s="7">
        <v>52</v>
      </c>
      <c r="E145" s="21">
        <v>44013</v>
      </c>
      <c r="F145" t="s">
        <v>1076</v>
      </c>
      <c r="G145" t="s">
        <v>1055</v>
      </c>
      <c r="H145" t="s">
        <v>658</v>
      </c>
      <c r="I145" s="7">
        <f>_xlfn.XLOOKUP(WWE_Champions[[#This Row],[Name]],'Cage.com'!C:C,'Cage.com'!E:E,"")</f>
        <v>8.52</v>
      </c>
      <c r="J145" s="19">
        <f>_xlfn.XLOOKUP(A:A,Kaggle!A:A,Kaggle!I:I, "Not found")</f>
        <v>30994</v>
      </c>
      <c r="K145">
        <f>DATEDIF(J145, E145, "Y")</f>
        <v>35</v>
      </c>
      <c r="L145" t="s">
        <v>1974</v>
      </c>
      <c r="M145" t="str">
        <f t="shared" si="4"/>
        <v>Wednesday</v>
      </c>
    </row>
    <row r="146" spans="1:13" x14ac:dyDescent="0.2">
      <c r="A146" t="s">
        <v>159</v>
      </c>
      <c r="B146" t="s">
        <v>540</v>
      </c>
      <c r="C146">
        <v>1</v>
      </c>
      <c r="D146" s="7">
        <v>74</v>
      </c>
      <c r="E146" s="21">
        <v>43994</v>
      </c>
      <c r="F146" s="2" t="s">
        <v>164</v>
      </c>
      <c r="G146" s="2" t="s">
        <v>1055</v>
      </c>
      <c r="H146" t="s">
        <v>140</v>
      </c>
      <c r="I146" s="7">
        <f>_xlfn.XLOOKUP(WWE_Champions[[#This Row],[Name]],'Cage.com'!C:C,'Cage.com'!E:E,"")</f>
        <v>9.4700000000000006</v>
      </c>
      <c r="J146" s="19">
        <f>_xlfn.XLOOKUP(A:A,Kaggle!A:A,Kaggle!I:I, "Not found")</f>
        <v>28278</v>
      </c>
      <c r="K146">
        <f>DATEDIF(J146, E146, "Y")</f>
        <v>43</v>
      </c>
      <c r="L146" t="s">
        <v>1973</v>
      </c>
      <c r="M146" t="str">
        <f t="shared" si="4"/>
        <v>Friday</v>
      </c>
    </row>
    <row r="147" spans="1:13" x14ac:dyDescent="0.2">
      <c r="A147" t="s">
        <v>718</v>
      </c>
      <c r="B147" t="s">
        <v>728</v>
      </c>
      <c r="C147">
        <v>1</v>
      </c>
      <c r="D147" s="7">
        <v>304</v>
      </c>
      <c r="E147" s="21">
        <v>43989</v>
      </c>
      <c r="F147" t="s">
        <v>719</v>
      </c>
      <c r="G147" t="s">
        <v>1033</v>
      </c>
      <c r="H147" t="s">
        <v>658</v>
      </c>
      <c r="I147" s="7">
        <f>_xlfn.XLOOKUP(WWE_Champions[[#This Row],[Name]],'Cage.com'!C:C,'Cage.com'!E:E,"")</f>
        <v>9.44</v>
      </c>
      <c r="J147" s="19">
        <f>_xlfn.XLOOKUP(A:A,Kaggle!A:A,Kaggle!I:I, "Not found")</f>
        <v>33001</v>
      </c>
      <c r="K147">
        <f>DATEDIF(J147, E147, "Y")</f>
        <v>30</v>
      </c>
      <c r="L147" t="s">
        <v>1974</v>
      </c>
      <c r="M147" t="str">
        <f t="shared" si="4"/>
        <v>Sunday</v>
      </c>
    </row>
    <row r="148" spans="1:13" x14ac:dyDescent="0.2">
      <c r="A148" t="s">
        <v>641</v>
      </c>
      <c r="B148" t="s">
        <v>656</v>
      </c>
      <c r="C148">
        <v>2</v>
      </c>
      <c r="D148" s="7">
        <v>96</v>
      </c>
      <c r="E148" s="21">
        <v>43977</v>
      </c>
      <c r="F148" t="s">
        <v>164</v>
      </c>
      <c r="G148" s="2" t="s">
        <v>1057</v>
      </c>
      <c r="H148" t="s">
        <v>140</v>
      </c>
      <c r="I148" s="7" t="s">
        <v>1030</v>
      </c>
      <c r="J148" s="19" t="s">
        <v>1030</v>
      </c>
      <c r="K148" t="s">
        <v>1930</v>
      </c>
      <c r="L148" t="s">
        <v>1973</v>
      </c>
      <c r="M148" t="str">
        <f t="shared" si="4"/>
        <v>Tuesday</v>
      </c>
    </row>
    <row r="149" spans="1:13" x14ac:dyDescent="0.2">
      <c r="A149" t="s">
        <v>397</v>
      </c>
      <c r="B149" t="s">
        <v>256</v>
      </c>
      <c r="C149">
        <v>1</v>
      </c>
      <c r="D149" s="4">
        <v>20</v>
      </c>
      <c r="E149" s="21">
        <v>43976</v>
      </c>
      <c r="F149" t="s">
        <v>59</v>
      </c>
      <c r="G149" t="s">
        <v>1055</v>
      </c>
      <c r="H149" t="s">
        <v>140</v>
      </c>
      <c r="I149" s="7">
        <f>_xlfn.XLOOKUP(WWE_Champions[[#This Row],[Name]],'Cage.com'!C:C,'Cage.com'!E:E,"")</f>
        <v>7.1</v>
      </c>
      <c r="J149" s="19">
        <f>_xlfn.XLOOKUP(A:A,Kaggle!A:A,Kaggle!I:I, "Not found")</f>
        <v>32011</v>
      </c>
      <c r="K149">
        <f>DATEDIF(J149, E149, "Y")</f>
        <v>32</v>
      </c>
      <c r="L149" t="s">
        <v>1973</v>
      </c>
      <c r="M149" t="str">
        <f t="shared" si="4"/>
        <v>Monday</v>
      </c>
    </row>
    <row r="150" spans="1:13" x14ac:dyDescent="0.2">
      <c r="A150" t="s">
        <v>759</v>
      </c>
      <c r="B150" t="s">
        <v>771</v>
      </c>
      <c r="C150">
        <v>1</v>
      </c>
      <c r="D150" s="7">
        <v>105</v>
      </c>
      <c r="E150" s="21">
        <v>43964</v>
      </c>
      <c r="F150" s="2" t="s">
        <v>657</v>
      </c>
      <c r="G150" s="2" t="s">
        <v>1057</v>
      </c>
      <c r="H150" t="s">
        <v>658</v>
      </c>
      <c r="I150" s="7" t="s">
        <v>1030</v>
      </c>
      <c r="J150" s="19" t="s">
        <v>1030</v>
      </c>
      <c r="K150" t="s">
        <v>1930</v>
      </c>
      <c r="L150" t="s">
        <v>1973</v>
      </c>
      <c r="M150" t="str">
        <f t="shared" si="4"/>
        <v>Wednesday</v>
      </c>
    </row>
    <row r="151" spans="1:13" x14ac:dyDescent="0.2">
      <c r="A151" t="s">
        <v>593</v>
      </c>
      <c r="B151" t="s">
        <v>636</v>
      </c>
      <c r="C151">
        <v>6</v>
      </c>
      <c r="D151" s="7">
        <v>93</v>
      </c>
      <c r="E151" s="21">
        <v>43938</v>
      </c>
      <c r="F151" t="s">
        <v>164</v>
      </c>
      <c r="G151" t="s">
        <v>1059</v>
      </c>
      <c r="H151" t="s">
        <v>140</v>
      </c>
      <c r="I151" s="7" t="s">
        <v>1030</v>
      </c>
      <c r="J151" s="19" t="s">
        <v>1030</v>
      </c>
      <c r="K151" t="s">
        <v>1930</v>
      </c>
      <c r="L151" t="s">
        <v>1973</v>
      </c>
      <c r="M151" t="str">
        <f t="shared" si="4"/>
        <v>Friday</v>
      </c>
    </row>
    <row r="152" spans="1:13" x14ac:dyDescent="0.2">
      <c r="A152" t="s">
        <v>402</v>
      </c>
      <c r="B152" t="s">
        <v>171</v>
      </c>
      <c r="C152">
        <v>1</v>
      </c>
      <c r="D152" s="4">
        <v>96</v>
      </c>
      <c r="E152" s="21">
        <v>43936</v>
      </c>
      <c r="F152" t="s">
        <v>143</v>
      </c>
      <c r="G152" t="s">
        <v>1054</v>
      </c>
      <c r="H152" t="s">
        <v>423</v>
      </c>
      <c r="I152" s="7">
        <f>_xlfn.XLOOKUP(WWE_Champions[[#This Row],[Name]],'Cage.com'!C:C,'Cage.com'!E:E,"")</f>
        <v>9.41</v>
      </c>
      <c r="J152" s="19">
        <f>_xlfn.XLOOKUP(A:A,Kaggle!A:A,Kaggle!I:I, "Not found")</f>
        <v>29855</v>
      </c>
      <c r="K152">
        <f>DATEDIF(J152, E152, "Y")</f>
        <v>38</v>
      </c>
      <c r="L152" t="s">
        <v>1974</v>
      </c>
      <c r="M152" t="str">
        <f t="shared" si="4"/>
        <v>Wednesday</v>
      </c>
    </row>
    <row r="153" spans="1:13" x14ac:dyDescent="0.2">
      <c r="A153" t="s">
        <v>243</v>
      </c>
      <c r="B153" t="s">
        <v>728</v>
      </c>
      <c r="C153">
        <v>2</v>
      </c>
      <c r="D153" s="7">
        <v>73</v>
      </c>
      <c r="E153" s="21">
        <v>43916</v>
      </c>
      <c r="F153" t="s">
        <v>729</v>
      </c>
      <c r="G153" t="s">
        <v>1055</v>
      </c>
      <c r="H153" t="s">
        <v>140</v>
      </c>
      <c r="I153" s="7">
        <f>_xlfn.XLOOKUP(WWE_Champions[[#This Row],[Name]],'Cage.com'!C:C,'Cage.com'!E:E,"")</f>
        <v>7.91</v>
      </c>
      <c r="J153" s="19">
        <f>_xlfn.XLOOKUP(A:A,Kaggle!A:A,Kaggle!I:I, "Not found")</f>
        <v>31507</v>
      </c>
      <c r="K153">
        <f>DATEDIF(J153, E153, "Y")</f>
        <v>33</v>
      </c>
      <c r="L153" t="s">
        <v>1974</v>
      </c>
      <c r="M153" t="str">
        <f t="shared" si="4"/>
        <v>Thursday</v>
      </c>
    </row>
    <row r="154" spans="1:13" x14ac:dyDescent="0.2">
      <c r="A154" t="s">
        <v>168</v>
      </c>
      <c r="B154" t="s">
        <v>3</v>
      </c>
      <c r="C154">
        <v>1</v>
      </c>
      <c r="D154" s="4">
        <v>71</v>
      </c>
      <c r="E154" s="21">
        <v>43916</v>
      </c>
      <c r="F154" t="s">
        <v>431</v>
      </c>
      <c r="G154" t="s">
        <v>1055</v>
      </c>
      <c r="H154" t="s">
        <v>140</v>
      </c>
      <c r="I154" s="7">
        <f>_xlfn.XLOOKUP(WWE_Champions[[#This Row],[Name]],'Cage.com'!C:C,'Cage.com'!E:E,"")</f>
        <v>7.84</v>
      </c>
      <c r="J154" s="19">
        <v>31204</v>
      </c>
      <c r="K154">
        <f>DATEDIF(J154, E154, "Y")</f>
        <v>34</v>
      </c>
      <c r="L154" t="s">
        <v>1974</v>
      </c>
      <c r="M154" t="str">
        <f t="shared" si="4"/>
        <v>Thursday</v>
      </c>
    </row>
    <row r="155" spans="1:13" x14ac:dyDescent="0.2">
      <c r="A155" t="s">
        <v>532</v>
      </c>
      <c r="B155" t="s">
        <v>544</v>
      </c>
      <c r="C155">
        <v>1</v>
      </c>
      <c r="D155" s="7">
        <v>151</v>
      </c>
      <c r="E155" s="21">
        <v>43915</v>
      </c>
      <c r="F155" s="2" t="s">
        <v>543</v>
      </c>
      <c r="G155" s="2" t="s">
        <v>1055</v>
      </c>
      <c r="H155" t="s">
        <v>140</v>
      </c>
      <c r="I155" s="7">
        <f>_xlfn.XLOOKUP(WWE_Champions[[#This Row],[Name]],'Cage.com'!C:C,'Cage.com'!E:E,"")</f>
        <v>6.15</v>
      </c>
      <c r="J155" s="19">
        <f>_xlfn.XLOOKUP(A:A,Kaggle!A:A,Kaggle!I:I, "Not found")</f>
        <v>30565</v>
      </c>
      <c r="K155">
        <f>DATEDIF(J155, E155, "Y")</f>
        <v>36</v>
      </c>
      <c r="L155" t="s">
        <v>1974</v>
      </c>
      <c r="M155" t="str">
        <f t="shared" si="4"/>
        <v>Wednesday</v>
      </c>
    </row>
    <row r="156" spans="1:13" x14ac:dyDescent="0.2">
      <c r="A156" t="s">
        <v>639</v>
      </c>
      <c r="B156" t="s">
        <v>656</v>
      </c>
      <c r="C156">
        <v>2</v>
      </c>
      <c r="D156" s="7">
        <v>62</v>
      </c>
      <c r="E156" s="21">
        <v>43915</v>
      </c>
      <c r="F156" t="s">
        <v>543</v>
      </c>
      <c r="G156" s="2" t="s">
        <v>1057</v>
      </c>
      <c r="H156" t="s">
        <v>140</v>
      </c>
      <c r="I156" s="7" t="s">
        <v>1030</v>
      </c>
      <c r="J156" s="19" t="s">
        <v>1030</v>
      </c>
      <c r="K156" t="s">
        <v>1930</v>
      </c>
      <c r="L156" t="s">
        <v>1974</v>
      </c>
      <c r="M156" t="str">
        <f t="shared" si="4"/>
        <v>Wednesday</v>
      </c>
    </row>
    <row r="157" spans="1:13" x14ac:dyDescent="0.2">
      <c r="A157" t="s">
        <v>534</v>
      </c>
      <c r="B157" t="s">
        <v>540</v>
      </c>
      <c r="C157">
        <v>1</v>
      </c>
      <c r="D157" s="7">
        <v>65</v>
      </c>
      <c r="E157" s="21">
        <v>43898</v>
      </c>
      <c r="F157" s="2" t="s">
        <v>134</v>
      </c>
      <c r="G157" s="2" t="s">
        <v>1960</v>
      </c>
      <c r="H157" t="s">
        <v>9</v>
      </c>
      <c r="I157" s="7">
        <f>_xlfn.XLOOKUP(WWE_Champions[[#This Row],[Name]],'Cage.com'!C:C,'Cage.com'!E:E,"")</f>
        <v>9.18</v>
      </c>
      <c r="J157" s="19">
        <f>_xlfn.XLOOKUP(A:A,Kaggle!A:A,Kaggle!I:I, "Not found")</f>
        <v>30875</v>
      </c>
      <c r="K157">
        <f>DATEDIF(J157, E157, "Y")</f>
        <v>35</v>
      </c>
      <c r="L157" t="s">
        <v>1974</v>
      </c>
      <c r="M157" t="str">
        <f t="shared" si="4"/>
        <v>Sunday</v>
      </c>
    </row>
    <row r="158" spans="1:13" x14ac:dyDescent="0.2">
      <c r="A158" t="s">
        <v>615</v>
      </c>
      <c r="B158" t="s">
        <v>623</v>
      </c>
      <c r="C158">
        <v>1</v>
      </c>
      <c r="D158" s="7">
        <v>224</v>
      </c>
      <c r="E158" s="21">
        <v>43892</v>
      </c>
      <c r="F158" s="2" t="s">
        <v>59</v>
      </c>
      <c r="G158" s="2" t="s">
        <v>1058</v>
      </c>
      <c r="H158" t="s">
        <v>242</v>
      </c>
      <c r="I158" s="7" t="s">
        <v>1030</v>
      </c>
      <c r="J158" s="19" t="s">
        <v>1030</v>
      </c>
      <c r="K158" t="s">
        <v>1930</v>
      </c>
      <c r="L158" t="s">
        <v>1973</v>
      </c>
      <c r="M158" t="str">
        <f t="shared" si="4"/>
        <v>Monday</v>
      </c>
    </row>
    <row r="159" spans="1:13" x14ac:dyDescent="0.2">
      <c r="A159" t="s">
        <v>632</v>
      </c>
      <c r="B159" t="s">
        <v>636</v>
      </c>
      <c r="C159">
        <v>1</v>
      </c>
      <c r="D159" s="7">
        <v>50</v>
      </c>
      <c r="E159" s="21">
        <v>43888</v>
      </c>
      <c r="F159" t="s">
        <v>542</v>
      </c>
      <c r="G159" t="s">
        <v>1057</v>
      </c>
      <c r="H159" t="s">
        <v>446</v>
      </c>
      <c r="I159" s="7" t="s">
        <v>1030</v>
      </c>
      <c r="J159" s="19" t="s">
        <v>1030</v>
      </c>
      <c r="K159" t="s">
        <v>1930</v>
      </c>
      <c r="L159" t="s">
        <v>1974</v>
      </c>
      <c r="M159" t="str">
        <f t="shared" si="4"/>
        <v>Thursday</v>
      </c>
    </row>
    <row r="160" spans="1:13" x14ac:dyDescent="0.2">
      <c r="A160" t="s">
        <v>323</v>
      </c>
      <c r="B160" t="s">
        <v>544</v>
      </c>
      <c r="C160">
        <v>2</v>
      </c>
      <c r="D160" s="7">
        <v>27</v>
      </c>
      <c r="E160" s="21">
        <v>43888</v>
      </c>
      <c r="F160" s="2" t="s">
        <v>542</v>
      </c>
      <c r="G160" s="2" t="s">
        <v>1055</v>
      </c>
      <c r="H160" t="s">
        <v>446</v>
      </c>
      <c r="I160" s="7">
        <f>_xlfn.XLOOKUP(WWE_Champions[[#This Row],[Name]],'Cage.com'!C:C,'Cage.com'!E:E,"")</f>
        <v>6.19</v>
      </c>
      <c r="J160" s="19">
        <f>_xlfn.XLOOKUP(A:A,Kaggle!A:A,Kaggle!I:I, "Not found")</f>
        <v>24468</v>
      </c>
      <c r="K160">
        <f>DATEDIF(J160, E160, "Y")</f>
        <v>53</v>
      </c>
      <c r="L160" t="s">
        <v>1974</v>
      </c>
      <c r="M160" t="str">
        <f t="shared" si="4"/>
        <v>Thursday</v>
      </c>
    </row>
    <row r="161" spans="1:13" x14ac:dyDescent="0.2">
      <c r="A161" t="s">
        <v>757</v>
      </c>
      <c r="B161" t="s">
        <v>771</v>
      </c>
      <c r="C161">
        <v>1</v>
      </c>
      <c r="D161" s="7">
        <v>87</v>
      </c>
      <c r="E161" s="21">
        <v>43877</v>
      </c>
      <c r="F161" s="2" t="s">
        <v>758</v>
      </c>
      <c r="G161" s="2" t="s">
        <v>1057</v>
      </c>
      <c r="H161" t="s">
        <v>509</v>
      </c>
      <c r="I161" s="7" t="s">
        <v>1030</v>
      </c>
      <c r="J161" s="19" t="s">
        <v>1030</v>
      </c>
      <c r="K161" t="s">
        <v>1930</v>
      </c>
      <c r="L161" t="s">
        <v>1974</v>
      </c>
      <c r="M161" t="str">
        <f t="shared" si="4"/>
        <v>Sunday</v>
      </c>
    </row>
    <row r="162" spans="1:13" x14ac:dyDescent="0.2">
      <c r="A162" t="s">
        <v>532</v>
      </c>
      <c r="B162" t="s">
        <v>540</v>
      </c>
      <c r="C162">
        <v>1</v>
      </c>
      <c r="D162" s="7">
        <v>37</v>
      </c>
      <c r="E162" s="21">
        <v>43861</v>
      </c>
      <c r="F162" s="2" t="s">
        <v>164</v>
      </c>
      <c r="G162" s="2" t="s">
        <v>1055</v>
      </c>
      <c r="H162" t="s">
        <v>533</v>
      </c>
      <c r="I162" s="7">
        <f>_xlfn.XLOOKUP(WWE_Champions[[#This Row],[Name]],'Cage.com'!C:C,'Cage.com'!E:E,"")</f>
        <v>6.15</v>
      </c>
      <c r="J162" s="19">
        <f>_xlfn.XLOOKUP(A:A,Kaggle!A:A,Kaggle!I:I, "Not found")</f>
        <v>30565</v>
      </c>
      <c r="K162">
        <f>DATEDIF(J162, E162, "Y")</f>
        <v>36</v>
      </c>
      <c r="L162" t="s">
        <v>1973</v>
      </c>
      <c r="M162" t="str">
        <f t="shared" si="4"/>
        <v>Friday</v>
      </c>
    </row>
    <row r="163" spans="1:13" x14ac:dyDescent="0.2">
      <c r="A163" t="s">
        <v>680</v>
      </c>
      <c r="B163" t="s">
        <v>708</v>
      </c>
      <c r="C163">
        <v>1</v>
      </c>
      <c r="D163" s="7">
        <v>175</v>
      </c>
      <c r="E163" s="21">
        <v>43852</v>
      </c>
      <c r="F163" t="s">
        <v>657</v>
      </c>
      <c r="G163" t="s">
        <v>1055</v>
      </c>
      <c r="H163" t="s">
        <v>658</v>
      </c>
      <c r="I163" s="7">
        <f>_xlfn.XLOOKUP(WWE_Champions[[#This Row],[Name]],'Cage.com'!C:C,'Cage.com'!E:E,"")</f>
        <v>8.52</v>
      </c>
      <c r="J163" s="19">
        <f>_xlfn.XLOOKUP(A:A,Kaggle!A:A,Kaggle!I:I, "Not found")</f>
        <v>30994</v>
      </c>
      <c r="K163">
        <f>DATEDIF(J163, E163, "Y")</f>
        <v>35</v>
      </c>
      <c r="L163" t="s">
        <v>1973</v>
      </c>
      <c r="M163" t="str">
        <f t="shared" si="4"/>
        <v>Wednesday</v>
      </c>
    </row>
    <row r="164" spans="1:13" x14ac:dyDescent="0.2">
      <c r="A164" t="s">
        <v>614</v>
      </c>
      <c r="B164" t="s">
        <v>623</v>
      </c>
      <c r="C164">
        <v>1</v>
      </c>
      <c r="D164" s="7">
        <v>42</v>
      </c>
      <c r="E164" s="21">
        <v>43850</v>
      </c>
      <c r="F164" s="2" t="s">
        <v>59</v>
      </c>
      <c r="G164" s="2" t="s">
        <v>1057</v>
      </c>
      <c r="H164" t="s">
        <v>427</v>
      </c>
      <c r="I164" s="7" t="s">
        <v>1030</v>
      </c>
      <c r="J164" s="19" t="s">
        <v>1030</v>
      </c>
      <c r="K164" t="s">
        <v>1930</v>
      </c>
      <c r="L164" t="s">
        <v>1973</v>
      </c>
      <c r="M164" t="str">
        <f t="shared" si="4"/>
        <v>Monday</v>
      </c>
    </row>
    <row r="165" spans="1:13" x14ac:dyDescent="0.2">
      <c r="A165" t="s">
        <v>396</v>
      </c>
      <c r="B165" t="s">
        <v>256</v>
      </c>
      <c r="C165">
        <v>1</v>
      </c>
      <c r="D165" s="4">
        <v>151</v>
      </c>
      <c r="E165" s="21">
        <v>43825</v>
      </c>
      <c r="F165" t="s">
        <v>383</v>
      </c>
      <c r="G165" t="s">
        <v>1055</v>
      </c>
      <c r="H165" t="s">
        <v>5</v>
      </c>
      <c r="I165" s="7">
        <f>_xlfn.XLOOKUP(WWE_Champions[[#This Row],[Name]],'Cage.com'!C:C,'Cage.com'!E:E,"")</f>
        <v>8.64</v>
      </c>
      <c r="J165" s="19">
        <f>_xlfn.XLOOKUP(A:A,Kaggle!A:A,Kaggle!I:I, "Not found")</f>
        <v>32815</v>
      </c>
      <c r="K165">
        <f>DATEDIF(J165, E165, "Y")</f>
        <v>30</v>
      </c>
      <c r="L165" t="s">
        <v>1974</v>
      </c>
      <c r="M165" t="str">
        <f t="shared" si="4"/>
        <v>Thursday</v>
      </c>
    </row>
    <row r="166" spans="1:13" x14ac:dyDescent="0.2">
      <c r="A166" t="s">
        <v>424</v>
      </c>
      <c r="B166" t="s">
        <v>728</v>
      </c>
      <c r="C166">
        <v>1</v>
      </c>
      <c r="D166" s="7">
        <v>99</v>
      </c>
      <c r="E166" s="21">
        <v>43817</v>
      </c>
      <c r="F166" t="s">
        <v>657</v>
      </c>
      <c r="G166" t="s">
        <v>1055</v>
      </c>
      <c r="H166" t="s">
        <v>658</v>
      </c>
      <c r="I166" s="7">
        <f>_xlfn.XLOOKUP(WWE_Champions[[#This Row],[Name]],'Cage.com'!C:C,'Cage.com'!E:E,"")</f>
        <v>8.39</v>
      </c>
      <c r="J166" s="19">
        <f>_xlfn.XLOOKUP(A:A,Kaggle!A:A,Kaggle!I:I, "Not found")</f>
        <v>35349</v>
      </c>
      <c r="K166">
        <f>DATEDIF(J166, E166, "Y")</f>
        <v>23</v>
      </c>
      <c r="L166" t="s">
        <v>1973</v>
      </c>
      <c r="M166" t="str">
        <f t="shared" si="4"/>
        <v>Wednesday</v>
      </c>
    </row>
    <row r="167" spans="1:13" x14ac:dyDescent="0.2">
      <c r="A167" t="s">
        <v>144</v>
      </c>
      <c r="B167" t="s">
        <v>256</v>
      </c>
      <c r="C167">
        <v>2</v>
      </c>
      <c r="D167" s="4">
        <v>31</v>
      </c>
      <c r="E167" s="21">
        <v>43794</v>
      </c>
      <c r="F167" t="s">
        <v>59</v>
      </c>
      <c r="G167" t="s">
        <v>1055</v>
      </c>
      <c r="H167" t="s">
        <v>62</v>
      </c>
      <c r="I167" s="7">
        <f>_xlfn.XLOOKUP(WWE_Champions[[#This Row],[Name]],'Cage.com'!C:C,'Cage.com'!E:E,"")</f>
        <v>8.43</v>
      </c>
      <c r="J167" s="19">
        <f>_xlfn.XLOOKUP(A:A,Kaggle!A:A,Kaggle!I:I, "Not found")</f>
        <v>27374</v>
      </c>
      <c r="K167">
        <f>DATEDIF(J167, E167, "Y")</f>
        <v>44</v>
      </c>
      <c r="L167" t="s">
        <v>1973</v>
      </c>
      <c r="M167" t="str">
        <f t="shared" si="4"/>
        <v>Monday</v>
      </c>
    </row>
    <row r="168" spans="1:13" x14ac:dyDescent="0.2">
      <c r="A168" t="s">
        <v>593</v>
      </c>
      <c r="B168" t="s">
        <v>636</v>
      </c>
      <c r="C168">
        <v>5</v>
      </c>
      <c r="D168" s="7">
        <v>111</v>
      </c>
      <c r="E168" s="21">
        <v>43777</v>
      </c>
      <c r="F168" t="s">
        <v>164</v>
      </c>
      <c r="G168" t="s">
        <v>1057</v>
      </c>
      <c r="H168" t="s">
        <v>165</v>
      </c>
      <c r="I168" s="7" t="s">
        <v>1030</v>
      </c>
      <c r="J168" s="19" t="s">
        <v>1030</v>
      </c>
      <c r="K168" t="s">
        <v>1930</v>
      </c>
      <c r="L168" t="s">
        <v>1973</v>
      </c>
      <c r="M168" t="str">
        <f t="shared" si="4"/>
        <v>Friday</v>
      </c>
    </row>
    <row r="169" spans="1:13" x14ac:dyDescent="0.2">
      <c r="A169" t="s">
        <v>161</v>
      </c>
      <c r="B169" t="s">
        <v>544</v>
      </c>
      <c r="C169">
        <v>1</v>
      </c>
      <c r="D169" s="7">
        <v>119</v>
      </c>
      <c r="E169" s="21">
        <v>43769</v>
      </c>
      <c r="F169" s="2" t="s">
        <v>445</v>
      </c>
      <c r="G169" s="2" t="s">
        <v>1051</v>
      </c>
      <c r="H169" t="s">
        <v>446</v>
      </c>
      <c r="I169" s="7">
        <f>_xlfn.XLOOKUP(WWE_Champions[[#This Row],[Name]],'Cage.com'!C:C,'Cage.com'!E:E,"")</f>
        <v>7.54</v>
      </c>
      <c r="J169" s="19">
        <f>_xlfn.XLOOKUP(A:A,Kaggle!A:A,Kaggle!I:I, "Not found")</f>
        <v>31920</v>
      </c>
      <c r="K169">
        <f>DATEDIF(J169, E169, "Y")</f>
        <v>32</v>
      </c>
      <c r="L169" t="s">
        <v>1974</v>
      </c>
      <c r="M169" t="str">
        <f t="shared" si="4"/>
        <v>Thursday</v>
      </c>
    </row>
    <row r="170" spans="1:13" x14ac:dyDescent="0.2">
      <c r="A170" t="s">
        <v>613</v>
      </c>
      <c r="B170" t="s">
        <v>623</v>
      </c>
      <c r="C170">
        <v>1</v>
      </c>
      <c r="D170" s="7">
        <v>98</v>
      </c>
      <c r="E170" s="21">
        <v>43752</v>
      </c>
      <c r="F170" s="2" t="s">
        <v>59</v>
      </c>
      <c r="G170" s="2" t="s">
        <v>1057</v>
      </c>
      <c r="H170" t="s">
        <v>108</v>
      </c>
      <c r="I170" s="7" t="s">
        <v>1030</v>
      </c>
      <c r="J170" s="19" t="s">
        <v>1030</v>
      </c>
      <c r="K170" t="s">
        <v>1930</v>
      </c>
      <c r="L170" t="s">
        <v>1973</v>
      </c>
      <c r="M170" t="str">
        <f t="shared" si="4"/>
        <v>Monday</v>
      </c>
    </row>
    <row r="171" spans="1:13" x14ac:dyDescent="0.2">
      <c r="A171" t="s">
        <v>245</v>
      </c>
      <c r="B171" t="s">
        <v>541</v>
      </c>
      <c r="C171">
        <v>2</v>
      </c>
      <c r="D171" s="4">
        <v>247</v>
      </c>
      <c r="E171" s="21">
        <v>43749</v>
      </c>
      <c r="F171" t="s">
        <v>164</v>
      </c>
      <c r="G171" t="s">
        <v>1055</v>
      </c>
      <c r="H171" t="s">
        <v>338</v>
      </c>
      <c r="I171" s="7">
        <f>_xlfn.XLOOKUP(WWE_Champions[[#This Row],[Name]],'Cage.com'!C:C,'Cage.com'!E:E,"")</f>
        <v>8.25</v>
      </c>
      <c r="J171" s="19">
        <f>_xlfn.XLOOKUP(A:A,Kaggle!A:A,Kaggle!I:I, "Not found")</f>
        <v>32674</v>
      </c>
      <c r="K171">
        <f>DATEDIF(J171, E171, "Y")</f>
        <v>30</v>
      </c>
      <c r="L171" t="s">
        <v>1973</v>
      </c>
      <c r="M171" t="str">
        <f t="shared" si="4"/>
        <v>Friday</v>
      </c>
    </row>
    <row r="172" spans="1:13" x14ac:dyDescent="0.2">
      <c r="A172" t="s">
        <v>640</v>
      </c>
      <c r="B172" t="s">
        <v>656</v>
      </c>
      <c r="C172">
        <v>1</v>
      </c>
      <c r="D172" s="7">
        <v>171</v>
      </c>
      <c r="E172" s="21">
        <v>43744</v>
      </c>
      <c r="F172" t="s">
        <v>129</v>
      </c>
      <c r="G172" s="2" t="s">
        <v>1057</v>
      </c>
      <c r="H172" t="s">
        <v>202</v>
      </c>
      <c r="I172" s="7" t="s">
        <v>1030</v>
      </c>
      <c r="J172" s="19" t="s">
        <v>1030</v>
      </c>
      <c r="K172" t="s">
        <v>1930</v>
      </c>
      <c r="L172" t="s">
        <v>1974</v>
      </c>
      <c r="M172" t="str">
        <f t="shared" si="4"/>
        <v>Sunday</v>
      </c>
    </row>
    <row r="173" spans="1:13" x14ac:dyDescent="0.2">
      <c r="A173" t="s">
        <v>243</v>
      </c>
      <c r="B173" t="s">
        <v>541</v>
      </c>
      <c r="C173">
        <v>5</v>
      </c>
      <c r="D173" s="4">
        <v>5</v>
      </c>
      <c r="E173" s="21">
        <v>43744</v>
      </c>
      <c r="F173" t="s">
        <v>129</v>
      </c>
      <c r="G173" t="s">
        <v>1055</v>
      </c>
      <c r="H173" t="s">
        <v>202</v>
      </c>
      <c r="I173" s="7">
        <f>_xlfn.XLOOKUP(WWE_Champions[[#This Row],[Name]],'Cage.com'!C:C,'Cage.com'!E:E,"")</f>
        <v>7.91</v>
      </c>
      <c r="J173" s="19">
        <f>_xlfn.XLOOKUP(A:A,Kaggle!A:A,Kaggle!I:I, "Not found")</f>
        <v>31507</v>
      </c>
      <c r="K173">
        <f>DATEDIF(J173, E173, "Y")</f>
        <v>33</v>
      </c>
      <c r="L173" t="s">
        <v>1974</v>
      </c>
      <c r="M173" t="str">
        <f t="shared" si="4"/>
        <v>Sunday</v>
      </c>
    </row>
    <row r="174" spans="1:13" x14ac:dyDescent="0.2">
      <c r="A174" t="s">
        <v>102</v>
      </c>
      <c r="B174" t="s">
        <v>3</v>
      </c>
      <c r="C174">
        <v>5</v>
      </c>
      <c r="D174" s="4">
        <v>173</v>
      </c>
      <c r="E174" s="21">
        <v>43742</v>
      </c>
      <c r="F174" t="s">
        <v>414</v>
      </c>
      <c r="G174" t="s">
        <v>1055</v>
      </c>
      <c r="H174" t="s">
        <v>32</v>
      </c>
      <c r="I174" s="7">
        <f>_xlfn.XLOOKUP(WWE_Champions[[#This Row],[Name]],'Cage.com'!C:C,'Cage.com'!E:E,"")</f>
        <v>8.2100000000000009</v>
      </c>
      <c r="J174" s="19">
        <f>_xlfn.XLOOKUP(A:A,Kaggle!A:A,Kaggle!I:I, "Not found")</f>
        <v>28318</v>
      </c>
      <c r="K174">
        <f>DATEDIF(J174, E174, "Y")</f>
        <v>42</v>
      </c>
      <c r="L174" t="s">
        <v>1973</v>
      </c>
      <c r="M174" t="str">
        <f t="shared" si="4"/>
        <v>Friday</v>
      </c>
    </row>
    <row r="175" spans="1:13" x14ac:dyDescent="0.2">
      <c r="A175" t="s">
        <v>696</v>
      </c>
      <c r="B175" t="s">
        <v>708</v>
      </c>
      <c r="C175">
        <v>1</v>
      </c>
      <c r="D175" s="7">
        <v>126</v>
      </c>
      <c r="E175" s="21">
        <v>43726</v>
      </c>
      <c r="F175" t="s">
        <v>657</v>
      </c>
      <c r="G175" t="s">
        <v>1055</v>
      </c>
      <c r="H175" t="s">
        <v>658</v>
      </c>
      <c r="I175" s="7">
        <f>_xlfn.XLOOKUP(WWE_Champions[[#This Row],[Name]],'Cage.com'!C:C,'Cage.com'!E:E,"")</f>
        <v>8.1999999999999993</v>
      </c>
      <c r="J175" s="19">
        <f>_xlfn.XLOOKUP(A:A,Kaggle!A:A,Kaggle!I:I, "Not found")</f>
        <v>30523</v>
      </c>
      <c r="K175">
        <f>DATEDIF(J175, E175, "Y")</f>
        <v>36</v>
      </c>
      <c r="L175" t="s">
        <v>1973</v>
      </c>
      <c r="M175" t="str">
        <f t="shared" si="4"/>
        <v>Wednesday</v>
      </c>
    </row>
    <row r="176" spans="1:13" x14ac:dyDescent="0.2">
      <c r="A176" t="s">
        <v>608</v>
      </c>
      <c r="B176" t="s">
        <v>636</v>
      </c>
      <c r="C176">
        <v>1</v>
      </c>
      <c r="D176" s="7">
        <v>54</v>
      </c>
      <c r="E176" s="21">
        <v>43723</v>
      </c>
      <c r="F176" t="s">
        <v>380</v>
      </c>
      <c r="G176" t="s">
        <v>1057</v>
      </c>
      <c r="H176" t="s">
        <v>82</v>
      </c>
      <c r="I176" s="7" t="s">
        <v>1030</v>
      </c>
      <c r="J176" s="19" t="s">
        <v>1030</v>
      </c>
      <c r="K176" t="s">
        <v>1930</v>
      </c>
      <c r="L176" t="s">
        <v>1974</v>
      </c>
      <c r="M176" t="str">
        <f t="shared" si="4"/>
        <v>Sunday</v>
      </c>
    </row>
    <row r="177" spans="1:13" x14ac:dyDescent="0.2">
      <c r="A177" t="s">
        <v>612</v>
      </c>
      <c r="B177" t="s">
        <v>623</v>
      </c>
      <c r="C177">
        <v>1</v>
      </c>
      <c r="D177" s="7">
        <v>29</v>
      </c>
      <c r="E177" s="21">
        <v>43723</v>
      </c>
      <c r="F177" s="2" t="s">
        <v>380</v>
      </c>
      <c r="G177" s="2" t="s">
        <v>1057</v>
      </c>
      <c r="H177" t="s">
        <v>82</v>
      </c>
      <c r="I177" s="7" t="s">
        <v>1030</v>
      </c>
      <c r="J177" s="19" t="s">
        <v>1030</v>
      </c>
      <c r="K177" t="s">
        <v>1930</v>
      </c>
      <c r="L177" t="s">
        <v>1974</v>
      </c>
      <c r="M177" t="str">
        <f t="shared" si="4"/>
        <v>Sunday</v>
      </c>
    </row>
    <row r="178" spans="1:13" x14ac:dyDescent="0.2">
      <c r="A178" t="s">
        <v>610</v>
      </c>
      <c r="B178" t="s">
        <v>623</v>
      </c>
      <c r="C178">
        <v>1</v>
      </c>
      <c r="D178" s="7">
        <v>27</v>
      </c>
      <c r="E178" s="21">
        <v>43696</v>
      </c>
      <c r="F178" s="2" t="s">
        <v>59</v>
      </c>
      <c r="G178" s="2" t="s">
        <v>1057</v>
      </c>
      <c r="H178" t="s">
        <v>611</v>
      </c>
      <c r="I178" s="7" t="s">
        <v>1030</v>
      </c>
      <c r="J178" s="19" t="s">
        <v>1030</v>
      </c>
      <c r="K178" t="s">
        <v>1930</v>
      </c>
      <c r="L178" t="s">
        <v>1973</v>
      </c>
      <c r="M178" t="str">
        <f t="shared" si="4"/>
        <v>Monday</v>
      </c>
    </row>
    <row r="179" spans="1:13" x14ac:dyDescent="0.2">
      <c r="A179" t="s">
        <v>750</v>
      </c>
      <c r="B179" t="s">
        <v>771</v>
      </c>
      <c r="C179">
        <v>3</v>
      </c>
      <c r="D179" s="7">
        <v>185</v>
      </c>
      <c r="E179" s="21">
        <v>43692</v>
      </c>
      <c r="F179" s="2" t="s">
        <v>657</v>
      </c>
      <c r="G179" s="2" t="s">
        <v>1057</v>
      </c>
      <c r="H179" t="s">
        <v>658</v>
      </c>
      <c r="I179" s="7" t="s">
        <v>1030</v>
      </c>
      <c r="J179" s="19" t="s">
        <v>1030</v>
      </c>
      <c r="K179" t="s">
        <v>1930</v>
      </c>
      <c r="L179" t="s">
        <v>1973</v>
      </c>
      <c r="M179" t="str">
        <f t="shared" si="4"/>
        <v>Thursday</v>
      </c>
    </row>
    <row r="180" spans="1:13" x14ac:dyDescent="0.2">
      <c r="A180" t="s">
        <v>151</v>
      </c>
      <c r="B180" t="s">
        <v>544</v>
      </c>
      <c r="C180">
        <v>2</v>
      </c>
      <c r="D180" s="7">
        <v>81</v>
      </c>
      <c r="E180" s="21">
        <v>43688</v>
      </c>
      <c r="F180" s="2" t="s">
        <v>63</v>
      </c>
      <c r="G180" s="2" t="s">
        <v>1055</v>
      </c>
      <c r="H180" t="s">
        <v>27</v>
      </c>
      <c r="I180" s="7">
        <f>_xlfn.XLOOKUP(WWE_Champions[[#This Row],[Name]],'Cage.com'!C:C,'Cage.com'!E:E,"")</f>
        <v>8.7899999999999991</v>
      </c>
      <c r="J180" s="19">
        <f>_xlfn.XLOOKUP(A:A,Kaggle!A:A,Kaggle!I:I, "Not found")</f>
        <v>31560</v>
      </c>
      <c r="K180">
        <f>DATEDIF(J180, E180, "Y")</f>
        <v>33</v>
      </c>
      <c r="L180" t="s">
        <v>1974</v>
      </c>
      <c r="M180" t="str">
        <f t="shared" si="4"/>
        <v>Sunday</v>
      </c>
    </row>
    <row r="181" spans="1:13" x14ac:dyDescent="0.2">
      <c r="A181" t="s">
        <v>639</v>
      </c>
      <c r="B181" t="s">
        <v>656</v>
      </c>
      <c r="C181">
        <v>1</v>
      </c>
      <c r="D181" s="7">
        <v>62</v>
      </c>
      <c r="E181" s="21">
        <v>43682</v>
      </c>
      <c r="F181" t="s">
        <v>59</v>
      </c>
      <c r="G181" t="s">
        <v>1069</v>
      </c>
      <c r="H181" t="s">
        <v>70</v>
      </c>
      <c r="I181" s="7" t="s">
        <v>1030</v>
      </c>
      <c r="J181" s="19" t="s">
        <v>1030</v>
      </c>
      <c r="K181" t="s">
        <v>1930</v>
      </c>
      <c r="L181" t="s">
        <v>1973</v>
      </c>
      <c r="M181" t="str">
        <f t="shared" si="4"/>
        <v>Monday</v>
      </c>
    </row>
    <row r="182" spans="1:13" x14ac:dyDescent="0.2">
      <c r="A182" t="s">
        <v>609</v>
      </c>
      <c r="B182" t="s">
        <v>623</v>
      </c>
      <c r="C182">
        <v>2</v>
      </c>
      <c r="D182" s="7">
        <v>21</v>
      </c>
      <c r="E182" s="21">
        <v>43675</v>
      </c>
      <c r="F182" s="2" t="s">
        <v>59</v>
      </c>
      <c r="G182" s="2" t="s">
        <v>1059</v>
      </c>
      <c r="H182" t="s">
        <v>506</v>
      </c>
      <c r="I182" s="7" t="s">
        <v>1030</v>
      </c>
      <c r="J182" s="19" t="s">
        <v>1030</v>
      </c>
      <c r="K182" t="s">
        <v>1930</v>
      </c>
      <c r="L182" t="s">
        <v>1973</v>
      </c>
      <c r="M182" t="str">
        <f t="shared" si="4"/>
        <v>Monday</v>
      </c>
    </row>
    <row r="183" spans="1:13" x14ac:dyDescent="0.2">
      <c r="A183" t="s">
        <v>390</v>
      </c>
      <c r="B183" t="s">
        <v>540</v>
      </c>
      <c r="C183">
        <v>1</v>
      </c>
      <c r="D183" s="7">
        <v>201</v>
      </c>
      <c r="E183" s="21">
        <v>43660</v>
      </c>
      <c r="F183" s="2" t="s">
        <v>126</v>
      </c>
      <c r="G183" s="2" t="s">
        <v>1055</v>
      </c>
      <c r="H183" t="s">
        <v>9</v>
      </c>
      <c r="I183" s="7">
        <f>_xlfn.XLOOKUP(WWE_Champions[[#This Row],[Name]],'Cage.com'!C:C,'Cage.com'!E:E,"")</f>
        <v>9.09</v>
      </c>
      <c r="J183" s="19">
        <f>_xlfn.XLOOKUP(A:A,Kaggle!A:A,Kaggle!I:I, "Not found")</f>
        <v>29275</v>
      </c>
      <c r="K183">
        <f>DATEDIF(J183, E183, "Y")</f>
        <v>39</v>
      </c>
      <c r="L183" t="s">
        <v>1974</v>
      </c>
      <c r="M183" t="str">
        <f t="shared" si="4"/>
        <v>Sunday</v>
      </c>
    </row>
    <row r="184" spans="1:13" x14ac:dyDescent="0.2">
      <c r="A184" t="s">
        <v>159</v>
      </c>
      <c r="B184" t="s">
        <v>256</v>
      </c>
      <c r="C184">
        <v>3</v>
      </c>
      <c r="D184" s="4">
        <v>134</v>
      </c>
      <c r="E184" s="21">
        <v>43660</v>
      </c>
      <c r="F184" t="s">
        <v>126</v>
      </c>
      <c r="G184" t="s">
        <v>1055</v>
      </c>
      <c r="H184" t="s">
        <v>9</v>
      </c>
      <c r="I184" s="7">
        <f>_xlfn.XLOOKUP(WWE_Champions[[#This Row],[Name]],'Cage.com'!C:C,'Cage.com'!E:E,"")</f>
        <v>9.4700000000000006</v>
      </c>
      <c r="J184" s="19">
        <f>_xlfn.XLOOKUP(A:A,Kaggle!A:A,Kaggle!I:I, "Not found")</f>
        <v>28278</v>
      </c>
      <c r="K184">
        <f>DATEDIF(J184, E184, "Y")</f>
        <v>42</v>
      </c>
      <c r="L184" t="s">
        <v>1974</v>
      </c>
      <c r="M184" t="str">
        <f t="shared" si="4"/>
        <v>Sunday</v>
      </c>
    </row>
    <row r="185" spans="1:13" x14ac:dyDescent="0.2">
      <c r="A185" t="s">
        <v>593</v>
      </c>
      <c r="B185" t="s">
        <v>636</v>
      </c>
      <c r="C185">
        <v>4</v>
      </c>
      <c r="D185" s="7">
        <v>63</v>
      </c>
      <c r="E185" s="21">
        <v>43660</v>
      </c>
      <c r="F185" t="s">
        <v>126</v>
      </c>
      <c r="G185" t="s">
        <v>1059</v>
      </c>
      <c r="H185" t="s">
        <v>9</v>
      </c>
      <c r="I185" s="7" t="s">
        <v>1030</v>
      </c>
      <c r="J185" s="19" t="s">
        <v>1030</v>
      </c>
      <c r="K185" t="s">
        <v>1930</v>
      </c>
      <c r="L185" t="s">
        <v>1974</v>
      </c>
      <c r="M185" t="str">
        <f t="shared" si="4"/>
        <v>Sunday</v>
      </c>
    </row>
    <row r="186" spans="1:13" x14ac:dyDescent="0.2">
      <c r="A186" t="s">
        <v>102</v>
      </c>
      <c r="B186" t="s">
        <v>544</v>
      </c>
      <c r="C186">
        <v>3</v>
      </c>
      <c r="D186" s="7">
        <v>28</v>
      </c>
      <c r="E186" s="21">
        <v>43660</v>
      </c>
      <c r="F186" s="2" t="s">
        <v>126</v>
      </c>
      <c r="G186" s="2" t="s">
        <v>1039</v>
      </c>
      <c r="H186" t="s">
        <v>9</v>
      </c>
      <c r="I186" s="7">
        <f>_xlfn.XLOOKUP(WWE_Champions[[#This Row],[Name]],'Cage.com'!C:C,'Cage.com'!E:E,"")</f>
        <v>8.2100000000000009</v>
      </c>
      <c r="J186" s="19">
        <f>_xlfn.XLOOKUP(A:A,Kaggle!A:A,Kaggle!I:I, "Not found")</f>
        <v>28318</v>
      </c>
      <c r="K186">
        <f>DATEDIF(J186, E186, "Y")</f>
        <v>42</v>
      </c>
      <c r="L186" t="s">
        <v>1974</v>
      </c>
      <c r="M186" t="str">
        <f t="shared" si="4"/>
        <v>Sunday</v>
      </c>
    </row>
    <row r="187" spans="1:13" x14ac:dyDescent="0.2">
      <c r="A187" t="s">
        <v>394</v>
      </c>
      <c r="B187" t="s">
        <v>256</v>
      </c>
      <c r="C187">
        <v>1</v>
      </c>
      <c r="D187" s="4">
        <v>21</v>
      </c>
      <c r="E187" s="21">
        <v>43639</v>
      </c>
      <c r="F187" t="s">
        <v>395</v>
      </c>
      <c r="G187" t="s">
        <v>1055</v>
      </c>
      <c r="H187" t="s">
        <v>332</v>
      </c>
      <c r="I187" s="7">
        <f>_xlfn.XLOOKUP(WWE_Champions[[#This Row],[Name]],'Cage.com'!C:C,'Cage.com'!E:E,"")</f>
        <v>8.42</v>
      </c>
      <c r="J187" s="19">
        <f>_xlfn.XLOOKUP(A:A,Kaggle!A:A,Kaggle!I:I, "Not found")</f>
        <v>32427</v>
      </c>
      <c r="K187">
        <f>DATEDIF(J187, E187, "Y")</f>
        <v>30</v>
      </c>
      <c r="L187" t="s">
        <v>1974</v>
      </c>
      <c r="M187" t="str">
        <f t="shared" si="4"/>
        <v>Sunday</v>
      </c>
    </row>
    <row r="188" spans="1:13" x14ac:dyDescent="0.2">
      <c r="A188" t="s">
        <v>608</v>
      </c>
      <c r="B188" t="s">
        <v>623</v>
      </c>
      <c r="C188">
        <v>2</v>
      </c>
      <c r="D188" s="7">
        <v>49</v>
      </c>
      <c r="E188" s="21">
        <v>43626</v>
      </c>
      <c r="F188" s="2" t="s">
        <v>59</v>
      </c>
      <c r="G188" s="2" t="s">
        <v>1059</v>
      </c>
      <c r="H188" t="s">
        <v>248</v>
      </c>
      <c r="I188" s="7" t="s">
        <v>1030</v>
      </c>
      <c r="J188" s="19" t="s">
        <v>1030</v>
      </c>
      <c r="K188" t="s">
        <v>1930</v>
      </c>
      <c r="L188" t="s">
        <v>1973</v>
      </c>
      <c r="M188" t="str">
        <f t="shared" si="4"/>
        <v>Monday</v>
      </c>
    </row>
    <row r="189" spans="1:13" x14ac:dyDescent="0.2">
      <c r="A189" t="s">
        <v>392</v>
      </c>
      <c r="B189" t="s">
        <v>256</v>
      </c>
      <c r="C189">
        <v>2</v>
      </c>
      <c r="D189" s="4">
        <v>20</v>
      </c>
      <c r="E189" s="21">
        <v>43619</v>
      </c>
      <c r="F189" t="s">
        <v>59</v>
      </c>
      <c r="G189" t="s">
        <v>1046</v>
      </c>
      <c r="H189" t="s">
        <v>393</v>
      </c>
      <c r="I189" s="7">
        <f>_xlfn.XLOOKUP(WWE_Champions[[#This Row],[Name]],'Cage.com'!C:C,'Cage.com'!E:E,"")</f>
        <v>9.1</v>
      </c>
      <c r="J189" s="19">
        <f>_xlfn.XLOOKUP(A:A,Kaggle!A:A,Kaggle!I:I, "Not found")</f>
        <v>28931</v>
      </c>
      <c r="K189">
        <f>DATEDIF(J189, E189, "Y")</f>
        <v>40</v>
      </c>
      <c r="L189" t="s">
        <v>1973</v>
      </c>
      <c r="M189" t="str">
        <f t="shared" si="4"/>
        <v>Monday</v>
      </c>
    </row>
    <row r="190" spans="1:13" x14ac:dyDescent="0.2">
      <c r="A190" t="s">
        <v>677</v>
      </c>
      <c r="B190" t="s">
        <v>691</v>
      </c>
      <c r="C190">
        <v>1</v>
      </c>
      <c r="D190" s="7">
        <v>396</v>
      </c>
      <c r="E190" s="21">
        <v>43617</v>
      </c>
      <c r="F190" t="s">
        <v>678</v>
      </c>
      <c r="G190" t="s">
        <v>1055</v>
      </c>
      <c r="H190" t="s">
        <v>679</v>
      </c>
      <c r="I190" s="7">
        <f>_xlfn.XLOOKUP(WWE_Champions[[#This Row],[Name]],'Cage.com'!C:C,'Cage.com'!E:E,"")</f>
        <v>8.3000000000000007</v>
      </c>
      <c r="J190" s="19">
        <f>_xlfn.XLOOKUP(A:A,Kaggle!A:A,Kaggle!I:I, "Not found")</f>
        <v>32694</v>
      </c>
      <c r="K190">
        <f>DATEDIF(J190, E190, "Y")</f>
        <v>29</v>
      </c>
      <c r="L190" t="s">
        <v>1974</v>
      </c>
      <c r="M190" t="str">
        <f t="shared" si="4"/>
        <v>Saturday</v>
      </c>
    </row>
    <row r="191" spans="1:13" x14ac:dyDescent="0.2">
      <c r="A191" t="s">
        <v>756</v>
      </c>
      <c r="B191" t="s">
        <v>771</v>
      </c>
      <c r="C191">
        <v>1</v>
      </c>
      <c r="D191" s="7">
        <v>75</v>
      </c>
      <c r="E191" s="21">
        <v>43617</v>
      </c>
      <c r="F191" s="2" t="s">
        <v>678</v>
      </c>
      <c r="G191" s="2" t="s">
        <v>1941</v>
      </c>
      <c r="H191" t="s">
        <v>679</v>
      </c>
      <c r="I191" s="7" t="s">
        <v>1030</v>
      </c>
      <c r="J191" s="19" t="s">
        <v>1030</v>
      </c>
      <c r="K191" t="s">
        <v>1930</v>
      </c>
      <c r="L191" t="s">
        <v>1974</v>
      </c>
      <c r="M191" t="str">
        <f t="shared" si="4"/>
        <v>Saturday</v>
      </c>
    </row>
    <row r="192" spans="1:13" x14ac:dyDescent="0.2">
      <c r="A192" t="s">
        <v>245</v>
      </c>
      <c r="B192" t="s">
        <v>541</v>
      </c>
      <c r="C192">
        <v>1</v>
      </c>
      <c r="D192" s="4">
        <v>140</v>
      </c>
      <c r="E192" s="21">
        <v>43604</v>
      </c>
      <c r="F192" t="s">
        <v>143</v>
      </c>
      <c r="G192" t="s">
        <v>1039</v>
      </c>
      <c r="H192" t="s">
        <v>389</v>
      </c>
      <c r="I192" s="7">
        <f>_xlfn.XLOOKUP(WWE_Champions[[#This Row],[Name]],'Cage.com'!C:C,'Cage.com'!E:E,"")</f>
        <v>8.25</v>
      </c>
      <c r="J192" s="19">
        <f>_xlfn.XLOOKUP(A:A,Kaggle!A:A,Kaggle!I:I, "Not found")</f>
        <v>32674</v>
      </c>
      <c r="K192">
        <f>DATEDIF(J192, E192, "Y")</f>
        <v>29</v>
      </c>
      <c r="L192" t="s">
        <v>1974</v>
      </c>
      <c r="M192" t="str">
        <f t="shared" si="4"/>
        <v>Sunday</v>
      </c>
    </row>
    <row r="193" spans="1:13" x14ac:dyDescent="0.2">
      <c r="A193" t="s">
        <v>144</v>
      </c>
      <c r="B193" t="s">
        <v>256</v>
      </c>
      <c r="C193">
        <v>1</v>
      </c>
      <c r="D193" s="4">
        <v>15</v>
      </c>
      <c r="E193" s="21">
        <v>43604</v>
      </c>
      <c r="F193" t="s">
        <v>143</v>
      </c>
      <c r="G193" t="s">
        <v>1055</v>
      </c>
      <c r="H193" t="s">
        <v>389</v>
      </c>
      <c r="I193" s="7">
        <f>_xlfn.XLOOKUP(WWE_Champions[[#This Row],[Name]],'Cage.com'!C:C,'Cage.com'!E:E,"")</f>
        <v>8.43</v>
      </c>
      <c r="J193" s="19">
        <f>_xlfn.XLOOKUP(A:A,Kaggle!A:A,Kaggle!I:I, "Not found")</f>
        <v>27374</v>
      </c>
      <c r="K193">
        <f>DATEDIF(J193, E193, "Y")</f>
        <v>44</v>
      </c>
      <c r="L193" t="s">
        <v>1974</v>
      </c>
      <c r="M193" t="str">
        <f t="shared" si="4"/>
        <v>Sunday</v>
      </c>
    </row>
    <row r="194" spans="1:13" x14ac:dyDescent="0.2">
      <c r="A194" t="s">
        <v>243</v>
      </c>
      <c r="B194" t="s">
        <v>541</v>
      </c>
      <c r="C194">
        <v>4</v>
      </c>
      <c r="D194" s="4">
        <v>0</v>
      </c>
      <c r="E194" s="21">
        <v>43604</v>
      </c>
      <c r="F194" t="s">
        <v>143</v>
      </c>
      <c r="G194" t="s">
        <v>1055</v>
      </c>
      <c r="H194" t="s">
        <v>389</v>
      </c>
      <c r="I194" s="7">
        <f>_xlfn.XLOOKUP(WWE_Champions[[#This Row],[Name]],'Cage.com'!C:C,'Cage.com'!E:E,"")</f>
        <v>7.91</v>
      </c>
      <c r="J194" s="19">
        <f>_xlfn.XLOOKUP(A:A,Kaggle!A:A,Kaggle!I:I, "Not found")</f>
        <v>31507</v>
      </c>
      <c r="K194">
        <f>DATEDIF(J194, E194, "Y")</f>
        <v>33</v>
      </c>
      <c r="L194" t="s">
        <v>1974</v>
      </c>
      <c r="M194" t="str">
        <f t="shared" ref="M194:M257" si="6">TEXT(E194, "dddd")</f>
        <v>Sunday</v>
      </c>
    </row>
    <row r="195" spans="1:13" x14ac:dyDescent="0.2">
      <c r="A195" t="s">
        <v>631</v>
      </c>
      <c r="B195" t="s">
        <v>636</v>
      </c>
      <c r="C195">
        <v>1</v>
      </c>
      <c r="D195" s="7">
        <v>68</v>
      </c>
      <c r="E195" s="21">
        <v>43592</v>
      </c>
      <c r="F195" t="s">
        <v>164</v>
      </c>
      <c r="G195" t="s">
        <v>1057</v>
      </c>
      <c r="H195" t="s">
        <v>92</v>
      </c>
      <c r="I195" s="7" t="s">
        <v>1030</v>
      </c>
      <c r="J195" s="19" t="s">
        <v>1030</v>
      </c>
      <c r="K195" t="s">
        <v>1930</v>
      </c>
      <c r="L195" t="s">
        <v>1973</v>
      </c>
      <c r="M195" t="str">
        <f t="shared" si="6"/>
        <v>Tuesday</v>
      </c>
    </row>
    <row r="196" spans="1:13" x14ac:dyDescent="0.2">
      <c r="A196" t="s">
        <v>597</v>
      </c>
      <c r="B196" t="s">
        <v>636</v>
      </c>
      <c r="C196">
        <v>1</v>
      </c>
      <c r="D196" s="7">
        <v>21</v>
      </c>
      <c r="E196" s="21">
        <v>43564</v>
      </c>
      <c r="F196" t="s">
        <v>164</v>
      </c>
      <c r="G196" t="s">
        <v>1057</v>
      </c>
      <c r="H196" t="s">
        <v>242</v>
      </c>
      <c r="I196" s="7" t="s">
        <v>1030</v>
      </c>
      <c r="J196" s="19" t="s">
        <v>1030</v>
      </c>
      <c r="K196" t="s">
        <v>1930</v>
      </c>
      <c r="L196" t="s">
        <v>1973</v>
      </c>
      <c r="M196" t="str">
        <f t="shared" si="6"/>
        <v>Tuesday</v>
      </c>
    </row>
    <row r="197" spans="1:13" x14ac:dyDescent="0.2">
      <c r="A197" t="s">
        <v>253</v>
      </c>
      <c r="B197" t="s">
        <v>171</v>
      </c>
      <c r="C197">
        <v>1</v>
      </c>
      <c r="D197" s="4">
        <v>373</v>
      </c>
      <c r="E197" s="21">
        <v>43562</v>
      </c>
      <c r="F197" t="s">
        <v>167</v>
      </c>
      <c r="G197" t="s">
        <v>1033</v>
      </c>
      <c r="H197" t="s">
        <v>64</v>
      </c>
      <c r="I197" s="7">
        <f>_xlfn.XLOOKUP(WWE_Champions[[#This Row],[Name]],'Cage.com'!C:C,'Cage.com'!E:E,"")</f>
        <v>8.6</v>
      </c>
      <c r="J197" s="19">
        <f>_xlfn.XLOOKUP(A:A,Kaggle!A:A,Kaggle!I:I, "Not found")</f>
        <v>31807</v>
      </c>
      <c r="K197">
        <f>DATEDIF(J197, E197, "Y")</f>
        <v>32</v>
      </c>
      <c r="L197" t="s">
        <v>1974</v>
      </c>
      <c r="M197" t="str">
        <f t="shared" si="6"/>
        <v>Sunday</v>
      </c>
    </row>
    <row r="198" spans="1:13" x14ac:dyDescent="0.2">
      <c r="A198" t="s">
        <v>166</v>
      </c>
      <c r="B198" t="s">
        <v>3</v>
      </c>
      <c r="C198">
        <v>1</v>
      </c>
      <c r="D198" s="4">
        <v>180</v>
      </c>
      <c r="E198" s="21">
        <v>43562</v>
      </c>
      <c r="F198" t="s">
        <v>167</v>
      </c>
      <c r="G198" t="s">
        <v>1055</v>
      </c>
      <c r="H198" t="s">
        <v>64</v>
      </c>
      <c r="I198" s="7">
        <f>_xlfn.XLOOKUP(WWE_Champions[[#This Row],[Name]],'Cage.com'!C:C,'Cage.com'!E:E,"")</f>
        <v>7.38</v>
      </c>
      <c r="J198" s="19">
        <f>_xlfn.XLOOKUP(A:A,Kaggle!A:A,Kaggle!I:I, "Not found")</f>
        <v>29812</v>
      </c>
      <c r="K198">
        <f>DATEDIF(J198, E198, "Y")</f>
        <v>37</v>
      </c>
      <c r="L198" t="s">
        <v>1974</v>
      </c>
      <c r="M198" t="str">
        <f t="shared" si="6"/>
        <v>Sunday</v>
      </c>
    </row>
    <row r="199" spans="1:13" x14ac:dyDescent="0.2">
      <c r="A199" t="s">
        <v>638</v>
      </c>
      <c r="B199" t="s">
        <v>656</v>
      </c>
      <c r="C199">
        <v>1</v>
      </c>
      <c r="D199" s="7">
        <v>120</v>
      </c>
      <c r="E199" s="21">
        <v>43562</v>
      </c>
      <c r="F199" t="s">
        <v>167</v>
      </c>
      <c r="G199" t="s">
        <v>1064</v>
      </c>
      <c r="H199" t="s">
        <v>64</v>
      </c>
      <c r="I199" s="7" t="s">
        <v>1030</v>
      </c>
      <c r="J199" s="19" t="s">
        <v>1030</v>
      </c>
      <c r="K199" t="s">
        <v>1930</v>
      </c>
      <c r="L199" t="s">
        <v>1974</v>
      </c>
      <c r="M199" t="str">
        <f t="shared" si="6"/>
        <v>Sunday</v>
      </c>
    </row>
    <row r="200" spans="1:13" x14ac:dyDescent="0.2">
      <c r="A200" t="s">
        <v>151</v>
      </c>
      <c r="B200" t="s">
        <v>544</v>
      </c>
      <c r="C200">
        <v>1</v>
      </c>
      <c r="D200" s="7">
        <v>98</v>
      </c>
      <c r="E200" s="21">
        <v>43562</v>
      </c>
      <c r="F200" s="2" t="s">
        <v>167</v>
      </c>
      <c r="G200" s="2" t="s">
        <v>1055</v>
      </c>
      <c r="H200" t="s">
        <v>64</v>
      </c>
      <c r="I200" s="7">
        <f>_xlfn.XLOOKUP(WWE_Champions[[#This Row],[Name]],'Cage.com'!C:C,'Cage.com'!E:E,"")</f>
        <v>8.7899999999999991</v>
      </c>
      <c r="J200" s="19">
        <f>_xlfn.XLOOKUP(A:A,Kaggle!A:A,Kaggle!I:I, "Not found")</f>
        <v>31560</v>
      </c>
      <c r="K200">
        <f>DATEDIF(J200, E200, "Y")</f>
        <v>32</v>
      </c>
      <c r="L200" t="s">
        <v>1974</v>
      </c>
      <c r="M200" t="str">
        <f t="shared" si="6"/>
        <v>Sunday</v>
      </c>
    </row>
    <row r="201" spans="1:13" x14ac:dyDescent="0.2">
      <c r="A201" t="s">
        <v>909</v>
      </c>
      <c r="B201" t="s">
        <v>540</v>
      </c>
      <c r="C201">
        <v>2</v>
      </c>
      <c r="D201" s="7">
        <v>98</v>
      </c>
      <c r="E201" s="21">
        <v>43562</v>
      </c>
      <c r="F201" s="2" t="s">
        <v>167</v>
      </c>
      <c r="G201" s="2" t="s">
        <v>1055</v>
      </c>
      <c r="H201" t="s">
        <v>64</v>
      </c>
      <c r="I201" s="7">
        <f>_xlfn.XLOOKUP(WWE_Champions[[#This Row],[Name]],'Cage.com'!C:C,'Cage.com'!E:E,"")</f>
        <v>8.58</v>
      </c>
      <c r="J201" s="19">
        <v>29792</v>
      </c>
      <c r="K201">
        <f>DATEDIF(J201, E201, "Y")</f>
        <v>37</v>
      </c>
      <c r="L201" t="s">
        <v>1974</v>
      </c>
      <c r="M201" t="str">
        <f t="shared" si="6"/>
        <v>Sunday</v>
      </c>
    </row>
    <row r="202" spans="1:13" x14ac:dyDescent="0.2">
      <c r="A202" t="s">
        <v>568</v>
      </c>
      <c r="B202" t="s">
        <v>623</v>
      </c>
      <c r="C202">
        <v>2</v>
      </c>
      <c r="D202" s="7">
        <v>64</v>
      </c>
      <c r="E202" s="21">
        <v>43562</v>
      </c>
      <c r="F202" s="2" t="s">
        <v>167</v>
      </c>
      <c r="G202" s="2" t="s">
        <v>1057</v>
      </c>
      <c r="H202" t="s">
        <v>64</v>
      </c>
      <c r="I202" s="7" t="s">
        <v>1030</v>
      </c>
      <c r="J202" s="19" t="s">
        <v>1030</v>
      </c>
      <c r="K202" t="s">
        <v>1930</v>
      </c>
      <c r="L202" t="s">
        <v>1974</v>
      </c>
      <c r="M202" t="str">
        <f t="shared" si="6"/>
        <v>Sunday</v>
      </c>
    </row>
    <row r="203" spans="1:13" x14ac:dyDescent="0.2">
      <c r="A203" t="s">
        <v>253</v>
      </c>
      <c r="B203" t="s">
        <v>541</v>
      </c>
      <c r="C203">
        <v>3</v>
      </c>
      <c r="D203" s="4">
        <v>41</v>
      </c>
      <c r="E203" s="21">
        <v>43562</v>
      </c>
      <c r="F203" t="s">
        <v>167</v>
      </c>
      <c r="G203" t="s">
        <v>1033</v>
      </c>
      <c r="H203" t="s">
        <v>64</v>
      </c>
      <c r="I203" s="7">
        <f>_xlfn.XLOOKUP(WWE_Champions[[#This Row],[Name]],'Cage.com'!C:C,'Cage.com'!E:E,"")</f>
        <v>8.6</v>
      </c>
      <c r="J203" s="19">
        <f>_xlfn.XLOOKUP(A:A,Kaggle!A:A,Kaggle!I:I, "Not found")</f>
        <v>31807</v>
      </c>
      <c r="K203">
        <f>DATEDIF(J203, E203, "Y")</f>
        <v>32</v>
      </c>
      <c r="L203" t="s">
        <v>1974</v>
      </c>
      <c r="M203" t="str">
        <f t="shared" si="6"/>
        <v>Sunday</v>
      </c>
    </row>
    <row r="204" spans="1:13" x14ac:dyDescent="0.2">
      <c r="A204" t="s">
        <v>675</v>
      </c>
      <c r="B204" t="s">
        <v>691</v>
      </c>
      <c r="C204">
        <v>1</v>
      </c>
      <c r="D204" s="7">
        <v>57</v>
      </c>
      <c r="E204" s="21">
        <v>43560</v>
      </c>
      <c r="F204" t="s">
        <v>676</v>
      </c>
      <c r="G204" t="s">
        <v>1952</v>
      </c>
      <c r="H204" t="s">
        <v>242</v>
      </c>
      <c r="I204" s="7">
        <f>_xlfn.XLOOKUP(WWE_Champions[[#This Row],[Name]],'Cage.com'!C:C,'Cage.com'!E:E,"")</f>
        <v>8.8699999999999992</v>
      </c>
      <c r="J204" s="19">
        <f>_xlfn.XLOOKUP(A:A,Kaggle!A:A,Kaggle!I:I, "Not found")</f>
        <v>32003</v>
      </c>
      <c r="K204">
        <f>DATEDIF(J204, E204, "Y")</f>
        <v>31</v>
      </c>
      <c r="L204" t="s">
        <v>1973</v>
      </c>
      <c r="M204" t="str">
        <f t="shared" si="6"/>
        <v>Friday</v>
      </c>
    </row>
    <row r="205" spans="1:13" x14ac:dyDescent="0.2">
      <c r="A205" t="s">
        <v>243</v>
      </c>
      <c r="B205" t="s">
        <v>541</v>
      </c>
      <c r="C205">
        <v>3</v>
      </c>
      <c r="D205" s="4">
        <v>13</v>
      </c>
      <c r="E205" s="21">
        <v>43550</v>
      </c>
      <c r="F205" t="s">
        <v>164</v>
      </c>
      <c r="G205" t="s">
        <v>1055</v>
      </c>
      <c r="H205" t="s">
        <v>403</v>
      </c>
      <c r="I205" s="7">
        <f>_xlfn.XLOOKUP(WWE_Champions[[#This Row],[Name]],'Cage.com'!C:C,'Cage.com'!E:E,"")</f>
        <v>7.91</v>
      </c>
      <c r="J205" s="19">
        <f>_xlfn.XLOOKUP(A:A,Kaggle!A:A,Kaggle!I:I, "Not found")</f>
        <v>31507</v>
      </c>
      <c r="K205">
        <f>DATEDIF(J205, E205, "Y")</f>
        <v>32</v>
      </c>
      <c r="L205" t="s">
        <v>1973</v>
      </c>
      <c r="M205" t="str">
        <f t="shared" si="6"/>
        <v>Tuesday</v>
      </c>
    </row>
    <row r="206" spans="1:13" x14ac:dyDescent="0.2">
      <c r="A206" t="s">
        <v>359</v>
      </c>
      <c r="B206" t="s">
        <v>540</v>
      </c>
      <c r="C206">
        <v>2</v>
      </c>
      <c r="D206" s="7">
        <v>27</v>
      </c>
      <c r="E206" s="21">
        <v>43535</v>
      </c>
      <c r="F206" s="2" t="s">
        <v>59</v>
      </c>
      <c r="G206" s="2" t="s">
        <v>1055</v>
      </c>
      <c r="H206" t="s">
        <v>70</v>
      </c>
      <c r="I206" s="7">
        <f>_xlfn.XLOOKUP(WWE_Champions[[#This Row],[Name]],'Cage.com'!C:C,'Cage.com'!E:E,"")</f>
        <v>6.39</v>
      </c>
      <c r="J206" s="19">
        <f>_xlfn.XLOOKUP(A:A,Kaggle!A:A,Kaggle!I:I, "Not found")</f>
        <v>27957</v>
      </c>
      <c r="K206">
        <f>DATEDIF(J206, E206, "Y")</f>
        <v>42</v>
      </c>
      <c r="L206" t="s">
        <v>1973</v>
      </c>
      <c r="M206" t="str">
        <f t="shared" si="6"/>
        <v>Monday</v>
      </c>
    </row>
    <row r="207" spans="1:13" x14ac:dyDescent="0.2">
      <c r="A207" t="s">
        <v>392</v>
      </c>
      <c r="B207" t="s">
        <v>256</v>
      </c>
      <c r="C207">
        <v>1</v>
      </c>
      <c r="D207" s="4">
        <v>75</v>
      </c>
      <c r="E207" s="21">
        <v>43529</v>
      </c>
      <c r="F207" t="s">
        <v>164</v>
      </c>
      <c r="G207" t="s">
        <v>1036</v>
      </c>
      <c r="H207" t="s">
        <v>367</v>
      </c>
      <c r="I207" s="7">
        <f>_xlfn.XLOOKUP(WWE_Champions[[#This Row],[Name]],'Cage.com'!C:C,'Cage.com'!E:E,"")</f>
        <v>9.1</v>
      </c>
      <c r="J207" s="19">
        <f>_xlfn.XLOOKUP(A:A,Kaggle!A:A,Kaggle!I:I, "Not found")</f>
        <v>28931</v>
      </c>
      <c r="K207">
        <f>DATEDIF(J207, E207, "Y")</f>
        <v>39</v>
      </c>
      <c r="L207" t="s">
        <v>1973</v>
      </c>
      <c r="M207" t="str">
        <f t="shared" si="6"/>
        <v>Tuesday</v>
      </c>
    </row>
    <row r="208" spans="1:13" x14ac:dyDescent="0.2">
      <c r="A208" t="s">
        <v>589</v>
      </c>
      <c r="B208" t="s">
        <v>636</v>
      </c>
      <c r="C208">
        <v>4</v>
      </c>
      <c r="D208" s="7">
        <v>51</v>
      </c>
      <c r="E208" s="21">
        <v>43513</v>
      </c>
      <c r="F208" t="s">
        <v>134</v>
      </c>
      <c r="G208" t="s">
        <v>1057</v>
      </c>
      <c r="H208" t="s">
        <v>97</v>
      </c>
      <c r="I208" s="7" t="s">
        <v>1030</v>
      </c>
      <c r="J208" s="19" t="s">
        <v>1030</v>
      </c>
      <c r="K208" t="s">
        <v>1930</v>
      </c>
      <c r="L208" t="s">
        <v>1974</v>
      </c>
      <c r="M208" t="str">
        <f t="shared" si="6"/>
        <v>Sunday</v>
      </c>
    </row>
    <row r="209" spans="1:13" x14ac:dyDescent="0.2">
      <c r="A209" t="s">
        <v>637</v>
      </c>
      <c r="B209" t="s">
        <v>656</v>
      </c>
      <c r="C209">
        <v>1</v>
      </c>
      <c r="D209" s="7">
        <v>49</v>
      </c>
      <c r="E209" s="21">
        <v>43513</v>
      </c>
      <c r="F209" t="s">
        <v>134</v>
      </c>
      <c r="G209" t="s">
        <v>1937</v>
      </c>
      <c r="H209" t="s">
        <v>97</v>
      </c>
      <c r="I209" s="7" t="s">
        <v>1030</v>
      </c>
      <c r="J209" s="19" t="s">
        <v>1030</v>
      </c>
      <c r="K209" t="s">
        <v>1930</v>
      </c>
      <c r="L209" t="s">
        <v>1974</v>
      </c>
      <c r="M209" t="str">
        <f t="shared" si="6"/>
        <v>Sunday</v>
      </c>
    </row>
    <row r="210" spans="1:13" x14ac:dyDescent="0.2">
      <c r="A210" t="s">
        <v>909</v>
      </c>
      <c r="B210" t="s">
        <v>540</v>
      </c>
      <c r="C210">
        <v>1</v>
      </c>
      <c r="D210" s="7">
        <v>22</v>
      </c>
      <c r="E210" s="21">
        <v>43513</v>
      </c>
      <c r="F210" s="2" t="s">
        <v>134</v>
      </c>
      <c r="G210" s="2" t="s">
        <v>1060</v>
      </c>
      <c r="H210" t="s">
        <v>97</v>
      </c>
      <c r="I210" s="7">
        <f>_xlfn.XLOOKUP(WWE_Champions[[#This Row],[Name]],'Cage.com'!C:C,'Cage.com'!E:E,"")</f>
        <v>8.58</v>
      </c>
      <c r="J210" s="19">
        <v>29792</v>
      </c>
      <c r="K210">
        <f>DATEDIF(J210, E210, "Y")</f>
        <v>37</v>
      </c>
      <c r="L210" t="s">
        <v>1974</v>
      </c>
      <c r="M210" t="str">
        <f t="shared" si="6"/>
        <v>Sunday</v>
      </c>
    </row>
    <row r="211" spans="1:13" x14ac:dyDescent="0.2">
      <c r="A211" t="s">
        <v>608</v>
      </c>
      <c r="B211" t="s">
        <v>623</v>
      </c>
      <c r="C211">
        <v>1</v>
      </c>
      <c r="D211" s="7">
        <v>55</v>
      </c>
      <c r="E211" s="21">
        <v>43507</v>
      </c>
      <c r="F211" s="2" t="s">
        <v>59</v>
      </c>
      <c r="G211" s="2" t="s">
        <v>1057</v>
      </c>
      <c r="H211" t="s">
        <v>531</v>
      </c>
      <c r="I211" s="7" t="s">
        <v>1030</v>
      </c>
      <c r="J211" s="19" t="s">
        <v>1030</v>
      </c>
      <c r="K211" t="s">
        <v>1930</v>
      </c>
      <c r="L211" t="s">
        <v>1973</v>
      </c>
      <c r="M211" t="str">
        <f t="shared" si="6"/>
        <v>Monday</v>
      </c>
    </row>
    <row r="212" spans="1:13" x14ac:dyDescent="0.2">
      <c r="A212" t="s">
        <v>695</v>
      </c>
      <c r="B212" t="s">
        <v>708</v>
      </c>
      <c r="C212">
        <v>1</v>
      </c>
      <c r="D212" s="7">
        <v>231</v>
      </c>
      <c r="E212" s="21">
        <v>43495</v>
      </c>
      <c r="F212" t="s">
        <v>657</v>
      </c>
      <c r="G212" t="s">
        <v>1055</v>
      </c>
      <c r="H212" t="s">
        <v>658</v>
      </c>
      <c r="I212" s="7">
        <f>_xlfn.XLOOKUP(WWE_Champions[[#This Row],[Name]],'Cage.com'!C:C,'Cage.com'!E:E,"")</f>
        <v>8.11</v>
      </c>
      <c r="J212" s="19">
        <f>_xlfn.XLOOKUP(A:A,Kaggle!A:A,Kaggle!I:I, "Not found")</f>
        <v>34930</v>
      </c>
      <c r="K212">
        <f>DATEDIF(J212, E212, "Y")</f>
        <v>23</v>
      </c>
      <c r="L212" t="s">
        <v>1973</v>
      </c>
      <c r="M212" t="str">
        <f t="shared" si="6"/>
        <v>Wednesday</v>
      </c>
    </row>
    <row r="213" spans="1:13" x14ac:dyDescent="0.2">
      <c r="A213" t="s">
        <v>368</v>
      </c>
      <c r="B213" t="s">
        <v>256</v>
      </c>
      <c r="C213">
        <v>2</v>
      </c>
      <c r="D213" s="4">
        <v>35</v>
      </c>
      <c r="E213" s="21">
        <v>43494</v>
      </c>
      <c r="F213" t="s">
        <v>164</v>
      </c>
      <c r="G213" t="s">
        <v>1055</v>
      </c>
      <c r="H213" t="s">
        <v>147</v>
      </c>
      <c r="I213" s="7">
        <f>_xlfn.XLOOKUP(WWE_Champions[[#This Row],[Name]],'Cage.com'!C:C,'Cage.com'!E:E,"")</f>
        <v>6.46</v>
      </c>
      <c r="J213" s="19">
        <f>_xlfn.XLOOKUP(A:A,Kaggle!A:A,Kaggle!I:I, "Not found")</f>
        <v>26317</v>
      </c>
      <c r="K213">
        <f>DATEDIF(J213, E213, "Y")</f>
        <v>47</v>
      </c>
      <c r="L213" t="s">
        <v>1973</v>
      </c>
      <c r="M213" t="str">
        <f t="shared" si="6"/>
        <v>Tuesday</v>
      </c>
    </row>
    <row r="214" spans="1:13" x14ac:dyDescent="0.2">
      <c r="A214" t="s">
        <v>630</v>
      </c>
      <c r="B214" t="s">
        <v>636</v>
      </c>
      <c r="C214">
        <v>1</v>
      </c>
      <c r="D214" s="7">
        <v>21</v>
      </c>
      <c r="E214" s="21">
        <v>43492</v>
      </c>
      <c r="F214" t="s">
        <v>29</v>
      </c>
      <c r="G214" t="s">
        <v>1057</v>
      </c>
      <c r="H214" t="s">
        <v>147</v>
      </c>
      <c r="I214" s="7" t="s">
        <v>1030</v>
      </c>
      <c r="J214" s="19" t="s">
        <v>1030</v>
      </c>
      <c r="K214" t="s">
        <v>1930</v>
      </c>
      <c r="L214" t="s">
        <v>1974</v>
      </c>
      <c r="M214" t="str">
        <f t="shared" si="6"/>
        <v>Sunday</v>
      </c>
    </row>
    <row r="215" spans="1:13" x14ac:dyDescent="0.2">
      <c r="A215" t="s">
        <v>390</v>
      </c>
      <c r="B215" t="s">
        <v>256</v>
      </c>
      <c r="C215">
        <v>2</v>
      </c>
      <c r="D215" s="4">
        <v>2</v>
      </c>
      <c r="E215" s="21">
        <v>43492</v>
      </c>
      <c r="F215" t="s">
        <v>391</v>
      </c>
      <c r="G215" t="s">
        <v>1055</v>
      </c>
      <c r="H215" t="s">
        <v>147</v>
      </c>
      <c r="I215" s="7">
        <f>_xlfn.XLOOKUP(WWE_Champions[[#This Row],[Name]],'Cage.com'!C:C,'Cage.com'!E:E,"")</f>
        <v>9.09</v>
      </c>
      <c r="J215" s="19">
        <f>_xlfn.XLOOKUP(A:A,Kaggle!A:A,Kaggle!I:I, "Not found")</f>
        <v>29275</v>
      </c>
      <c r="K215">
        <f>DATEDIF(J215, E215, "Y")</f>
        <v>38</v>
      </c>
      <c r="L215" t="s">
        <v>1974</v>
      </c>
      <c r="M215" t="str">
        <f t="shared" si="6"/>
        <v>Sunday</v>
      </c>
    </row>
    <row r="216" spans="1:13" x14ac:dyDescent="0.2">
      <c r="A216" t="s">
        <v>754</v>
      </c>
      <c r="B216" t="s">
        <v>771</v>
      </c>
      <c r="C216">
        <v>1</v>
      </c>
      <c r="D216" s="7">
        <v>95</v>
      </c>
      <c r="E216" s="21">
        <v>43491</v>
      </c>
      <c r="F216" s="2" t="s">
        <v>755</v>
      </c>
      <c r="G216" s="2" t="s">
        <v>1057</v>
      </c>
      <c r="H216" t="s">
        <v>147</v>
      </c>
      <c r="I216" s="7" t="s">
        <v>1030</v>
      </c>
      <c r="J216" s="19" t="s">
        <v>1030</v>
      </c>
      <c r="K216" t="s">
        <v>1930</v>
      </c>
      <c r="L216" t="s">
        <v>1974</v>
      </c>
      <c r="M216" t="str">
        <f t="shared" si="6"/>
        <v>Saturday</v>
      </c>
    </row>
    <row r="217" spans="1:13" x14ac:dyDescent="0.2">
      <c r="A217" t="s">
        <v>675</v>
      </c>
      <c r="B217" t="s">
        <v>708</v>
      </c>
      <c r="C217">
        <v>1</v>
      </c>
      <c r="D217" s="7">
        <v>4</v>
      </c>
      <c r="E217" s="21">
        <v>43491</v>
      </c>
      <c r="F217" t="s">
        <v>694</v>
      </c>
      <c r="G217" t="s">
        <v>1055</v>
      </c>
      <c r="H217" t="s">
        <v>147</v>
      </c>
      <c r="I217" s="7">
        <f>_xlfn.XLOOKUP(WWE_Champions[[#This Row],[Name]],'Cage.com'!C:C,'Cage.com'!E:E,"")</f>
        <v>8.8699999999999992</v>
      </c>
      <c r="J217" s="19">
        <f>_xlfn.XLOOKUP(A:A,Kaggle!A:A,Kaggle!I:I, "Not found")</f>
        <v>32003</v>
      </c>
      <c r="K217">
        <f>DATEDIF(J217, E217, "Y")</f>
        <v>31</v>
      </c>
      <c r="L217" t="s">
        <v>1974</v>
      </c>
      <c r="M217" t="str">
        <f t="shared" si="6"/>
        <v>Saturday</v>
      </c>
    </row>
    <row r="218" spans="1:13" x14ac:dyDescent="0.2">
      <c r="A218" t="s">
        <v>359</v>
      </c>
      <c r="B218" t="s">
        <v>540</v>
      </c>
      <c r="C218">
        <v>1</v>
      </c>
      <c r="D218" s="7">
        <v>34</v>
      </c>
      <c r="E218" s="21">
        <v>43479</v>
      </c>
      <c r="F218" s="2" t="s">
        <v>59</v>
      </c>
      <c r="G218" s="2" t="s">
        <v>1033</v>
      </c>
      <c r="H218" t="s">
        <v>249</v>
      </c>
      <c r="I218" s="7">
        <f>_xlfn.XLOOKUP(WWE_Champions[[#This Row],[Name]],'Cage.com'!C:C,'Cage.com'!E:E,"")</f>
        <v>6.39</v>
      </c>
      <c r="J218" s="19">
        <f>_xlfn.XLOOKUP(A:A,Kaggle!A:A,Kaggle!I:I, "Not found")</f>
        <v>27957</v>
      </c>
      <c r="K218">
        <f>DATEDIF(J218, E218, "Y")</f>
        <v>42</v>
      </c>
      <c r="L218" t="s">
        <v>1973</v>
      </c>
      <c r="M218" t="str">
        <f t="shared" si="6"/>
        <v>Monday</v>
      </c>
    </row>
    <row r="219" spans="1:13" x14ac:dyDescent="0.2">
      <c r="A219" t="s">
        <v>377</v>
      </c>
      <c r="B219" t="s">
        <v>256</v>
      </c>
      <c r="C219">
        <v>3</v>
      </c>
      <c r="D219" s="4">
        <v>40</v>
      </c>
      <c r="E219" s="21">
        <v>43452</v>
      </c>
      <c r="F219" t="s">
        <v>164</v>
      </c>
      <c r="G219" t="s">
        <v>1055</v>
      </c>
      <c r="H219" t="s">
        <v>382</v>
      </c>
      <c r="I219" s="7">
        <f>_xlfn.XLOOKUP(WWE_Champions[[#This Row],[Name]],'Cage.com'!C:C,'Cage.com'!E:E,"")</f>
        <v>7.43</v>
      </c>
      <c r="J219" s="19">
        <f>_xlfn.XLOOKUP(A:A,Kaggle!A:A,Kaggle!I:I, "Not found")</f>
        <v>31041</v>
      </c>
      <c r="K219">
        <f>DATEDIF(J219, E219, "Y")</f>
        <v>33</v>
      </c>
      <c r="L219" t="s">
        <v>1973</v>
      </c>
      <c r="M219" t="str">
        <f t="shared" si="6"/>
        <v>Tuesday</v>
      </c>
    </row>
    <row r="220" spans="1:13" x14ac:dyDescent="0.2">
      <c r="A220" t="s">
        <v>402</v>
      </c>
      <c r="B220" t="s">
        <v>541</v>
      </c>
      <c r="C220">
        <v>1</v>
      </c>
      <c r="D220" s="4">
        <v>100</v>
      </c>
      <c r="E220" s="21">
        <v>43450</v>
      </c>
      <c r="F220" t="s">
        <v>133</v>
      </c>
      <c r="G220" t="s">
        <v>1033</v>
      </c>
      <c r="H220" t="s">
        <v>248</v>
      </c>
      <c r="I220" s="7">
        <f>_xlfn.XLOOKUP(WWE_Champions[[#This Row],[Name]],'Cage.com'!C:C,'Cage.com'!E:E,"")</f>
        <v>9.41</v>
      </c>
      <c r="J220" s="19">
        <f>_xlfn.XLOOKUP(A:A,Kaggle!A:A,Kaggle!I:I, "Not found")</f>
        <v>29855</v>
      </c>
      <c r="K220">
        <f>DATEDIF(J220, E220, "Y")</f>
        <v>37</v>
      </c>
      <c r="L220" t="s">
        <v>1974</v>
      </c>
      <c r="M220" t="str">
        <f t="shared" si="6"/>
        <v>Sunday</v>
      </c>
    </row>
    <row r="221" spans="1:13" x14ac:dyDescent="0.2">
      <c r="A221" t="s">
        <v>158</v>
      </c>
      <c r="B221" t="s">
        <v>540</v>
      </c>
      <c r="C221">
        <v>3</v>
      </c>
      <c r="D221" s="7">
        <v>29</v>
      </c>
      <c r="E221" s="21">
        <v>43450</v>
      </c>
      <c r="F221" s="2" t="s">
        <v>133</v>
      </c>
      <c r="G221" s="2" t="s">
        <v>1055</v>
      </c>
      <c r="H221" t="s">
        <v>248</v>
      </c>
      <c r="I221" s="7">
        <f>_xlfn.XLOOKUP(WWE_Champions[[#This Row],[Name]],'Cage.com'!C:C,'Cage.com'!E:E,"")</f>
        <v>8.6</v>
      </c>
      <c r="J221" s="19">
        <f>_xlfn.XLOOKUP(A:A,Kaggle!A:A,Kaggle!I:I, "Not found")</f>
        <v>31388</v>
      </c>
      <c r="K221">
        <f>DATEDIF(J221, E221, "Y")</f>
        <v>33</v>
      </c>
      <c r="L221" t="s">
        <v>1974</v>
      </c>
      <c r="M221" t="str">
        <f t="shared" si="6"/>
        <v>Sunday</v>
      </c>
    </row>
    <row r="222" spans="1:13" x14ac:dyDescent="0.2">
      <c r="A222" t="s">
        <v>607</v>
      </c>
      <c r="B222" t="s">
        <v>623</v>
      </c>
      <c r="C222">
        <v>1</v>
      </c>
      <c r="D222" s="7">
        <v>63</v>
      </c>
      <c r="E222" s="21">
        <v>43444</v>
      </c>
      <c r="F222" s="2" t="s">
        <v>59</v>
      </c>
      <c r="G222" s="2" t="s">
        <v>1061</v>
      </c>
      <c r="H222" t="s">
        <v>100</v>
      </c>
      <c r="I222" s="7" t="s">
        <v>1030</v>
      </c>
      <c r="J222" s="19" t="s">
        <v>1030</v>
      </c>
      <c r="K222" t="s">
        <v>1930</v>
      </c>
      <c r="L222" t="s">
        <v>1973</v>
      </c>
      <c r="M222" t="str">
        <f t="shared" si="6"/>
        <v>Monday</v>
      </c>
    </row>
    <row r="223" spans="1:13" x14ac:dyDescent="0.2">
      <c r="A223" t="s">
        <v>149</v>
      </c>
      <c r="B223" t="s">
        <v>3</v>
      </c>
      <c r="C223">
        <v>4</v>
      </c>
      <c r="D223" s="4">
        <v>145</v>
      </c>
      <c r="E223" s="21">
        <v>43417</v>
      </c>
      <c r="F223" t="s">
        <v>164</v>
      </c>
      <c r="G223" t="s">
        <v>1055</v>
      </c>
      <c r="H223" t="s">
        <v>73</v>
      </c>
      <c r="I223" s="7">
        <f>_xlfn.XLOOKUP(WWE_Champions[[#This Row],[Name]],'Cage.com'!C:C,'Cage.com'!E:E,"")</f>
        <v>9.57</v>
      </c>
      <c r="J223" s="19">
        <f>_xlfn.XLOOKUP(A:A,Kaggle!A:A,Kaggle!I:I, "Not found")</f>
        <v>29728</v>
      </c>
      <c r="K223">
        <f>DATEDIF(J223, E223, "Y")</f>
        <v>37</v>
      </c>
      <c r="L223" t="s">
        <v>1973</v>
      </c>
      <c r="M223" t="str">
        <f t="shared" si="6"/>
        <v>Tuesday</v>
      </c>
    </row>
    <row r="224" spans="1:13" x14ac:dyDescent="0.2">
      <c r="A224" t="s">
        <v>606</v>
      </c>
      <c r="B224" t="s">
        <v>623</v>
      </c>
      <c r="C224">
        <v>1</v>
      </c>
      <c r="D224" s="7">
        <v>35</v>
      </c>
      <c r="E224" s="21">
        <v>43409</v>
      </c>
      <c r="F224" s="2" t="s">
        <v>59</v>
      </c>
      <c r="G224" s="2" t="s">
        <v>1060</v>
      </c>
      <c r="H224" t="s">
        <v>165</v>
      </c>
      <c r="I224" s="7" t="s">
        <v>1030</v>
      </c>
      <c r="J224" s="19" t="s">
        <v>1030</v>
      </c>
      <c r="K224" t="s">
        <v>1930</v>
      </c>
      <c r="L224" t="s">
        <v>1973</v>
      </c>
      <c r="M224" t="str">
        <f t="shared" si="6"/>
        <v>Monday</v>
      </c>
    </row>
    <row r="225" spans="1:13" x14ac:dyDescent="0.2">
      <c r="A225" t="s">
        <v>102</v>
      </c>
      <c r="B225" t="s">
        <v>544</v>
      </c>
      <c r="C225">
        <v>2</v>
      </c>
      <c r="D225" s="7">
        <v>156</v>
      </c>
      <c r="E225" s="21">
        <v>43406</v>
      </c>
      <c r="F225" s="2" t="s">
        <v>445</v>
      </c>
      <c r="G225" s="2" t="s">
        <v>1055</v>
      </c>
      <c r="H225" t="s">
        <v>446</v>
      </c>
      <c r="I225" s="7">
        <f>_xlfn.XLOOKUP(WWE_Champions[[#This Row],[Name]],'Cage.com'!C:C,'Cage.com'!E:E,"")</f>
        <v>8.2100000000000009</v>
      </c>
      <c r="J225" s="19">
        <f>_xlfn.XLOOKUP(A:A,Kaggle!A:A,Kaggle!I:I, "Not found")</f>
        <v>28318</v>
      </c>
      <c r="K225">
        <f>DATEDIF(J225, E225, "Y")</f>
        <v>41</v>
      </c>
      <c r="L225" t="s">
        <v>1974</v>
      </c>
      <c r="M225" t="str">
        <f t="shared" si="6"/>
        <v>Friday</v>
      </c>
    </row>
    <row r="226" spans="1:13" x14ac:dyDescent="0.2">
      <c r="A226" t="s">
        <v>714</v>
      </c>
      <c r="B226" t="s">
        <v>728</v>
      </c>
      <c r="C226">
        <v>2</v>
      </c>
      <c r="D226" s="7">
        <v>416</v>
      </c>
      <c r="E226" s="21">
        <v>43401</v>
      </c>
      <c r="F226" t="s">
        <v>717</v>
      </c>
      <c r="G226" t="s">
        <v>1055</v>
      </c>
      <c r="H226" t="s">
        <v>103</v>
      </c>
      <c r="I226" s="7">
        <f>_xlfn.XLOOKUP(WWE_Champions[[#This Row],[Name]],'Cage.com'!C:C,'Cage.com'!E:E,"")</f>
        <v>7.26</v>
      </c>
      <c r="J226" s="19">
        <f>_xlfn.XLOOKUP(A:A,Kaggle!A:A,Kaggle!I:I, "Not found")</f>
        <v>29441</v>
      </c>
      <c r="K226">
        <f>DATEDIF(J226, E226, "Y")</f>
        <v>38</v>
      </c>
      <c r="L226" t="s">
        <v>1974</v>
      </c>
      <c r="M226" t="str">
        <f t="shared" si="6"/>
        <v>Sunday</v>
      </c>
    </row>
    <row r="227" spans="1:13" x14ac:dyDescent="0.2">
      <c r="A227" t="s">
        <v>598</v>
      </c>
      <c r="B227" t="s">
        <v>623</v>
      </c>
      <c r="C227">
        <v>2</v>
      </c>
      <c r="D227" s="7">
        <v>14</v>
      </c>
      <c r="E227" s="21">
        <v>43395</v>
      </c>
      <c r="F227" s="2" t="s">
        <v>59</v>
      </c>
      <c r="G227" s="2" t="s">
        <v>1057</v>
      </c>
      <c r="H227" t="s">
        <v>124</v>
      </c>
      <c r="I227" s="7" t="s">
        <v>1030</v>
      </c>
      <c r="J227" s="19" t="s">
        <v>1030</v>
      </c>
      <c r="K227" t="s">
        <v>1930</v>
      </c>
      <c r="L227" t="s">
        <v>1973</v>
      </c>
      <c r="M227" t="str">
        <f t="shared" si="6"/>
        <v>Monday</v>
      </c>
    </row>
    <row r="228" spans="1:13" x14ac:dyDescent="0.2">
      <c r="A228" t="s">
        <v>628</v>
      </c>
      <c r="B228" t="s">
        <v>636</v>
      </c>
      <c r="C228">
        <v>1</v>
      </c>
      <c r="D228" s="7">
        <v>103</v>
      </c>
      <c r="E228" s="21">
        <v>43389</v>
      </c>
      <c r="F228" t="s">
        <v>629</v>
      </c>
      <c r="G228" t="s">
        <v>1057</v>
      </c>
      <c r="H228" t="s">
        <v>2</v>
      </c>
      <c r="I228" s="7" t="s">
        <v>1030</v>
      </c>
      <c r="J228" s="19" t="s">
        <v>1030</v>
      </c>
      <c r="K228" t="s">
        <v>1930</v>
      </c>
      <c r="L228" t="s">
        <v>1973</v>
      </c>
      <c r="M228" t="str">
        <f t="shared" si="6"/>
        <v>Tuesday</v>
      </c>
    </row>
    <row r="229" spans="1:13" x14ac:dyDescent="0.2">
      <c r="A229" t="s">
        <v>253</v>
      </c>
      <c r="B229" t="s">
        <v>541</v>
      </c>
      <c r="C229">
        <v>2</v>
      </c>
      <c r="D229" s="4">
        <v>91</v>
      </c>
      <c r="E229" s="21">
        <v>43359</v>
      </c>
      <c r="F229" t="s">
        <v>129</v>
      </c>
      <c r="G229" t="s">
        <v>1055</v>
      </c>
      <c r="H229" t="s">
        <v>37</v>
      </c>
      <c r="I229" s="7">
        <f>_xlfn.XLOOKUP(WWE_Champions[[#This Row],[Name]],'Cage.com'!C:C,'Cage.com'!E:E,"")</f>
        <v>8.6</v>
      </c>
      <c r="J229" s="19">
        <f>_xlfn.XLOOKUP(A:A,Kaggle!A:A,Kaggle!I:I, "Not found")</f>
        <v>31807</v>
      </c>
      <c r="K229">
        <f>DATEDIF(J229, E229, "Y")</f>
        <v>31</v>
      </c>
      <c r="L229" t="s">
        <v>1974</v>
      </c>
      <c r="M229" t="str">
        <f t="shared" si="6"/>
        <v>Sunday</v>
      </c>
    </row>
    <row r="230" spans="1:13" x14ac:dyDescent="0.2">
      <c r="A230" t="s">
        <v>605</v>
      </c>
      <c r="B230" t="s">
        <v>623</v>
      </c>
      <c r="C230">
        <v>1</v>
      </c>
      <c r="D230" s="7">
        <v>49</v>
      </c>
      <c r="E230" s="21">
        <v>43346</v>
      </c>
      <c r="F230" s="2" t="s">
        <v>59</v>
      </c>
      <c r="G230" s="2" t="s">
        <v>1057</v>
      </c>
      <c r="H230" t="s">
        <v>218</v>
      </c>
      <c r="I230" s="7" t="s">
        <v>1030</v>
      </c>
      <c r="J230" s="19" t="s">
        <v>1030</v>
      </c>
      <c r="K230" t="s">
        <v>1930</v>
      </c>
      <c r="L230" t="s">
        <v>1973</v>
      </c>
      <c r="M230" t="str">
        <f t="shared" si="6"/>
        <v>Monday</v>
      </c>
    </row>
    <row r="231" spans="1:13" x14ac:dyDescent="0.2">
      <c r="A231" t="s">
        <v>593</v>
      </c>
      <c r="B231" t="s">
        <v>636</v>
      </c>
      <c r="C231">
        <v>3</v>
      </c>
      <c r="D231" s="7">
        <v>56</v>
      </c>
      <c r="E231" s="21">
        <v>43333</v>
      </c>
      <c r="F231" t="s">
        <v>164</v>
      </c>
      <c r="G231" t="s">
        <v>1065</v>
      </c>
      <c r="H231" t="s">
        <v>242</v>
      </c>
      <c r="I231" s="7" t="s">
        <v>1030</v>
      </c>
      <c r="J231" s="19" t="s">
        <v>1030</v>
      </c>
      <c r="K231" t="s">
        <v>1930</v>
      </c>
      <c r="L231" t="s">
        <v>1973</v>
      </c>
      <c r="M231" t="str">
        <f t="shared" si="6"/>
        <v>Tuesday</v>
      </c>
    </row>
    <row r="232" spans="1:13" x14ac:dyDescent="0.2">
      <c r="A232" t="s">
        <v>252</v>
      </c>
      <c r="B232" t="s">
        <v>171</v>
      </c>
      <c r="C232">
        <v>1</v>
      </c>
      <c r="D232" s="4">
        <v>232</v>
      </c>
      <c r="E232" s="21">
        <v>43331</v>
      </c>
      <c r="F232" t="s">
        <v>63</v>
      </c>
      <c r="G232" t="s">
        <v>1055</v>
      </c>
      <c r="H232" t="s">
        <v>242</v>
      </c>
      <c r="I232" s="7">
        <f>_xlfn.XLOOKUP(WWE_Champions[[#This Row],[Name]],'Cage.com'!C:C,'Cage.com'!E:E,"")</f>
        <v>6.34</v>
      </c>
      <c r="J232" s="19">
        <f>_xlfn.XLOOKUP(A:A,Kaggle!A:A,Kaggle!I:I, "Not found")</f>
        <v>31809</v>
      </c>
      <c r="K232">
        <f t="shared" ref="K232:K239" si="7">DATEDIF(J232, E232, "Y")</f>
        <v>31</v>
      </c>
      <c r="L232" t="s">
        <v>1974</v>
      </c>
      <c r="M232" t="str">
        <f t="shared" si="6"/>
        <v>Sunday</v>
      </c>
    </row>
    <row r="233" spans="1:13" x14ac:dyDescent="0.2">
      <c r="A233" t="s">
        <v>151</v>
      </c>
      <c r="B233" t="s">
        <v>540</v>
      </c>
      <c r="C233">
        <v>2</v>
      </c>
      <c r="D233" s="7">
        <v>119</v>
      </c>
      <c r="E233" s="21">
        <v>43331</v>
      </c>
      <c r="F233" s="2" t="s">
        <v>63</v>
      </c>
      <c r="G233" s="2" t="s">
        <v>1055</v>
      </c>
      <c r="H233" t="s">
        <v>242</v>
      </c>
      <c r="I233" s="7">
        <f>_xlfn.XLOOKUP(WWE_Champions[[#This Row],[Name]],'Cage.com'!C:C,'Cage.com'!E:E,"")</f>
        <v>8.7899999999999991</v>
      </c>
      <c r="J233" s="19">
        <f>_xlfn.XLOOKUP(A:A,Kaggle!A:A,Kaggle!I:I, "Not found")</f>
        <v>31560</v>
      </c>
      <c r="K233">
        <f t="shared" si="7"/>
        <v>32</v>
      </c>
      <c r="L233" t="s">
        <v>1974</v>
      </c>
      <c r="M233" t="str">
        <f t="shared" si="6"/>
        <v>Sunday</v>
      </c>
    </row>
    <row r="234" spans="1:13" x14ac:dyDescent="0.2">
      <c r="A234" t="s">
        <v>154</v>
      </c>
      <c r="B234" t="s">
        <v>544</v>
      </c>
      <c r="C234">
        <v>1</v>
      </c>
      <c r="D234" s="7">
        <v>64</v>
      </c>
      <c r="E234" s="21">
        <v>43331</v>
      </c>
      <c r="F234" s="2" t="s">
        <v>63</v>
      </c>
      <c r="G234" s="2" t="s">
        <v>1055</v>
      </c>
      <c r="H234" t="s">
        <v>242</v>
      </c>
      <c r="I234" s="7">
        <f>_xlfn.XLOOKUP(WWE_Champions[[#This Row],[Name]],'Cage.com'!C:C,'Cage.com'!E:E,"")</f>
        <v>7.12</v>
      </c>
      <c r="J234" s="19">
        <f>_xlfn.XLOOKUP(A:A,Kaggle!A:A,Kaggle!I:I, "Not found")</f>
        <v>31192</v>
      </c>
      <c r="K234">
        <f t="shared" si="7"/>
        <v>33</v>
      </c>
      <c r="L234" t="s">
        <v>1974</v>
      </c>
      <c r="M234" t="str">
        <f t="shared" si="6"/>
        <v>Sunday</v>
      </c>
    </row>
    <row r="235" spans="1:13" x14ac:dyDescent="0.2">
      <c r="A235" t="s">
        <v>243</v>
      </c>
      <c r="B235" t="s">
        <v>541</v>
      </c>
      <c r="C235">
        <v>2</v>
      </c>
      <c r="D235" s="4">
        <v>28</v>
      </c>
      <c r="E235" s="21">
        <v>43331</v>
      </c>
      <c r="F235" t="s">
        <v>63</v>
      </c>
      <c r="G235" t="s">
        <v>1033</v>
      </c>
      <c r="H235" t="s">
        <v>242</v>
      </c>
      <c r="I235" s="7">
        <f>_xlfn.XLOOKUP(WWE_Champions[[#This Row],[Name]],'Cage.com'!C:C,'Cage.com'!E:E,"")</f>
        <v>7.91</v>
      </c>
      <c r="J235" s="19">
        <f>_xlfn.XLOOKUP(A:A,Kaggle!A:A,Kaggle!I:I, "Not found")</f>
        <v>31507</v>
      </c>
      <c r="K235">
        <f t="shared" si="7"/>
        <v>32</v>
      </c>
      <c r="L235" t="s">
        <v>1974</v>
      </c>
      <c r="M235" t="str">
        <f t="shared" si="6"/>
        <v>Sunday</v>
      </c>
    </row>
    <row r="236" spans="1:13" x14ac:dyDescent="0.2">
      <c r="A236" t="s">
        <v>394</v>
      </c>
      <c r="B236" t="s">
        <v>708</v>
      </c>
      <c r="C236">
        <v>1</v>
      </c>
      <c r="D236" s="7">
        <v>161</v>
      </c>
      <c r="E236" s="21">
        <v>43330</v>
      </c>
      <c r="F236" t="s">
        <v>693</v>
      </c>
      <c r="G236" t="s">
        <v>1055</v>
      </c>
      <c r="H236" t="s">
        <v>242</v>
      </c>
      <c r="I236" s="7">
        <f>_xlfn.XLOOKUP(WWE_Champions[[#This Row],[Name]],'Cage.com'!C:C,'Cage.com'!E:E,"")</f>
        <v>8.42</v>
      </c>
      <c r="J236" s="19">
        <f>_xlfn.XLOOKUP(A:A,Kaggle!A:A,Kaggle!I:I, "Not found")</f>
        <v>32427</v>
      </c>
      <c r="K236">
        <f t="shared" si="7"/>
        <v>29</v>
      </c>
      <c r="L236" t="s">
        <v>1974</v>
      </c>
      <c r="M236" t="str">
        <f t="shared" si="6"/>
        <v>Saturday</v>
      </c>
    </row>
    <row r="237" spans="1:13" x14ac:dyDescent="0.2">
      <c r="A237" t="s">
        <v>715</v>
      </c>
      <c r="B237" t="s">
        <v>728</v>
      </c>
      <c r="C237">
        <v>1</v>
      </c>
      <c r="D237" s="7">
        <v>71</v>
      </c>
      <c r="E237" s="21">
        <v>43330</v>
      </c>
      <c r="F237" t="s">
        <v>716</v>
      </c>
      <c r="G237" t="s">
        <v>1055</v>
      </c>
      <c r="H237" t="s">
        <v>242</v>
      </c>
      <c r="I237" s="7">
        <f>_xlfn.XLOOKUP(WWE_Champions[[#This Row],[Name]],'Cage.com'!C:C,'Cage.com'!E:E,"")</f>
        <v>9.32</v>
      </c>
      <c r="J237" s="19">
        <f>_xlfn.XLOOKUP(A:A,Kaggle!A:A,Kaggle!I:I, "Not found")</f>
        <v>32409</v>
      </c>
      <c r="K237">
        <f t="shared" si="7"/>
        <v>29</v>
      </c>
      <c r="L237" t="s">
        <v>1974</v>
      </c>
      <c r="M237" t="str">
        <f t="shared" si="6"/>
        <v>Saturday</v>
      </c>
    </row>
    <row r="238" spans="1:13" x14ac:dyDescent="0.2">
      <c r="A238" t="s">
        <v>674</v>
      </c>
      <c r="B238" t="s">
        <v>691</v>
      </c>
      <c r="C238">
        <v>1</v>
      </c>
      <c r="D238" s="7">
        <v>238</v>
      </c>
      <c r="E238" s="21">
        <v>43299</v>
      </c>
      <c r="F238" t="s">
        <v>657</v>
      </c>
      <c r="G238" t="s">
        <v>1055</v>
      </c>
      <c r="H238" t="s">
        <v>658</v>
      </c>
      <c r="I238" s="7">
        <f>_xlfn.XLOOKUP(WWE_Champions[[#This Row],[Name]],'Cage.com'!C:C,'Cage.com'!E:E,"")</f>
        <v>8.65</v>
      </c>
      <c r="J238" s="19">
        <f>_xlfn.XLOOKUP(A:A,Kaggle!A:A,Kaggle!I:I, "Not found")</f>
        <v>31175</v>
      </c>
      <c r="K238">
        <f t="shared" si="7"/>
        <v>33</v>
      </c>
      <c r="L238" t="s">
        <v>1973</v>
      </c>
      <c r="M238" t="str">
        <f t="shared" si="6"/>
        <v>Wednesday</v>
      </c>
    </row>
    <row r="239" spans="1:13" x14ac:dyDescent="0.2">
      <c r="A239" t="s">
        <v>390</v>
      </c>
      <c r="B239" t="s">
        <v>256</v>
      </c>
      <c r="C239">
        <v>1</v>
      </c>
      <c r="D239" s="4">
        <v>156</v>
      </c>
      <c r="E239" s="21">
        <v>43296</v>
      </c>
      <c r="F239" t="s">
        <v>126</v>
      </c>
      <c r="G239" t="s">
        <v>1055</v>
      </c>
      <c r="H239" t="s">
        <v>70</v>
      </c>
      <c r="I239" s="7">
        <f>_xlfn.XLOOKUP(WWE_Champions[[#This Row],[Name]],'Cage.com'!C:C,'Cage.com'!E:E,"")</f>
        <v>9.09</v>
      </c>
      <c r="J239" s="19">
        <f>_xlfn.XLOOKUP(A:A,Kaggle!A:A,Kaggle!I:I, "Not found")</f>
        <v>29275</v>
      </c>
      <c r="K239">
        <f t="shared" si="7"/>
        <v>38</v>
      </c>
      <c r="L239" t="s">
        <v>1974</v>
      </c>
      <c r="M239" t="str">
        <f t="shared" si="6"/>
        <v>Sunday</v>
      </c>
    </row>
    <row r="240" spans="1:13" x14ac:dyDescent="0.2">
      <c r="A240" t="s">
        <v>604</v>
      </c>
      <c r="B240" t="s">
        <v>623</v>
      </c>
      <c r="C240">
        <v>1</v>
      </c>
      <c r="D240" s="7">
        <v>50</v>
      </c>
      <c r="E240" s="21">
        <v>43296</v>
      </c>
      <c r="F240" s="2" t="s">
        <v>126</v>
      </c>
      <c r="G240" s="2" t="s">
        <v>1057</v>
      </c>
      <c r="H240" t="s">
        <v>70</v>
      </c>
      <c r="I240" s="7" t="s">
        <v>1030</v>
      </c>
      <c r="J240" s="19" t="s">
        <v>1030</v>
      </c>
      <c r="K240" t="s">
        <v>1930</v>
      </c>
      <c r="L240" t="s">
        <v>1974</v>
      </c>
      <c r="M240" t="str">
        <f t="shared" si="6"/>
        <v>Sunday</v>
      </c>
    </row>
    <row r="241" spans="1:13" x14ac:dyDescent="0.2">
      <c r="A241" t="s">
        <v>750</v>
      </c>
      <c r="B241" t="s">
        <v>771</v>
      </c>
      <c r="C241">
        <v>2</v>
      </c>
      <c r="D241" s="7">
        <v>219</v>
      </c>
      <c r="E241" s="21">
        <v>43272</v>
      </c>
      <c r="F241" s="2" t="s">
        <v>657</v>
      </c>
      <c r="G241" s="2" t="s">
        <v>1057</v>
      </c>
      <c r="H241" t="s">
        <v>658</v>
      </c>
      <c r="I241" s="7" t="s">
        <v>1030</v>
      </c>
      <c r="J241" s="19" t="s">
        <v>1030</v>
      </c>
      <c r="K241" t="s">
        <v>1930</v>
      </c>
      <c r="L241" t="s">
        <v>1973</v>
      </c>
      <c r="M241" t="str">
        <f t="shared" si="6"/>
        <v>Thursday</v>
      </c>
    </row>
    <row r="242" spans="1:13" x14ac:dyDescent="0.2">
      <c r="A242" t="s">
        <v>751</v>
      </c>
      <c r="B242" t="s">
        <v>771</v>
      </c>
      <c r="C242">
        <v>1</v>
      </c>
      <c r="D242" s="7">
        <v>2</v>
      </c>
      <c r="E242" s="21">
        <v>43270</v>
      </c>
      <c r="F242" s="2" t="s">
        <v>752</v>
      </c>
      <c r="G242" s="2" t="s">
        <v>1057</v>
      </c>
      <c r="H242" t="s">
        <v>753</v>
      </c>
      <c r="I242" s="7" t="s">
        <v>1030</v>
      </c>
      <c r="J242" s="19" t="s">
        <v>1030</v>
      </c>
      <c r="K242" t="s">
        <v>1930</v>
      </c>
      <c r="L242" t="s">
        <v>1974</v>
      </c>
      <c r="M242" t="str">
        <f t="shared" si="6"/>
        <v>Tuesday</v>
      </c>
    </row>
    <row r="243" spans="1:13" x14ac:dyDescent="0.2">
      <c r="A243" t="s">
        <v>370</v>
      </c>
      <c r="B243" t="s">
        <v>540</v>
      </c>
      <c r="C243">
        <v>6</v>
      </c>
      <c r="D243" s="7">
        <v>62</v>
      </c>
      <c r="E243" s="21">
        <v>43269</v>
      </c>
      <c r="F243" s="2" t="s">
        <v>59</v>
      </c>
      <c r="G243" s="2" t="s">
        <v>1055</v>
      </c>
      <c r="H243" t="s">
        <v>531</v>
      </c>
      <c r="I243" s="7">
        <f>_xlfn.XLOOKUP(WWE_Champions[[#This Row],[Name]],'Cage.com'!C:C,'Cage.com'!E:E,"")</f>
        <v>7.78</v>
      </c>
      <c r="J243" s="19">
        <f>_xlfn.XLOOKUP(A:A,Kaggle!A:A,Kaggle!I:I, "Not found")</f>
        <v>29429</v>
      </c>
      <c r="K243">
        <f>DATEDIF(J243, E243, "Y")</f>
        <v>37</v>
      </c>
      <c r="L243" t="s">
        <v>1973</v>
      </c>
      <c r="M243" t="str">
        <f t="shared" si="6"/>
        <v>Monday</v>
      </c>
    </row>
    <row r="244" spans="1:13" x14ac:dyDescent="0.2">
      <c r="A244" t="s">
        <v>246</v>
      </c>
      <c r="B244" t="s">
        <v>171</v>
      </c>
      <c r="C244">
        <v>3</v>
      </c>
      <c r="D244" s="4">
        <v>63</v>
      </c>
      <c r="E244" s="21">
        <v>43268</v>
      </c>
      <c r="F244" t="s">
        <v>143</v>
      </c>
      <c r="G244" t="s">
        <v>1039</v>
      </c>
      <c r="H244" t="s">
        <v>62</v>
      </c>
      <c r="I244" s="7">
        <f>_xlfn.XLOOKUP(WWE_Champions[[#This Row],[Name]],'Cage.com'!C:C,'Cage.com'!E:E,"")</f>
        <v>7.07</v>
      </c>
      <c r="J244" s="19">
        <f>_xlfn.XLOOKUP(A:A,Kaggle!A:A,Kaggle!I:I, "Not found")</f>
        <v>33459</v>
      </c>
      <c r="K244">
        <f>DATEDIF(J244, E244, "Y")</f>
        <v>26</v>
      </c>
      <c r="L244" t="s">
        <v>1974</v>
      </c>
      <c r="M244" t="str">
        <f t="shared" si="6"/>
        <v>Sunday</v>
      </c>
    </row>
    <row r="245" spans="1:13" x14ac:dyDescent="0.2">
      <c r="A245" t="s">
        <v>602</v>
      </c>
      <c r="B245" t="s">
        <v>623</v>
      </c>
      <c r="C245">
        <v>1</v>
      </c>
      <c r="D245" s="7">
        <v>79</v>
      </c>
      <c r="E245" s="21">
        <v>43217</v>
      </c>
      <c r="F245" s="2" t="s">
        <v>603</v>
      </c>
      <c r="G245" s="2" t="s">
        <v>1057</v>
      </c>
      <c r="H245" t="s">
        <v>418</v>
      </c>
      <c r="I245" s="7" t="s">
        <v>1030</v>
      </c>
      <c r="J245" s="19" t="s">
        <v>1030</v>
      </c>
      <c r="K245" t="s">
        <v>1930</v>
      </c>
      <c r="L245" t="s">
        <v>1974</v>
      </c>
      <c r="M245" t="str">
        <f t="shared" si="6"/>
        <v>Friday</v>
      </c>
    </row>
    <row r="246" spans="1:13" x14ac:dyDescent="0.2">
      <c r="A246" t="s">
        <v>122</v>
      </c>
      <c r="B246" t="s">
        <v>256</v>
      </c>
      <c r="C246">
        <v>1</v>
      </c>
      <c r="D246" s="4">
        <v>90</v>
      </c>
      <c r="E246" s="21">
        <v>43206</v>
      </c>
      <c r="F246" t="s">
        <v>59</v>
      </c>
      <c r="G246" t="s">
        <v>1055</v>
      </c>
      <c r="H246" t="s">
        <v>389</v>
      </c>
      <c r="I246" s="7">
        <f>_xlfn.XLOOKUP(WWE_Champions[[#This Row],[Name]],'Cage.com'!C:C,'Cage.com'!E:E,"")</f>
        <v>7.74</v>
      </c>
      <c r="J246" s="19">
        <f>_xlfn.XLOOKUP(A:A,Kaggle!A:A,Kaggle!I:I, "Not found")</f>
        <v>28368</v>
      </c>
      <c r="K246">
        <f>DATEDIF(J246, E246, "Y")</f>
        <v>40</v>
      </c>
      <c r="L246" t="s">
        <v>1973</v>
      </c>
      <c r="M246" t="str">
        <f t="shared" si="6"/>
        <v>Monday</v>
      </c>
    </row>
    <row r="247" spans="1:13" x14ac:dyDescent="0.2">
      <c r="A247" t="s">
        <v>401</v>
      </c>
      <c r="B247" t="s">
        <v>541</v>
      </c>
      <c r="C247">
        <v>1</v>
      </c>
      <c r="D247" s="4">
        <v>131</v>
      </c>
      <c r="E247" s="21">
        <v>43200</v>
      </c>
      <c r="F247" t="s">
        <v>164</v>
      </c>
      <c r="G247" t="s">
        <v>1039</v>
      </c>
      <c r="H247" t="s">
        <v>127</v>
      </c>
      <c r="I247" s="7">
        <f>_xlfn.XLOOKUP(WWE_Champions[[#This Row],[Name]],'Cage.com'!C:C,'Cage.com'!E:E,"")</f>
        <v>5.49</v>
      </c>
      <c r="J247" s="19">
        <f>_xlfn.XLOOKUP(A:A,Kaggle!A:A,Kaggle!I:I, "Not found")</f>
        <v>32073</v>
      </c>
      <c r="K247">
        <f>DATEDIF(J247, E247, "Y")</f>
        <v>30</v>
      </c>
      <c r="L247" t="s">
        <v>1973</v>
      </c>
      <c r="M247" t="str">
        <f t="shared" si="6"/>
        <v>Tuesday</v>
      </c>
    </row>
    <row r="248" spans="1:13" x14ac:dyDescent="0.2">
      <c r="A248" t="s">
        <v>627</v>
      </c>
      <c r="B248" t="s">
        <v>636</v>
      </c>
      <c r="C248">
        <v>1</v>
      </c>
      <c r="D248" s="7">
        <v>135</v>
      </c>
      <c r="E248" s="21">
        <v>43198</v>
      </c>
      <c r="F248" t="s">
        <v>251</v>
      </c>
      <c r="G248" t="s">
        <v>1059</v>
      </c>
      <c r="H248" t="s">
        <v>127</v>
      </c>
      <c r="I248" s="7" t="s">
        <v>1030</v>
      </c>
      <c r="J248" s="19" t="s">
        <v>1030</v>
      </c>
      <c r="K248" t="s">
        <v>1930</v>
      </c>
      <c r="L248" t="s">
        <v>1974</v>
      </c>
      <c r="M248" t="str">
        <f t="shared" si="6"/>
        <v>Sunday</v>
      </c>
    </row>
    <row r="249" spans="1:13" x14ac:dyDescent="0.2">
      <c r="A249" t="s">
        <v>151</v>
      </c>
      <c r="B249" t="s">
        <v>540</v>
      </c>
      <c r="C249">
        <v>1</v>
      </c>
      <c r="D249" s="7">
        <v>71</v>
      </c>
      <c r="E249" s="21">
        <v>43198</v>
      </c>
      <c r="F249" s="2" t="s">
        <v>251</v>
      </c>
      <c r="G249" s="2" t="s">
        <v>1033</v>
      </c>
      <c r="H249" t="s">
        <v>127</v>
      </c>
      <c r="I249" s="7">
        <f>_xlfn.XLOOKUP(WWE_Champions[[#This Row],[Name]],'Cage.com'!C:C,'Cage.com'!E:E,"")</f>
        <v>8.7899999999999991</v>
      </c>
      <c r="J249" s="19">
        <f>_xlfn.XLOOKUP(A:A,Kaggle!A:A,Kaggle!I:I, "Not found")</f>
        <v>31560</v>
      </c>
      <c r="K249">
        <f>DATEDIF(J249, E249, "Y")</f>
        <v>31</v>
      </c>
      <c r="L249" t="s">
        <v>1974</v>
      </c>
      <c r="M249" t="str">
        <f t="shared" si="6"/>
        <v>Sunday</v>
      </c>
    </row>
    <row r="250" spans="1:13" x14ac:dyDescent="0.2">
      <c r="A250" t="s">
        <v>250</v>
      </c>
      <c r="B250" t="s">
        <v>171</v>
      </c>
      <c r="C250">
        <v>1</v>
      </c>
      <c r="D250" s="4">
        <v>70</v>
      </c>
      <c r="E250" s="21">
        <v>43198</v>
      </c>
      <c r="F250" t="s">
        <v>251</v>
      </c>
      <c r="G250" t="s">
        <v>1055</v>
      </c>
      <c r="H250" t="s">
        <v>127</v>
      </c>
      <c r="I250" s="7">
        <f>_xlfn.XLOOKUP(WWE_Champions[[#This Row],[Name]],'Cage.com'!C:C,'Cage.com'!E:E,"")</f>
        <v>2.61</v>
      </c>
      <c r="J250" s="19">
        <f>_xlfn.XLOOKUP(A:A,Kaggle!A:A,Kaggle!I:I, "Not found")</f>
        <v>30831</v>
      </c>
      <c r="K250">
        <f>DATEDIF(J250, E250, "Y")</f>
        <v>33</v>
      </c>
      <c r="L250" t="s">
        <v>1974</v>
      </c>
      <c r="M250" t="str">
        <f t="shared" si="6"/>
        <v>Sunday</v>
      </c>
    </row>
    <row r="251" spans="1:13" x14ac:dyDescent="0.2">
      <c r="A251" t="s">
        <v>163</v>
      </c>
      <c r="B251" t="s">
        <v>256</v>
      </c>
      <c r="C251">
        <v>1</v>
      </c>
      <c r="D251" s="4">
        <v>8</v>
      </c>
      <c r="E251" s="21">
        <v>43198</v>
      </c>
      <c r="F251" t="s">
        <v>251</v>
      </c>
      <c r="G251" t="s">
        <v>1036</v>
      </c>
      <c r="H251" t="s">
        <v>127</v>
      </c>
      <c r="I251" s="7">
        <f>_xlfn.XLOOKUP(WWE_Champions[[#This Row],[Name]],'Cage.com'!C:C,'Cage.com'!E:E,"")</f>
        <v>3.65</v>
      </c>
      <c r="J251" s="19">
        <f>_xlfn.XLOOKUP(A:A,Kaggle!A:A,Kaggle!I:I, "Not found")</f>
        <v>31612</v>
      </c>
      <c r="K251">
        <f>DATEDIF(J251, E251, "Y")</f>
        <v>31</v>
      </c>
      <c r="L251" t="s">
        <v>1974</v>
      </c>
      <c r="M251" t="str">
        <f t="shared" si="6"/>
        <v>Sunday</v>
      </c>
    </row>
    <row r="252" spans="1:13" x14ac:dyDescent="0.2">
      <c r="A252" t="s">
        <v>601</v>
      </c>
      <c r="B252" t="s">
        <v>623</v>
      </c>
      <c r="C252">
        <v>1</v>
      </c>
      <c r="D252" s="7">
        <v>1</v>
      </c>
      <c r="E252" s="21">
        <v>43198</v>
      </c>
      <c r="F252" s="2" t="s">
        <v>251</v>
      </c>
      <c r="G252" s="2" t="s">
        <v>1057</v>
      </c>
      <c r="H252" t="s">
        <v>127</v>
      </c>
      <c r="I252" s="7" t="s">
        <v>1030</v>
      </c>
      <c r="J252" s="19" t="s">
        <v>1030</v>
      </c>
      <c r="K252" t="s">
        <v>1930</v>
      </c>
      <c r="L252" t="s">
        <v>1974</v>
      </c>
      <c r="M252" t="str">
        <f t="shared" si="6"/>
        <v>Sunday</v>
      </c>
    </row>
    <row r="253" spans="1:13" x14ac:dyDescent="0.2">
      <c r="A253" t="s">
        <v>677</v>
      </c>
      <c r="B253" t="s">
        <v>708</v>
      </c>
      <c r="C253">
        <v>1</v>
      </c>
      <c r="D253" s="7">
        <v>133</v>
      </c>
      <c r="E253" s="21">
        <v>43197</v>
      </c>
      <c r="F253" t="s">
        <v>692</v>
      </c>
      <c r="G253" t="s">
        <v>1934</v>
      </c>
      <c r="H253" t="s">
        <v>127</v>
      </c>
      <c r="I253" s="7">
        <f>_xlfn.XLOOKUP(WWE_Champions[[#This Row],[Name]],'Cage.com'!C:C,'Cage.com'!E:E,"")</f>
        <v>8.3000000000000007</v>
      </c>
      <c r="J253" s="19">
        <f>_xlfn.XLOOKUP(A:A,Kaggle!A:A,Kaggle!I:I, "Not found")</f>
        <v>32694</v>
      </c>
      <c r="K253">
        <f>DATEDIF(J253, E253, "Y")</f>
        <v>28</v>
      </c>
      <c r="L253" t="s">
        <v>1974</v>
      </c>
      <c r="M253" t="str">
        <f t="shared" si="6"/>
        <v>Saturday</v>
      </c>
    </row>
    <row r="254" spans="1:13" x14ac:dyDescent="0.2">
      <c r="A254" t="s">
        <v>714</v>
      </c>
      <c r="B254" t="s">
        <v>728</v>
      </c>
      <c r="C254">
        <v>1</v>
      </c>
      <c r="D254" s="7">
        <v>133</v>
      </c>
      <c r="E254" s="21">
        <v>43197</v>
      </c>
      <c r="F254" t="s">
        <v>673</v>
      </c>
      <c r="G254" t="s">
        <v>1055</v>
      </c>
      <c r="H254" t="s">
        <v>127</v>
      </c>
      <c r="I254" s="7">
        <f>_xlfn.XLOOKUP(WWE_Champions[[#This Row],[Name]],'Cage.com'!C:C,'Cage.com'!E:E,"")</f>
        <v>7.26</v>
      </c>
      <c r="J254" s="19">
        <f>_xlfn.XLOOKUP(A:A,Kaggle!A:A,Kaggle!I:I, "Not found")</f>
        <v>29441</v>
      </c>
      <c r="K254">
        <f>DATEDIF(J254, E254, "Y")</f>
        <v>37</v>
      </c>
      <c r="L254" t="s">
        <v>1974</v>
      </c>
      <c r="M254" t="str">
        <f t="shared" si="6"/>
        <v>Saturday</v>
      </c>
    </row>
    <row r="255" spans="1:13" x14ac:dyDescent="0.2">
      <c r="A255" t="s">
        <v>672</v>
      </c>
      <c r="B255" t="s">
        <v>691</v>
      </c>
      <c r="C255">
        <v>1</v>
      </c>
      <c r="D255" s="7">
        <v>102</v>
      </c>
      <c r="E255" s="21">
        <v>43197</v>
      </c>
      <c r="F255" t="s">
        <v>673</v>
      </c>
      <c r="G255" t="s">
        <v>1055</v>
      </c>
      <c r="H255" t="s">
        <v>127</v>
      </c>
      <c r="I255" s="7">
        <f>_xlfn.XLOOKUP(WWE_Champions[[#This Row],[Name]],'Cage.com'!C:C,'Cage.com'!E:E,"")</f>
        <v>8.42</v>
      </c>
      <c r="J255" s="19">
        <f>_xlfn.XLOOKUP(A:A,Kaggle!A:A,Kaggle!I:I, "Not found")</f>
        <v>31186</v>
      </c>
      <c r="K255">
        <f>DATEDIF(J255, E255, "Y")</f>
        <v>32</v>
      </c>
      <c r="L255" t="s">
        <v>1974</v>
      </c>
      <c r="M255" t="str">
        <f t="shared" si="6"/>
        <v>Saturday</v>
      </c>
    </row>
    <row r="256" spans="1:13" x14ac:dyDescent="0.2">
      <c r="A256" t="s">
        <v>121</v>
      </c>
      <c r="B256" t="s">
        <v>256</v>
      </c>
      <c r="C256">
        <v>1</v>
      </c>
      <c r="D256" s="4">
        <v>28</v>
      </c>
      <c r="E256" s="21">
        <v>43170</v>
      </c>
      <c r="F256" t="s">
        <v>388</v>
      </c>
      <c r="G256" t="s">
        <v>1055</v>
      </c>
      <c r="H256" t="s">
        <v>218</v>
      </c>
      <c r="I256" s="7">
        <f>_xlfn.XLOOKUP(WWE_Champions[[#This Row],[Name]],'Cage.com'!C:C,'Cage.com'!E:E,"")</f>
        <v>8.08</v>
      </c>
      <c r="J256" s="19">
        <f>_xlfn.XLOOKUP(A:A,Kaggle!A:A,Kaggle!I:I, "Not found")</f>
        <v>29312</v>
      </c>
      <c r="K256">
        <f>DATEDIF(J256, E256, "Y")</f>
        <v>37</v>
      </c>
      <c r="L256" t="s">
        <v>1974</v>
      </c>
      <c r="M256" t="str">
        <f t="shared" si="6"/>
        <v>Sunday</v>
      </c>
    </row>
    <row r="257" spans="1:13" x14ac:dyDescent="0.2">
      <c r="A257" t="s">
        <v>595</v>
      </c>
      <c r="B257" t="s">
        <v>623</v>
      </c>
      <c r="C257">
        <v>4</v>
      </c>
      <c r="D257" s="7">
        <v>70</v>
      </c>
      <c r="E257" s="21">
        <v>43128</v>
      </c>
      <c r="F257" s="2" t="s">
        <v>29</v>
      </c>
      <c r="G257" s="2" t="s">
        <v>1057</v>
      </c>
      <c r="H257" t="s">
        <v>600</v>
      </c>
      <c r="I257" s="7" t="s">
        <v>1030</v>
      </c>
      <c r="J257" s="19" t="s">
        <v>1030</v>
      </c>
      <c r="K257" t="s">
        <v>1930</v>
      </c>
      <c r="L257" t="s">
        <v>1974</v>
      </c>
      <c r="M257" t="str">
        <f t="shared" si="6"/>
        <v>Sunday</v>
      </c>
    </row>
    <row r="258" spans="1:13" x14ac:dyDescent="0.2">
      <c r="A258" t="s">
        <v>139</v>
      </c>
      <c r="B258" t="s">
        <v>540</v>
      </c>
      <c r="C258">
        <v>8</v>
      </c>
      <c r="D258" s="7">
        <v>76</v>
      </c>
      <c r="E258" s="21">
        <v>43122</v>
      </c>
      <c r="F258" s="2" t="s">
        <v>530</v>
      </c>
      <c r="G258" s="2" t="s">
        <v>1055</v>
      </c>
      <c r="H258" t="s">
        <v>242</v>
      </c>
      <c r="I258" s="7">
        <f>_xlfn.XLOOKUP(WWE_Champions[[#This Row],[Name]],'Cage.com'!C:C,'Cage.com'!E:E,"")</f>
        <v>7.39</v>
      </c>
      <c r="J258" s="19">
        <f>_xlfn.XLOOKUP(A:A,Kaggle!A:A,Kaggle!I:I, "Not found")</f>
        <v>29502</v>
      </c>
      <c r="K258">
        <f>DATEDIF(J258, E258, "Y")</f>
        <v>37</v>
      </c>
      <c r="L258" t="s">
        <v>1973</v>
      </c>
      <c r="M258" t="str">
        <f t="shared" ref="M258:M321" si="8">TEXT(E258, "dddd")</f>
        <v>Monday</v>
      </c>
    </row>
    <row r="259" spans="1:13" x14ac:dyDescent="0.2">
      <c r="A259" t="s">
        <v>386</v>
      </c>
      <c r="B259" t="s">
        <v>256</v>
      </c>
      <c r="C259">
        <v>1</v>
      </c>
      <c r="D259" s="4">
        <v>54</v>
      </c>
      <c r="E259" s="21">
        <v>43116</v>
      </c>
      <c r="F259" t="s">
        <v>164</v>
      </c>
      <c r="G259" t="s">
        <v>1055</v>
      </c>
      <c r="H259" t="s">
        <v>387</v>
      </c>
      <c r="I259" s="7">
        <f>_xlfn.XLOOKUP(WWE_Champions[[#This Row],[Name]],'Cage.com'!C:C,'Cage.com'!E:E,"")</f>
        <v>7.59</v>
      </c>
      <c r="J259" s="19">
        <f>_xlfn.XLOOKUP(A:A,Kaggle!A:A,Kaggle!I:I, "Not found")</f>
        <v>28256</v>
      </c>
      <c r="K259">
        <f>DATEDIF(J259, E259, "Y")</f>
        <v>40</v>
      </c>
      <c r="L259" t="s">
        <v>1973</v>
      </c>
      <c r="M259" t="str">
        <f t="shared" si="8"/>
        <v>Tuesday</v>
      </c>
    </row>
    <row r="260" spans="1:13" x14ac:dyDescent="0.2">
      <c r="A260" t="s">
        <v>599</v>
      </c>
      <c r="B260" t="s">
        <v>623</v>
      </c>
      <c r="C260">
        <v>1</v>
      </c>
      <c r="D260" s="7">
        <v>34</v>
      </c>
      <c r="E260" s="21">
        <v>43094</v>
      </c>
      <c r="F260" s="2" t="s">
        <v>59</v>
      </c>
      <c r="G260" s="2" t="s">
        <v>1057</v>
      </c>
      <c r="H260" t="s">
        <v>62</v>
      </c>
      <c r="I260" s="7" t="s">
        <v>1030</v>
      </c>
      <c r="J260" s="19" t="s">
        <v>1030</v>
      </c>
      <c r="K260" t="s">
        <v>1930</v>
      </c>
      <c r="L260" t="s">
        <v>1973</v>
      </c>
      <c r="M260" t="str">
        <f t="shared" si="8"/>
        <v>Monday</v>
      </c>
    </row>
    <row r="261" spans="1:13" x14ac:dyDescent="0.2">
      <c r="A261" t="s">
        <v>370</v>
      </c>
      <c r="B261" t="s">
        <v>256</v>
      </c>
      <c r="C261">
        <v>2</v>
      </c>
      <c r="D261" s="4">
        <v>9</v>
      </c>
      <c r="E261" s="21">
        <v>43086</v>
      </c>
      <c r="F261" t="s">
        <v>380</v>
      </c>
      <c r="G261" t="s">
        <v>1033</v>
      </c>
      <c r="H261" t="s">
        <v>68</v>
      </c>
      <c r="I261" s="7">
        <f>_xlfn.XLOOKUP(WWE_Champions[[#This Row],[Name]],'Cage.com'!C:C,'Cage.com'!E:E,"")</f>
        <v>7.78</v>
      </c>
      <c r="J261" s="19">
        <f>_xlfn.XLOOKUP(A:A,Kaggle!A:A,Kaggle!I:I, "Not found")</f>
        <v>29429</v>
      </c>
      <c r="K261">
        <f>DATEDIF(J261, E261, "Y")</f>
        <v>37</v>
      </c>
      <c r="L261" t="s">
        <v>1974</v>
      </c>
      <c r="M261" t="str">
        <f t="shared" si="8"/>
        <v>Sunday</v>
      </c>
    </row>
    <row r="262" spans="1:13" x14ac:dyDescent="0.2">
      <c r="A262" t="s">
        <v>750</v>
      </c>
      <c r="B262" t="s">
        <v>771</v>
      </c>
      <c r="C262">
        <v>1</v>
      </c>
      <c r="D262" s="7">
        <v>180</v>
      </c>
      <c r="E262" s="21">
        <v>43068</v>
      </c>
      <c r="F262" s="2" t="s">
        <v>657</v>
      </c>
      <c r="G262" s="2" t="s">
        <v>1057</v>
      </c>
      <c r="H262" t="s">
        <v>658</v>
      </c>
      <c r="I262" s="7" t="s">
        <v>1030</v>
      </c>
      <c r="J262" s="19" t="s">
        <v>1030</v>
      </c>
      <c r="K262" t="s">
        <v>1930</v>
      </c>
      <c r="L262" t="s">
        <v>1973</v>
      </c>
      <c r="M262" t="str">
        <f t="shared" si="8"/>
        <v>Wednesday</v>
      </c>
    </row>
    <row r="263" spans="1:13" x14ac:dyDescent="0.2">
      <c r="A263" t="s">
        <v>154</v>
      </c>
      <c r="B263" t="s">
        <v>540</v>
      </c>
      <c r="C263">
        <v>1</v>
      </c>
      <c r="D263" s="7">
        <v>63</v>
      </c>
      <c r="E263" s="21">
        <v>43059</v>
      </c>
      <c r="F263" s="2" t="s">
        <v>59</v>
      </c>
      <c r="G263" s="2" t="s">
        <v>1055</v>
      </c>
      <c r="H263" t="s">
        <v>97</v>
      </c>
      <c r="I263" s="7">
        <f>_xlfn.XLOOKUP(WWE_Champions[[#This Row],[Name]],'Cage.com'!C:C,'Cage.com'!E:E,"")</f>
        <v>7.12</v>
      </c>
      <c r="J263" s="19">
        <f>_xlfn.XLOOKUP(A:A,Kaggle!A:A,Kaggle!I:I, "Not found")</f>
        <v>31192</v>
      </c>
      <c r="K263">
        <f>DATEDIF(J263, E263, "Y")</f>
        <v>32</v>
      </c>
      <c r="L263" t="s">
        <v>1973</v>
      </c>
      <c r="M263" t="str">
        <f t="shared" si="8"/>
        <v>Monday</v>
      </c>
    </row>
    <row r="264" spans="1:13" x14ac:dyDescent="0.2">
      <c r="A264" t="s">
        <v>396</v>
      </c>
      <c r="B264" t="s">
        <v>691</v>
      </c>
      <c r="C264">
        <v>1</v>
      </c>
      <c r="D264" s="7">
        <v>140</v>
      </c>
      <c r="E264" s="21">
        <v>43057</v>
      </c>
      <c r="F264" t="s">
        <v>671</v>
      </c>
      <c r="G264" t="s">
        <v>1055</v>
      </c>
      <c r="H264" t="s">
        <v>97</v>
      </c>
      <c r="I264" s="7">
        <v>8.64</v>
      </c>
      <c r="J264" s="19">
        <v>32815</v>
      </c>
      <c r="K264">
        <f>DATEDIF(J264, E264, "Y")</f>
        <v>28</v>
      </c>
      <c r="L264" t="s">
        <v>1974</v>
      </c>
      <c r="M264" t="str">
        <f t="shared" si="8"/>
        <v>Saturday</v>
      </c>
    </row>
    <row r="265" spans="1:13" x14ac:dyDescent="0.2">
      <c r="A265" t="s">
        <v>713</v>
      </c>
      <c r="B265" t="s">
        <v>728</v>
      </c>
      <c r="C265">
        <v>1</v>
      </c>
      <c r="D265" s="7">
        <v>140</v>
      </c>
      <c r="E265" s="21">
        <v>43057</v>
      </c>
      <c r="F265" t="s">
        <v>671</v>
      </c>
      <c r="G265" t="s">
        <v>1036</v>
      </c>
      <c r="H265" t="s">
        <v>97</v>
      </c>
      <c r="I265" s="7">
        <f>_xlfn.XLOOKUP(WWE_Champions[[#This Row],[Name]],'Cage.com'!C:C,'Cage.com'!E:E,"")</f>
        <v>8.4499999999999993</v>
      </c>
      <c r="J265" s="19">
        <f>_xlfn.XLOOKUP(A:A,Kaggle!A:A,Kaggle!I:I, "Not found")</f>
        <v>32386</v>
      </c>
      <c r="K265">
        <f>DATEDIF(J265, E265, "Y")</f>
        <v>29</v>
      </c>
      <c r="L265" t="s">
        <v>1974</v>
      </c>
      <c r="M265" t="str">
        <f t="shared" si="8"/>
        <v>Saturday</v>
      </c>
    </row>
    <row r="266" spans="1:13" x14ac:dyDescent="0.2">
      <c r="A266" t="s">
        <v>243</v>
      </c>
      <c r="B266" t="s">
        <v>541</v>
      </c>
      <c r="C266">
        <v>1</v>
      </c>
      <c r="D266" s="4">
        <v>147</v>
      </c>
      <c r="E266" s="21">
        <v>43053</v>
      </c>
      <c r="F266" t="s">
        <v>164</v>
      </c>
      <c r="G266" t="s">
        <v>1055</v>
      </c>
      <c r="H266" t="s">
        <v>82</v>
      </c>
      <c r="I266" s="7">
        <f>_xlfn.XLOOKUP(WWE_Champions[[#This Row],[Name]],'Cage.com'!C:C,'Cage.com'!E:E,"")</f>
        <v>7.91</v>
      </c>
      <c r="J266" s="19">
        <f>_xlfn.XLOOKUP(A:A,Kaggle!A:A,Kaggle!I:I, "Not found")</f>
        <v>31507</v>
      </c>
      <c r="K266">
        <f>DATEDIF(J266, E266, "Y")</f>
        <v>31</v>
      </c>
      <c r="L266" t="s">
        <v>1973</v>
      </c>
      <c r="M266" t="str">
        <f t="shared" si="8"/>
        <v>Tuesday</v>
      </c>
    </row>
    <row r="267" spans="1:13" x14ac:dyDescent="0.2">
      <c r="A267" t="s">
        <v>159</v>
      </c>
      <c r="B267" t="s">
        <v>3</v>
      </c>
      <c r="C267">
        <v>2</v>
      </c>
      <c r="D267" s="4">
        <v>371</v>
      </c>
      <c r="E267" s="21">
        <v>43046</v>
      </c>
      <c r="F267" t="s">
        <v>164</v>
      </c>
      <c r="G267" t="s">
        <v>1055</v>
      </c>
      <c r="H267" t="s">
        <v>165</v>
      </c>
      <c r="I267" s="7">
        <f>_xlfn.XLOOKUP(WWE_Champions[[#This Row],[Name]],'Cage.com'!C:C,'Cage.com'!E:E,"")</f>
        <v>9.4700000000000006</v>
      </c>
      <c r="J267" s="19">
        <f>_xlfn.XLOOKUP(A:A,Kaggle!A:A,Kaggle!I:I, "Not found")</f>
        <v>28278</v>
      </c>
      <c r="K267">
        <f>DATEDIF(J267, E267, "Y")</f>
        <v>40</v>
      </c>
      <c r="L267" t="s">
        <v>1973</v>
      </c>
      <c r="M267" t="str">
        <f t="shared" si="8"/>
        <v>Tuesday</v>
      </c>
    </row>
    <row r="268" spans="1:13" x14ac:dyDescent="0.2">
      <c r="A268" t="s">
        <v>595</v>
      </c>
      <c r="B268" t="s">
        <v>623</v>
      </c>
      <c r="C268">
        <v>3</v>
      </c>
      <c r="D268" s="7">
        <v>49</v>
      </c>
      <c r="E268" s="21">
        <v>43045</v>
      </c>
      <c r="F268" s="2" t="s">
        <v>59</v>
      </c>
      <c r="G268" s="2" t="s">
        <v>1057</v>
      </c>
      <c r="H268" t="s">
        <v>165</v>
      </c>
      <c r="I268" s="7" t="s">
        <v>1030</v>
      </c>
      <c r="J268" s="19" t="s">
        <v>1030</v>
      </c>
      <c r="K268" t="s">
        <v>1930</v>
      </c>
      <c r="L268" t="s">
        <v>1973</v>
      </c>
      <c r="M268" t="str">
        <f t="shared" si="8"/>
        <v>Monday</v>
      </c>
    </row>
    <row r="269" spans="1:13" x14ac:dyDescent="0.2">
      <c r="A269" t="s">
        <v>589</v>
      </c>
      <c r="B269" t="s">
        <v>636</v>
      </c>
      <c r="C269">
        <v>3</v>
      </c>
      <c r="D269" s="7">
        <v>182</v>
      </c>
      <c r="E269" s="21">
        <v>43016</v>
      </c>
      <c r="F269" t="s">
        <v>129</v>
      </c>
      <c r="G269" t="s">
        <v>1944</v>
      </c>
      <c r="H269" t="s">
        <v>35</v>
      </c>
      <c r="I269" s="7" t="s">
        <v>1030</v>
      </c>
      <c r="J269" s="19" t="s">
        <v>1030</v>
      </c>
      <c r="K269" t="s">
        <v>1930</v>
      </c>
      <c r="L269" t="s">
        <v>1974</v>
      </c>
      <c r="M269" t="str">
        <f t="shared" si="8"/>
        <v>Sunday</v>
      </c>
    </row>
    <row r="270" spans="1:13" x14ac:dyDescent="0.2">
      <c r="A270" t="s">
        <v>385</v>
      </c>
      <c r="B270" t="s">
        <v>256</v>
      </c>
      <c r="C270">
        <v>1</v>
      </c>
      <c r="D270" s="4">
        <v>70</v>
      </c>
      <c r="E270" s="21">
        <v>43016</v>
      </c>
      <c r="F270" t="s">
        <v>129</v>
      </c>
      <c r="G270" t="s">
        <v>1033</v>
      </c>
      <c r="H270" t="s">
        <v>35</v>
      </c>
      <c r="I270" s="7">
        <f>_xlfn.XLOOKUP(WWE_Champions[[#This Row],[Name]],'Cage.com'!C:C,'Cage.com'!E:E,"")</f>
        <v>5.39</v>
      </c>
      <c r="J270" s="19">
        <f>_xlfn.XLOOKUP(A:A,Kaggle!A:A,Kaggle!I:I, "Not found")</f>
        <v>30938</v>
      </c>
      <c r="K270">
        <f>DATEDIF(J270, E270, "Y")</f>
        <v>33</v>
      </c>
      <c r="L270" t="s">
        <v>1974</v>
      </c>
      <c r="M270" t="str">
        <f t="shared" si="8"/>
        <v>Sunday</v>
      </c>
    </row>
    <row r="271" spans="1:13" x14ac:dyDescent="0.2">
      <c r="A271" t="s">
        <v>593</v>
      </c>
      <c r="B271" t="s">
        <v>636</v>
      </c>
      <c r="C271">
        <v>2</v>
      </c>
      <c r="D271" s="7">
        <v>26</v>
      </c>
      <c r="E271" s="21">
        <v>42990</v>
      </c>
      <c r="F271" t="s">
        <v>164</v>
      </c>
      <c r="G271" s="2" t="s">
        <v>1933</v>
      </c>
      <c r="H271" t="s">
        <v>47</v>
      </c>
      <c r="I271" s="7" t="s">
        <v>1030</v>
      </c>
      <c r="J271" s="19" t="s">
        <v>1030</v>
      </c>
      <c r="K271" t="s">
        <v>1930</v>
      </c>
      <c r="L271" t="s">
        <v>1973</v>
      </c>
      <c r="M271" t="str">
        <f t="shared" si="8"/>
        <v>Tuesday</v>
      </c>
    </row>
    <row r="272" spans="1:13" x14ac:dyDescent="0.2">
      <c r="A272" t="s">
        <v>246</v>
      </c>
      <c r="B272" t="s">
        <v>171</v>
      </c>
      <c r="C272">
        <v>2</v>
      </c>
      <c r="D272" s="4">
        <v>223</v>
      </c>
      <c r="E272" s="21">
        <v>42975</v>
      </c>
      <c r="F272" t="s">
        <v>59</v>
      </c>
      <c r="G272" t="s">
        <v>1055</v>
      </c>
      <c r="H272" t="s">
        <v>249</v>
      </c>
      <c r="I272" s="7">
        <f>_xlfn.XLOOKUP(WWE_Champions[[#This Row],[Name]],'Cage.com'!C:C,'Cage.com'!E:E,"")</f>
        <v>7.07</v>
      </c>
      <c r="J272" s="19">
        <f>_xlfn.XLOOKUP(A:A,Kaggle!A:A,Kaggle!I:I, "Not found")</f>
        <v>33459</v>
      </c>
      <c r="K272">
        <f>DATEDIF(J272, E272, "Y")</f>
        <v>26</v>
      </c>
      <c r="L272" t="s">
        <v>1973</v>
      </c>
      <c r="M272" t="str">
        <f t="shared" si="8"/>
        <v>Monday</v>
      </c>
    </row>
    <row r="273" spans="1:13" x14ac:dyDescent="0.2">
      <c r="A273" t="s">
        <v>400</v>
      </c>
      <c r="B273" t="s">
        <v>541</v>
      </c>
      <c r="C273">
        <v>1</v>
      </c>
      <c r="D273" s="4">
        <v>86</v>
      </c>
      <c r="E273" s="21">
        <v>42967</v>
      </c>
      <c r="F273" t="s">
        <v>63</v>
      </c>
      <c r="G273" t="s">
        <v>1055</v>
      </c>
      <c r="H273" t="s">
        <v>242</v>
      </c>
      <c r="I273" s="7">
        <f>_xlfn.XLOOKUP(WWE_Champions[[#This Row],[Name]],'Cage.com'!C:C,'Cage.com'!E:E,"")</f>
        <v>7.8</v>
      </c>
      <c r="J273" s="19">
        <f>_xlfn.XLOOKUP(A:A,Kaggle!A:A,Kaggle!I:I, "Not found")</f>
        <v>30098</v>
      </c>
      <c r="K273">
        <f>DATEDIF(J273, E273, "Y")</f>
        <v>35</v>
      </c>
      <c r="L273" t="s">
        <v>1974</v>
      </c>
      <c r="M273" t="str">
        <f t="shared" si="8"/>
        <v>Sunday</v>
      </c>
    </row>
    <row r="274" spans="1:13" x14ac:dyDescent="0.2">
      <c r="A274" t="s">
        <v>598</v>
      </c>
      <c r="B274" t="s">
        <v>623</v>
      </c>
      <c r="C274">
        <v>1</v>
      </c>
      <c r="D274" s="7">
        <v>78</v>
      </c>
      <c r="E274" s="21">
        <v>42967</v>
      </c>
      <c r="F274" s="2" t="s">
        <v>63</v>
      </c>
      <c r="G274" s="2" t="s">
        <v>1057</v>
      </c>
      <c r="H274" t="s">
        <v>242</v>
      </c>
      <c r="I274" s="7" t="s">
        <v>1030</v>
      </c>
      <c r="J274" s="19" t="s">
        <v>1030</v>
      </c>
      <c r="K274" t="s">
        <v>1930</v>
      </c>
      <c r="L274" t="s">
        <v>1974</v>
      </c>
      <c r="M274" t="str">
        <f t="shared" si="8"/>
        <v>Sunday</v>
      </c>
    </row>
    <row r="275" spans="1:13" x14ac:dyDescent="0.2">
      <c r="A275" t="s">
        <v>589</v>
      </c>
      <c r="B275" t="s">
        <v>636</v>
      </c>
      <c r="C275">
        <v>2</v>
      </c>
      <c r="D275" s="7">
        <v>23</v>
      </c>
      <c r="E275" s="21">
        <v>42967</v>
      </c>
      <c r="F275" t="s">
        <v>63</v>
      </c>
      <c r="G275" t="s">
        <v>1057</v>
      </c>
      <c r="H275" t="s">
        <v>242</v>
      </c>
      <c r="I275" s="7" t="s">
        <v>1030</v>
      </c>
      <c r="J275" s="19" t="s">
        <v>1030</v>
      </c>
      <c r="K275" t="s">
        <v>1930</v>
      </c>
      <c r="L275" t="s">
        <v>1974</v>
      </c>
      <c r="M275" t="str">
        <f t="shared" si="8"/>
        <v>Sunday</v>
      </c>
    </row>
    <row r="276" spans="1:13" x14ac:dyDescent="0.2">
      <c r="A276" t="s">
        <v>241</v>
      </c>
      <c r="B276" t="s">
        <v>171</v>
      </c>
      <c r="C276">
        <v>4</v>
      </c>
      <c r="D276" s="4">
        <v>8</v>
      </c>
      <c r="E276" s="21">
        <v>42967</v>
      </c>
      <c r="F276" t="s">
        <v>63</v>
      </c>
      <c r="G276" t="s">
        <v>1055</v>
      </c>
      <c r="H276" t="s">
        <v>242</v>
      </c>
      <c r="I276" s="7">
        <f>_xlfn.XLOOKUP(WWE_Champions[[#This Row],[Name]],'Cage.com'!C:C,'Cage.com'!E:E,"")</f>
        <v>8.69</v>
      </c>
      <c r="J276" s="19">
        <f>_xlfn.XLOOKUP(A:A,Kaggle!A:A,Kaggle!I:I, "Not found")</f>
        <v>33629</v>
      </c>
      <c r="K276">
        <f>DATEDIF(J276, E276, "Y")</f>
        <v>25</v>
      </c>
      <c r="L276" t="s">
        <v>1974</v>
      </c>
      <c r="M276" t="str">
        <f t="shared" si="8"/>
        <v>Sunday</v>
      </c>
    </row>
    <row r="277" spans="1:13" x14ac:dyDescent="0.2">
      <c r="A277" t="s">
        <v>749</v>
      </c>
      <c r="B277" t="s">
        <v>771</v>
      </c>
      <c r="C277">
        <v>1</v>
      </c>
      <c r="D277" s="7">
        <v>102</v>
      </c>
      <c r="E277" s="21">
        <v>42966</v>
      </c>
      <c r="F277" s="2" t="s">
        <v>669</v>
      </c>
      <c r="G277" s="2" t="s">
        <v>1057</v>
      </c>
      <c r="H277" t="s">
        <v>242</v>
      </c>
      <c r="I277" s="7" t="s">
        <v>1030</v>
      </c>
      <c r="J277" s="19" t="s">
        <v>1030</v>
      </c>
      <c r="K277" t="s">
        <v>1930</v>
      </c>
      <c r="L277" t="s">
        <v>1974</v>
      </c>
      <c r="M277" t="str">
        <f t="shared" si="8"/>
        <v>Saturday</v>
      </c>
    </row>
    <row r="278" spans="1:13" x14ac:dyDescent="0.2">
      <c r="A278" t="s">
        <v>168</v>
      </c>
      <c r="B278" t="s">
        <v>691</v>
      </c>
      <c r="C278">
        <v>1</v>
      </c>
      <c r="D278" s="7">
        <v>91</v>
      </c>
      <c r="E278" s="21">
        <v>42966</v>
      </c>
      <c r="F278" t="s">
        <v>669</v>
      </c>
      <c r="G278" t="s">
        <v>1055</v>
      </c>
      <c r="H278" t="s">
        <v>242</v>
      </c>
      <c r="I278" s="7">
        <f>_xlfn.XLOOKUP(WWE_Champions[[#This Row],[Name]],'Cage.com'!C:C,'Cage.com'!E:E,"")</f>
        <v>7.84</v>
      </c>
      <c r="J278" s="19">
        <v>31204</v>
      </c>
      <c r="K278">
        <f>DATEDIF(J278, E278, "Y")</f>
        <v>32</v>
      </c>
      <c r="L278" t="s">
        <v>1974</v>
      </c>
      <c r="M278" t="str">
        <f t="shared" si="8"/>
        <v>Saturday</v>
      </c>
    </row>
    <row r="279" spans="1:13" x14ac:dyDescent="0.2">
      <c r="A279" t="s">
        <v>159</v>
      </c>
      <c r="B279" t="s">
        <v>256</v>
      </c>
      <c r="C279">
        <v>2</v>
      </c>
      <c r="D279" s="4">
        <v>75</v>
      </c>
      <c r="E279" s="21">
        <v>42941</v>
      </c>
      <c r="F279" t="s">
        <v>164</v>
      </c>
      <c r="G279" t="s">
        <v>1033</v>
      </c>
      <c r="H279" t="s">
        <v>160</v>
      </c>
      <c r="I279" s="7">
        <f>_xlfn.XLOOKUP(WWE_Champions[[#This Row],[Name]],'Cage.com'!C:C,'Cage.com'!E:E,"")</f>
        <v>9.4700000000000006</v>
      </c>
      <c r="J279" s="19">
        <f>_xlfn.XLOOKUP(A:A,Kaggle!A:A,Kaggle!I:I, "Not found")</f>
        <v>28278</v>
      </c>
      <c r="K279">
        <f>DATEDIF(J279, E279, "Y")</f>
        <v>40</v>
      </c>
      <c r="L279" t="s">
        <v>1973</v>
      </c>
      <c r="M279" t="str">
        <f t="shared" si="8"/>
        <v>Tuesday</v>
      </c>
    </row>
    <row r="280" spans="1:13" x14ac:dyDescent="0.2">
      <c r="A280" t="s">
        <v>593</v>
      </c>
      <c r="B280" t="s">
        <v>636</v>
      </c>
      <c r="C280">
        <v>1</v>
      </c>
      <c r="D280" s="7">
        <v>28</v>
      </c>
      <c r="E280" s="21">
        <v>42939</v>
      </c>
      <c r="F280" t="s">
        <v>384</v>
      </c>
      <c r="G280" t="s">
        <v>1057</v>
      </c>
      <c r="H280" t="s">
        <v>9</v>
      </c>
      <c r="I280" s="7" t="s">
        <v>1030</v>
      </c>
      <c r="J280" s="19" t="s">
        <v>1030</v>
      </c>
      <c r="K280" t="s">
        <v>1930</v>
      </c>
      <c r="L280" t="s">
        <v>1974</v>
      </c>
      <c r="M280" t="str">
        <f t="shared" si="8"/>
        <v>Sunday</v>
      </c>
    </row>
    <row r="281" spans="1:13" x14ac:dyDescent="0.2">
      <c r="A281" t="s">
        <v>381</v>
      </c>
      <c r="B281" t="s">
        <v>256</v>
      </c>
      <c r="C281">
        <v>3</v>
      </c>
      <c r="D281" s="4">
        <v>2</v>
      </c>
      <c r="E281" s="21">
        <v>42939</v>
      </c>
      <c r="F281" t="s">
        <v>384</v>
      </c>
      <c r="G281" t="s">
        <v>1055</v>
      </c>
      <c r="H281" t="s">
        <v>9</v>
      </c>
      <c r="I281" s="7">
        <f>_xlfn.XLOOKUP(WWE_Champions[[#This Row],[Name]],'Cage.com'!C:C,'Cage.com'!E:E,"")</f>
        <v>9.19</v>
      </c>
      <c r="J281" s="19">
        <f>_xlfn.XLOOKUP(A:A,Kaggle!A:A,Kaggle!I:I, "Not found")</f>
        <v>30809</v>
      </c>
      <c r="K281">
        <f>DATEDIF(J281, E281, "Y")</f>
        <v>33</v>
      </c>
      <c r="L281" t="s">
        <v>1974</v>
      </c>
      <c r="M281" t="str">
        <f t="shared" si="8"/>
        <v>Sunday</v>
      </c>
    </row>
    <row r="282" spans="1:13" x14ac:dyDescent="0.2">
      <c r="A282" t="s">
        <v>159</v>
      </c>
      <c r="B282" t="s">
        <v>256</v>
      </c>
      <c r="C282">
        <v>1</v>
      </c>
      <c r="D282" s="4">
        <v>16</v>
      </c>
      <c r="E282" s="21">
        <v>42923</v>
      </c>
      <c r="F282" t="s">
        <v>383</v>
      </c>
      <c r="G282" t="s">
        <v>1055</v>
      </c>
      <c r="H282" t="s">
        <v>5</v>
      </c>
      <c r="I282" s="7">
        <f>_xlfn.XLOOKUP(WWE_Champions[[#This Row],[Name]],'Cage.com'!C:C,'Cage.com'!E:E,"")</f>
        <v>9.4700000000000006</v>
      </c>
      <c r="J282" s="19">
        <f>_xlfn.XLOOKUP(A:A,Kaggle!A:A,Kaggle!I:I, "Not found")</f>
        <v>28278</v>
      </c>
      <c r="K282">
        <f>DATEDIF(J282, E282, "Y")</f>
        <v>40</v>
      </c>
      <c r="L282" t="s">
        <v>1973</v>
      </c>
      <c r="M282" t="str">
        <f t="shared" si="8"/>
        <v>Friday</v>
      </c>
    </row>
    <row r="283" spans="1:13" x14ac:dyDescent="0.2">
      <c r="A283" t="s">
        <v>139</v>
      </c>
      <c r="B283" t="s">
        <v>540</v>
      </c>
      <c r="C283">
        <v>7</v>
      </c>
      <c r="D283" s="7">
        <v>169</v>
      </c>
      <c r="E283" s="21">
        <v>42890</v>
      </c>
      <c r="F283" s="2" t="s">
        <v>126</v>
      </c>
      <c r="G283" s="2" t="s">
        <v>1055</v>
      </c>
      <c r="H283" t="s">
        <v>11</v>
      </c>
      <c r="I283" s="7">
        <f>_xlfn.XLOOKUP(WWE_Champions[[#This Row],[Name]],'Cage.com'!C:C,'Cage.com'!E:E,"")</f>
        <v>7.39</v>
      </c>
      <c r="J283" s="19">
        <f>_xlfn.XLOOKUP(A:A,Kaggle!A:A,Kaggle!I:I, "Not found")</f>
        <v>29502</v>
      </c>
      <c r="K283">
        <f>DATEDIF(J283, E283, "Y")</f>
        <v>36</v>
      </c>
      <c r="L283" t="s">
        <v>1974</v>
      </c>
      <c r="M283" t="str">
        <f t="shared" si="8"/>
        <v>Sunday</v>
      </c>
    </row>
    <row r="284" spans="1:13" x14ac:dyDescent="0.2">
      <c r="A284" t="s">
        <v>595</v>
      </c>
      <c r="B284" t="s">
        <v>623</v>
      </c>
      <c r="C284">
        <v>2</v>
      </c>
      <c r="D284" s="7">
        <v>77</v>
      </c>
      <c r="E284" s="21">
        <v>42890</v>
      </c>
      <c r="F284" s="2" t="s">
        <v>126</v>
      </c>
      <c r="G284" s="2" t="s">
        <v>1062</v>
      </c>
      <c r="H284" t="s">
        <v>11</v>
      </c>
      <c r="I284" s="7" t="s">
        <v>1030</v>
      </c>
      <c r="J284" s="19" t="s">
        <v>1030</v>
      </c>
      <c r="K284" t="s">
        <v>1930</v>
      </c>
      <c r="L284" t="s">
        <v>1974</v>
      </c>
      <c r="M284" t="str">
        <f t="shared" si="8"/>
        <v>Sunday</v>
      </c>
    </row>
    <row r="285" spans="1:13" x14ac:dyDescent="0.2">
      <c r="A285" t="s">
        <v>163</v>
      </c>
      <c r="B285" t="s">
        <v>3</v>
      </c>
      <c r="C285">
        <v>1</v>
      </c>
      <c r="D285" s="4">
        <v>170</v>
      </c>
      <c r="E285" s="21">
        <v>42876</v>
      </c>
      <c r="F285" t="s">
        <v>90</v>
      </c>
      <c r="G285" t="s">
        <v>1055</v>
      </c>
      <c r="H285" t="s">
        <v>62</v>
      </c>
      <c r="I285" s="7">
        <f>_xlfn.XLOOKUP(WWE_Champions[[#This Row],[Name]],'Cage.com'!C:C,'Cage.com'!E:E,"")</f>
        <v>3.65</v>
      </c>
      <c r="J285" s="19">
        <f>_xlfn.XLOOKUP(A:A,Kaggle!A:A,Kaggle!I:I, "Not found")</f>
        <v>31612</v>
      </c>
      <c r="K285">
        <f t="shared" ref="K285:K290" si="9">DATEDIF(J285, E285, "Y")</f>
        <v>30</v>
      </c>
      <c r="L285" t="s">
        <v>1974</v>
      </c>
      <c r="M285" t="str">
        <f t="shared" si="8"/>
        <v>Sunday</v>
      </c>
    </row>
    <row r="286" spans="1:13" x14ac:dyDescent="0.2">
      <c r="A286" t="s">
        <v>381</v>
      </c>
      <c r="B286" t="s">
        <v>256</v>
      </c>
      <c r="C286">
        <v>2</v>
      </c>
      <c r="D286" s="4">
        <v>66</v>
      </c>
      <c r="E286" s="21">
        <v>42857</v>
      </c>
      <c r="F286" t="s">
        <v>164</v>
      </c>
      <c r="G286" t="s">
        <v>1055</v>
      </c>
      <c r="H286" t="s">
        <v>382</v>
      </c>
      <c r="I286" s="7">
        <f>_xlfn.XLOOKUP(WWE_Champions[[#This Row],[Name]],'Cage.com'!C:C,'Cage.com'!E:E,"")</f>
        <v>9.19</v>
      </c>
      <c r="J286" s="19">
        <f>_xlfn.XLOOKUP(A:A,Kaggle!A:A,Kaggle!I:I, "Not found")</f>
        <v>30809</v>
      </c>
      <c r="K286">
        <f t="shared" si="9"/>
        <v>32</v>
      </c>
      <c r="L286" t="s">
        <v>1973</v>
      </c>
      <c r="M286" t="str">
        <f t="shared" si="8"/>
        <v>Tuesday</v>
      </c>
    </row>
    <row r="287" spans="1:13" x14ac:dyDescent="0.2">
      <c r="A287" t="s">
        <v>246</v>
      </c>
      <c r="B287" t="s">
        <v>171</v>
      </c>
      <c r="C287">
        <v>1</v>
      </c>
      <c r="D287" s="4">
        <v>112</v>
      </c>
      <c r="E287" s="21">
        <v>42855</v>
      </c>
      <c r="F287" t="s">
        <v>247</v>
      </c>
      <c r="G287" t="s">
        <v>1055</v>
      </c>
      <c r="H287" t="s">
        <v>248</v>
      </c>
      <c r="I287" s="7">
        <f>_xlfn.XLOOKUP(WWE_Champions[[#This Row],[Name]],'Cage.com'!C:C,'Cage.com'!E:E,"")</f>
        <v>7.07</v>
      </c>
      <c r="J287" s="19">
        <f>_xlfn.XLOOKUP(A:A,Kaggle!A:A,Kaggle!I:I, "Not found")</f>
        <v>33459</v>
      </c>
      <c r="K287">
        <f t="shared" si="9"/>
        <v>25</v>
      </c>
      <c r="L287" t="s">
        <v>1974</v>
      </c>
      <c r="M287" t="str">
        <f t="shared" si="8"/>
        <v>Sunday</v>
      </c>
    </row>
    <row r="288" spans="1:13" x14ac:dyDescent="0.2">
      <c r="A288" t="s">
        <v>98</v>
      </c>
      <c r="B288" t="s">
        <v>256</v>
      </c>
      <c r="C288">
        <v>2</v>
      </c>
      <c r="D288" s="4">
        <v>2</v>
      </c>
      <c r="E288" s="21">
        <v>42855</v>
      </c>
      <c r="F288" t="s">
        <v>247</v>
      </c>
      <c r="G288" t="s">
        <v>1055</v>
      </c>
      <c r="H288" t="s">
        <v>248</v>
      </c>
      <c r="I288" s="7">
        <f>_xlfn.XLOOKUP(WWE_Champions[[#This Row],[Name]],'Cage.com'!C:C,'Cage.com'!E:E,"")</f>
        <v>9.4600000000000009</v>
      </c>
      <c r="J288" s="19">
        <f>_xlfn.XLOOKUP(A:A,Kaggle!A:A,Kaggle!I:I, "Not found")</f>
        <v>25881</v>
      </c>
      <c r="K288">
        <f t="shared" si="9"/>
        <v>46</v>
      </c>
      <c r="L288" t="s">
        <v>1974</v>
      </c>
      <c r="M288" t="str">
        <f t="shared" si="8"/>
        <v>Sunday</v>
      </c>
    </row>
    <row r="289" spans="1:13" x14ac:dyDescent="0.2">
      <c r="A289" t="s">
        <v>102</v>
      </c>
      <c r="B289" t="s">
        <v>544</v>
      </c>
      <c r="C289">
        <v>1</v>
      </c>
      <c r="D289" s="7">
        <v>504</v>
      </c>
      <c r="E289" s="21">
        <v>42827</v>
      </c>
      <c r="F289" s="2" t="s">
        <v>162</v>
      </c>
      <c r="G289" s="2" t="s">
        <v>1055</v>
      </c>
      <c r="H289" t="s">
        <v>140</v>
      </c>
      <c r="I289" s="7">
        <f>_xlfn.XLOOKUP(WWE_Champions[[#This Row],[Name]],'Cage.com'!C:C,'Cage.com'!E:E,"")</f>
        <v>8.2100000000000009</v>
      </c>
      <c r="J289" s="19">
        <f>_xlfn.XLOOKUP(A:A,Kaggle!A:A,Kaggle!I:I, "Not found")</f>
        <v>28318</v>
      </c>
      <c r="K289">
        <f t="shared" si="9"/>
        <v>39</v>
      </c>
      <c r="L289" t="s">
        <v>1974</v>
      </c>
      <c r="M289" t="str">
        <f t="shared" si="8"/>
        <v>Sunday</v>
      </c>
    </row>
    <row r="290" spans="1:13" x14ac:dyDescent="0.2">
      <c r="A290" t="s">
        <v>398</v>
      </c>
      <c r="B290" t="s">
        <v>541</v>
      </c>
      <c r="C290">
        <v>2</v>
      </c>
      <c r="D290" s="4">
        <v>140</v>
      </c>
      <c r="E290" s="21">
        <v>42827</v>
      </c>
      <c r="F290" t="s">
        <v>162</v>
      </c>
      <c r="G290" t="s">
        <v>1056</v>
      </c>
      <c r="H290" t="s">
        <v>140</v>
      </c>
      <c r="I290" s="7">
        <f>_xlfn.XLOOKUP(WWE_Champions[[#This Row],[Name]],'Cage.com'!C:C,'Cage.com'!E:E,"")</f>
        <v>6.43</v>
      </c>
      <c r="J290" s="19">
        <f>_xlfn.XLOOKUP(A:A,Kaggle!A:A,Kaggle!I:I, "Not found")</f>
        <v>32111</v>
      </c>
      <c r="K290">
        <f t="shared" si="9"/>
        <v>29</v>
      </c>
      <c r="L290" t="s">
        <v>1974</v>
      </c>
      <c r="M290" t="str">
        <f t="shared" si="8"/>
        <v>Sunday</v>
      </c>
    </row>
    <row r="291" spans="1:13" x14ac:dyDescent="0.2">
      <c r="A291" t="s">
        <v>597</v>
      </c>
      <c r="B291" t="s">
        <v>623</v>
      </c>
      <c r="C291">
        <v>1</v>
      </c>
      <c r="D291" s="7">
        <v>63</v>
      </c>
      <c r="E291" s="21">
        <v>42827</v>
      </c>
      <c r="F291" s="2" t="s">
        <v>162</v>
      </c>
      <c r="G291" s="2" t="s">
        <v>1063</v>
      </c>
      <c r="H291" t="s">
        <v>140</v>
      </c>
      <c r="I291" s="7" t="s">
        <v>1030</v>
      </c>
      <c r="J291" s="19" t="s">
        <v>1030</v>
      </c>
      <c r="K291" t="s">
        <v>1930</v>
      </c>
      <c r="L291" t="s">
        <v>1974</v>
      </c>
      <c r="M291" t="str">
        <f t="shared" si="8"/>
        <v>Sunday</v>
      </c>
    </row>
    <row r="292" spans="1:13" x14ac:dyDescent="0.2">
      <c r="A292" t="s">
        <v>121</v>
      </c>
      <c r="B292" t="s">
        <v>3</v>
      </c>
      <c r="C292">
        <v>9</v>
      </c>
      <c r="D292" s="4">
        <v>49</v>
      </c>
      <c r="E292" s="21">
        <v>42827</v>
      </c>
      <c r="F292" t="s">
        <v>162</v>
      </c>
      <c r="G292" t="s">
        <v>1055</v>
      </c>
      <c r="H292" t="s">
        <v>140</v>
      </c>
      <c r="I292" s="7">
        <f>_xlfn.XLOOKUP(WWE_Champions[[#This Row],[Name]],'Cage.com'!C:C,'Cage.com'!E:E,"")</f>
        <v>8.08</v>
      </c>
      <c r="J292" s="19">
        <f>_xlfn.XLOOKUP(A:A,Kaggle!A:A,Kaggle!I:I, "Not found")</f>
        <v>29312</v>
      </c>
      <c r="K292">
        <f>DATEDIF(J292, E292, "Y")</f>
        <v>37</v>
      </c>
      <c r="L292" t="s">
        <v>1974</v>
      </c>
      <c r="M292" t="str">
        <f t="shared" si="8"/>
        <v>Sunday</v>
      </c>
    </row>
    <row r="293" spans="1:13" x14ac:dyDescent="0.2">
      <c r="A293" t="s">
        <v>381</v>
      </c>
      <c r="B293" t="s">
        <v>256</v>
      </c>
      <c r="C293">
        <v>1</v>
      </c>
      <c r="D293" s="4">
        <v>28</v>
      </c>
      <c r="E293" s="21">
        <v>42827</v>
      </c>
      <c r="F293" t="s">
        <v>162</v>
      </c>
      <c r="G293" t="s">
        <v>1055</v>
      </c>
      <c r="H293" t="s">
        <v>140</v>
      </c>
      <c r="I293" s="7">
        <f>_xlfn.XLOOKUP(WWE_Champions[[#This Row],[Name]],'Cage.com'!C:C,'Cage.com'!E:E,"")</f>
        <v>9.19</v>
      </c>
      <c r="J293" s="19">
        <f>_xlfn.XLOOKUP(A:A,Kaggle!A:A,Kaggle!I:I, "Not found")</f>
        <v>30809</v>
      </c>
      <c r="K293">
        <f>DATEDIF(J293, E293, "Y")</f>
        <v>32</v>
      </c>
      <c r="L293" t="s">
        <v>1974</v>
      </c>
      <c r="M293" t="str">
        <f t="shared" si="8"/>
        <v>Sunday</v>
      </c>
    </row>
    <row r="294" spans="1:13" x14ac:dyDescent="0.2">
      <c r="A294" t="s">
        <v>589</v>
      </c>
      <c r="B294" t="s">
        <v>636</v>
      </c>
      <c r="C294">
        <v>1</v>
      </c>
      <c r="D294" s="7">
        <v>124</v>
      </c>
      <c r="E294" s="21">
        <v>42815</v>
      </c>
      <c r="F294" t="s">
        <v>164</v>
      </c>
      <c r="G294" t="s">
        <v>1057</v>
      </c>
      <c r="H294" t="s">
        <v>403</v>
      </c>
      <c r="I294" s="7" t="s">
        <v>1030</v>
      </c>
      <c r="J294" s="19" t="s">
        <v>1030</v>
      </c>
      <c r="K294" t="s">
        <v>1930</v>
      </c>
      <c r="L294" t="s">
        <v>1973</v>
      </c>
      <c r="M294" t="str">
        <f t="shared" si="8"/>
        <v>Tuesday</v>
      </c>
    </row>
    <row r="295" spans="1:13" x14ac:dyDescent="0.2">
      <c r="A295" t="s">
        <v>323</v>
      </c>
      <c r="B295" t="s">
        <v>544</v>
      </c>
      <c r="C295">
        <v>1</v>
      </c>
      <c r="D295" s="7">
        <v>28</v>
      </c>
      <c r="E295" s="21">
        <v>42799</v>
      </c>
      <c r="F295" s="2" t="s">
        <v>388</v>
      </c>
      <c r="G295" s="2" t="s">
        <v>1055</v>
      </c>
      <c r="H295" t="s">
        <v>238</v>
      </c>
      <c r="I295" s="7">
        <f>_xlfn.XLOOKUP(WWE_Champions[[#This Row],[Name]],'Cage.com'!C:C,'Cage.com'!E:E,"")</f>
        <v>6.19</v>
      </c>
      <c r="J295" s="19">
        <f>_xlfn.XLOOKUP(A:A,Kaggle!A:A,Kaggle!I:I, "Not found")</f>
        <v>24468</v>
      </c>
      <c r="K295">
        <f>DATEDIF(J295, E295, "Y")</f>
        <v>50</v>
      </c>
      <c r="L295" t="s">
        <v>1974</v>
      </c>
      <c r="M295" t="str">
        <f t="shared" si="8"/>
        <v>Sunday</v>
      </c>
    </row>
    <row r="296" spans="1:13" x14ac:dyDescent="0.2">
      <c r="A296" t="s">
        <v>246</v>
      </c>
      <c r="B296" t="s">
        <v>541</v>
      </c>
      <c r="C296">
        <v>2</v>
      </c>
      <c r="D296" s="4">
        <v>40</v>
      </c>
      <c r="E296" s="21">
        <v>42787</v>
      </c>
      <c r="F296" t="s">
        <v>164</v>
      </c>
      <c r="G296" t="s">
        <v>1055</v>
      </c>
      <c r="H296" t="s">
        <v>399</v>
      </c>
      <c r="I296" s="7">
        <f>_xlfn.XLOOKUP(WWE_Champions[[#This Row],[Name]],'Cage.com'!C:C,'Cage.com'!E:E,"")</f>
        <v>7.07</v>
      </c>
      <c r="J296" s="19">
        <f>_xlfn.XLOOKUP(A:A,Kaggle!A:A,Kaggle!I:I, "Not found")</f>
        <v>33459</v>
      </c>
      <c r="K296">
        <f>DATEDIF(J296, E296, "Y")</f>
        <v>25</v>
      </c>
      <c r="L296" t="s">
        <v>1973</v>
      </c>
      <c r="M296" t="str">
        <f t="shared" si="8"/>
        <v>Tuesday</v>
      </c>
    </row>
    <row r="297" spans="1:13" x14ac:dyDescent="0.2">
      <c r="A297" t="s">
        <v>245</v>
      </c>
      <c r="B297" t="s">
        <v>171</v>
      </c>
      <c r="C297">
        <v>1</v>
      </c>
      <c r="D297" s="4">
        <v>76</v>
      </c>
      <c r="E297" s="21">
        <v>42779</v>
      </c>
      <c r="F297" t="s">
        <v>59</v>
      </c>
      <c r="G297" t="s">
        <v>1055</v>
      </c>
      <c r="H297" t="s">
        <v>47</v>
      </c>
      <c r="I297" s="7">
        <f>_xlfn.XLOOKUP(WWE_Champions[[#This Row],[Name]],'Cage.com'!C:C,'Cage.com'!E:E,"")</f>
        <v>8.25</v>
      </c>
      <c r="J297" s="19">
        <f>_xlfn.XLOOKUP(A:A,Kaggle!A:A,Kaggle!I:I, "Not found")</f>
        <v>32674</v>
      </c>
      <c r="K297">
        <f>DATEDIF(J297, E297, "Y")</f>
        <v>27</v>
      </c>
      <c r="L297" t="s">
        <v>1973</v>
      </c>
      <c r="M297" t="str">
        <f t="shared" si="8"/>
        <v>Monday</v>
      </c>
    </row>
    <row r="298" spans="1:13" x14ac:dyDescent="0.2">
      <c r="A298" t="s">
        <v>161</v>
      </c>
      <c r="B298" t="s">
        <v>3</v>
      </c>
      <c r="C298">
        <v>1</v>
      </c>
      <c r="D298" s="4">
        <v>49</v>
      </c>
      <c r="E298" s="21">
        <v>42778</v>
      </c>
      <c r="F298" t="s">
        <v>134</v>
      </c>
      <c r="G298" t="s">
        <v>1967</v>
      </c>
      <c r="H298" t="s">
        <v>147</v>
      </c>
      <c r="I298" s="7">
        <f>_xlfn.XLOOKUP(WWE_Champions[[#This Row],[Name]],'Cage.com'!C:C,'Cage.com'!E:E,"")</f>
        <v>7.54</v>
      </c>
      <c r="J298" s="19">
        <f>_xlfn.XLOOKUP(A:A,Kaggle!A:A,Kaggle!I:I, "Not found")</f>
        <v>31920</v>
      </c>
      <c r="K298">
        <f>DATEDIF(J298, E298, "Y")</f>
        <v>29</v>
      </c>
      <c r="L298" t="s">
        <v>1974</v>
      </c>
      <c r="M298" t="str">
        <f t="shared" si="8"/>
        <v>Sunday</v>
      </c>
    </row>
    <row r="299" spans="1:13" x14ac:dyDescent="0.2">
      <c r="A299" t="s">
        <v>398</v>
      </c>
      <c r="B299" t="s">
        <v>541</v>
      </c>
      <c r="C299">
        <v>1</v>
      </c>
      <c r="D299" s="4">
        <v>9</v>
      </c>
      <c r="E299" s="21">
        <v>42778</v>
      </c>
      <c r="F299" t="s">
        <v>134</v>
      </c>
      <c r="G299" t="s">
        <v>1055</v>
      </c>
      <c r="H299" t="s">
        <v>147</v>
      </c>
      <c r="I299" s="7">
        <f>_xlfn.XLOOKUP(WWE_Champions[[#This Row],[Name]],'Cage.com'!C:C,'Cage.com'!E:E,"")</f>
        <v>6.43</v>
      </c>
      <c r="J299" s="19">
        <f>_xlfn.XLOOKUP(A:A,Kaggle!A:A,Kaggle!I:I, "Not found")</f>
        <v>32111</v>
      </c>
      <c r="K299">
        <f>DATEDIF(J299, E299, "Y")</f>
        <v>29</v>
      </c>
      <c r="L299" t="s">
        <v>1974</v>
      </c>
      <c r="M299" t="str">
        <f t="shared" si="8"/>
        <v>Sunday</v>
      </c>
    </row>
    <row r="300" spans="1:13" x14ac:dyDescent="0.2">
      <c r="A300" t="s">
        <v>596</v>
      </c>
      <c r="B300" t="s">
        <v>623</v>
      </c>
      <c r="C300">
        <v>1</v>
      </c>
      <c r="D300" s="7">
        <v>63</v>
      </c>
      <c r="E300" s="21">
        <v>42764</v>
      </c>
      <c r="F300" s="2" t="s">
        <v>29</v>
      </c>
      <c r="G300" s="2" t="s">
        <v>1057</v>
      </c>
      <c r="H300" t="s">
        <v>37</v>
      </c>
      <c r="I300" s="7" t="s">
        <v>1030</v>
      </c>
      <c r="J300" s="19" t="s">
        <v>1030</v>
      </c>
      <c r="K300" t="s">
        <v>1930</v>
      </c>
      <c r="L300" t="s">
        <v>1974</v>
      </c>
      <c r="M300" t="str">
        <f t="shared" si="8"/>
        <v>Sunday</v>
      </c>
    </row>
    <row r="301" spans="1:13" x14ac:dyDescent="0.2">
      <c r="A301" t="s">
        <v>115</v>
      </c>
      <c r="B301" t="s">
        <v>3</v>
      </c>
      <c r="C301">
        <v>13</v>
      </c>
      <c r="D301" s="4">
        <v>14</v>
      </c>
      <c r="E301" s="21">
        <v>42764</v>
      </c>
      <c r="F301" t="s">
        <v>29</v>
      </c>
      <c r="G301" t="s">
        <v>1055</v>
      </c>
      <c r="H301" t="s">
        <v>37</v>
      </c>
      <c r="I301" s="7">
        <f>_xlfn.XLOOKUP(WWE_Champions[[#This Row],[Name]],'Cage.com'!C:C,'Cage.com'!E:E,"")</f>
        <v>7.74</v>
      </c>
      <c r="J301" s="19">
        <f>_xlfn.XLOOKUP(A:A,Kaggle!A:A,Kaggle!I:I, "Not found")</f>
        <v>28238</v>
      </c>
      <c r="K301">
        <f>DATEDIF(J301, E301, "Y")</f>
        <v>39</v>
      </c>
      <c r="L301" t="s">
        <v>1974</v>
      </c>
      <c r="M301" t="str">
        <f t="shared" si="8"/>
        <v>Sunday</v>
      </c>
    </row>
    <row r="302" spans="1:13" x14ac:dyDescent="0.2">
      <c r="A302" t="s">
        <v>748</v>
      </c>
      <c r="B302" t="s">
        <v>771</v>
      </c>
      <c r="C302">
        <v>1</v>
      </c>
      <c r="D302" s="7">
        <v>203</v>
      </c>
      <c r="E302" s="21">
        <v>42763</v>
      </c>
      <c r="F302" s="2" t="s">
        <v>668</v>
      </c>
      <c r="G302" s="2" t="s">
        <v>1057</v>
      </c>
      <c r="H302" t="s">
        <v>37</v>
      </c>
      <c r="I302" s="7" t="s">
        <v>1030</v>
      </c>
      <c r="J302" s="19" t="s">
        <v>1030</v>
      </c>
      <c r="K302" t="s">
        <v>1930</v>
      </c>
      <c r="L302" t="s">
        <v>1974</v>
      </c>
      <c r="M302" t="str">
        <f t="shared" si="8"/>
        <v>Saturday</v>
      </c>
    </row>
    <row r="303" spans="1:13" x14ac:dyDescent="0.2">
      <c r="A303" t="s">
        <v>386</v>
      </c>
      <c r="B303" t="s">
        <v>691</v>
      </c>
      <c r="C303">
        <v>1</v>
      </c>
      <c r="D303" s="7">
        <v>203</v>
      </c>
      <c r="E303" s="21">
        <v>42763</v>
      </c>
      <c r="F303" t="s">
        <v>668</v>
      </c>
      <c r="G303" t="s">
        <v>1055</v>
      </c>
      <c r="H303" t="s">
        <v>37</v>
      </c>
      <c r="I303" s="7">
        <f>_xlfn.XLOOKUP(WWE_Champions[[#This Row],[Name]],'Cage.com'!C:C,'Cage.com'!E:E,"")</f>
        <v>7.59</v>
      </c>
      <c r="J303" s="19">
        <f>_xlfn.XLOOKUP(A:A,Kaggle!A:A,Kaggle!I:I, "Not found")</f>
        <v>28256</v>
      </c>
      <c r="K303">
        <f>DATEDIF(J303, E303, "Y")</f>
        <v>39</v>
      </c>
      <c r="L303" t="s">
        <v>1974</v>
      </c>
      <c r="M303" t="str">
        <f t="shared" si="8"/>
        <v>Saturday</v>
      </c>
    </row>
    <row r="304" spans="1:13" x14ac:dyDescent="0.2">
      <c r="A304" t="s">
        <v>98</v>
      </c>
      <c r="B304" t="s">
        <v>256</v>
      </c>
      <c r="C304">
        <v>1</v>
      </c>
      <c r="D304" s="4">
        <v>83</v>
      </c>
      <c r="E304" s="21">
        <v>42744</v>
      </c>
      <c r="F304" t="s">
        <v>59</v>
      </c>
      <c r="G304" t="s">
        <v>1060</v>
      </c>
      <c r="H304" t="s">
        <v>127</v>
      </c>
      <c r="I304" s="7">
        <f>_xlfn.XLOOKUP(WWE_Champions[[#This Row],[Name]],'Cage.com'!C:C,'Cage.com'!E:E,"")</f>
        <v>9.4600000000000009</v>
      </c>
      <c r="J304" s="19">
        <f>_xlfn.XLOOKUP(A:A,Kaggle!A:A,Kaggle!I:I, "Not found")</f>
        <v>25881</v>
      </c>
      <c r="K304">
        <f>DATEDIF(J304, E304, "Y")</f>
        <v>46</v>
      </c>
      <c r="L304" t="s">
        <v>1973</v>
      </c>
      <c r="M304" t="str">
        <f t="shared" si="8"/>
        <v>Monday</v>
      </c>
    </row>
    <row r="305" spans="1:13" x14ac:dyDescent="0.2">
      <c r="A305" t="s">
        <v>158</v>
      </c>
      <c r="B305" t="s">
        <v>540</v>
      </c>
      <c r="C305">
        <v>2</v>
      </c>
      <c r="D305" s="7">
        <v>152</v>
      </c>
      <c r="E305" s="21">
        <v>42738</v>
      </c>
      <c r="F305" s="2" t="s">
        <v>164</v>
      </c>
      <c r="G305" s="2" t="s">
        <v>1055</v>
      </c>
      <c r="H305" t="s">
        <v>351</v>
      </c>
      <c r="I305" s="7">
        <f>_xlfn.XLOOKUP(WWE_Champions[[#This Row],[Name]],'Cage.com'!C:C,'Cage.com'!E:E,"")</f>
        <v>8.6</v>
      </c>
      <c r="J305" s="19">
        <f>_xlfn.XLOOKUP(A:A,Kaggle!A:A,Kaggle!I:I, "Not found")</f>
        <v>31388</v>
      </c>
      <c r="K305">
        <f>DATEDIF(J305, E305, "Y")</f>
        <v>31</v>
      </c>
      <c r="L305" t="s">
        <v>1973</v>
      </c>
      <c r="M305" t="str">
        <f t="shared" si="8"/>
        <v>Tuesday</v>
      </c>
    </row>
    <row r="306" spans="1:13" x14ac:dyDescent="0.2">
      <c r="A306" t="s">
        <v>626</v>
      </c>
      <c r="B306" t="s">
        <v>636</v>
      </c>
      <c r="C306">
        <v>1</v>
      </c>
      <c r="D306" s="7">
        <v>84</v>
      </c>
      <c r="E306" s="21">
        <v>42731</v>
      </c>
      <c r="F306" t="s">
        <v>164</v>
      </c>
      <c r="G306" t="s">
        <v>1064</v>
      </c>
      <c r="H306" t="s">
        <v>62</v>
      </c>
      <c r="I306" s="7" t="s">
        <v>1030</v>
      </c>
      <c r="J306" s="19" t="s">
        <v>1030</v>
      </c>
      <c r="K306" t="s">
        <v>1930</v>
      </c>
      <c r="L306" t="s">
        <v>1973</v>
      </c>
      <c r="M306" t="str">
        <f t="shared" si="8"/>
        <v>Tuesday</v>
      </c>
    </row>
    <row r="307" spans="1:13" x14ac:dyDescent="0.2">
      <c r="A307" t="s">
        <v>243</v>
      </c>
      <c r="B307" t="s">
        <v>171</v>
      </c>
      <c r="C307">
        <v>4</v>
      </c>
      <c r="D307" s="4">
        <v>57</v>
      </c>
      <c r="E307" s="21">
        <v>42722</v>
      </c>
      <c r="F307" t="s">
        <v>244</v>
      </c>
      <c r="G307" t="s">
        <v>1943</v>
      </c>
      <c r="H307" t="s">
        <v>70</v>
      </c>
      <c r="I307" s="7">
        <f>_xlfn.XLOOKUP(WWE_Champions[[#This Row],[Name]],'Cage.com'!C:C,'Cage.com'!E:E,"")</f>
        <v>7.91</v>
      </c>
      <c r="J307" s="19">
        <f>_xlfn.XLOOKUP(A:A,Kaggle!A:A,Kaggle!I:I, "Not found")</f>
        <v>31507</v>
      </c>
      <c r="K307">
        <f>DATEDIF(J307, E307, "Y")</f>
        <v>30</v>
      </c>
      <c r="L307" t="s">
        <v>1974</v>
      </c>
      <c r="M307" t="str">
        <f t="shared" si="8"/>
        <v>Sunday</v>
      </c>
    </row>
    <row r="308" spans="1:13" x14ac:dyDescent="0.2">
      <c r="A308" t="s">
        <v>595</v>
      </c>
      <c r="B308" t="s">
        <v>623</v>
      </c>
      <c r="C308">
        <v>1</v>
      </c>
      <c r="D308" s="7">
        <v>42</v>
      </c>
      <c r="E308" s="21">
        <v>42722</v>
      </c>
      <c r="F308" s="2" t="s">
        <v>244</v>
      </c>
      <c r="G308" s="2" t="s">
        <v>1057</v>
      </c>
      <c r="H308" t="s">
        <v>70</v>
      </c>
      <c r="I308" s="7" t="s">
        <v>1030</v>
      </c>
      <c r="J308" s="19" t="s">
        <v>1030</v>
      </c>
      <c r="K308" t="s">
        <v>1930</v>
      </c>
      <c r="L308" t="s">
        <v>1974</v>
      </c>
      <c r="M308" t="str">
        <f t="shared" si="8"/>
        <v>Sunday</v>
      </c>
    </row>
    <row r="309" spans="1:13" x14ac:dyDescent="0.2">
      <c r="A309" t="s">
        <v>246</v>
      </c>
      <c r="B309" t="s">
        <v>541</v>
      </c>
      <c r="C309">
        <v>1</v>
      </c>
      <c r="D309" s="4">
        <v>70</v>
      </c>
      <c r="E309" s="21">
        <v>42708</v>
      </c>
      <c r="F309" t="s">
        <v>133</v>
      </c>
      <c r="G309" t="s">
        <v>1042</v>
      </c>
      <c r="H309" t="s">
        <v>178</v>
      </c>
      <c r="I309" s="7">
        <f>_xlfn.XLOOKUP(WWE_Champions[[#This Row],[Name]],'Cage.com'!C:C,'Cage.com'!E:E,"")</f>
        <v>7.07</v>
      </c>
      <c r="J309" s="19">
        <f>_xlfn.XLOOKUP(A:A,Kaggle!A:A,Kaggle!I:I, "Not found")</f>
        <v>33459</v>
      </c>
      <c r="K309">
        <f>DATEDIF(J309, E309, "Y")</f>
        <v>25</v>
      </c>
      <c r="L309" t="s">
        <v>1974</v>
      </c>
      <c r="M309" t="str">
        <f t="shared" si="8"/>
        <v>Sunday</v>
      </c>
    </row>
    <row r="310" spans="1:13" x14ac:dyDescent="0.2">
      <c r="A310" t="s">
        <v>625</v>
      </c>
      <c r="B310" t="s">
        <v>636</v>
      </c>
      <c r="C310">
        <v>1</v>
      </c>
      <c r="D310" s="7">
        <v>23</v>
      </c>
      <c r="E310" s="21">
        <v>42708</v>
      </c>
      <c r="F310" t="s">
        <v>133</v>
      </c>
      <c r="G310" t="s">
        <v>1057</v>
      </c>
      <c r="H310" t="s">
        <v>178</v>
      </c>
      <c r="I310" s="7" t="s">
        <v>1030</v>
      </c>
      <c r="J310" s="19" t="s">
        <v>1030</v>
      </c>
      <c r="K310" t="s">
        <v>1930</v>
      </c>
      <c r="L310" t="s">
        <v>1974</v>
      </c>
      <c r="M310" t="str">
        <f t="shared" si="8"/>
        <v>Sunday</v>
      </c>
    </row>
    <row r="311" spans="1:13" x14ac:dyDescent="0.2">
      <c r="A311" t="s">
        <v>390</v>
      </c>
      <c r="B311" t="s">
        <v>691</v>
      </c>
      <c r="C311">
        <v>2</v>
      </c>
      <c r="D311" s="7">
        <v>56</v>
      </c>
      <c r="E311" s="21">
        <v>42707</v>
      </c>
      <c r="F311" t="s">
        <v>657</v>
      </c>
      <c r="G311" t="s">
        <v>1055</v>
      </c>
      <c r="H311" t="s">
        <v>175</v>
      </c>
      <c r="I311" s="7">
        <f>_xlfn.XLOOKUP(WWE_Champions[[#This Row],[Name]],'Cage.com'!C:C,'Cage.com'!E:E,"")</f>
        <v>9.09</v>
      </c>
      <c r="J311" s="19">
        <f>_xlfn.XLOOKUP(A:A,Kaggle!A:A,Kaggle!I:I, "Not found")</f>
        <v>29275</v>
      </c>
      <c r="K311">
        <f>DATEDIF(J311, E311, "Y")</f>
        <v>36</v>
      </c>
      <c r="L311" t="s">
        <v>1973</v>
      </c>
      <c r="M311" t="str">
        <f t="shared" si="8"/>
        <v>Saturday</v>
      </c>
    </row>
    <row r="312" spans="1:13" x14ac:dyDescent="0.2">
      <c r="A312" t="s">
        <v>241</v>
      </c>
      <c r="B312" t="s">
        <v>171</v>
      </c>
      <c r="C312">
        <v>3</v>
      </c>
      <c r="D312" s="4">
        <v>20</v>
      </c>
      <c r="E312" s="21">
        <v>42702</v>
      </c>
      <c r="F312" t="s">
        <v>59</v>
      </c>
      <c r="G312" t="s">
        <v>1051</v>
      </c>
      <c r="H312" t="s">
        <v>82</v>
      </c>
      <c r="I312" s="7">
        <f>_xlfn.XLOOKUP(WWE_Champions[[#This Row],[Name]],'Cage.com'!C:C,'Cage.com'!E:E,"")</f>
        <v>8.69</v>
      </c>
      <c r="J312" s="19">
        <f>_xlfn.XLOOKUP(A:A,Kaggle!A:A,Kaggle!I:I, "Not found")</f>
        <v>33629</v>
      </c>
      <c r="K312">
        <f>DATEDIF(J312, E312, "Y")</f>
        <v>24</v>
      </c>
      <c r="L312" t="s">
        <v>1973</v>
      </c>
      <c r="M312" t="str">
        <f t="shared" si="8"/>
        <v>Monday</v>
      </c>
    </row>
    <row r="313" spans="1:13" x14ac:dyDescent="0.2">
      <c r="A313" t="s">
        <v>1984</v>
      </c>
      <c r="B313" t="s">
        <v>771</v>
      </c>
      <c r="C313">
        <v>1</v>
      </c>
      <c r="D313" s="7">
        <v>70</v>
      </c>
      <c r="E313" s="27">
        <v>42693</v>
      </c>
      <c r="F313" s="2" t="s">
        <v>667</v>
      </c>
      <c r="G313" t="s">
        <v>1952</v>
      </c>
      <c r="H313" t="s">
        <v>747</v>
      </c>
      <c r="I313" s="7" t="s">
        <v>1030</v>
      </c>
      <c r="J313" s="19" t="s">
        <v>1030</v>
      </c>
      <c r="K313" t="s">
        <v>1930</v>
      </c>
      <c r="L313" t="s">
        <v>1974</v>
      </c>
      <c r="M313" t="str">
        <f t="shared" si="8"/>
        <v>Saturday</v>
      </c>
    </row>
    <row r="314" spans="1:13" x14ac:dyDescent="0.2">
      <c r="A314" t="s">
        <v>392</v>
      </c>
      <c r="B314" t="s">
        <v>691</v>
      </c>
      <c r="C314">
        <v>2</v>
      </c>
      <c r="D314" s="7">
        <v>14</v>
      </c>
      <c r="E314" s="21">
        <v>42693</v>
      </c>
      <c r="F314" t="s">
        <v>667</v>
      </c>
      <c r="G314" t="s">
        <v>1055</v>
      </c>
      <c r="H314" t="s">
        <v>27</v>
      </c>
      <c r="I314" s="7">
        <f>_xlfn.XLOOKUP(WWE_Champions[[#This Row],[Name]],'Cage.com'!C:C,'Cage.com'!E:E,"")</f>
        <v>9.1</v>
      </c>
      <c r="J314" s="19">
        <f>_xlfn.XLOOKUP(A:A,Kaggle!A:A,Kaggle!I:I, "Not found")</f>
        <v>28931</v>
      </c>
      <c r="K314">
        <f t="shared" ref="K314:K320" si="10">DATEDIF(J314, E314, "Y")</f>
        <v>37</v>
      </c>
      <c r="L314" t="s">
        <v>1974</v>
      </c>
      <c r="M314" t="str">
        <f t="shared" si="8"/>
        <v>Saturday</v>
      </c>
    </row>
    <row r="315" spans="1:13" x14ac:dyDescent="0.2">
      <c r="A315" t="s">
        <v>139</v>
      </c>
      <c r="B315" t="s">
        <v>540</v>
      </c>
      <c r="C315">
        <v>6</v>
      </c>
      <c r="D315" s="7">
        <v>49</v>
      </c>
      <c r="E315" s="21">
        <v>42689</v>
      </c>
      <c r="F315" s="2" t="s">
        <v>164</v>
      </c>
      <c r="G315" s="2" t="s">
        <v>1055</v>
      </c>
      <c r="H315" t="s">
        <v>367</v>
      </c>
      <c r="I315" s="7">
        <f>_xlfn.XLOOKUP(WWE_Champions[[#This Row],[Name]],'Cage.com'!C:C,'Cage.com'!E:E,"")</f>
        <v>7.39</v>
      </c>
      <c r="J315" s="19">
        <f>_xlfn.XLOOKUP(A:A,Kaggle!A:A,Kaggle!I:I, "Not found")</f>
        <v>29502</v>
      </c>
      <c r="K315">
        <f t="shared" si="10"/>
        <v>36</v>
      </c>
      <c r="L315" t="s">
        <v>1973</v>
      </c>
      <c r="M315" t="str">
        <f t="shared" si="8"/>
        <v>Tuesday</v>
      </c>
    </row>
    <row r="316" spans="1:13" x14ac:dyDescent="0.2">
      <c r="A316" t="s">
        <v>243</v>
      </c>
      <c r="B316" t="s">
        <v>171</v>
      </c>
      <c r="C316">
        <v>3</v>
      </c>
      <c r="D316" s="4">
        <v>29</v>
      </c>
      <c r="E316" s="21">
        <v>42673</v>
      </c>
      <c r="F316" t="s">
        <v>129</v>
      </c>
      <c r="G316" t="s">
        <v>129</v>
      </c>
      <c r="H316" t="s">
        <v>68</v>
      </c>
      <c r="I316" s="7">
        <f>_xlfn.XLOOKUP(WWE_Champions[[#This Row],[Name]],'Cage.com'!C:C,'Cage.com'!E:E,"")</f>
        <v>7.91</v>
      </c>
      <c r="J316" s="19">
        <f>_xlfn.XLOOKUP(A:A,Kaggle!A:A,Kaggle!I:I, "Not found")</f>
        <v>31507</v>
      </c>
      <c r="K316">
        <f t="shared" si="10"/>
        <v>30</v>
      </c>
      <c r="L316" t="s">
        <v>1974</v>
      </c>
      <c r="M316" t="str">
        <f t="shared" si="8"/>
        <v>Sunday</v>
      </c>
    </row>
    <row r="317" spans="1:13" x14ac:dyDescent="0.2">
      <c r="A317" t="s">
        <v>370</v>
      </c>
      <c r="B317" t="s">
        <v>540</v>
      </c>
      <c r="C317">
        <v>5</v>
      </c>
      <c r="D317" s="7">
        <v>37</v>
      </c>
      <c r="E317" s="21">
        <v>42652</v>
      </c>
      <c r="F317" s="2" t="s">
        <v>94</v>
      </c>
      <c r="G317" s="2" t="s">
        <v>1055</v>
      </c>
      <c r="H317" t="s">
        <v>202</v>
      </c>
      <c r="I317" s="7">
        <f>_xlfn.XLOOKUP(WWE_Champions[[#This Row],[Name]],'Cage.com'!C:C,'Cage.com'!E:E,"")</f>
        <v>7.78</v>
      </c>
      <c r="J317" s="19">
        <f>_xlfn.XLOOKUP(A:A,Kaggle!A:A,Kaggle!I:I, "Not found")</f>
        <v>29429</v>
      </c>
      <c r="K317">
        <f t="shared" si="10"/>
        <v>36</v>
      </c>
      <c r="L317" t="s">
        <v>1974</v>
      </c>
      <c r="M317" t="str">
        <f t="shared" si="8"/>
        <v>Sunday</v>
      </c>
    </row>
    <row r="318" spans="1:13" x14ac:dyDescent="0.2">
      <c r="A318" t="s">
        <v>241</v>
      </c>
      <c r="B318" t="s">
        <v>171</v>
      </c>
      <c r="C318">
        <v>2</v>
      </c>
      <c r="D318" s="4">
        <v>27</v>
      </c>
      <c r="E318" s="21">
        <v>42646</v>
      </c>
      <c r="F318" t="s">
        <v>59</v>
      </c>
      <c r="G318" t="s">
        <v>1055</v>
      </c>
      <c r="H318" t="s">
        <v>32</v>
      </c>
      <c r="I318" s="7">
        <f>_xlfn.XLOOKUP(WWE_Champions[[#This Row],[Name]],'Cage.com'!C:C,'Cage.com'!E:E,"")</f>
        <v>8.69</v>
      </c>
      <c r="J318" s="19">
        <f>_xlfn.XLOOKUP(A:A,Kaggle!A:A,Kaggle!I:I, "Not found")</f>
        <v>33629</v>
      </c>
      <c r="K318">
        <f t="shared" si="10"/>
        <v>24</v>
      </c>
      <c r="L318" t="s">
        <v>1973</v>
      </c>
      <c r="M318" t="str">
        <f t="shared" si="8"/>
        <v>Monday</v>
      </c>
    </row>
    <row r="319" spans="1:13" x14ac:dyDescent="0.2">
      <c r="A319" t="s">
        <v>154</v>
      </c>
      <c r="B319" t="s">
        <v>256</v>
      </c>
      <c r="C319">
        <v>1</v>
      </c>
      <c r="D319" s="4">
        <v>106</v>
      </c>
      <c r="E319" s="21">
        <v>42638</v>
      </c>
      <c r="F319" t="s">
        <v>380</v>
      </c>
      <c r="G319" t="s">
        <v>1055</v>
      </c>
      <c r="H319" t="s">
        <v>19</v>
      </c>
      <c r="I319" s="7">
        <f>_xlfn.XLOOKUP(WWE_Champions[[#This Row],[Name]],'Cage.com'!C:C,'Cage.com'!E:E,"")</f>
        <v>7.12</v>
      </c>
      <c r="J319" s="19">
        <f>_xlfn.XLOOKUP(A:A,Kaggle!A:A,Kaggle!I:I, "Not found")</f>
        <v>31192</v>
      </c>
      <c r="K319">
        <f t="shared" si="10"/>
        <v>31</v>
      </c>
      <c r="L319" t="s">
        <v>1974</v>
      </c>
      <c r="M319" t="str">
        <f t="shared" si="8"/>
        <v>Sunday</v>
      </c>
    </row>
    <row r="320" spans="1:13" x14ac:dyDescent="0.2">
      <c r="A320" t="s">
        <v>159</v>
      </c>
      <c r="B320" t="s">
        <v>3</v>
      </c>
      <c r="C320">
        <v>1</v>
      </c>
      <c r="D320" s="4">
        <v>140</v>
      </c>
      <c r="E320" s="21">
        <v>42624</v>
      </c>
      <c r="F320" t="s">
        <v>90</v>
      </c>
      <c r="G320" t="s">
        <v>1055</v>
      </c>
      <c r="H320" t="s">
        <v>160</v>
      </c>
      <c r="I320" s="7">
        <f>_xlfn.XLOOKUP(WWE_Champions[[#This Row],[Name]],'Cage.com'!C:C,'Cage.com'!E:E,"")</f>
        <v>9.4700000000000006</v>
      </c>
      <c r="J320" s="19">
        <f>_xlfn.XLOOKUP(A:A,Kaggle!A:A,Kaggle!I:I, "Not found")</f>
        <v>28278</v>
      </c>
      <c r="K320">
        <f t="shared" si="10"/>
        <v>39</v>
      </c>
      <c r="L320" t="s">
        <v>1974</v>
      </c>
      <c r="M320" t="str">
        <f t="shared" si="8"/>
        <v>Sunday</v>
      </c>
    </row>
    <row r="321" spans="1:13" x14ac:dyDescent="0.2">
      <c r="A321" t="s">
        <v>624</v>
      </c>
      <c r="B321" t="s">
        <v>636</v>
      </c>
      <c r="C321">
        <v>1</v>
      </c>
      <c r="D321" s="7">
        <v>84</v>
      </c>
      <c r="E321" s="21">
        <v>42624</v>
      </c>
      <c r="F321" t="s">
        <v>90</v>
      </c>
      <c r="G321" t="s">
        <v>1057</v>
      </c>
      <c r="H321" t="s">
        <v>160</v>
      </c>
      <c r="I321" s="7" t="s">
        <v>1030</v>
      </c>
      <c r="J321" s="19" t="s">
        <v>1030</v>
      </c>
      <c r="K321" t="s">
        <v>1930</v>
      </c>
      <c r="L321" t="s">
        <v>1974</v>
      </c>
      <c r="M321" t="str">
        <f t="shared" si="8"/>
        <v>Sunday</v>
      </c>
    </row>
    <row r="322" spans="1:13" x14ac:dyDescent="0.2">
      <c r="A322" t="s">
        <v>253</v>
      </c>
      <c r="B322" t="s">
        <v>541</v>
      </c>
      <c r="C322">
        <v>1</v>
      </c>
      <c r="D322" s="4">
        <v>84</v>
      </c>
      <c r="E322" s="21">
        <v>42624</v>
      </c>
      <c r="F322" t="s">
        <v>90</v>
      </c>
      <c r="G322" t="s">
        <v>1035</v>
      </c>
      <c r="H322" t="s">
        <v>160</v>
      </c>
      <c r="I322" s="7">
        <f>_xlfn.XLOOKUP(WWE_Champions[[#This Row],[Name]],'Cage.com'!C:C,'Cage.com'!E:E,"")</f>
        <v>8.6</v>
      </c>
      <c r="J322" s="19">
        <f>_xlfn.XLOOKUP(A:A,Kaggle!A:A,Kaggle!I:I, "Not found")</f>
        <v>31807</v>
      </c>
      <c r="K322">
        <f t="shared" ref="K322:K329" si="11">DATEDIF(J322, E322, "Y")</f>
        <v>29</v>
      </c>
      <c r="L322" t="s">
        <v>1974</v>
      </c>
      <c r="M322" t="str">
        <f t="shared" ref="M322:M385" si="12">TEXT(E322, "dddd")</f>
        <v>Sunday</v>
      </c>
    </row>
    <row r="323" spans="1:13" x14ac:dyDescent="0.2">
      <c r="A323" t="s">
        <v>381</v>
      </c>
      <c r="B323" t="s">
        <v>544</v>
      </c>
      <c r="C323">
        <v>1</v>
      </c>
      <c r="D323" s="7">
        <v>188</v>
      </c>
      <c r="E323" s="21">
        <v>42611</v>
      </c>
      <c r="F323" s="2" t="s">
        <v>59</v>
      </c>
      <c r="G323" s="2" t="s">
        <v>1036</v>
      </c>
      <c r="H323" t="s">
        <v>97</v>
      </c>
      <c r="I323" s="7">
        <f>_xlfn.XLOOKUP(WWE_Champions[[#This Row],[Name]],'Cage.com'!C:C,'Cage.com'!E:E,"")</f>
        <v>9.19</v>
      </c>
      <c r="J323" s="19">
        <f>_xlfn.XLOOKUP(A:A,Kaggle!A:A,Kaggle!I:I, "Not found")</f>
        <v>30809</v>
      </c>
      <c r="K323">
        <f t="shared" si="11"/>
        <v>32</v>
      </c>
      <c r="L323" t="s">
        <v>1973</v>
      </c>
      <c r="M323" t="str">
        <f t="shared" si="12"/>
        <v>Monday</v>
      </c>
    </row>
    <row r="324" spans="1:13" x14ac:dyDescent="0.2">
      <c r="A324" t="s">
        <v>243</v>
      </c>
      <c r="B324" t="s">
        <v>171</v>
      </c>
      <c r="C324">
        <v>2</v>
      </c>
      <c r="D324" s="4">
        <v>43</v>
      </c>
      <c r="E324" s="21">
        <v>42603</v>
      </c>
      <c r="F324" t="s">
        <v>63</v>
      </c>
      <c r="G324" t="s">
        <v>1055</v>
      </c>
      <c r="H324" t="s">
        <v>242</v>
      </c>
      <c r="I324" s="7">
        <f>_xlfn.XLOOKUP(WWE_Champions[[#This Row],[Name]],'Cage.com'!C:C,'Cage.com'!E:E,"")</f>
        <v>7.91</v>
      </c>
      <c r="J324" s="19">
        <f>_xlfn.XLOOKUP(A:A,Kaggle!A:A,Kaggle!I:I, "Not found")</f>
        <v>31507</v>
      </c>
      <c r="K324">
        <f t="shared" si="11"/>
        <v>30</v>
      </c>
      <c r="L324" t="s">
        <v>1974</v>
      </c>
      <c r="M324" t="str">
        <f t="shared" si="12"/>
        <v>Sunday</v>
      </c>
    </row>
    <row r="325" spans="1:13" x14ac:dyDescent="0.2">
      <c r="A325" t="s">
        <v>909</v>
      </c>
      <c r="B325" t="s">
        <v>544</v>
      </c>
      <c r="C325">
        <v>1</v>
      </c>
      <c r="D325" s="7">
        <v>1</v>
      </c>
      <c r="E325" s="21">
        <v>42603</v>
      </c>
      <c r="F325" s="2" t="s">
        <v>63</v>
      </c>
      <c r="G325" s="2" t="s">
        <v>1055</v>
      </c>
      <c r="H325" t="s">
        <v>242</v>
      </c>
      <c r="I325" s="7">
        <f>_xlfn.XLOOKUP(WWE_Champions[[#This Row],[Name]],'Cage.com'!C:C,'Cage.com'!E:E,"")</f>
        <v>8.58</v>
      </c>
      <c r="J325" s="19">
        <v>29792</v>
      </c>
      <c r="K325">
        <f t="shared" si="11"/>
        <v>35</v>
      </c>
      <c r="L325" t="s">
        <v>1974</v>
      </c>
      <c r="M325" t="str">
        <f t="shared" si="12"/>
        <v>Sunday</v>
      </c>
    </row>
    <row r="326" spans="1:13" x14ac:dyDescent="0.2">
      <c r="A326" t="s">
        <v>390</v>
      </c>
      <c r="B326" t="s">
        <v>691</v>
      </c>
      <c r="C326">
        <v>1</v>
      </c>
      <c r="D326" s="7">
        <v>91</v>
      </c>
      <c r="E326" s="21">
        <v>42602</v>
      </c>
      <c r="F326" t="s">
        <v>666</v>
      </c>
      <c r="G326" t="s">
        <v>1055</v>
      </c>
      <c r="H326" t="s">
        <v>242</v>
      </c>
      <c r="I326" s="7">
        <f>_xlfn.XLOOKUP(WWE_Champions[[#This Row],[Name]],'Cage.com'!C:C,'Cage.com'!E:E,"")</f>
        <v>9.09</v>
      </c>
      <c r="J326" s="19">
        <f>_xlfn.XLOOKUP(A:A,Kaggle!A:A,Kaggle!I:I, "Not found")</f>
        <v>29275</v>
      </c>
      <c r="K326">
        <f t="shared" si="11"/>
        <v>36</v>
      </c>
      <c r="L326" t="s">
        <v>1974</v>
      </c>
      <c r="M326" t="str">
        <f t="shared" si="12"/>
        <v>Saturday</v>
      </c>
    </row>
    <row r="327" spans="1:13" x14ac:dyDescent="0.2">
      <c r="A327" t="s">
        <v>241</v>
      </c>
      <c r="B327" t="s">
        <v>171</v>
      </c>
      <c r="C327">
        <v>1</v>
      </c>
      <c r="D327" s="4">
        <v>27</v>
      </c>
      <c r="E327" s="21">
        <v>42576</v>
      </c>
      <c r="F327" s="2" t="s">
        <v>59</v>
      </c>
      <c r="G327" t="s">
        <v>1055</v>
      </c>
      <c r="H327" t="s">
        <v>70</v>
      </c>
      <c r="I327" s="7">
        <f>_xlfn.XLOOKUP(WWE_Champions[[#This Row],[Name]],'Cage.com'!C:C,'Cage.com'!E:E,"")</f>
        <v>8.69</v>
      </c>
      <c r="J327" s="19">
        <f>_xlfn.XLOOKUP(A:A,Kaggle!A:A,Kaggle!I:I, "Not found")</f>
        <v>33629</v>
      </c>
      <c r="K327">
        <f t="shared" si="11"/>
        <v>24</v>
      </c>
      <c r="L327" t="s">
        <v>1973</v>
      </c>
      <c r="M327" t="str">
        <f t="shared" si="12"/>
        <v>Monday</v>
      </c>
    </row>
    <row r="328" spans="1:13" x14ac:dyDescent="0.2">
      <c r="A328" t="s">
        <v>158</v>
      </c>
      <c r="B328" t="s">
        <v>3</v>
      </c>
      <c r="C328">
        <v>1</v>
      </c>
      <c r="D328" s="4">
        <v>84</v>
      </c>
      <c r="E328" s="21">
        <v>42540</v>
      </c>
      <c r="F328" t="s">
        <v>143</v>
      </c>
      <c r="G328" t="s">
        <v>1039</v>
      </c>
      <c r="H328" t="s">
        <v>47</v>
      </c>
      <c r="I328" s="7">
        <f>_xlfn.XLOOKUP(WWE_Champions[[#This Row],[Name]],'Cage.com'!C:C,'Cage.com'!E:E,"")</f>
        <v>8.6</v>
      </c>
      <c r="J328" s="19">
        <f>_xlfn.XLOOKUP(A:A,Kaggle!A:A,Kaggle!I:I, "Not found")</f>
        <v>31388</v>
      </c>
      <c r="K328">
        <f t="shared" si="11"/>
        <v>30</v>
      </c>
      <c r="L328" t="s">
        <v>1974</v>
      </c>
      <c r="M328" t="str">
        <f t="shared" si="12"/>
        <v>Sunday</v>
      </c>
    </row>
    <row r="329" spans="1:13" x14ac:dyDescent="0.2">
      <c r="A329" t="s">
        <v>151</v>
      </c>
      <c r="B329" t="s">
        <v>3</v>
      </c>
      <c r="C329">
        <v>2</v>
      </c>
      <c r="D329" s="4">
        <v>0</v>
      </c>
      <c r="E329" s="21">
        <v>42540</v>
      </c>
      <c r="F329" t="s">
        <v>143</v>
      </c>
      <c r="G329" t="s">
        <v>1055</v>
      </c>
      <c r="H329" t="s">
        <v>47</v>
      </c>
      <c r="I329" s="7">
        <f>_xlfn.XLOOKUP(WWE_Champions[[#This Row],[Name]],'Cage.com'!C:C,'Cage.com'!E:E,"")</f>
        <v>8.7899999999999991</v>
      </c>
      <c r="J329" s="19">
        <f>_xlfn.XLOOKUP(A:A,Kaggle!A:A,Kaggle!I:I, "Not found")</f>
        <v>31560</v>
      </c>
      <c r="K329">
        <f t="shared" si="11"/>
        <v>30</v>
      </c>
      <c r="L329" t="s">
        <v>1974</v>
      </c>
      <c r="M329" t="str">
        <f t="shared" si="12"/>
        <v>Sunday</v>
      </c>
    </row>
    <row r="330" spans="1:13" x14ac:dyDescent="0.2">
      <c r="A330" t="s">
        <v>608</v>
      </c>
      <c r="B330" t="s">
        <v>771</v>
      </c>
      <c r="C330">
        <v>2</v>
      </c>
      <c r="D330" s="7">
        <v>164</v>
      </c>
      <c r="E330" s="21">
        <v>42529</v>
      </c>
      <c r="F330" s="2" t="s">
        <v>746</v>
      </c>
      <c r="G330" s="2" t="s">
        <v>1057</v>
      </c>
      <c r="H330" t="s">
        <v>658</v>
      </c>
      <c r="I330" s="7" t="s">
        <v>1030</v>
      </c>
      <c r="J330" s="19" t="s">
        <v>1030</v>
      </c>
      <c r="K330" t="s">
        <v>1930</v>
      </c>
      <c r="L330" t="s">
        <v>1974</v>
      </c>
      <c r="M330" t="str">
        <f t="shared" si="12"/>
        <v>Wednesday</v>
      </c>
    </row>
    <row r="331" spans="1:13" x14ac:dyDescent="0.2">
      <c r="A331" t="s">
        <v>377</v>
      </c>
      <c r="B331" t="s">
        <v>256</v>
      </c>
      <c r="C331">
        <v>2</v>
      </c>
      <c r="D331" s="4">
        <v>126</v>
      </c>
      <c r="E331" s="21">
        <v>42512</v>
      </c>
      <c r="F331" t="s">
        <v>126</v>
      </c>
      <c r="G331" t="s">
        <v>1055</v>
      </c>
      <c r="H331" t="s">
        <v>130</v>
      </c>
      <c r="I331" s="7">
        <f>_xlfn.XLOOKUP(WWE_Champions[[#This Row],[Name]],'Cage.com'!C:C,'Cage.com'!E:E,"")</f>
        <v>7.43</v>
      </c>
      <c r="J331" s="19">
        <f>_xlfn.XLOOKUP(A:A,Kaggle!A:A,Kaggle!I:I, "Not found")</f>
        <v>31041</v>
      </c>
      <c r="K331">
        <f t="shared" ref="K331:K337" si="13">DATEDIF(J331, E331, "Y")</f>
        <v>31</v>
      </c>
      <c r="L331" t="s">
        <v>1974</v>
      </c>
      <c r="M331" t="str">
        <f t="shared" si="12"/>
        <v>Sunday</v>
      </c>
    </row>
    <row r="332" spans="1:13" x14ac:dyDescent="0.2">
      <c r="A332" t="s">
        <v>392</v>
      </c>
      <c r="B332" t="s">
        <v>691</v>
      </c>
      <c r="C332">
        <v>1</v>
      </c>
      <c r="D332" s="7">
        <v>121</v>
      </c>
      <c r="E332" s="21">
        <v>42481</v>
      </c>
      <c r="F332" t="s">
        <v>665</v>
      </c>
      <c r="G332" t="s">
        <v>1055</v>
      </c>
      <c r="H332" t="s">
        <v>412</v>
      </c>
      <c r="I332" s="7">
        <f>_xlfn.XLOOKUP(WWE_Champions[[#This Row],[Name]],'Cage.com'!C:C,'Cage.com'!E:E,"")</f>
        <v>9.1</v>
      </c>
      <c r="J332" s="19">
        <f>_xlfn.XLOOKUP(A:A,Kaggle!A:A,Kaggle!I:I, "Not found")</f>
        <v>28931</v>
      </c>
      <c r="K332">
        <f t="shared" si="13"/>
        <v>37</v>
      </c>
      <c r="L332" t="s">
        <v>1974</v>
      </c>
      <c r="M332" t="str">
        <f t="shared" si="12"/>
        <v>Thursday</v>
      </c>
    </row>
    <row r="333" spans="1:13" x14ac:dyDescent="0.2">
      <c r="A333" t="s">
        <v>139</v>
      </c>
      <c r="B333" t="s">
        <v>540</v>
      </c>
      <c r="C333">
        <v>5</v>
      </c>
      <c r="D333" s="7">
        <v>188</v>
      </c>
      <c r="E333" s="21">
        <v>42464</v>
      </c>
      <c r="F333" s="2" t="s">
        <v>59</v>
      </c>
      <c r="G333" s="2" t="s">
        <v>1055</v>
      </c>
      <c r="H333" t="s">
        <v>178</v>
      </c>
      <c r="I333" s="7">
        <f>_xlfn.XLOOKUP(WWE_Champions[[#This Row],[Name]],'Cage.com'!C:C,'Cage.com'!E:E,"")</f>
        <v>7.39</v>
      </c>
      <c r="J333" s="19">
        <f>_xlfn.XLOOKUP(A:A,Kaggle!A:A,Kaggle!I:I, "Not found")</f>
        <v>29502</v>
      </c>
      <c r="K333">
        <f t="shared" si="13"/>
        <v>35</v>
      </c>
      <c r="L333" t="s">
        <v>1973</v>
      </c>
      <c r="M333" t="str">
        <f t="shared" si="12"/>
        <v>Monday</v>
      </c>
    </row>
    <row r="334" spans="1:13" x14ac:dyDescent="0.2">
      <c r="A334" t="s">
        <v>243</v>
      </c>
      <c r="B334" t="s">
        <v>171</v>
      </c>
      <c r="C334">
        <v>1</v>
      </c>
      <c r="D334" s="4">
        <v>113</v>
      </c>
      <c r="E334" s="21">
        <v>42463</v>
      </c>
      <c r="F334" s="2" t="s">
        <v>1971</v>
      </c>
      <c r="G334" t="s">
        <v>1033</v>
      </c>
      <c r="H334" t="s">
        <v>157</v>
      </c>
      <c r="I334" s="7">
        <f>_xlfn.XLOOKUP(WWE_Champions[[#This Row],[Name]],'Cage.com'!C:C,'Cage.com'!E:E,"")</f>
        <v>7.91</v>
      </c>
      <c r="J334" s="19">
        <f>_xlfn.XLOOKUP(A:A,Kaggle!A:A,Kaggle!I:I, "Not found")</f>
        <v>31507</v>
      </c>
      <c r="K334">
        <f t="shared" si="13"/>
        <v>29</v>
      </c>
      <c r="L334" t="s">
        <v>1974</v>
      </c>
      <c r="M334" t="str">
        <f t="shared" si="12"/>
        <v>Sunday</v>
      </c>
    </row>
    <row r="335" spans="1:13" x14ac:dyDescent="0.2">
      <c r="A335" t="s">
        <v>154</v>
      </c>
      <c r="B335" t="s">
        <v>3</v>
      </c>
      <c r="C335">
        <v>3</v>
      </c>
      <c r="D335" s="4">
        <v>77</v>
      </c>
      <c r="E335" s="21">
        <v>42463</v>
      </c>
      <c r="F335" t="s">
        <v>156</v>
      </c>
      <c r="G335" t="s">
        <v>1055</v>
      </c>
      <c r="H335" t="s">
        <v>157</v>
      </c>
      <c r="I335" s="7">
        <f>_xlfn.XLOOKUP(WWE_Champions[[#This Row],[Name]],'Cage.com'!C:C,'Cage.com'!E:E,"")</f>
        <v>7.12</v>
      </c>
      <c r="J335" s="19">
        <f>_xlfn.XLOOKUP(A:A,Kaggle!A:A,Kaggle!I:I, "Not found")</f>
        <v>31192</v>
      </c>
      <c r="K335">
        <f t="shared" si="13"/>
        <v>30</v>
      </c>
      <c r="L335" t="s">
        <v>1974</v>
      </c>
      <c r="M335" t="str">
        <f t="shared" si="12"/>
        <v>Sunday</v>
      </c>
    </row>
    <row r="336" spans="1:13" x14ac:dyDescent="0.2">
      <c r="A336" t="s">
        <v>372</v>
      </c>
      <c r="B336" t="s">
        <v>540</v>
      </c>
      <c r="C336">
        <v>1</v>
      </c>
      <c r="D336" s="7">
        <v>1</v>
      </c>
      <c r="E336" s="21">
        <v>42463</v>
      </c>
      <c r="F336" s="2" t="s">
        <v>156</v>
      </c>
      <c r="G336" s="2" t="s">
        <v>1962</v>
      </c>
      <c r="H336" t="s">
        <v>157</v>
      </c>
      <c r="I336" s="7">
        <f>_xlfn.XLOOKUP(WWE_Champions[[#This Row],[Name]],'Cage.com'!C:C,'Cage.com'!E:E,"")</f>
        <v>6.45</v>
      </c>
      <c r="J336" s="19">
        <f>_xlfn.XLOOKUP(A:A,Kaggle!A:A,Kaggle!I:I, "Not found")</f>
        <v>31181</v>
      </c>
      <c r="K336">
        <f t="shared" si="13"/>
        <v>30</v>
      </c>
      <c r="L336" t="s">
        <v>1974</v>
      </c>
      <c r="M336" t="str">
        <f t="shared" si="12"/>
        <v>Sunday</v>
      </c>
    </row>
    <row r="337" spans="1:13" x14ac:dyDescent="0.2">
      <c r="A337" t="s">
        <v>402</v>
      </c>
      <c r="B337" t="s">
        <v>728</v>
      </c>
      <c r="C337">
        <v>1</v>
      </c>
      <c r="D337" s="7">
        <v>510</v>
      </c>
      <c r="E337" s="21">
        <v>42461</v>
      </c>
      <c r="F337" t="s">
        <v>712</v>
      </c>
      <c r="G337" t="s">
        <v>1055</v>
      </c>
      <c r="H337" t="s">
        <v>178</v>
      </c>
      <c r="I337" s="7">
        <f>_xlfn.XLOOKUP(WWE_Champions[[#This Row],[Name]],'Cage.com'!C:C,'Cage.com'!E:E,"")</f>
        <v>9.41</v>
      </c>
      <c r="J337" s="19">
        <f>_xlfn.XLOOKUP(A:A,Kaggle!A:A,Kaggle!I:I, "Not found")</f>
        <v>29855</v>
      </c>
      <c r="K337">
        <f t="shared" si="13"/>
        <v>34</v>
      </c>
      <c r="L337" t="s">
        <v>1974</v>
      </c>
      <c r="M337" t="str">
        <f t="shared" si="12"/>
        <v>Friday</v>
      </c>
    </row>
    <row r="338" spans="1:13" x14ac:dyDescent="0.2">
      <c r="A338" t="s">
        <v>626</v>
      </c>
      <c r="B338" t="s">
        <v>771</v>
      </c>
      <c r="C338">
        <v>1</v>
      </c>
      <c r="D338" s="7">
        <v>68</v>
      </c>
      <c r="E338" s="21">
        <v>42461</v>
      </c>
      <c r="F338" s="2" t="s">
        <v>712</v>
      </c>
      <c r="G338" s="2" t="s">
        <v>1057</v>
      </c>
      <c r="H338" t="s">
        <v>178</v>
      </c>
      <c r="I338" s="7" t="s">
        <v>1030</v>
      </c>
      <c r="J338" s="19" t="s">
        <v>1030</v>
      </c>
      <c r="K338" t="s">
        <v>1930</v>
      </c>
      <c r="L338" t="s">
        <v>1974</v>
      </c>
      <c r="M338" t="str">
        <f t="shared" si="12"/>
        <v>Friday</v>
      </c>
    </row>
    <row r="339" spans="1:13" x14ac:dyDescent="0.2">
      <c r="A339" t="s">
        <v>381</v>
      </c>
      <c r="B339" t="s">
        <v>540</v>
      </c>
      <c r="C339">
        <v>2</v>
      </c>
      <c r="D339" s="7">
        <v>48</v>
      </c>
      <c r="E339" s="21">
        <v>42415</v>
      </c>
      <c r="F339" s="2" t="s">
        <v>59</v>
      </c>
      <c r="G339" s="2" t="s">
        <v>1032</v>
      </c>
      <c r="H339" t="s">
        <v>55</v>
      </c>
      <c r="I339" s="7">
        <f>_xlfn.XLOOKUP(WWE_Champions[[#This Row],[Name]],'Cage.com'!C:C,'Cage.com'!E:E,"")</f>
        <v>9.19</v>
      </c>
      <c r="J339" s="19">
        <f>_xlfn.XLOOKUP(A:A,Kaggle!A:A,Kaggle!I:I, "Not found")</f>
        <v>30809</v>
      </c>
      <c r="K339">
        <f t="shared" ref="K339:K348" si="14">DATEDIF(J339, E339, "Y")</f>
        <v>31</v>
      </c>
      <c r="L339" t="s">
        <v>1973</v>
      </c>
      <c r="M339" t="str">
        <f t="shared" si="12"/>
        <v>Monday</v>
      </c>
    </row>
    <row r="340" spans="1:13" x14ac:dyDescent="0.2">
      <c r="A340" t="s">
        <v>379</v>
      </c>
      <c r="B340" t="s">
        <v>256</v>
      </c>
      <c r="C340">
        <v>2</v>
      </c>
      <c r="D340" s="4">
        <v>119</v>
      </c>
      <c r="E340" s="21">
        <v>42393</v>
      </c>
      <c r="F340" t="s">
        <v>29</v>
      </c>
      <c r="G340" t="s">
        <v>1055</v>
      </c>
      <c r="H340" t="s">
        <v>140</v>
      </c>
      <c r="I340" s="7">
        <f>_xlfn.XLOOKUP(WWE_Champions[[#This Row],[Name]],'Cage.com'!C:C,'Cage.com'!E:E,"")</f>
        <v>7.85</v>
      </c>
      <c r="J340" s="19">
        <f>_xlfn.XLOOKUP(A:A,Kaggle!A:A,Kaggle!I:I, "Not found")</f>
        <v>31730</v>
      </c>
      <c r="K340">
        <f t="shared" si="14"/>
        <v>29</v>
      </c>
      <c r="L340" t="s">
        <v>1974</v>
      </c>
      <c r="M340" t="str">
        <f t="shared" si="12"/>
        <v>Sunday</v>
      </c>
    </row>
    <row r="341" spans="1:13" x14ac:dyDescent="0.2">
      <c r="A341" t="s">
        <v>84</v>
      </c>
      <c r="B341" t="s">
        <v>3</v>
      </c>
      <c r="C341">
        <v>9</v>
      </c>
      <c r="D341" s="4">
        <v>70</v>
      </c>
      <c r="E341" s="21">
        <v>42393</v>
      </c>
      <c r="F341" t="s">
        <v>29</v>
      </c>
      <c r="G341" t="s">
        <v>29</v>
      </c>
      <c r="H341" t="s">
        <v>140</v>
      </c>
      <c r="I341" s="7">
        <f>_xlfn.XLOOKUP(WWE_Champions[[#This Row],[Name]],'Cage.com'!C:C,'Cage.com'!E:E,"")</f>
        <v>8.5399999999999991</v>
      </c>
      <c r="J341" s="19">
        <f>_xlfn.XLOOKUP(A:A,Kaggle!A:A,Kaggle!I:I, "Not found")</f>
        <v>25411</v>
      </c>
      <c r="K341">
        <f t="shared" si="14"/>
        <v>46</v>
      </c>
      <c r="L341" t="s">
        <v>1974</v>
      </c>
      <c r="M341" t="str">
        <f t="shared" si="12"/>
        <v>Sunday</v>
      </c>
    </row>
    <row r="342" spans="1:13" x14ac:dyDescent="0.2">
      <c r="A342" t="s">
        <v>146</v>
      </c>
      <c r="B342" t="s">
        <v>256</v>
      </c>
      <c r="C342">
        <v>2</v>
      </c>
      <c r="D342" s="4">
        <v>12</v>
      </c>
      <c r="E342" s="21">
        <v>42381</v>
      </c>
      <c r="F342" t="s">
        <v>164</v>
      </c>
      <c r="G342" t="s">
        <v>1055</v>
      </c>
      <c r="H342" t="s">
        <v>210</v>
      </c>
      <c r="I342" s="7">
        <f>_xlfn.XLOOKUP(WWE_Champions[[#This Row],[Name]],'Cage.com'!C:C,'Cage.com'!E:E,"")</f>
        <v>7.14</v>
      </c>
      <c r="J342" s="19">
        <f>_xlfn.XLOOKUP(A:A,Kaggle!A:A,Kaggle!I:I, "Not found")</f>
        <v>28270</v>
      </c>
      <c r="K342">
        <f t="shared" si="14"/>
        <v>38</v>
      </c>
      <c r="L342" t="s">
        <v>1973</v>
      </c>
      <c r="M342" t="str">
        <f t="shared" si="12"/>
        <v>Tuesday</v>
      </c>
    </row>
    <row r="343" spans="1:13" x14ac:dyDescent="0.2">
      <c r="A343" t="s">
        <v>379</v>
      </c>
      <c r="B343" t="s">
        <v>256</v>
      </c>
      <c r="C343">
        <v>1</v>
      </c>
      <c r="D343" s="4">
        <v>1</v>
      </c>
      <c r="E343" s="21">
        <v>42380</v>
      </c>
      <c r="F343" t="s">
        <v>59</v>
      </c>
      <c r="G343" t="s">
        <v>1055</v>
      </c>
      <c r="H343" t="s">
        <v>127</v>
      </c>
      <c r="I343" s="7">
        <f>_xlfn.XLOOKUP(WWE_Champions[[#This Row],[Name]],'Cage.com'!C:C,'Cage.com'!E:E,"")</f>
        <v>7.85</v>
      </c>
      <c r="J343" s="19">
        <f>_xlfn.XLOOKUP(A:A,Kaggle!A:A,Kaggle!I:I, "Not found")</f>
        <v>31730</v>
      </c>
      <c r="K343">
        <f t="shared" si="14"/>
        <v>29</v>
      </c>
      <c r="L343" t="s">
        <v>1973</v>
      </c>
      <c r="M343" t="str">
        <f t="shared" si="12"/>
        <v>Monday</v>
      </c>
    </row>
    <row r="344" spans="1:13" x14ac:dyDescent="0.2">
      <c r="A344" t="s">
        <v>154</v>
      </c>
      <c r="B344" t="s">
        <v>3</v>
      </c>
      <c r="C344">
        <v>2</v>
      </c>
      <c r="D344" s="4">
        <v>41</v>
      </c>
      <c r="E344" s="21">
        <v>42352</v>
      </c>
      <c r="F344" t="s">
        <v>59</v>
      </c>
      <c r="G344" t="s">
        <v>1055</v>
      </c>
      <c r="H344" t="s">
        <v>9</v>
      </c>
      <c r="I344" s="7">
        <f>_xlfn.XLOOKUP(WWE_Champions[[#This Row],[Name]],'Cage.com'!C:C,'Cage.com'!E:E,"")</f>
        <v>7.12</v>
      </c>
      <c r="J344" s="19">
        <f>_xlfn.XLOOKUP(A:A,Kaggle!A:A,Kaggle!I:I, "Not found")</f>
        <v>31192</v>
      </c>
      <c r="K344">
        <f t="shared" si="14"/>
        <v>30</v>
      </c>
      <c r="L344" t="s">
        <v>1973</v>
      </c>
      <c r="M344" t="str">
        <f t="shared" si="12"/>
        <v>Monday</v>
      </c>
    </row>
    <row r="345" spans="1:13" x14ac:dyDescent="0.2">
      <c r="A345" t="s">
        <v>158</v>
      </c>
      <c r="B345" t="s">
        <v>540</v>
      </c>
      <c r="C345">
        <v>1</v>
      </c>
      <c r="D345" s="7">
        <v>64</v>
      </c>
      <c r="E345" s="21">
        <v>42351</v>
      </c>
      <c r="F345" s="2" t="s">
        <v>133</v>
      </c>
      <c r="G345" s="2" t="s">
        <v>1055</v>
      </c>
      <c r="H345" t="s">
        <v>68</v>
      </c>
      <c r="I345" s="7">
        <f>_xlfn.XLOOKUP(WWE_Champions[[#This Row],[Name]],'Cage.com'!C:C,'Cage.com'!E:E,"")</f>
        <v>8.6</v>
      </c>
      <c r="J345" s="19">
        <f>_xlfn.XLOOKUP(A:A,Kaggle!A:A,Kaggle!I:I, "Not found")</f>
        <v>31388</v>
      </c>
      <c r="K345">
        <f t="shared" si="14"/>
        <v>30</v>
      </c>
      <c r="L345" t="s">
        <v>1974</v>
      </c>
      <c r="M345" t="str">
        <f t="shared" si="12"/>
        <v>Sunday</v>
      </c>
    </row>
    <row r="346" spans="1:13" x14ac:dyDescent="0.2">
      <c r="A346" t="s">
        <v>132</v>
      </c>
      <c r="B346" t="s">
        <v>3</v>
      </c>
      <c r="C346">
        <v>3</v>
      </c>
      <c r="D346" s="4">
        <v>22</v>
      </c>
      <c r="E346" s="21">
        <v>42330</v>
      </c>
      <c r="F346" t="s">
        <v>34</v>
      </c>
      <c r="G346" t="s">
        <v>1039</v>
      </c>
      <c r="H346" t="s">
        <v>155</v>
      </c>
      <c r="I346" s="7">
        <f>_xlfn.XLOOKUP(WWE_Champions[[#This Row],[Name]],'Cage.com'!C:C,'Cage.com'!E:E,"")</f>
        <v>7.68</v>
      </c>
      <c r="J346" s="19">
        <f>_xlfn.XLOOKUP(A:A,Kaggle!A:A,Kaggle!I:I, "Not found")</f>
        <v>28518</v>
      </c>
      <c r="K346">
        <f t="shared" si="14"/>
        <v>37</v>
      </c>
      <c r="L346" t="s">
        <v>1974</v>
      </c>
      <c r="M346" t="str">
        <f t="shared" si="12"/>
        <v>Sunday</v>
      </c>
    </row>
    <row r="347" spans="1:13" x14ac:dyDescent="0.2">
      <c r="A347" t="s">
        <v>154</v>
      </c>
      <c r="B347" t="s">
        <v>3</v>
      </c>
      <c r="C347">
        <v>1</v>
      </c>
      <c r="D347" s="4">
        <v>0</v>
      </c>
      <c r="E347" s="21">
        <v>42330</v>
      </c>
      <c r="F347" t="s">
        <v>34</v>
      </c>
      <c r="G347" t="s">
        <v>1055</v>
      </c>
      <c r="H347" t="s">
        <v>155</v>
      </c>
      <c r="I347" s="7">
        <f>_xlfn.XLOOKUP(WWE_Champions[[#This Row],[Name]],'Cage.com'!C:C,'Cage.com'!E:E,"")</f>
        <v>7.12</v>
      </c>
      <c r="J347" s="19">
        <f>_xlfn.XLOOKUP(A:A,Kaggle!A:A,Kaggle!I:I, "Not found")</f>
        <v>31192</v>
      </c>
      <c r="K347">
        <f t="shared" si="14"/>
        <v>30</v>
      </c>
      <c r="L347" t="s">
        <v>1974</v>
      </c>
      <c r="M347" t="str">
        <f t="shared" si="12"/>
        <v>Sunday</v>
      </c>
    </row>
    <row r="348" spans="1:13" x14ac:dyDescent="0.2">
      <c r="A348" t="s">
        <v>146</v>
      </c>
      <c r="B348" t="s">
        <v>256</v>
      </c>
      <c r="C348">
        <v>1</v>
      </c>
      <c r="D348" s="4">
        <v>78</v>
      </c>
      <c r="E348" s="21">
        <v>42302</v>
      </c>
      <c r="F348" t="s">
        <v>129</v>
      </c>
      <c r="G348" t="s">
        <v>1055</v>
      </c>
      <c r="H348" t="s">
        <v>32</v>
      </c>
      <c r="I348" s="7">
        <f>_xlfn.XLOOKUP(WWE_Champions[[#This Row],[Name]],'Cage.com'!C:C,'Cage.com'!E:E,"")</f>
        <v>7.14</v>
      </c>
      <c r="J348" s="19">
        <f>_xlfn.XLOOKUP(A:A,Kaggle!A:A,Kaggle!I:I, "Not found")</f>
        <v>28270</v>
      </c>
      <c r="K348">
        <f t="shared" si="14"/>
        <v>38</v>
      </c>
      <c r="L348" t="s">
        <v>1974</v>
      </c>
      <c r="M348" t="str">
        <f t="shared" si="12"/>
        <v>Sunday</v>
      </c>
    </row>
    <row r="349" spans="1:13" x14ac:dyDescent="0.2">
      <c r="A349" t="s">
        <v>608</v>
      </c>
      <c r="B349" t="s">
        <v>771</v>
      </c>
      <c r="C349">
        <v>1</v>
      </c>
      <c r="D349" s="7">
        <v>162</v>
      </c>
      <c r="E349" s="21">
        <v>42299</v>
      </c>
      <c r="F349" s="2" t="s">
        <v>657</v>
      </c>
      <c r="G349" s="2" t="s">
        <v>1057</v>
      </c>
      <c r="H349" t="s">
        <v>658</v>
      </c>
      <c r="I349" s="7" t="s">
        <v>1030</v>
      </c>
      <c r="J349" s="19" t="s">
        <v>1030</v>
      </c>
      <c r="K349" t="s">
        <v>1930</v>
      </c>
      <c r="L349" t="s">
        <v>1973</v>
      </c>
      <c r="M349" t="str">
        <f t="shared" si="12"/>
        <v>Thursday</v>
      </c>
    </row>
    <row r="350" spans="1:13" x14ac:dyDescent="0.2">
      <c r="A350" t="s">
        <v>381</v>
      </c>
      <c r="B350" t="s">
        <v>540</v>
      </c>
      <c r="C350">
        <v>1</v>
      </c>
      <c r="D350" s="7">
        <v>84</v>
      </c>
      <c r="E350" s="21">
        <v>42267</v>
      </c>
      <c r="F350" s="2" t="s">
        <v>138</v>
      </c>
      <c r="G350" s="2" t="s">
        <v>1055</v>
      </c>
      <c r="H350" t="s">
        <v>97</v>
      </c>
      <c r="I350" s="7">
        <f>_xlfn.XLOOKUP(WWE_Champions[[#This Row],[Name]],'Cage.com'!C:C,'Cage.com'!E:E,"")</f>
        <v>9.19</v>
      </c>
      <c r="J350" s="19">
        <f>_xlfn.XLOOKUP(A:A,Kaggle!A:A,Kaggle!I:I, "Not found")</f>
        <v>30809</v>
      </c>
      <c r="K350">
        <f>DATEDIF(J350, E350, "Y")</f>
        <v>31</v>
      </c>
      <c r="L350" t="s">
        <v>1974</v>
      </c>
      <c r="M350" t="str">
        <f t="shared" si="12"/>
        <v>Sunday</v>
      </c>
    </row>
    <row r="351" spans="1:13" x14ac:dyDescent="0.2">
      <c r="A351" t="s">
        <v>115</v>
      </c>
      <c r="B351" t="s">
        <v>256</v>
      </c>
      <c r="C351">
        <v>5</v>
      </c>
      <c r="D351" s="4">
        <v>35</v>
      </c>
      <c r="E351" s="21">
        <v>42267</v>
      </c>
      <c r="F351" t="s">
        <v>138</v>
      </c>
      <c r="G351" t="s">
        <v>1055</v>
      </c>
      <c r="H351" t="s">
        <v>97</v>
      </c>
      <c r="I351" s="7">
        <f>_xlfn.XLOOKUP(WWE_Champions[[#This Row],[Name]],'Cage.com'!C:C,'Cage.com'!E:E,"")</f>
        <v>7.74</v>
      </c>
      <c r="J351" s="19">
        <f>_xlfn.XLOOKUP(A:A,Kaggle!A:A,Kaggle!I:I, "Not found")</f>
        <v>28238</v>
      </c>
      <c r="K351">
        <f>DATEDIF(J351, E351, "Y")</f>
        <v>38</v>
      </c>
      <c r="L351" t="s">
        <v>1974</v>
      </c>
      <c r="M351" t="str">
        <f t="shared" si="12"/>
        <v>Sunday</v>
      </c>
    </row>
    <row r="352" spans="1:13" x14ac:dyDescent="0.2">
      <c r="A352" t="s">
        <v>593</v>
      </c>
      <c r="B352" t="s">
        <v>623</v>
      </c>
      <c r="C352">
        <v>2</v>
      </c>
      <c r="D352" s="7">
        <v>483</v>
      </c>
      <c r="E352" s="21">
        <v>42239</v>
      </c>
      <c r="F352" s="2" t="s">
        <v>63</v>
      </c>
      <c r="G352" s="2" t="s">
        <v>1064</v>
      </c>
      <c r="H352" t="s">
        <v>242</v>
      </c>
      <c r="I352" s="7" t="s">
        <v>1030</v>
      </c>
      <c r="J352" s="19" t="s">
        <v>1030</v>
      </c>
      <c r="K352" t="s">
        <v>1930</v>
      </c>
      <c r="L352" t="s">
        <v>1974</v>
      </c>
      <c r="M352" t="str">
        <f t="shared" si="12"/>
        <v>Sunday</v>
      </c>
    </row>
    <row r="353" spans="1:13" x14ac:dyDescent="0.2">
      <c r="A353" t="s">
        <v>151</v>
      </c>
      <c r="B353" t="s">
        <v>256</v>
      </c>
      <c r="C353">
        <v>1</v>
      </c>
      <c r="D353" s="4">
        <v>28</v>
      </c>
      <c r="E353" s="21">
        <v>42239</v>
      </c>
      <c r="F353" t="s">
        <v>63</v>
      </c>
      <c r="G353" t="s">
        <v>1055</v>
      </c>
      <c r="H353" t="s">
        <v>242</v>
      </c>
      <c r="I353" s="7">
        <f>_xlfn.XLOOKUP(WWE_Champions[[#This Row],[Name]],'Cage.com'!C:C,'Cage.com'!E:E,"")</f>
        <v>8.7899999999999991</v>
      </c>
      <c r="J353" s="19">
        <f>_xlfn.XLOOKUP(A:A,Kaggle!A:A,Kaggle!I:I, "Not found")</f>
        <v>31560</v>
      </c>
      <c r="K353">
        <f>DATEDIF(J353, E353, "Y")</f>
        <v>29</v>
      </c>
      <c r="L353" t="s">
        <v>1974</v>
      </c>
      <c r="M353" t="str">
        <f t="shared" si="12"/>
        <v>Sunday</v>
      </c>
    </row>
    <row r="354" spans="1:13" x14ac:dyDescent="0.2">
      <c r="A354" t="s">
        <v>245</v>
      </c>
      <c r="B354" t="s">
        <v>728</v>
      </c>
      <c r="C354">
        <v>1</v>
      </c>
      <c r="D354" s="7">
        <v>223</v>
      </c>
      <c r="E354" s="21">
        <v>42238</v>
      </c>
      <c r="F354" t="s">
        <v>711</v>
      </c>
      <c r="G354" t="s">
        <v>1055</v>
      </c>
      <c r="H354" t="s">
        <v>242</v>
      </c>
      <c r="I354" s="7">
        <f>_xlfn.XLOOKUP(WWE_Champions[[#This Row],[Name]],'Cage.com'!C:C,'Cage.com'!E:E,"")</f>
        <v>8.25</v>
      </c>
      <c r="J354" s="19">
        <f>_xlfn.XLOOKUP(A:A,Kaggle!A:A,Kaggle!I:I, "Not found")</f>
        <v>32674</v>
      </c>
      <c r="K354">
        <f>DATEDIF(J354, E354, "Y")</f>
        <v>26</v>
      </c>
      <c r="L354" t="s">
        <v>1974</v>
      </c>
      <c r="M354" t="str">
        <f t="shared" si="12"/>
        <v>Saturday</v>
      </c>
    </row>
    <row r="355" spans="1:13" x14ac:dyDescent="0.2">
      <c r="A355" t="s">
        <v>745</v>
      </c>
      <c r="B355" t="s">
        <v>771</v>
      </c>
      <c r="C355">
        <v>1</v>
      </c>
      <c r="D355" s="7">
        <v>61</v>
      </c>
      <c r="E355" s="21">
        <v>42238</v>
      </c>
      <c r="F355" s="2" t="s">
        <v>711</v>
      </c>
      <c r="G355" s="2" t="s">
        <v>1057</v>
      </c>
      <c r="H355" t="s">
        <v>242</v>
      </c>
      <c r="I355" s="7" t="s">
        <v>1030</v>
      </c>
      <c r="J355" s="19" t="s">
        <v>1030</v>
      </c>
      <c r="K355" t="s">
        <v>1930</v>
      </c>
      <c r="L355" t="s">
        <v>1974</v>
      </c>
      <c r="M355" t="str">
        <f t="shared" si="12"/>
        <v>Saturday</v>
      </c>
    </row>
    <row r="356" spans="1:13" x14ac:dyDescent="0.2">
      <c r="A356" t="s">
        <v>909</v>
      </c>
      <c r="B356" t="s">
        <v>691</v>
      </c>
      <c r="C356">
        <v>1</v>
      </c>
      <c r="D356" s="7">
        <v>292</v>
      </c>
      <c r="E356" s="21">
        <v>42189</v>
      </c>
      <c r="F356" t="s">
        <v>664</v>
      </c>
      <c r="G356" t="s">
        <v>1055</v>
      </c>
      <c r="H356" t="s">
        <v>197</v>
      </c>
      <c r="I356" s="7">
        <f>_xlfn.XLOOKUP(WWE_Champions[[#This Row],[Name]],'Cage.com'!C:C,'Cage.com'!E:E,"")</f>
        <v>8.58</v>
      </c>
      <c r="J356" s="19">
        <v>29792</v>
      </c>
      <c r="K356">
        <f>DATEDIF(J356, E356, "Y")</f>
        <v>33</v>
      </c>
      <c r="L356" t="s">
        <v>1974</v>
      </c>
      <c r="M356" t="str">
        <f t="shared" si="12"/>
        <v>Saturday</v>
      </c>
    </row>
    <row r="357" spans="1:13" x14ac:dyDescent="0.2">
      <c r="A357" t="s">
        <v>594</v>
      </c>
      <c r="B357" t="s">
        <v>623</v>
      </c>
      <c r="C357">
        <v>1</v>
      </c>
      <c r="D357" s="7">
        <v>70</v>
      </c>
      <c r="E357" s="21">
        <v>42169</v>
      </c>
      <c r="F357" s="2" t="s">
        <v>143</v>
      </c>
      <c r="G357" s="2" t="s">
        <v>1057</v>
      </c>
      <c r="H357" t="s">
        <v>218</v>
      </c>
      <c r="I357" s="7" t="s">
        <v>1030</v>
      </c>
      <c r="J357" s="19" t="s">
        <v>1030</v>
      </c>
      <c r="K357" t="s">
        <v>1930</v>
      </c>
      <c r="L357" t="s">
        <v>1974</v>
      </c>
      <c r="M357" t="str">
        <f t="shared" si="12"/>
        <v>Sunday</v>
      </c>
    </row>
    <row r="358" spans="1:13" x14ac:dyDescent="0.2">
      <c r="A358" t="s">
        <v>529</v>
      </c>
      <c r="B358" t="s">
        <v>540</v>
      </c>
      <c r="C358">
        <v>1</v>
      </c>
      <c r="D358" s="7">
        <v>112</v>
      </c>
      <c r="E358" s="21">
        <v>42155</v>
      </c>
      <c r="F358" s="2" t="s">
        <v>134</v>
      </c>
      <c r="G358" s="2" t="s">
        <v>1967</v>
      </c>
      <c r="H358" t="s">
        <v>366</v>
      </c>
      <c r="I358" s="7">
        <f>_xlfn.XLOOKUP(WWE_Champions[[#This Row],[Name]],'Cage.com'!C:C,'Cage.com'!E:E,"")</f>
        <v>4.96</v>
      </c>
      <c r="J358" s="19">
        <f>_xlfn.XLOOKUP(A:A,Kaggle!A:A,Kaggle!I:I, "Not found")</f>
        <v>29900</v>
      </c>
      <c r="K358">
        <f>DATEDIF(J358, E358, "Y")</f>
        <v>33</v>
      </c>
      <c r="L358" t="s">
        <v>1974</v>
      </c>
      <c r="M358" t="str">
        <f t="shared" si="12"/>
        <v>Sunday</v>
      </c>
    </row>
    <row r="359" spans="1:13" x14ac:dyDescent="0.2">
      <c r="A359" t="s">
        <v>593</v>
      </c>
      <c r="B359" t="s">
        <v>623</v>
      </c>
      <c r="C359">
        <v>1</v>
      </c>
      <c r="D359" s="7">
        <v>49</v>
      </c>
      <c r="E359" s="21">
        <v>42120</v>
      </c>
      <c r="F359" s="2" t="s">
        <v>126</v>
      </c>
      <c r="G359" s="2" t="s">
        <v>1057</v>
      </c>
      <c r="H359" t="s">
        <v>62</v>
      </c>
      <c r="I359" s="7" t="s">
        <v>1030</v>
      </c>
      <c r="J359" s="19" t="s">
        <v>1030</v>
      </c>
      <c r="K359" t="s">
        <v>1930</v>
      </c>
      <c r="L359" t="s">
        <v>1974</v>
      </c>
      <c r="M359" t="str">
        <f t="shared" si="12"/>
        <v>Sunday</v>
      </c>
    </row>
    <row r="360" spans="1:13" x14ac:dyDescent="0.2">
      <c r="A360" t="s">
        <v>151</v>
      </c>
      <c r="B360" t="s">
        <v>3</v>
      </c>
      <c r="C360">
        <v>1</v>
      </c>
      <c r="D360" s="4">
        <v>220</v>
      </c>
      <c r="E360" s="21">
        <v>42092</v>
      </c>
      <c r="F360" t="s">
        <v>152</v>
      </c>
      <c r="G360" t="s">
        <v>1039</v>
      </c>
      <c r="H360" t="s">
        <v>153</v>
      </c>
      <c r="I360" s="7">
        <f>_xlfn.XLOOKUP(WWE_Champions[[#This Row],[Name]],'Cage.com'!C:C,'Cage.com'!E:E,"")</f>
        <v>8.7899999999999991</v>
      </c>
      <c r="J360" s="19">
        <f>_xlfn.XLOOKUP(A:A,Kaggle!A:A,Kaggle!I:I, "Not found")</f>
        <v>31560</v>
      </c>
      <c r="K360">
        <f>DATEDIF(J360, E360, "Y")</f>
        <v>28</v>
      </c>
      <c r="L360" t="s">
        <v>1974</v>
      </c>
      <c r="M360" t="str">
        <f t="shared" si="12"/>
        <v>Sunday</v>
      </c>
    </row>
    <row r="361" spans="1:13" x14ac:dyDescent="0.2">
      <c r="A361" t="s">
        <v>115</v>
      </c>
      <c r="B361" t="s">
        <v>256</v>
      </c>
      <c r="C361">
        <v>4</v>
      </c>
      <c r="D361" s="4">
        <v>147</v>
      </c>
      <c r="E361" s="21">
        <v>42092</v>
      </c>
      <c r="F361" t="s">
        <v>152</v>
      </c>
      <c r="G361" t="s">
        <v>1055</v>
      </c>
      <c r="H361" t="s">
        <v>153</v>
      </c>
      <c r="I361" s="7">
        <f>_xlfn.XLOOKUP(WWE_Champions[[#This Row],[Name]],'Cage.com'!C:C,'Cage.com'!E:E,"")</f>
        <v>7.74</v>
      </c>
      <c r="J361" s="19">
        <f>_xlfn.XLOOKUP(A:A,Kaggle!A:A,Kaggle!I:I, "Not found")</f>
        <v>28238</v>
      </c>
      <c r="K361">
        <f>DATEDIF(J361, E361, "Y")</f>
        <v>37</v>
      </c>
      <c r="L361" t="s">
        <v>1974</v>
      </c>
      <c r="M361" t="str">
        <f t="shared" si="12"/>
        <v>Sunday</v>
      </c>
    </row>
    <row r="362" spans="1:13" x14ac:dyDescent="0.2">
      <c r="A362" t="s">
        <v>149</v>
      </c>
      <c r="B362" t="s">
        <v>540</v>
      </c>
      <c r="C362">
        <v>1</v>
      </c>
      <c r="D362" s="7">
        <v>43</v>
      </c>
      <c r="E362" s="21">
        <v>42092</v>
      </c>
      <c r="F362" s="2" t="s">
        <v>152</v>
      </c>
      <c r="G362" s="2" t="s">
        <v>1962</v>
      </c>
      <c r="H362" t="s">
        <v>528</v>
      </c>
      <c r="I362" s="7">
        <f>_xlfn.XLOOKUP(WWE_Champions[[#This Row],[Name]],'Cage.com'!C:C,'Cage.com'!E:E,"")</f>
        <v>9.57</v>
      </c>
      <c r="J362" s="19">
        <f>_xlfn.XLOOKUP(A:A,Kaggle!A:A,Kaggle!I:I, "Not found")</f>
        <v>29728</v>
      </c>
      <c r="K362">
        <f>DATEDIF(J362, E362, "Y")</f>
        <v>33</v>
      </c>
      <c r="L362" t="s">
        <v>1974</v>
      </c>
      <c r="M362" t="str">
        <f t="shared" si="12"/>
        <v>Sunday</v>
      </c>
    </row>
    <row r="363" spans="1:13" x14ac:dyDescent="0.2">
      <c r="A363" t="s">
        <v>592</v>
      </c>
      <c r="B363" t="s">
        <v>623</v>
      </c>
      <c r="C363">
        <v>1</v>
      </c>
      <c r="D363" s="7">
        <v>63</v>
      </c>
      <c r="E363" s="21">
        <v>42057</v>
      </c>
      <c r="F363" s="2" t="s">
        <v>388</v>
      </c>
      <c r="G363" s="2" t="s">
        <v>1057</v>
      </c>
      <c r="H363" t="s">
        <v>249</v>
      </c>
      <c r="I363" s="7" t="s">
        <v>1030</v>
      </c>
      <c r="J363" s="19" t="s">
        <v>1030</v>
      </c>
      <c r="K363" t="s">
        <v>1930</v>
      </c>
      <c r="L363" t="s">
        <v>1974</v>
      </c>
      <c r="M363" t="str">
        <f t="shared" si="12"/>
        <v>Sunday</v>
      </c>
    </row>
    <row r="364" spans="1:13" x14ac:dyDescent="0.2">
      <c r="A364" t="s">
        <v>241</v>
      </c>
      <c r="B364" t="s">
        <v>728</v>
      </c>
      <c r="C364">
        <v>1</v>
      </c>
      <c r="D364" s="7">
        <v>192</v>
      </c>
      <c r="E364" s="21">
        <v>42046</v>
      </c>
      <c r="F364" t="s">
        <v>663</v>
      </c>
      <c r="G364" t="s">
        <v>1036</v>
      </c>
      <c r="H364" t="s">
        <v>658</v>
      </c>
      <c r="I364" s="7">
        <f>_xlfn.XLOOKUP(WWE_Champions[[#This Row],[Name]],'Cage.com'!C:C,'Cage.com'!E:E,"")</f>
        <v>8.69</v>
      </c>
      <c r="J364" s="19">
        <f>_xlfn.XLOOKUP(A:A,Kaggle!A:A,Kaggle!I:I, "Not found")</f>
        <v>33629</v>
      </c>
      <c r="K364">
        <f>DATEDIF(J364, E364, "Y")</f>
        <v>23</v>
      </c>
      <c r="L364" t="s">
        <v>1974</v>
      </c>
      <c r="M364" t="str">
        <f t="shared" si="12"/>
        <v>Wednesday</v>
      </c>
    </row>
    <row r="365" spans="1:13" x14ac:dyDescent="0.2">
      <c r="A365" t="s">
        <v>381</v>
      </c>
      <c r="B365" t="s">
        <v>691</v>
      </c>
      <c r="C365">
        <v>1</v>
      </c>
      <c r="D365" s="7">
        <v>143</v>
      </c>
      <c r="E365" s="21">
        <v>42046</v>
      </c>
      <c r="F365" t="s">
        <v>663</v>
      </c>
      <c r="G365" t="s">
        <v>1055</v>
      </c>
      <c r="H365" t="s">
        <v>658</v>
      </c>
      <c r="I365" s="7">
        <f>_xlfn.XLOOKUP(WWE_Champions[[#This Row],[Name]],'Cage.com'!C:C,'Cage.com'!E:E,"")</f>
        <v>9.19</v>
      </c>
      <c r="J365" s="19">
        <f>_xlfn.XLOOKUP(A:A,Kaggle!A:A,Kaggle!I:I, "Not found")</f>
        <v>30809</v>
      </c>
      <c r="K365">
        <f>DATEDIF(J365, E365, "Y")</f>
        <v>30</v>
      </c>
      <c r="L365" t="s">
        <v>1974</v>
      </c>
      <c r="M365" t="str">
        <f t="shared" si="12"/>
        <v>Wednesday</v>
      </c>
    </row>
    <row r="366" spans="1:13" x14ac:dyDescent="0.2">
      <c r="A366" t="s">
        <v>744</v>
      </c>
      <c r="B366" t="s">
        <v>771</v>
      </c>
      <c r="C366">
        <v>1</v>
      </c>
      <c r="D366" s="7">
        <v>219</v>
      </c>
      <c r="E366" s="21">
        <v>42019</v>
      </c>
      <c r="F366" s="2" t="s">
        <v>657</v>
      </c>
      <c r="G366" s="2" t="s">
        <v>1057</v>
      </c>
      <c r="H366" t="s">
        <v>658</v>
      </c>
      <c r="I366" s="7" t="s">
        <v>1030</v>
      </c>
      <c r="J366" s="19" t="s">
        <v>1030</v>
      </c>
      <c r="K366" t="s">
        <v>1930</v>
      </c>
      <c r="L366" t="s">
        <v>1973</v>
      </c>
      <c r="M366" t="str">
        <f t="shared" si="12"/>
        <v>Thursday</v>
      </c>
    </row>
    <row r="367" spans="1:13" x14ac:dyDescent="0.2">
      <c r="A367" t="s">
        <v>519</v>
      </c>
      <c r="B367" t="s">
        <v>540</v>
      </c>
      <c r="C367">
        <v>5</v>
      </c>
      <c r="D367" s="7">
        <v>83</v>
      </c>
      <c r="E367" s="21">
        <v>42009</v>
      </c>
      <c r="F367" s="2" t="s">
        <v>59</v>
      </c>
      <c r="G367" s="2" t="s">
        <v>1952</v>
      </c>
      <c r="H367" t="s">
        <v>366</v>
      </c>
      <c r="I367" s="7">
        <f>_xlfn.XLOOKUP(WWE_Champions[[#This Row],[Name]],'Cage.com'!C:C,'Cage.com'!E:E,"")</f>
        <v>7.63</v>
      </c>
      <c r="J367" s="19">
        <f>_xlfn.XLOOKUP(A:A,Kaggle!A:A,Kaggle!I:I, "Not found")</f>
        <v>29443</v>
      </c>
      <c r="K367">
        <f>DATEDIF(J367, E367, "Y")</f>
        <v>34</v>
      </c>
      <c r="L367" t="s">
        <v>1973</v>
      </c>
      <c r="M367" t="str">
        <f t="shared" si="12"/>
        <v>Monday</v>
      </c>
    </row>
    <row r="368" spans="1:13" x14ac:dyDescent="0.2">
      <c r="A368" t="s">
        <v>589</v>
      </c>
      <c r="B368" t="s">
        <v>623</v>
      </c>
      <c r="C368">
        <v>2</v>
      </c>
      <c r="D368" s="7">
        <v>55</v>
      </c>
      <c r="E368" s="21">
        <v>42002</v>
      </c>
      <c r="F368" s="2" t="s">
        <v>59</v>
      </c>
      <c r="G368" s="2" t="s">
        <v>1057</v>
      </c>
      <c r="H368" t="s">
        <v>2</v>
      </c>
      <c r="I368" s="7" t="s">
        <v>1030</v>
      </c>
      <c r="J368" s="19" t="s">
        <v>1030</v>
      </c>
      <c r="K368" t="s">
        <v>1930</v>
      </c>
      <c r="L368" t="s">
        <v>1973</v>
      </c>
      <c r="M368" t="str">
        <f t="shared" si="12"/>
        <v>Monday</v>
      </c>
    </row>
    <row r="369" spans="1:13" x14ac:dyDescent="0.2">
      <c r="A369" t="s">
        <v>370</v>
      </c>
      <c r="B369" t="s">
        <v>540</v>
      </c>
      <c r="C369">
        <v>4</v>
      </c>
      <c r="D369" s="7">
        <v>22</v>
      </c>
      <c r="E369" s="21">
        <v>41987</v>
      </c>
      <c r="F369" s="2" t="s">
        <v>133</v>
      </c>
      <c r="G369" s="2" t="s">
        <v>1048</v>
      </c>
      <c r="H369" t="s">
        <v>71</v>
      </c>
      <c r="I369" s="7">
        <f>_xlfn.XLOOKUP(WWE_Champions[[#This Row],[Name]],'Cage.com'!C:C,'Cage.com'!E:E,"")</f>
        <v>7.78</v>
      </c>
      <c r="J369" s="19">
        <f>_xlfn.XLOOKUP(A:A,Kaggle!A:A,Kaggle!I:I, "Not found")</f>
        <v>29429</v>
      </c>
      <c r="K369">
        <f>DATEDIF(J369, E369, "Y")</f>
        <v>34</v>
      </c>
      <c r="L369" t="s">
        <v>1974</v>
      </c>
      <c r="M369" t="str">
        <f t="shared" si="12"/>
        <v>Sunday</v>
      </c>
    </row>
    <row r="370" spans="1:13" x14ac:dyDescent="0.2">
      <c r="A370" t="s">
        <v>534</v>
      </c>
      <c r="B370" t="s">
        <v>691</v>
      </c>
      <c r="C370">
        <v>1</v>
      </c>
      <c r="D370" s="7">
        <v>62</v>
      </c>
      <c r="E370" s="21">
        <v>41984</v>
      </c>
      <c r="F370" t="s">
        <v>662</v>
      </c>
      <c r="G370" t="s">
        <v>1055</v>
      </c>
      <c r="H370" t="s">
        <v>658</v>
      </c>
      <c r="I370" s="7">
        <f>_xlfn.XLOOKUP(WWE_Champions[[#This Row],[Name]],'Cage.com'!C:C,'Cage.com'!E:E,"")</f>
        <v>9.18</v>
      </c>
      <c r="J370" s="19">
        <f>_xlfn.XLOOKUP(A:A,Kaggle!A:A,Kaggle!I:I, "Not found")</f>
        <v>30875</v>
      </c>
      <c r="K370">
        <f>DATEDIF(J370, E370, "Y")</f>
        <v>30</v>
      </c>
      <c r="L370" t="s">
        <v>1974</v>
      </c>
      <c r="M370" t="str">
        <f t="shared" si="12"/>
        <v>Thursday</v>
      </c>
    </row>
    <row r="371" spans="1:13" x14ac:dyDescent="0.2">
      <c r="A371" t="s">
        <v>591</v>
      </c>
      <c r="B371" t="s">
        <v>623</v>
      </c>
      <c r="C371">
        <v>1</v>
      </c>
      <c r="D371" s="7">
        <v>36</v>
      </c>
      <c r="E371" s="21">
        <v>41966</v>
      </c>
      <c r="F371" s="2" t="s">
        <v>34</v>
      </c>
      <c r="G371" s="2" t="s">
        <v>1064</v>
      </c>
      <c r="H371" t="s">
        <v>73</v>
      </c>
      <c r="I371" s="7" t="s">
        <v>1030</v>
      </c>
      <c r="J371" s="19" t="s">
        <v>1030</v>
      </c>
      <c r="K371" t="s">
        <v>1930</v>
      </c>
      <c r="L371" t="s">
        <v>1974</v>
      </c>
      <c r="M371" t="str">
        <f t="shared" si="12"/>
        <v>Sunday</v>
      </c>
    </row>
    <row r="372" spans="1:13" x14ac:dyDescent="0.2">
      <c r="A372" t="s">
        <v>527</v>
      </c>
      <c r="B372" t="s">
        <v>540</v>
      </c>
      <c r="C372">
        <v>1</v>
      </c>
      <c r="D372" s="7">
        <v>27</v>
      </c>
      <c r="E372" s="21">
        <v>41960</v>
      </c>
      <c r="F372" s="2" t="s">
        <v>59</v>
      </c>
      <c r="G372" s="2" t="s">
        <v>1055</v>
      </c>
      <c r="H372" t="s">
        <v>300</v>
      </c>
      <c r="I372" s="7">
        <f>_xlfn.XLOOKUP(WWE_Champions[[#This Row],[Name]],'Cage.com'!C:C,'Cage.com'!E:E,"")</f>
        <v>8.31</v>
      </c>
      <c r="J372" s="19">
        <f>_xlfn.XLOOKUP(A:A,Kaggle!A:A,Kaggle!I:I, "Not found")</f>
        <v>29205</v>
      </c>
      <c r="K372">
        <f>DATEDIF(J372, E372, "Y")</f>
        <v>34</v>
      </c>
      <c r="L372" t="s">
        <v>1973</v>
      </c>
      <c r="M372" t="str">
        <f t="shared" si="12"/>
        <v>Monday</v>
      </c>
    </row>
    <row r="373" spans="1:13" x14ac:dyDescent="0.2">
      <c r="A373" t="s">
        <v>377</v>
      </c>
      <c r="B373" t="s">
        <v>256</v>
      </c>
      <c r="C373">
        <v>1</v>
      </c>
      <c r="D373" s="4">
        <v>146</v>
      </c>
      <c r="E373" s="21">
        <v>41946</v>
      </c>
      <c r="F373" t="s">
        <v>378</v>
      </c>
      <c r="G373" t="s">
        <v>1055</v>
      </c>
      <c r="H373" t="s">
        <v>123</v>
      </c>
      <c r="I373" s="7">
        <f>_xlfn.XLOOKUP(WWE_Champions[[#This Row],[Name]],'Cage.com'!C:C,'Cage.com'!E:E,"")</f>
        <v>7.43</v>
      </c>
      <c r="J373" s="19">
        <f>_xlfn.XLOOKUP(A:A,Kaggle!A:A,Kaggle!I:I, "Not found")</f>
        <v>31041</v>
      </c>
      <c r="K373">
        <f>DATEDIF(J373, E373, "Y")</f>
        <v>29</v>
      </c>
      <c r="L373" t="s">
        <v>1973</v>
      </c>
      <c r="M373" t="str">
        <f t="shared" si="12"/>
        <v>Monday</v>
      </c>
    </row>
    <row r="374" spans="1:13" x14ac:dyDescent="0.2">
      <c r="A374" t="s">
        <v>370</v>
      </c>
      <c r="B374" t="s">
        <v>540</v>
      </c>
      <c r="C374">
        <v>3</v>
      </c>
      <c r="D374" s="7">
        <v>56</v>
      </c>
      <c r="E374" s="21">
        <v>41904</v>
      </c>
      <c r="F374" s="2" t="s">
        <v>59</v>
      </c>
      <c r="G374" s="2" t="s">
        <v>1055</v>
      </c>
      <c r="H374" t="s">
        <v>249</v>
      </c>
      <c r="I374" s="7">
        <f>_xlfn.XLOOKUP(WWE_Champions[[#This Row],[Name]],'Cage.com'!C:C,'Cage.com'!E:E,"")</f>
        <v>7.78</v>
      </c>
      <c r="J374" s="19">
        <f>_xlfn.XLOOKUP(A:A,Kaggle!A:A,Kaggle!I:I, "Not found")</f>
        <v>29429</v>
      </c>
      <c r="K374">
        <f>DATEDIF(J374, E374, "Y")</f>
        <v>34</v>
      </c>
      <c r="L374" t="s">
        <v>1973</v>
      </c>
      <c r="M374" t="str">
        <f t="shared" si="12"/>
        <v>Monday</v>
      </c>
    </row>
    <row r="375" spans="1:13" x14ac:dyDescent="0.2">
      <c r="A375" t="s">
        <v>590</v>
      </c>
      <c r="B375" t="s">
        <v>623</v>
      </c>
      <c r="C375">
        <v>2</v>
      </c>
      <c r="D375" s="7">
        <v>63</v>
      </c>
      <c r="E375" s="21">
        <v>41903</v>
      </c>
      <c r="F375" s="2" t="s">
        <v>138</v>
      </c>
      <c r="G375" s="2" t="s">
        <v>1057</v>
      </c>
      <c r="H375" t="s">
        <v>60</v>
      </c>
      <c r="I375" s="7" t="s">
        <v>1030</v>
      </c>
      <c r="J375" s="19" t="s">
        <v>1030</v>
      </c>
      <c r="K375" t="s">
        <v>1930</v>
      </c>
      <c r="L375" t="s">
        <v>1974</v>
      </c>
      <c r="M375" t="str">
        <f t="shared" si="12"/>
        <v>Sunday</v>
      </c>
    </row>
    <row r="376" spans="1:13" x14ac:dyDescent="0.2">
      <c r="A376" t="s">
        <v>139</v>
      </c>
      <c r="B376" t="s">
        <v>540</v>
      </c>
      <c r="C376">
        <v>4</v>
      </c>
      <c r="D376" s="7">
        <v>1</v>
      </c>
      <c r="E376" s="21">
        <v>41903</v>
      </c>
      <c r="F376" s="2" t="s">
        <v>138</v>
      </c>
      <c r="G376" s="2" t="s">
        <v>1055</v>
      </c>
      <c r="H376" t="s">
        <v>60</v>
      </c>
      <c r="I376" s="7">
        <f>_xlfn.XLOOKUP(WWE_Champions[[#This Row],[Name]],'Cage.com'!C:C,'Cage.com'!E:E,"")</f>
        <v>7.39</v>
      </c>
      <c r="J376" s="19">
        <f>_xlfn.XLOOKUP(A:A,Kaggle!A:A,Kaggle!I:I, "Not found")</f>
        <v>29502</v>
      </c>
      <c r="K376">
        <f>DATEDIF(J376, E376, "Y")</f>
        <v>33</v>
      </c>
      <c r="L376" t="s">
        <v>1974</v>
      </c>
      <c r="M376" t="str">
        <f t="shared" si="12"/>
        <v>Sunday</v>
      </c>
    </row>
    <row r="377" spans="1:13" x14ac:dyDescent="0.2">
      <c r="A377" t="s">
        <v>742</v>
      </c>
      <c r="B377" t="s">
        <v>771</v>
      </c>
      <c r="C377">
        <v>1</v>
      </c>
      <c r="D377" s="7">
        <v>126</v>
      </c>
      <c r="E377" s="21">
        <v>41893</v>
      </c>
      <c r="F377" s="2" t="s">
        <v>743</v>
      </c>
      <c r="G377" s="2" t="s">
        <v>1057</v>
      </c>
      <c r="H377" t="s">
        <v>658</v>
      </c>
      <c r="I377" s="7" t="s">
        <v>1030</v>
      </c>
      <c r="J377" s="19" t="s">
        <v>1030</v>
      </c>
      <c r="K377" t="s">
        <v>1930</v>
      </c>
      <c r="L377" t="s">
        <v>1974</v>
      </c>
      <c r="M377" t="str">
        <f t="shared" si="12"/>
        <v>Thursday</v>
      </c>
    </row>
    <row r="378" spans="1:13" x14ac:dyDescent="0.2">
      <c r="A378" t="s">
        <v>102</v>
      </c>
      <c r="B378" t="s">
        <v>3</v>
      </c>
      <c r="C378">
        <v>4</v>
      </c>
      <c r="D378" s="4">
        <v>224</v>
      </c>
      <c r="E378" s="21">
        <v>41868</v>
      </c>
      <c r="F378" t="s">
        <v>63</v>
      </c>
      <c r="G378" t="s">
        <v>1055</v>
      </c>
      <c r="H378" t="s">
        <v>32</v>
      </c>
      <c r="I378" s="7">
        <f>_xlfn.XLOOKUP(WWE_Champions[[#This Row],[Name]],'Cage.com'!C:C,'Cage.com'!E:E,"")</f>
        <v>8.2100000000000009</v>
      </c>
      <c r="J378" s="19">
        <f>_xlfn.XLOOKUP(A:A,Kaggle!A:A,Kaggle!I:I, "Not found")</f>
        <v>28318</v>
      </c>
      <c r="K378">
        <f t="shared" ref="K378:K385" si="15">DATEDIF(J378, E378, "Y")</f>
        <v>37</v>
      </c>
      <c r="L378" t="s">
        <v>1974</v>
      </c>
      <c r="M378" t="str">
        <f t="shared" si="12"/>
        <v>Sunday</v>
      </c>
    </row>
    <row r="379" spans="1:13" x14ac:dyDescent="0.2">
      <c r="A379" t="s">
        <v>370</v>
      </c>
      <c r="B379" t="s">
        <v>540</v>
      </c>
      <c r="C379">
        <v>2</v>
      </c>
      <c r="D379" s="7">
        <v>35</v>
      </c>
      <c r="E379" s="21">
        <v>41868</v>
      </c>
      <c r="F379" s="2" t="s">
        <v>63</v>
      </c>
      <c r="G379" s="2" t="s">
        <v>1055</v>
      </c>
      <c r="H379" t="s">
        <v>32</v>
      </c>
      <c r="I379" s="7">
        <f>_xlfn.XLOOKUP(WWE_Champions[[#This Row],[Name]],'Cage.com'!C:C,'Cage.com'!E:E,"")</f>
        <v>7.78</v>
      </c>
      <c r="J379" s="19">
        <f>_xlfn.XLOOKUP(A:A,Kaggle!A:A,Kaggle!I:I, "Not found")</f>
        <v>29429</v>
      </c>
      <c r="K379">
        <f t="shared" si="15"/>
        <v>34</v>
      </c>
      <c r="L379" t="s">
        <v>1974</v>
      </c>
      <c r="M379" t="str">
        <f t="shared" si="12"/>
        <v>Sunday</v>
      </c>
    </row>
    <row r="380" spans="1:13" x14ac:dyDescent="0.2">
      <c r="A380" t="s">
        <v>139</v>
      </c>
      <c r="B380" t="s">
        <v>540</v>
      </c>
      <c r="C380">
        <v>3</v>
      </c>
      <c r="D380" s="7">
        <v>28</v>
      </c>
      <c r="E380" s="21">
        <v>41840</v>
      </c>
      <c r="F380" s="2" t="s">
        <v>384</v>
      </c>
      <c r="G380" s="2" t="s">
        <v>1959</v>
      </c>
      <c r="H380" t="s">
        <v>141</v>
      </c>
      <c r="I380" s="7">
        <f>_xlfn.XLOOKUP(WWE_Champions[[#This Row],[Name]],'Cage.com'!C:C,'Cage.com'!E:E,"")</f>
        <v>7.39</v>
      </c>
      <c r="J380" s="19">
        <f>_xlfn.XLOOKUP(A:A,Kaggle!A:A,Kaggle!I:I, "Not found")</f>
        <v>29502</v>
      </c>
      <c r="K380">
        <f t="shared" si="15"/>
        <v>33</v>
      </c>
      <c r="L380" t="s">
        <v>1974</v>
      </c>
      <c r="M380" t="str">
        <f t="shared" si="12"/>
        <v>Sunday</v>
      </c>
    </row>
    <row r="381" spans="1:13" x14ac:dyDescent="0.2">
      <c r="A381" t="s">
        <v>115</v>
      </c>
      <c r="B381" t="s">
        <v>3</v>
      </c>
      <c r="C381">
        <v>12</v>
      </c>
      <c r="D381" s="4">
        <v>49</v>
      </c>
      <c r="E381" s="21">
        <v>41819</v>
      </c>
      <c r="F381" t="s">
        <v>143</v>
      </c>
      <c r="G381" t="s">
        <v>1041</v>
      </c>
      <c r="H381" t="s">
        <v>68</v>
      </c>
      <c r="I381" s="7">
        <f>_xlfn.XLOOKUP(WWE_Champions[[#This Row],[Name]],'Cage.com'!C:C,'Cage.com'!E:E,"")</f>
        <v>7.74</v>
      </c>
      <c r="J381" s="19">
        <f>_xlfn.XLOOKUP(A:A,Kaggle!A:A,Kaggle!I:I, "Not found")</f>
        <v>28238</v>
      </c>
      <c r="K381">
        <f t="shared" si="15"/>
        <v>37</v>
      </c>
      <c r="L381" t="s">
        <v>1974</v>
      </c>
      <c r="M381" t="str">
        <f t="shared" si="12"/>
        <v>Sunday</v>
      </c>
    </row>
    <row r="382" spans="1:13" x14ac:dyDescent="0.2">
      <c r="A382" t="s">
        <v>243</v>
      </c>
      <c r="B382" t="s">
        <v>728</v>
      </c>
      <c r="C382">
        <v>1</v>
      </c>
      <c r="D382" s="7">
        <v>258</v>
      </c>
      <c r="E382" s="21">
        <v>41788</v>
      </c>
      <c r="F382" t="s">
        <v>710</v>
      </c>
      <c r="G382" t="s">
        <v>1055</v>
      </c>
      <c r="H382" t="s">
        <v>658</v>
      </c>
      <c r="I382" s="7">
        <f>_xlfn.XLOOKUP(WWE_Champions[[#This Row],[Name]],'Cage.com'!C:C,'Cage.com'!E:E,"")</f>
        <v>7.91</v>
      </c>
      <c r="J382" s="19">
        <f>_xlfn.XLOOKUP(A:A,Kaggle!A:A,Kaggle!I:I, "Not found")</f>
        <v>31507</v>
      </c>
      <c r="K382">
        <f t="shared" si="15"/>
        <v>28</v>
      </c>
      <c r="L382" t="s">
        <v>1974</v>
      </c>
      <c r="M382" t="str">
        <f t="shared" si="12"/>
        <v>Thursday</v>
      </c>
    </row>
    <row r="383" spans="1:13" x14ac:dyDescent="0.2">
      <c r="A383" t="s">
        <v>132</v>
      </c>
      <c r="B383" t="s">
        <v>256</v>
      </c>
      <c r="C383">
        <v>2</v>
      </c>
      <c r="D383" s="4">
        <v>182</v>
      </c>
      <c r="E383" s="21">
        <v>41764</v>
      </c>
      <c r="F383" t="s">
        <v>59</v>
      </c>
      <c r="G383" t="s">
        <v>1954</v>
      </c>
      <c r="H383" t="s">
        <v>39</v>
      </c>
      <c r="I383" s="7">
        <f>_xlfn.XLOOKUP(WWE_Champions[[#This Row],[Name]],'Cage.com'!C:C,'Cage.com'!E:E,"")</f>
        <v>7.68</v>
      </c>
      <c r="J383" s="19">
        <f>_xlfn.XLOOKUP(A:A,Kaggle!A:A,Kaggle!I:I, "Not found")</f>
        <v>28518</v>
      </c>
      <c r="K383">
        <f t="shared" si="15"/>
        <v>36</v>
      </c>
      <c r="L383" t="s">
        <v>1973</v>
      </c>
      <c r="M383" t="str">
        <f t="shared" si="12"/>
        <v>Monday</v>
      </c>
    </row>
    <row r="384" spans="1:13" x14ac:dyDescent="0.2">
      <c r="A384" t="s">
        <v>519</v>
      </c>
      <c r="B384" t="s">
        <v>540</v>
      </c>
      <c r="C384">
        <v>4</v>
      </c>
      <c r="D384" s="7">
        <v>57</v>
      </c>
      <c r="E384" s="21">
        <v>41763</v>
      </c>
      <c r="F384" s="2" t="s">
        <v>126</v>
      </c>
      <c r="G384" s="2" t="s">
        <v>1055</v>
      </c>
      <c r="H384" t="s">
        <v>64</v>
      </c>
      <c r="I384" s="7">
        <f>_xlfn.XLOOKUP(WWE_Champions[[#This Row],[Name]],'Cage.com'!C:C,'Cage.com'!E:E,"")</f>
        <v>7.63</v>
      </c>
      <c r="J384" s="19">
        <f>_xlfn.XLOOKUP(A:A,Kaggle!A:A,Kaggle!I:I, "Not found")</f>
        <v>29443</v>
      </c>
      <c r="K384">
        <f t="shared" si="15"/>
        <v>33</v>
      </c>
      <c r="L384" t="s">
        <v>1974</v>
      </c>
      <c r="M384" t="str">
        <f t="shared" si="12"/>
        <v>Sunday</v>
      </c>
    </row>
    <row r="385" spans="1:13" x14ac:dyDescent="0.2">
      <c r="A385" t="s">
        <v>149</v>
      </c>
      <c r="B385" t="s">
        <v>3</v>
      </c>
      <c r="C385">
        <v>3</v>
      </c>
      <c r="D385" s="4">
        <v>64</v>
      </c>
      <c r="E385" s="21">
        <v>41735</v>
      </c>
      <c r="F385" t="s">
        <v>150</v>
      </c>
      <c r="G385" t="s">
        <v>1033</v>
      </c>
      <c r="H385" t="s">
        <v>127</v>
      </c>
      <c r="I385" s="7">
        <f>_xlfn.XLOOKUP(WWE_Champions[[#This Row],[Name]],'Cage.com'!C:C,'Cage.com'!E:E,"")</f>
        <v>9.57</v>
      </c>
      <c r="J385" s="19">
        <f>_xlfn.XLOOKUP(A:A,Kaggle!A:A,Kaggle!I:I, "Not found")</f>
        <v>29728</v>
      </c>
      <c r="K385">
        <f t="shared" si="15"/>
        <v>32</v>
      </c>
      <c r="L385" t="s">
        <v>1974</v>
      </c>
      <c r="M385" t="str">
        <f t="shared" si="12"/>
        <v>Sunday</v>
      </c>
    </row>
    <row r="386" spans="1:13" x14ac:dyDescent="0.2">
      <c r="A386" t="s">
        <v>589</v>
      </c>
      <c r="B386" t="s">
        <v>623</v>
      </c>
      <c r="C386">
        <v>1</v>
      </c>
      <c r="D386" s="7">
        <v>202</v>
      </c>
      <c r="E386" s="21">
        <v>41701</v>
      </c>
      <c r="F386" s="2" t="s">
        <v>59</v>
      </c>
      <c r="G386" s="2" t="s">
        <v>1057</v>
      </c>
      <c r="H386" t="s">
        <v>62</v>
      </c>
      <c r="I386" s="7" t="s">
        <v>1030</v>
      </c>
      <c r="J386" s="19" t="s">
        <v>1030</v>
      </c>
      <c r="K386" t="s">
        <v>1930</v>
      </c>
      <c r="L386" t="s">
        <v>1973</v>
      </c>
      <c r="M386" t="str">
        <f t="shared" ref="M386:M449" si="16">TEXT(E386, "dddd")</f>
        <v>Monday</v>
      </c>
    </row>
    <row r="387" spans="1:13" x14ac:dyDescent="0.2">
      <c r="A387" t="s">
        <v>660</v>
      </c>
      <c r="B387" t="s">
        <v>691</v>
      </c>
      <c r="C387">
        <v>1</v>
      </c>
      <c r="D387" s="7">
        <v>287</v>
      </c>
      <c r="E387" s="21">
        <v>41697</v>
      </c>
      <c r="F387" t="s">
        <v>661</v>
      </c>
      <c r="G387" t="s">
        <v>1048</v>
      </c>
      <c r="H387" t="s">
        <v>658</v>
      </c>
      <c r="I387" s="7">
        <f>_xlfn.XLOOKUP(WWE_Champions[[#This Row],[Name]],'Cage.com'!C:C,'Cage.com'!E:E,"")</f>
        <v>8.81</v>
      </c>
      <c r="J387" s="19">
        <v>31646</v>
      </c>
      <c r="K387">
        <f>DATEDIF(J387, E387, "Y")</f>
        <v>27</v>
      </c>
      <c r="L387" t="s">
        <v>1974</v>
      </c>
      <c r="M387" t="str">
        <f t="shared" si="16"/>
        <v>Thursday</v>
      </c>
    </row>
    <row r="388" spans="1:13" x14ac:dyDescent="0.2">
      <c r="A388" t="s">
        <v>588</v>
      </c>
      <c r="B388" t="s">
        <v>623</v>
      </c>
      <c r="C388">
        <v>1</v>
      </c>
      <c r="D388" s="7">
        <v>36</v>
      </c>
      <c r="E388" s="21">
        <v>41665</v>
      </c>
      <c r="F388" s="2" t="s">
        <v>29</v>
      </c>
      <c r="G388" s="2" t="s">
        <v>1057</v>
      </c>
      <c r="H388" t="s">
        <v>70</v>
      </c>
      <c r="I388" s="7" t="s">
        <v>1030</v>
      </c>
      <c r="J388" s="19" t="s">
        <v>1030</v>
      </c>
      <c r="K388" t="s">
        <v>1930</v>
      </c>
      <c r="L388" t="s">
        <v>1974</v>
      </c>
      <c r="M388" t="str">
        <f t="shared" si="16"/>
        <v>Sunday</v>
      </c>
    </row>
    <row r="389" spans="1:13" x14ac:dyDescent="0.2">
      <c r="A389" t="s">
        <v>975</v>
      </c>
      <c r="B389" t="s">
        <v>540</v>
      </c>
      <c r="C389">
        <v>1</v>
      </c>
      <c r="D389" s="7">
        <v>167</v>
      </c>
      <c r="E389" s="21">
        <v>41596</v>
      </c>
      <c r="F389" s="2" t="s">
        <v>59</v>
      </c>
      <c r="G389" s="2" t="s">
        <v>1055</v>
      </c>
      <c r="H389" t="s">
        <v>60</v>
      </c>
      <c r="I389" s="7">
        <f>_xlfn.XLOOKUP(WWE_Champions[[#This Row],[Name]],'Cage.com'!C:C,'Cage.com'!E:E,"")</f>
        <v>6.97</v>
      </c>
      <c r="J389" s="19">
        <v>31472</v>
      </c>
      <c r="K389">
        <f>DATEDIF(J389, E389, "Y")</f>
        <v>27</v>
      </c>
      <c r="L389" t="s">
        <v>1973</v>
      </c>
      <c r="M389" t="str">
        <f t="shared" si="16"/>
        <v>Monday</v>
      </c>
    </row>
    <row r="390" spans="1:13" x14ac:dyDescent="0.2">
      <c r="A390" t="s">
        <v>121</v>
      </c>
      <c r="B390" t="s">
        <v>3</v>
      </c>
      <c r="C390">
        <v>8</v>
      </c>
      <c r="D390" s="4">
        <v>161</v>
      </c>
      <c r="E390" s="21">
        <v>41574</v>
      </c>
      <c r="F390" t="s">
        <v>129</v>
      </c>
      <c r="G390" t="s">
        <v>129</v>
      </c>
      <c r="H390" t="s">
        <v>30</v>
      </c>
      <c r="I390" s="7">
        <f>_xlfn.XLOOKUP(WWE_Champions[[#This Row],[Name]],'Cage.com'!C:C,'Cage.com'!E:E,"")</f>
        <v>8.08</v>
      </c>
      <c r="J390" s="19">
        <f>_xlfn.XLOOKUP(A:A,Kaggle!A:A,Kaggle!I:I, "Not found")</f>
        <v>29312</v>
      </c>
      <c r="K390">
        <f>DATEDIF(J390, E390, "Y")</f>
        <v>33</v>
      </c>
      <c r="L390" t="s">
        <v>1974</v>
      </c>
      <c r="M390" t="str">
        <f t="shared" si="16"/>
        <v>Sunday</v>
      </c>
    </row>
    <row r="391" spans="1:13" x14ac:dyDescent="0.2">
      <c r="A391" t="s">
        <v>587</v>
      </c>
      <c r="B391" t="s">
        <v>623</v>
      </c>
      <c r="C391">
        <v>1</v>
      </c>
      <c r="D391" s="7">
        <v>104</v>
      </c>
      <c r="E391" s="21">
        <v>41561</v>
      </c>
      <c r="F391" s="2" t="s">
        <v>59</v>
      </c>
      <c r="G391" s="2" t="s">
        <v>1065</v>
      </c>
      <c r="H391" t="s">
        <v>73</v>
      </c>
      <c r="I391" s="7" t="s">
        <v>1030</v>
      </c>
      <c r="J391" s="19" t="s">
        <v>1030</v>
      </c>
      <c r="K391" t="s">
        <v>1930</v>
      </c>
      <c r="L391" t="s">
        <v>1973</v>
      </c>
      <c r="M391" t="str">
        <f t="shared" si="16"/>
        <v>Monday</v>
      </c>
    </row>
    <row r="392" spans="1:13" x14ac:dyDescent="0.2">
      <c r="A392" t="s">
        <v>149</v>
      </c>
      <c r="B392" t="s">
        <v>3</v>
      </c>
      <c r="C392">
        <v>2</v>
      </c>
      <c r="D392" s="4">
        <v>1</v>
      </c>
      <c r="E392" s="21">
        <v>41532</v>
      </c>
      <c r="F392" t="s">
        <v>138</v>
      </c>
      <c r="G392" t="s">
        <v>1055</v>
      </c>
      <c r="H392" t="s">
        <v>35</v>
      </c>
      <c r="I392" s="7">
        <f>_xlfn.XLOOKUP(WWE_Champions[[#This Row],[Name]],'Cage.com'!C:C,'Cage.com'!E:E,"")</f>
        <v>9.57</v>
      </c>
      <c r="J392" s="19">
        <f>_xlfn.XLOOKUP(A:A,Kaggle!A:A,Kaggle!I:I, "Not found")</f>
        <v>29728</v>
      </c>
      <c r="K392">
        <f>DATEDIF(J392, E392, "Y")</f>
        <v>32</v>
      </c>
      <c r="L392" t="s">
        <v>1974</v>
      </c>
      <c r="M392" t="str">
        <f t="shared" si="16"/>
        <v>Sunday</v>
      </c>
    </row>
    <row r="393" spans="1:13" x14ac:dyDescent="0.2">
      <c r="A393" t="s">
        <v>741</v>
      </c>
      <c r="B393" t="s">
        <v>771</v>
      </c>
      <c r="C393">
        <v>1</v>
      </c>
      <c r="D393" s="7">
        <v>364</v>
      </c>
      <c r="E393" s="21">
        <v>41529</v>
      </c>
      <c r="F393" s="2" t="s">
        <v>657</v>
      </c>
      <c r="G393" s="2" t="s">
        <v>1057</v>
      </c>
      <c r="H393" t="s">
        <v>658</v>
      </c>
      <c r="I393" s="7" t="s">
        <v>1030</v>
      </c>
      <c r="J393" s="19" t="s">
        <v>1030</v>
      </c>
      <c r="K393" t="s">
        <v>1930</v>
      </c>
      <c r="L393" t="s">
        <v>1973</v>
      </c>
      <c r="M393" t="str">
        <f t="shared" si="16"/>
        <v>Thursday</v>
      </c>
    </row>
    <row r="394" spans="1:13" x14ac:dyDescent="0.2">
      <c r="A394" t="s">
        <v>121</v>
      </c>
      <c r="B394" t="s">
        <v>3</v>
      </c>
      <c r="C394">
        <v>7</v>
      </c>
      <c r="D394" s="4">
        <v>28</v>
      </c>
      <c r="E394" s="21">
        <v>41504</v>
      </c>
      <c r="F394" t="s">
        <v>63</v>
      </c>
      <c r="G394" t="s">
        <v>1039</v>
      </c>
      <c r="H394" t="s">
        <v>32</v>
      </c>
      <c r="I394" s="7">
        <f>_xlfn.XLOOKUP(WWE_Champions[[#This Row],[Name]],'Cage.com'!C:C,'Cage.com'!E:E,"")</f>
        <v>8.08</v>
      </c>
      <c r="J394" s="19">
        <f>_xlfn.XLOOKUP(A:A,Kaggle!A:A,Kaggle!I:I, "Not found")</f>
        <v>29312</v>
      </c>
      <c r="K394">
        <f>DATEDIF(J394, E394, "Y")</f>
        <v>33</v>
      </c>
      <c r="L394" t="s">
        <v>1974</v>
      </c>
      <c r="M394" t="str">
        <f t="shared" si="16"/>
        <v>Sunday</v>
      </c>
    </row>
    <row r="395" spans="1:13" x14ac:dyDescent="0.2">
      <c r="A395" t="s">
        <v>149</v>
      </c>
      <c r="B395" t="s">
        <v>3</v>
      </c>
      <c r="C395">
        <v>1</v>
      </c>
      <c r="D395" s="4">
        <v>0</v>
      </c>
      <c r="E395" s="21">
        <v>41504</v>
      </c>
      <c r="F395" t="s">
        <v>63</v>
      </c>
      <c r="G395" t="s">
        <v>1055</v>
      </c>
      <c r="H395" t="s">
        <v>32</v>
      </c>
      <c r="I395" s="7">
        <f>_xlfn.XLOOKUP(WWE_Champions[[#This Row],[Name]],'Cage.com'!C:C,'Cage.com'!E:E,"")</f>
        <v>9.57</v>
      </c>
      <c r="J395" s="19">
        <f>_xlfn.XLOOKUP(A:A,Kaggle!A:A,Kaggle!I:I, "Not found")</f>
        <v>29728</v>
      </c>
      <c r="K395">
        <f>DATEDIF(J395, E395, "Y")</f>
        <v>32</v>
      </c>
      <c r="L395" t="s">
        <v>1974</v>
      </c>
      <c r="M395" t="str">
        <f t="shared" si="16"/>
        <v>Sunday</v>
      </c>
    </row>
    <row r="396" spans="1:13" x14ac:dyDescent="0.2">
      <c r="A396" t="s">
        <v>709</v>
      </c>
      <c r="B396" t="s">
        <v>728</v>
      </c>
      <c r="C396">
        <v>1</v>
      </c>
      <c r="D396" s="7">
        <v>308</v>
      </c>
      <c r="E396" s="21">
        <v>41445</v>
      </c>
      <c r="F396" t="s">
        <v>657</v>
      </c>
      <c r="G396" t="s">
        <v>1055</v>
      </c>
      <c r="H396" t="s">
        <v>658</v>
      </c>
      <c r="I396" s="7">
        <f>_xlfn.XLOOKUP(WWE_Champions[[#This Row],[Name]],'Cage.com'!C:C,'Cage.com'!E:E,"")</f>
        <v>7.09</v>
      </c>
      <c r="J396" s="19">
        <f>_xlfn.XLOOKUP(A:A,Kaggle!A:A,Kaggle!I:I, "Not found")</f>
        <v>33833</v>
      </c>
      <c r="K396">
        <f>DATEDIF(J396, E396, "Y")</f>
        <v>20</v>
      </c>
      <c r="L396" t="s">
        <v>1973</v>
      </c>
      <c r="M396" t="str">
        <f t="shared" si="16"/>
        <v>Thursday</v>
      </c>
    </row>
    <row r="397" spans="1:13" x14ac:dyDescent="0.2">
      <c r="A397" t="s">
        <v>740</v>
      </c>
      <c r="B397" t="s">
        <v>771</v>
      </c>
      <c r="C397">
        <v>1</v>
      </c>
      <c r="D397" s="7">
        <v>84</v>
      </c>
      <c r="E397" s="21">
        <v>41445</v>
      </c>
      <c r="F397" t="s">
        <v>657</v>
      </c>
      <c r="G397" s="2" t="s">
        <v>1057</v>
      </c>
      <c r="H397" t="s">
        <v>658</v>
      </c>
      <c r="I397" s="7" t="s">
        <v>1030</v>
      </c>
      <c r="J397" s="19" t="s">
        <v>1030</v>
      </c>
      <c r="K397" t="s">
        <v>1930</v>
      </c>
      <c r="L397" t="s">
        <v>1973</v>
      </c>
      <c r="M397" t="str">
        <f t="shared" si="16"/>
        <v>Thursday</v>
      </c>
    </row>
    <row r="398" spans="1:13" x14ac:dyDescent="0.2">
      <c r="A398" t="s">
        <v>526</v>
      </c>
      <c r="B398" t="s">
        <v>540</v>
      </c>
      <c r="C398">
        <v>1</v>
      </c>
      <c r="D398" s="7">
        <v>155</v>
      </c>
      <c r="E398" s="21">
        <v>41441</v>
      </c>
      <c r="F398" s="2" t="s">
        <v>247</v>
      </c>
      <c r="G398" s="2" t="s">
        <v>1033</v>
      </c>
      <c r="H398" t="s">
        <v>62</v>
      </c>
      <c r="I398" s="7">
        <f>_xlfn.XLOOKUP(WWE_Champions[[#This Row],[Name]],'Cage.com'!C:C,'Cage.com'!E:E,"")</f>
        <v>5.88</v>
      </c>
      <c r="J398" s="19">
        <f>_xlfn.XLOOKUP(A:A,Kaggle!A:A,Kaggle!I:I, "Not found")</f>
        <v>29129</v>
      </c>
      <c r="K398">
        <f>DATEDIF(J398, E398, "Y")</f>
        <v>33</v>
      </c>
      <c r="L398" t="s">
        <v>1974</v>
      </c>
      <c r="M398" t="str">
        <f t="shared" si="16"/>
        <v>Sunday</v>
      </c>
    </row>
    <row r="399" spans="1:13" x14ac:dyDescent="0.2">
      <c r="A399" t="s">
        <v>659</v>
      </c>
      <c r="B399" t="s">
        <v>691</v>
      </c>
      <c r="C399">
        <v>1</v>
      </c>
      <c r="D399" s="7">
        <v>280</v>
      </c>
      <c r="E399" s="21">
        <v>41417</v>
      </c>
      <c r="F399" t="s">
        <v>657</v>
      </c>
      <c r="G399" t="s">
        <v>1055</v>
      </c>
      <c r="H399" t="s">
        <v>658</v>
      </c>
      <c r="I399" s="7">
        <f>_xlfn.XLOOKUP(WWE_Champions[[#This Row],[Name]],'Cage.com'!C:C,'Cage.com'!E:E,"")</f>
        <v>4.84</v>
      </c>
      <c r="J399" s="19">
        <f>_xlfn.XLOOKUP(A:A,Kaggle!A:A,Kaggle!I:I, "Not found")</f>
        <v>33018</v>
      </c>
      <c r="K399">
        <f>DATEDIF(J399, E399, "Y")</f>
        <v>22</v>
      </c>
      <c r="L399" t="s">
        <v>1973</v>
      </c>
      <c r="M399" t="str">
        <f t="shared" si="16"/>
        <v>Thursday</v>
      </c>
    </row>
    <row r="400" spans="1:13" x14ac:dyDescent="0.2">
      <c r="A400" t="s">
        <v>158</v>
      </c>
      <c r="B400" t="s">
        <v>256</v>
      </c>
      <c r="C400">
        <v>1</v>
      </c>
      <c r="D400" s="4">
        <v>351</v>
      </c>
      <c r="E400" s="21">
        <v>41413</v>
      </c>
      <c r="F400" t="s">
        <v>126</v>
      </c>
      <c r="G400" t="s">
        <v>1055</v>
      </c>
      <c r="H400" t="s">
        <v>73</v>
      </c>
      <c r="I400" s="7">
        <f>_xlfn.XLOOKUP(WWE_Champions[[#This Row],[Name]],'Cage.com'!C:C,'Cage.com'!E:E,"")</f>
        <v>8.6</v>
      </c>
      <c r="J400" s="19">
        <f>_xlfn.XLOOKUP(A:A,Kaggle!A:A,Kaggle!I:I, "Not found")</f>
        <v>31388</v>
      </c>
      <c r="K400">
        <f>DATEDIF(J400, E400, "Y")</f>
        <v>27</v>
      </c>
      <c r="L400" t="s">
        <v>1974</v>
      </c>
      <c r="M400" t="str">
        <f t="shared" si="16"/>
        <v>Sunday</v>
      </c>
    </row>
    <row r="401" spans="1:13" x14ac:dyDescent="0.2">
      <c r="A401" t="s">
        <v>586</v>
      </c>
      <c r="B401" t="s">
        <v>623</v>
      </c>
      <c r="C401">
        <v>1</v>
      </c>
      <c r="D401" s="7">
        <v>148</v>
      </c>
      <c r="E401" s="21">
        <v>41413</v>
      </c>
      <c r="F401" s="2" t="s">
        <v>126</v>
      </c>
      <c r="G401" s="2" t="s">
        <v>1066</v>
      </c>
      <c r="H401" t="s">
        <v>73</v>
      </c>
      <c r="I401" s="7" t="s">
        <v>1030</v>
      </c>
      <c r="J401" s="19" t="s">
        <v>1030</v>
      </c>
      <c r="K401" t="s">
        <v>1930</v>
      </c>
      <c r="L401" t="s">
        <v>1974</v>
      </c>
      <c r="M401" t="str">
        <f t="shared" si="16"/>
        <v>Sunday</v>
      </c>
    </row>
    <row r="402" spans="1:13" x14ac:dyDescent="0.2">
      <c r="A402" t="s">
        <v>625</v>
      </c>
      <c r="B402" t="s">
        <v>771</v>
      </c>
      <c r="C402">
        <v>1</v>
      </c>
      <c r="D402" s="7">
        <v>49</v>
      </c>
      <c r="E402" s="21">
        <v>41396</v>
      </c>
      <c r="F402" t="s">
        <v>657</v>
      </c>
      <c r="G402" s="2" t="s">
        <v>1057</v>
      </c>
      <c r="H402" t="s">
        <v>658</v>
      </c>
      <c r="I402" s="7" t="s">
        <v>1030</v>
      </c>
      <c r="J402" s="19" t="s">
        <v>1030</v>
      </c>
      <c r="K402" t="s">
        <v>1930</v>
      </c>
      <c r="L402" t="s">
        <v>1973</v>
      </c>
      <c r="M402" t="str">
        <f t="shared" si="16"/>
        <v>Thursday</v>
      </c>
    </row>
    <row r="403" spans="1:13" x14ac:dyDescent="0.2">
      <c r="A403" t="s">
        <v>166</v>
      </c>
      <c r="B403" t="s">
        <v>256</v>
      </c>
      <c r="C403">
        <v>3</v>
      </c>
      <c r="D403" s="4">
        <v>34</v>
      </c>
      <c r="E403" s="21">
        <v>41379</v>
      </c>
      <c r="F403" t="s">
        <v>59</v>
      </c>
      <c r="G403" t="s">
        <v>1055</v>
      </c>
      <c r="H403" t="s">
        <v>268</v>
      </c>
      <c r="I403" s="7">
        <f>_xlfn.XLOOKUP(WWE_Champions[[#This Row],[Name]],'Cage.com'!C:C,'Cage.com'!E:E,"")</f>
        <v>7.38</v>
      </c>
      <c r="J403" s="19">
        <f>_xlfn.XLOOKUP(A:A,Kaggle!A:A,Kaggle!I:I, "Not found")</f>
        <v>29812</v>
      </c>
      <c r="K403">
        <f>DATEDIF(J403, E403, "Y")</f>
        <v>31</v>
      </c>
      <c r="L403" t="s">
        <v>1973</v>
      </c>
      <c r="M403" t="str">
        <f t="shared" si="16"/>
        <v>Monday</v>
      </c>
    </row>
    <row r="404" spans="1:13" x14ac:dyDescent="0.2">
      <c r="A404" t="s">
        <v>519</v>
      </c>
      <c r="B404" t="s">
        <v>540</v>
      </c>
      <c r="C404">
        <v>3</v>
      </c>
      <c r="D404" s="7">
        <v>69</v>
      </c>
      <c r="E404" s="21">
        <v>41372</v>
      </c>
      <c r="F404" s="2" t="s">
        <v>59</v>
      </c>
      <c r="G404" s="2" t="s">
        <v>1055</v>
      </c>
      <c r="H404" t="s">
        <v>64</v>
      </c>
      <c r="I404" s="7">
        <f>_xlfn.XLOOKUP(WWE_Champions[[#This Row],[Name]],'Cage.com'!C:C,'Cage.com'!E:E,"")</f>
        <v>7.63</v>
      </c>
      <c r="J404" s="19">
        <f>_xlfn.XLOOKUP(A:A,Kaggle!A:A,Kaggle!I:I, "Not found")</f>
        <v>29443</v>
      </c>
      <c r="K404">
        <f>DATEDIF(J404, E404, "Y")</f>
        <v>32</v>
      </c>
      <c r="L404" t="s">
        <v>1973</v>
      </c>
      <c r="M404" t="str">
        <f t="shared" si="16"/>
        <v>Monday</v>
      </c>
    </row>
    <row r="405" spans="1:13" x14ac:dyDescent="0.2">
      <c r="A405" t="s">
        <v>115</v>
      </c>
      <c r="B405" t="s">
        <v>3</v>
      </c>
      <c r="C405">
        <v>11</v>
      </c>
      <c r="D405" s="4">
        <v>133</v>
      </c>
      <c r="E405" s="21">
        <v>41371</v>
      </c>
      <c r="F405" t="s">
        <v>148</v>
      </c>
      <c r="G405" t="s">
        <v>1055</v>
      </c>
      <c r="H405" t="s">
        <v>64</v>
      </c>
      <c r="I405" s="7">
        <f>_xlfn.XLOOKUP(WWE_Champions[[#This Row],[Name]],'Cage.com'!C:C,'Cage.com'!E:E,"")</f>
        <v>7.74</v>
      </c>
      <c r="J405" s="19">
        <f>_xlfn.XLOOKUP(A:A,Kaggle!A:A,Kaggle!I:I, "Not found")</f>
        <v>28238</v>
      </c>
      <c r="K405">
        <f>DATEDIF(J405, E405, "Y")</f>
        <v>35</v>
      </c>
      <c r="L405" t="s">
        <v>1974</v>
      </c>
      <c r="M405" t="str">
        <f t="shared" si="16"/>
        <v>Sunday</v>
      </c>
    </row>
    <row r="406" spans="1:13" x14ac:dyDescent="0.2">
      <c r="A406" t="s">
        <v>139</v>
      </c>
      <c r="B406" t="s">
        <v>540</v>
      </c>
      <c r="C406">
        <v>2</v>
      </c>
      <c r="D406" s="7">
        <v>1</v>
      </c>
      <c r="E406" s="21">
        <v>41371</v>
      </c>
      <c r="F406" s="2" t="s">
        <v>148</v>
      </c>
      <c r="G406" s="2" t="s">
        <v>1055</v>
      </c>
      <c r="H406" t="s">
        <v>64</v>
      </c>
      <c r="I406" s="7">
        <f>_xlfn.XLOOKUP(WWE_Champions[[#This Row],[Name]],'Cage.com'!C:C,'Cage.com'!E:E,"")</f>
        <v>7.39</v>
      </c>
      <c r="J406" s="19">
        <f>_xlfn.XLOOKUP(A:A,Kaggle!A:A,Kaggle!I:I, "Not found")</f>
        <v>29502</v>
      </c>
      <c r="K406">
        <f>DATEDIF(J406, E406, "Y")</f>
        <v>32</v>
      </c>
      <c r="L406" t="s">
        <v>1974</v>
      </c>
      <c r="M406" t="str">
        <f t="shared" si="16"/>
        <v>Sunday</v>
      </c>
    </row>
    <row r="407" spans="1:13" x14ac:dyDescent="0.2">
      <c r="A407" t="s">
        <v>739</v>
      </c>
      <c r="B407" t="s">
        <v>771</v>
      </c>
      <c r="C407">
        <v>1</v>
      </c>
      <c r="D407" s="7">
        <v>91</v>
      </c>
      <c r="E407" s="21">
        <v>41305</v>
      </c>
      <c r="F407" t="s">
        <v>657</v>
      </c>
      <c r="G407" s="2" t="s">
        <v>1057</v>
      </c>
      <c r="H407" t="s">
        <v>658</v>
      </c>
      <c r="I407" s="7" t="s">
        <v>1030</v>
      </c>
      <c r="J407" s="19" t="s">
        <v>1030</v>
      </c>
      <c r="K407" t="s">
        <v>1930</v>
      </c>
      <c r="L407" t="s">
        <v>1973</v>
      </c>
      <c r="M407" t="str">
        <f t="shared" si="16"/>
        <v>Thursday</v>
      </c>
    </row>
    <row r="408" spans="1:13" x14ac:dyDescent="0.2">
      <c r="A408" t="s">
        <v>72</v>
      </c>
      <c r="B408" t="s">
        <v>3</v>
      </c>
      <c r="C408">
        <v>8</v>
      </c>
      <c r="D408" s="4">
        <v>70</v>
      </c>
      <c r="E408" s="21">
        <v>41301</v>
      </c>
      <c r="F408" t="s">
        <v>29</v>
      </c>
      <c r="G408" t="s">
        <v>1055</v>
      </c>
      <c r="H408" t="s">
        <v>147</v>
      </c>
      <c r="I408" s="7">
        <f>_xlfn.XLOOKUP(WWE_Champions[[#This Row],[Name]],'Cage.com'!C:C,'Cage.com'!E:E,"")</f>
        <v>9.17</v>
      </c>
      <c r="J408" s="19">
        <f>_xlfn.XLOOKUP(A:A,Kaggle!A:A,Kaggle!I:I, "Not found")</f>
        <v>26421</v>
      </c>
      <c r="K408">
        <f>DATEDIF(J408, E408, "Y")</f>
        <v>40</v>
      </c>
      <c r="L408" t="s">
        <v>1974</v>
      </c>
      <c r="M408" t="str">
        <f t="shared" si="16"/>
        <v>Sunday</v>
      </c>
    </row>
    <row r="409" spans="1:13" x14ac:dyDescent="0.2">
      <c r="A409" t="s">
        <v>519</v>
      </c>
      <c r="B409" t="s">
        <v>540</v>
      </c>
      <c r="C409">
        <v>2</v>
      </c>
      <c r="D409" s="7">
        <v>99</v>
      </c>
      <c r="E409" s="21">
        <v>41272</v>
      </c>
      <c r="F409" s="2" t="s">
        <v>59</v>
      </c>
      <c r="G409" s="2" t="s">
        <v>1055</v>
      </c>
      <c r="H409" t="s">
        <v>2</v>
      </c>
      <c r="I409" s="7">
        <f>_xlfn.XLOOKUP(WWE_Champions[[#This Row],[Name]],'Cage.com'!C:C,'Cage.com'!E:E,"")</f>
        <v>7.63</v>
      </c>
      <c r="J409" s="19">
        <f>_xlfn.XLOOKUP(A:A,Kaggle!A:A,Kaggle!I:I, "Not found")</f>
        <v>29443</v>
      </c>
      <c r="K409">
        <f>DATEDIF(J409, E409, "Y")</f>
        <v>32</v>
      </c>
      <c r="L409" t="s">
        <v>1973</v>
      </c>
      <c r="M409" t="str">
        <f t="shared" si="16"/>
        <v>Saturday</v>
      </c>
    </row>
    <row r="410" spans="1:13" x14ac:dyDescent="0.2">
      <c r="A410" t="s">
        <v>975</v>
      </c>
      <c r="B410" t="s">
        <v>691</v>
      </c>
      <c r="C410">
        <v>1</v>
      </c>
      <c r="D410" s="7">
        <v>168</v>
      </c>
      <c r="E410" s="21">
        <v>41249</v>
      </c>
      <c r="F410" t="s">
        <v>657</v>
      </c>
      <c r="G410" t="s">
        <v>1044</v>
      </c>
      <c r="H410" t="s">
        <v>658</v>
      </c>
      <c r="I410" s="7">
        <f>_xlfn.XLOOKUP(WWE_Champions[[#This Row],[Name]],'Cage.com'!C:C,'Cage.com'!E:E,"")</f>
        <v>6.97</v>
      </c>
      <c r="J410" s="19">
        <v>31472</v>
      </c>
      <c r="K410">
        <f>DATEDIF(J410, E410, "Y")</f>
        <v>26</v>
      </c>
      <c r="L410" t="s">
        <v>1973</v>
      </c>
      <c r="M410" t="str">
        <f t="shared" si="16"/>
        <v>Thursday</v>
      </c>
    </row>
    <row r="411" spans="1:13" x14ac:dyDescent="0.2">
      <c r="A411" t="s">
        <v>166</v>
      </c>
      <c r="B411" t="s">
        <v>540</v>
      </c>
      <c r="C411">
        <v>4</v>
      </c>
      <c r="D411" s="7">
        <v>74</v>
      </c>
      <c r="E411" s="21">
        <v>41198</v>
      </c>
      <c r="F411" s="2" t="s">
        <v>308</v>
      </c>
      <c r="G411" s="2" t="s">
        <v>1055</v>
      </c>
      <c r="H411" t="s">
        <v>249</v>
      </c>
      <c r="I411" s="7">
        <f>_xlfn.XLOOKUP(WWE_Champions[[#This Row],[Name]],'Cage.com'!C:C,'Cage.com'!E:E,"")</f>
        <v>7.38</v>
      </c>
      <c r="J411" s="19">
        <f>_xlfn.XLOOKUP(A:A,Kaggle!A:A,Kaggle!I:I, "Not found")</f>
        <v>29812</v>
      </c>
      <c r="K411">
        <f>DATEDIF(J411, E411, "Y")</f>
        <v>31</v>
      </c>
      <c r="L411" t="s">
        <v>1974</v>
      </c>
      <c r="M411" t="str">
        <f t="shared" si="16"/>
        <v>Tuesday</v>
      </c>
    </row>
    <row r="412" spans="1:13" x14ac:dyDescent="0.2">
      <c r="A412" t="s">
        <v>585</v>
      </c>
      <c r="B412" t="s">
        <v>623</v>
      </c>
      <c r="C412">
        <v>1</v>
      </c>
      <c r="D412" s="7">
        <v>245</v>
      </c>
      <c r="E412" s="21">
        <v>41168</v>
      </c>
      <c r="F412" s="2" t="s">
        <v>138</v>
      </c>
      <c r="G412" s="2" t="s">
        <v>1057</v>
      </c>
      <c r="H412" t="s">
        <v>68</v>
      </c>
      <c r="I412" s="7" t="s">
        <v>1030</v>
      </c>
      <c r="J412" s="19" t="s">
        <v>1030</v>
      </c>
      <c r="K412" t="s">
        <v>1930</v>
      </c>
      <c r="L412" t="s">
        <v>1974</v>
      </c>
      <c r="M412" t="str">
        <f t="shared" si="16"/>
        <v>Sunday</v>
      </c>
    </row>
    <row r="413" spans="1:13" x14ac:dyDescent="0.2">
      <c r="A413" t="s">
        <v>375</v>
      </c>
      <c r="B413" t="s">
        <v>256</v>
      </c>
      <c r="C413">
        <v>1</v>
      </c>
      <c r="D413" s="4">
        <v>239</v>
      </c>
      <c r="E413" s="21">
        <v>41140</v>
      </c>
      <c r="F413" t="s">
        <v>376</v>
      </c>
      <c r="G413" t="s">
        <v>1055</v>
      </c>
      <c r="H413" t="s">
        <v>32</v>
      </c>
      <c r="I413" s="7">
        <f>_xlfn.XLOOKUP(WWE_Champions[[#This Row],[Name]],'Cage.com'!C:C,'Cage.com'!E:E,"")</f>
        <v>9.15</v>
      </c>
      <c r="J413" s="19">
        <f>_xlfn.XLOOKUP(A:A,Kaggle!A:A,Kaggle!I:I, "Not found")</f>
        <v>29582</v>
      </c>
      <c r="K413">
        <f>DATEDIF(J413, E413, "Y")</f>
        <v>31</v>
      </c>
      <c r="L413" t="s">
        <v>1974</v>
      </c>
      <c r="M413" t="str">
        <f t="shared" si="16"/>
        <v>Sunday</v>
      </c>
    </row>
    <row r="414" spans="1:13" x14ac:dyDescent="0.2">
      <c r="A414" t="s">
        <v>151</v>
      </c>
      <c r="B414" t="s">
        <v>691</v>
      </c>
      <c r="C414">
        <v>1</v>
      </c>
      <c r="D414" s="7">
        <v>133</v>
      </c>
      <c r="E414" s="21">
        <v>41116</v>
      </c>
      <c r="F414" t="s">
        <v>657</v>
      </c>
      <c r="G414" t="s">
        <v>1055</v>
      </c>
      <c r="H414" t="s">
        <v>658</v>
      </c>
      <c r="I414" s="7">
        <f>_xlfn.XLOOKUP(WWE_Champions[[#This Row],[Name]],'Cage.com'!C:C,'Cage.com'!E:E,"")</f>
        <v>8.7899999999999991</v>
      </c>
      <c r="J414" s="19">
        <f>_xlfn.XLOOKUP(A:A,Kaggle!A:A,Kaggle!I:I, "Not found")</f>
        <v>31560</v>
      </c>
      <c r="K414">
        <f>DATEDIF(J414, E414, "Y")</f>
        <v>26</v>
      </c>
      <c r="L414" t="s">
        <v>1973</v>
      </c>
      <c r="M414" t="str">
        <f t="shared" si="16"/>
        <v>Thursday</v>
      </c>
    </row>
    <row r="415" spans="1:13" x14ac:dyDescent="0.2">
      <c r="A415" t="s">
        <v>139</v>
      </c>
      <c r="B415" t="s">
        <v>540</v>
      </c>
      <c r="C415">
        <v>1</v>
      </c>
      <c r="D415" s="7">
        <v>85</v>
      </c>
      <c r="E415" s="21">
        <v>41113</v>
      </c>
      <c r="F415" s="2" t="s">
        <v>524</v>
      </c>
      <c r="G415" s="2" t="s">
        <v>1055</v>
      </c>
      <c r="H415" t="s">
        <v>525</v>
      </c>
      <c r="I415" s="7">
        <f>_xlfn.XLOOKUP(WWE_Champions[[#This Row],[Name]],'Cage.com'!C:C,'Cage.com'!E:E,"")</f>
        <v>7.39</v>
      </c>
      <c r="J415" s="19">
        <f>_xlfn.XLOOKUP(A:A,Kaggle!A:A,Kaggle!I:I, "Not found")</f>
        <v>29502</v>
      </c>
      <c r="K415">
        <f>DATEDIF(J415, E415, "Y")</f>
        <v>31</v>
      </c>
      <c r="L415" t="s">
        <v>1973</v>
      </c>
      <c r="M415" t="str">
        <f t="shared" si="16"/>
        <v>Monday</v>
      </c>
    </row>
    <row r="416" spans="1:13" x14ac:dyDescent="0.2">
      <c r="A416" t="s">
        <v>502</v>
      </c>
      <c r="B416" t="s">
        <v>540</v>
      </c>
      <c r="C416">
        <v>4</v>
      </c>
      <c r="D416" s="7">
        <v>64</v>
      </c>
      <c r="E416" s="21">
        <v>41049</v>
      </c>
      <c r="F416" s="2" t="s">
        <v>518</v>
      </c>
      <c r="G416" s="2" t="s">
        <v>1055</v>
      </c>
      <c r="H416" t="s">
        <v>109</v>
      </c>
      <c r="I416" s="7">
        <f>_xlfn.XLOOKUP(WWE_Champions[[#This Row],[Name]],'Cage.com'!C:C,'Cage.com'!E:E,"")</f>
        <v>8.74</v>
      </c>
      <c r="J416" s="19">
        <f>_xlfn.XLOOKUP(A:A,Kaggle!A:A,Kaggle!I:I, "Not found")</f>
        <v>26998</v>
      </c>
      <c r="K416">
        <f>DATEDIF(J416, E416, "Y")</f>
        <v>38</v>
      </c>
      <c r="L416" t="s">
        <v>1974</v>
      </c>
      <c r="M416" t="str">
        <f t="shared" si="16"/>
        <v>Sunday</v>
      </c>
    </row>
    <row r="417" spans="1:13" x14ac:dyDescent="0.2">
      <c r="A417" t="s">
        <v>584</v>
      </c>
      <c r="B417" t="s">
        <v>623</v>
      </c>
      <c r="C417">
        <v>1</v>
      </c>
      <c r="D417" s="7">
        <v>139</v>
      </c>
      <c r="E417" s="21">
        <v>41029</v>
      </c>
      <c r="F417" s="2" t="s">
        <v>59</v>
      </c>
      <c r="G417" s="2" t="s">
        <v>1057</v>
      </c>
      <c r="H417" t="s">
        <v>49</v>
      </c>
      <c r="I417" s="7" t="s">
        <v>1030</v>
      </c>
      <c r="J417" s="19" t="s">
        <v>1030</v>
      </c>
      <c r="K417" t="s">
        <v>1930</v>
      </c>
      <c r="L417" t="s">
        <v>1973</v>
      </c>
      <c r="M417" t="str">
        <f t="shared" si="16"/>
        <v>Monday</v>
      </c>
    </row>
    <row r="418" spans="1:13" x14ac:dyDescent="0.2">
      <c r="A418" t="s">
        <v>521</v>
      </c>
      <c r="B418" t="s">
        <v>540</v>
      </c>
      <c r="C418">
        <v>2</v>
      </c>
      <c r="D418" s="7">
        <v>21</v>
      </c>
      <c r="E418" s="21">
        <v>41028</v>
      </c>
      <c r="F418" s="2" t="s">
        <v>126</v>
      </c>
      <c r="G418" s="2" t="s">
        <v>1042</v>
      </c>
      <c r="H418" t="s">
        <v>62</v>
      </c>
      <c r="I418" s="7">
        <f>_xlfn.XLOOKUP(WWE_Champions[[#This Row],[Name]],'Cage.com'!C:C,'Cage.com'!E:E,"")</f>
        <v>7.63</v>
      </c>
      <c r="J418" s="19">
        <f>_xlfn.XLOOKUP(A:A,Kaggle!A:A,Kaggle!I:I, "Not found")</f>
        <v>31228</v>
      </c>
      <c r="K418">
        <f>DATEDIF(J418, E418, "Y")</f>
        <v>26</v>
      </c>
      <c r="L418" t="s">
        <v>1974</v>
      </c>
      <c r="M418" t="str">
        <f t="shared" si="16"/>
        <v>Sunday</v>
      </c>
    </row>
    <row r="419" spans="1:13" x14ac:dyDescent="0.2">
      <c r="A419" t="s">
        <v>89</v>
      </c>
      <c r="B419" t="s">
        <v>540</v>
      </c>
      <c r="C419">
        <v>1</v>
      </c>
      <c r="D419" s="7">
        <v>28</v>
      </c>
      <c r="E419" s="21">
        <v>41000</v>
      </c>
      <c r="F419" s="2" t="s">
        <v>522</v>
      </c>
      <c r="G419" s="2" t="s">
        <v>1055</v>
      </c>
      <c r="H419" t="s">
        <v>523</v>
      </c>
      <c r="I419" s="7">
        <f>_xlfn.XLOOKUP(WWE_Champions[[#This Row],[Name]],'Cage.com'!C:C,'Cage.com'!E:E,"")</f>
        <v>7.17</v>
      </c>
      <c r="J419" s="19">
        <f>_xlfn.XLOOKUP(A:A,Kaggle!A:A,Kaggle!I:I, "Not found")</f>
        <v>26337</v>
      </c>
      <c r="K419">
        <f>DATEDIF(J419, E419, "Y")</f>
        <v>40</v>
      </c>
      <c r="L419" t="s">
        <v>1974</v>
      </c>
      <c r="M419" t="str">
        <f t="shared" si="16"/>
        <v>Sunday</v>
      </c>
    </row>
    <row r="420" spans="1:13" x14ac:dyDescent="0.2">
      <c r="A420" t="s">
        <v>374</v>
      </c>
      <c r="B420" t="s">
        <v>256</v>
      </c>
      <c r="C420">
        <v>1</v>
      </c>
      <c r="D420" s="4">
        <v>167</v>
      </c>
      <c r="E420" s="21">
        <v>40973</v>
      </c>
      <c r="F420" t="s">
        <v>59</v>
      </c>
      <c r="G420" t="s">
        <v>1055</v>
      </c>
      <c r="H420" t="s">
        <v>68</v>
      </c>
      <c r="I420" s="7">
        <f>_xlfn.XLOOKUP(WWE_Champions[[#This Row],[Name]],'Cage.com'!C:C,'Cage.com'!E:E,"")</f>
        <v>6.07</v>
      </c>
      <c r="J420" s="19">
        <f>_xlfn.XLOOKUP(A:A,Kaggle!A:A,Kaggle!I:I, "Not found")</f>
        <v>27102</v>
      </c>
      <c r="K420">
        <f>DATEDIF(J420, E420, "Y")</f>
        <v>37</v>
      </c>
      <c r="L420" t="s">
        <v>1973</v>
      </c>
      <c r="M420" t="str">
        <f t="shared" si="16"/>
        <v>Monday</v>
      </c>
    </row>
    <row r="421" spans="1:13" x14ac:dyDescent="0.2">
      <c r="A421" t="s">
        <v>373</v>
      </c>
      <c r="B421" t="s">
        <v>256</v>
      </c>
      <c r="C421">
        <v>1</v>
      </c>
      <c r="D421" s="4">
        <v>49</v>
      </c>
      <c r="E421" s="21">
        <v>40924</v>
      </c>
      <c r="F421" t="s">
        <v>59</v>
      </c>
      <c r="G421" t="s">
        <v>1055</v>
      </c>
      <c r="H421" t="s">
        <v>55</v>
      </c>
      <c r="I421" s="7">
        <f>_xlfn.XLOOKUP(WWE_Champions[[#This Row],[Name]],'Cage.com'!C:C,'Cage.com'!E:E,"")</f>
        <v>6.63</v>
      </c>
      <c r="J421" s="19">
        <f>_xlfn.XLOOKUP(A:A,Kaggle!A:A,Kaggle!I:I, "Not found")</f>
        <v>30034</v>
      </c>
      <c r="K421">
        <f>DATEDIF(J421, E421, "Y")</f>
        <v>29</v>
      </c>
      <c r="L421" t="s">
        <v>1973</v>
      </c>
      <c r="M421" t="str">
        <f t="shared" si="16"/>
        <v>Monday</v>
      </c>
    </row>
    <row r="422" spans="1:13" x14ac:dyDescent="0.2">
      <c r="A422" t="s">
        <v>583</v>
      </c>
      <c r="B422" t="s">
        <v>623</v>
      </c>
      <c r="C422">
        <v>1</v>
      </c>
      <c r="D422" s="7">
        <v>106</v>
      </c>
      <c r="E422" s="21">
        <v>40923</v>
      </c>
      <c r="F422" s="2" t="s">
        <v>383</v>
      </c>
      <c r="G422" s="2" t="s">
        <v>1057</v>
      </c>
      <c r="H422" t="s">
        <v>330</v>
      </c>
      <c r="I422" s="7" t="s">
        <v>1030</v>
      </c>
      <c r="J422" s="19" t="s">
        <v>1030</v>
      </c>
      <c r="K422" t="s">
        <v>1930</v>
      </c>
      <c r="L422" t="s">
        <v>1974</v>
      </c>
      <c r="M422" t="str">
        <f t="shared" si="16"/>
        <v>Sunday</v>
      </c>
    </row>
    <row r="423" spans="1:13" x14ac:dyDescent="0.2">
      <c r="A423" t="s">
        <v>372</v>
      </c>
      <c r="B423" t="s">
        <v>256</v>
      </c>
      <c r="C423">
        <v>1</v>
      </c>
      <c r="D423" s="4">
        <v>29</v>
      </c>
      <c r="E423" s="21">
        <v>40895</v>
      </c>
      <c r="F423" t="s">
        <v>133</v>
      </c>
      <c r="G423" t="s">
        <v>1055</v>
      </c>
      <c r="H423" t="s">
        <v>11</v>
      </c>
      <c r="I423" s="7">
        <f>_xlfn.XLOOKUP(WWE_Champions[[#This Row],[Name]],'Cage.com'!C:C,'Cage.com'!E:E,"")</f>
        <v>6.45</v>
      </c>
      <c r="J423" s="19">
        <f>_xlfn.XLOOKUP(A:A,Kaggle!A:A,Kaggle!I:I, "Not found")</f>
        <v>31181</v>
      </c>
      <c r="K423">
        <f>DATEDIF(J423, E423, "Y")</f>
        <v>26</v>
      </c>
      <c r="L423" t="s">
        <v>1974</v>
      </c>
      <c r="M423" t="str">
        <f t="shared" si="16"/>
        <v>Sunday</v>
      </c>
    </row>
    <row r="424" spans="1:13" x14ac:dyDescent="0.2">
      <c r="A424" t="s">
        <v>142</v>
      </c>
      <c r="B424" t="s">
        <v>3</v>
      </c>
      <c r="C424">
        <v>2</v>
      </c>
      <c r="D424" s="4">
        <v>434</v>
      </c>
      <c r="E424" s="21">
        <v>40867</v>
      </c>
      <c r="F424" t="s">
        <v>34</v>
      </c>
      <c r="G424" t="s">
        <v>1055</v>
      </c>
      <c r="H424" t="s">
        <v>5</v>
      </c>
      <c r="I424" s="7">
        <f>_xlfn.XLOOKUP(WWE_Champions[[#This Row],[Name]],'Cage.com'!C:C,'Cage.com'!E:E,"")</f>
        <v>9.25</v>
      </c>
      <c r="J424" s="19">
        <f>_xlfn.XLOOKUP(A:A,Kaggle!A:A,Kaggle!I:I, "Not found")</f>
        <v>28789</v>
      </c>
      <c r="K424">
        <f>DATEDIF(J424, E424, "Y")</f>
        <v>33</v>
      </c>
      <c r="L424" t="s">
        <v>1974</v>
      </c>
      <c r="M424" t="str">
        <f t="shared" si="16"/>
        <v>Sunday</v>
      </c>
    </row>
    <row r="425" spans="1:13" x14ac:dyDescent="0.2">
      <c r="A425" t="s">
        <v>146</v>
      </c>
      <c r="B425" t="s">
        <v>3</v>
      </c>
      <c r="C425">
        <v>2</v>
      </c>
      <c r="D425" s="4">
        <v>49</v>
      </c>
      <c r="E425" s="21">
        <v>40818</v>
      </c>
      <c r="F425" t="s">
        <v>129</v>
      </c>
      <c r="G425" t="s">
        <v>1034</v>
      </c>
      <c r="H425" t="s">
        <v>127</v>
      </c>
      <c r="I425" s="7">
        <f>_xlfn.XLOOKUP(WWE_Champions[[#This Row],[Name]],'Cage.com'!C:C,'Cage.com'!E:E,"")</f>
        <v>7.14</v>
      </c>
      <c r="J425" s="19">
        <f>_xlfn.XLOOKUP(A:A,Kaggle!A:A,Kaggle!I:I, "Not found")</f>
        <v>28270</v>
      </c>
      <c r="K425">
        <f>DATEDIF(J425, E425, "Y")</f>
        <v>34</v>
      </c>
      <c r="L425" t="s">
        <v>1974</v>
      </c>
      <c r="M425" t="str">
        <f t="shared" si="16"/>
        <v>Sunday</v>
      </c>
    </row>
    <row r="426" spans="1:13" x14ac:dyDescent="0.2">
      <c r="A426" t="s">
        <v>115</v>
      </c>
      <c r="B426" t="s">
        <v>3</v>
      </c>
      <c r="C426">
        <v>10</v>
      </c>
      <c r="D426" s="4">
        <v>14</v>
      </c>
      <c r="E426" s="21">
        <v>40804</v>
      </c>
      <c r="F426" t="s">
        <v>138</v>
      </c>
      <c r="G426" t="s">
        <v>1055</v>
      </c>
      <c r="H426" t="s">
        <v>123</v>
      </c>
      <c r="I426" s="7">
        <f>_xlfn.XLOOKUP(WWE_Champions[[#This Row],[Name]],'Cage.com'!C:C,'Cage.com'!E:E,"")</f>
        <v>7.74</v>
      </c>
      <c r="J426" s="19">
        <f>_xlfn.XLOOKUP(A:A,Kaggle!A:A,Kaggle!I:I, "Not found")</f>
        <v>28238</v>
      </c>
      <c r="K426">
        <f>DATEDIF(J426, E426, "Y")</f>
        <v>34</v>
      </c>
      <c r="L426" t="s">
        <v>1974</v>
      </c>
      <c r="M426" t="str">
        <f t="shared" si="16"/>
        <v>Sunday</v>
      </c>
    </row>
    <row r="427" spans="1:13" x14ac:dyDescent="0.2">
      <c r="A427" t="s">
        <v>582</v>
      </c>
      <c r="B427" t="s">
        <v>623</v>
      </c>
      <c r="C427">
        <v>1</v>
      </c>
      <c r="D427" s="7">
        <v>146</v>
      </c>
      <c r="E427" s="21">
        <v>40777</v>
      </c>
      <c r="F427" s="2" t="s">
        <v>59</v>
      </c>
      <c r="G427" s="2" t="s">
        <v>1057</v>
      </c>
      <c r="H427" t="s">
        <v>505</v>
      </c>
      <c r="I427" s="7" t="s">
        <v>1030</v>
      </c>
      <c r="J427" s="19" t="s">
        <v>1030</v>
      </c>
      <c r="K427" t="s">
        <v>1930</v>
      </c>
      <c r="L427" t="s">
        <v>1973</v>
      </c>
      <c r="M427" t="str">
        <f t="shared" si="16"/>
        <v>Monday</v>
      </c>
    </row>
    <row r="428" spans="1:13" x14ac:dyDescent="0.2">
      <c r="A428" t="s">
        <v>146</v>
      </c>
      <c r="B428" t="s">
        <v>3</v>
      </c>
      <c r="C428">
        <v>1</v>
      </c>
      <c r="D428" s="4">
        <v>35</v>
      </c>
      <c r="E428" s="21">
        <v>40769</v>
      </c>
      <c r="F428" t="s">
        <v>63</v>
      </c>
      <c r="G428" t="s">
        <v>1039</v>
      </c>
      <c r="H428" t="s">
        <v>32</v>
      </c>
      <c r="I428" s="7">
        <f>_xlfn.XLOOKUP(WWE_Champions[[#This Row],[Name]],'Cage.com'!C:C,'Cage.com'!E:E,"")</f>
        <v>7.14</v>
      </c>
      <c r="J428" s="19">
        <f>_xlfn.XLOOKUP(A:A,Kaggle!A:A,Kaggle!I:I, "Not found")</f>
        <v>28270</v>
      </c>
      <c r="K428">
        <f t="shared" ref="K428:K435" si="17">DATEDIF(J428, E428, "Y")</f>
        <v>34</v>
      </c>
      <c r="L428" t="s">
        <v>1974</v>
      </c>
      <c r="M428" t="str">
        <f t="shared" si="16"/>
        <v>Sunday</v>
      </c>
    </row>
    <row r="429" spans="1:13" x14ac:dyDescent="0.2">
      <c r="A429" t="s">
        <v>142</v>
      </c>
      <c r="B429" t="s">
        <v>3</v>
      </c>
      <c r="C429">
        <v>1</v>
      </c>
      <c r="D429" s="4">
        <v>0</v>
      </c>
      <c r="E429" s="21">
        <v>40769</v>
      </c>
      <c r="F429" t="s">
        <v>63</v>
      </c>
      <c r="G429" t="s">
        <v>1055</v>
      </c>
      <c r="H429" t="s">
        <v>32</v>
      </c>
      <c r="I429" s="7">
        <f>_xlfn.XLOOKUP(WWE_Champions[[#This Row],[Name]],'Cage.com'!C:C,'Cage.com'!E:E,"")</f>
        <v>9.25</v>
      </c>
      <c r="J429" s="19">
        <f>_xlfn.XLOOKUP(A:A,Kaggle!A:A,Kaggle!I:I, "Not found")</f>
        <v>28789</v>
      </c>
      <c r="K429">
        <f t="shared" si="17"/>
        <v>32</v>
      </c>
      <c r="L429" t="s">
        <v>1974</v>
      </c>
      <c r="M429" t="str">
        <f t="shared" si="16"/>
        <v>Sunday</v>
      </c>
    </row>
    <row r="430" spans="1:13" x14ac:dyDescent="0.2">
      <c r="A430" t="s">
        <v>521</v>
      </c>
      <c r="B430" t="s">
        <v>540</v>
      </c>
      <c r="C430">
        <v>1</v>
      </c>
      <c r="D430" s="7">
        <v>236</v>
      </c>
      <c r="E430" s="21">
        <v>40764</v>
      </c>
      <c r="F430" s="2" t="s">
        <v>164</v>
      </c>
      <c r="G430" s="2" t="s">
        <v>1055</v>
      </c>
      <c r="H430" t="s">
        <v>202</v>
      </c>
      <c r="I430" s="7">
        <f>_xlfn.XLOOKUP(WWE_Champions[[#This Row],[Name]],'Cage.com'!C:C,'Cage.com'!E:E,"")</f>
        <v>7.63</v>
      </c>
      <c r="J430" s="19">
        <f>_xlfn.XLOOKUP(A:A,Kaggle!A:A,Kaggle!I:I, "Not found")</f>
        <v>31228</v>
      </c>
      <c r="K430">
        <f t="shared" si="17"/>
        <v>26</v>
      </c>
      <c r="L430" t="s">
        <v>1973</v>
      </c>
      <c r="M430" t="str">
        <f t="shared" si="16"/>
        <v>Tuesday</v>
      </c>
    </row>
    <row r="431" spans="1:13" x14ac:dyDescent="0.2">
      <c r="A431" t="s">
        <v>115</v>
      </c>
      <c r="B431" t="s">
        <v>3</v>
      </c>
      <c r="C431">
        <v>9</v>
      </c>
      <c r="D431" s="4">
        <v>20</v>
      </c>
      <c r="E431" s="21">
        <v>40749</v>
      </c>
      <c r="F431" t="s">
        <v>59</v>
      </c>
      <c r="G431" t="s">
        <v>1055</v>
      </c>
      <c r="H431" t="s">
        <v>145</v>
      </c>
      <c r="I431" s="7">
        <f>_xlfn.XLOOKUP(WWE_Champions[[#This Row],[Name]],'Cage.com'!C:C,'Cage.com'!E:E,"")</f>
        <v>7.74</v>
      </c>
      <c r="J431" s="19">
        <f>_xlfn.XLOOKUP(A:A,Kaggle!A:A,Kaggle!I:I, "Not found")</f>
        <v>28238</v>
      </c>
      <c r="K431">
        <f t="shared" si="17"/>
        <v>34</v>
      </c>
      <c r="L431" t="s">
        <v>1973</v>
      </c>
      <c r="M431" t="str">
        <f t="shared" si="16"/>
        <v>Monday</v>
      </c>
    </row>
    <row r="432" spans="1:13" x14ac:dyDescent="0.2">
      <c r="A432" t="s">
        <v>144</v>
      </c>
      <c r="B432" t="s">
        <v>3</v>
      </c>
      <c r="C432">
        <v>1</v>
      </c>
      <c r="D432" s="4">
        <v>0</v>
      </c>
      <c r="E432" s="21">
        <v>40749</v>
      </c>
      <c r="F432" t="s">
        <v>59</v>
      </c>
      <c r="G432" t="s">
        <v>1055</v>
      </c>
      <c r="H432" t="s">
        <v>145</v>
      </c>
      <c r="I432" s="7">
        <f>_xlfn.XLOOKUP(WWE_Champions[[#This Row],[Name]],'Cage.com'!C:C,'Cage.com'!E:E,"")</f>
        <v>8.43</v>
      </c>
      <c r="J432" s="19">
        <f>_xlfn.XLOOKUP(A:A,Kaggle!A:A,Kaggle!I:I, "Not found")</f>
        <v>27374</v>
      </c>
      <c r="K432">
        <f t="shared" si="17"/>
        <v>36</v>
      </c>
      <c r="L432" t="s">
        <v>1973</v>
      </c>
      <c r="M432" t="str">
        <f t="shared" si="16"/>
        <v>Monday</v>
      </c>
    </row>
    <row r="433" spans="1:13" x14ac:dyDescent="0.2">
      <c r="A433" t="s">
        <v>142</v>
      </c>
      <c r="B433" t="s">
        <v>3</v>
      </c>
      <c r="C433">
        <v>1</v>
      </c>
      <c r="D433" s="4">
        <v>28</v>
      </c>
      <c r="E433" s="21">
        <v>40741</v>
      </c>
      <c r="F433" t="s">
        <v>143</v>
      </c>
      <c r="G433" t="s">
        <v>1055</v>
      </c>
      <c r="H433" t="s">
        <v>62</v>
      </c>
      <c r="I433" s="7">
        <f>_xlfn.XLOOKUP(WWE_Champions[[#This Row],[Name]],'Cage.com'!C:C,'Cage.com'!E:E,"")</f>
        <v>9.25</v>
      </c>
      <c r="J433" s="19">
        <f>_xlfn.XLOOKUP(A:A,Kaggle!A:A,Kaggle!I:I, "Not found")</f>
        <v>28789</v>
      </c>
      <c r="K433">
        <f t="shared" si="17"/>
        <v>32</v>
      </c>
      <c r="L433" t="s">
        <v>1974</v>
      </c>
      <c r="M433" t="str">
        <f t="shared" si="16"/>
        <v>Sunday</v>
      </c>
    </row>
    <row r="434" spans="1:13" x14ac:dyDescent="0.2">
      <c r="A434" t="s">
        <v>370</v>
      </c>
      <c r="B434" t="s">
        <v>256</v>
      </c>
      <c r="C434">
        <v>1</v>
      </c>
      <c r="D434" s="4">
        <v>182</v>
      </c>
      <c r="E434" s="21">
        <v>40713</v>
      </c>
      <c r="F434" t="s">
        <v>371</v>
      </c>
      <c r="G434" t="s">
        <v>1055</v>
      </c>
      <c r="H434" t="s">
        <v>2</v>
      </c>
      <c r="I434" s="7">
        <f>_xlfn.XLOOKUP(WWE_Champions[[#This Row],[Name]],'Cage.com'!C:C,'Cage.com'!E:E,"")</f>
        <v>7.78</v>
      </c>
      <c r="J434" s="19">
        <f>_xlfn.XLOOKUP(A:A,Kaggle!A:A,Kaggle!I:I, "Not found")</f>
        <v>29429</v>
      </c>
      <c r="K434">
        <f t="shared" si="17"/>
        <v>30</v>
      </c>
      <c r="L434" t="s">
        <v>1974</v>
      </c>
      <c r="M434" t="str">
        <f t="shared" si="16"/>
        <v>Sunday</v>
      </c>
    </row>
    <row r="435" spans="1:13" x14ac:dyDescent="0.2">
      <c r="A435" t="s">
        <v>520</v>
      </c>
      <c r="B435" t="s">
        <v>540</v>
      </c>
      <c r="C435">
        <v>1</v>
      </c>
      <c r="D435" s="7">
        <v>51</v>
      </c>
      <c r="E435" s="21">
        <v>40713</v>
      </c>
      <c r="F435" s="2" t="s">
        <v>371</v>
      </c>
      <c r="G435" s="2" t="s">
        <v>1055</v>
      </c>
      <c r="H435" t="s">
        <v>2</v>
      </c>
      <c r="I435" s="7">
        <f>_xlfn.XLOOKUP(WWE_Champions[[#This Row],[Name]],'Cage.com'!C:C,'Cage.com'!E:E,"")</f>
        <v>5.05</v>
      </c>
      <c r="J435" s="19">
        <f>_xlfn.XLOOKUP(A:A,Kaggle!A:A,Kaggle!I:I, "Not found")</f>
        <v>28602</v>
      </c>
      <c r="K435">
        <f t="shared" si="17"/>
        <v>33</v>
      </c>
      <c r="L435" t="s">
        <v>1974</v>
      </c>
      <c r="M435" t="str">
        <f t="shared" si="16"/>
        <v>Sunday</v>
      </c>
    </row>
    <row r="436" spans="1:13" x14ac:dyDescent="0.2">
      <c r="A436" t="s">
        <v>581</v>
      </c>
      <c r="B436" t="s">
        <v>623</v>
      </c>
      <c r="C436">
        <v>1</v>
      </c>
      <c r="D436" s="7">
        <v>91</v>
      </c>
      <c r="E436" s="21">
        <v>40686</v>
      </c>
      <c r="F436" s="2" t="s">
        <v>59</v>
      </c>
      <c r="G436" s="2" t="s">
        <v>1057</v>
      </c>
      <c r="H436" t="s">
        <v>509</v>
      </c>
      <c r="I436" s="7" t="s">
        <v>1030</v>
      </c>
      <c r="J436" s="19" t="s">
        <v>1030</v>
      </c>
      <c r="K436" t="s">
        <v>1930</v>
      </c>
      <c r="L436" t="s">
        <v>1973</v>
      </c>
      <c r="M436" t="str">
        <f t="shared" si="16"/>
        <v>Monday</v>
      </c>
    </row>
    <row r="437" spans="1:13" x14ac:dyDescent="0.2">
      <c r="A437" t="s">
        <v>115</v>
      </c>
      <c r="B437" t="s">
        <v>3</v>
      </c>
      <c r="C437">
        <v>8</v>
      </c>
      <c r="D437" s="4">
        <v>77</v>
      </c>
      <c r="E437" s="21">
        <v>40664</v>
      </c>
      <c r="F437" t="s">
        <v>126</v>
      </c>
      <c r="G437" t="s">
        <v>1033</v>
      </c>
      <c r="H437" t="s">
        <v>141</v>
      </c>
      <c r="I437" s="7">
        <f>_xlfn.XLOOKUP(WWE_Champions[[#This Row],[Name]],'Cage.com'!C:C,'Cage.com'!E:E,"")</f>
        <v>7.74</v>
      </c>
      <c r="J437" s="19">
        <f>_xlfn.XLOOKUP(A:A,Kaggle!A:A,Kaggle!I:I, "Not found")</f>
        <v>28238</v>
      </c>
      <c r="K437">
        <f>DATEDIF(J437, E437, "Y")</f>
        <v>34</v>
      </c>
      <c r="L437" t="s">
        <v>1974</v>
      </c>
      <c r="M437" t="str">
        <f t="shared" si="16"/>
        <v>Sunday</v>
      </c>
    </row>
    <row r="438" spans="1:13" x14ac:dyDescent="0.2">
      <c r="A438" t="s">
        <v>166</v>
      </c>
      <c r="B438" t="s">
        <v>256</v>
      </c>
      <c r="C438">
        <v>2</v>
      </c>
      <c r="D438" s="4">
        <v>49</v>
      </c>
      <c r="E438" s="21">
        <v>40664</v>
      </c>
      <c r="F438" t="s">
        <v>126</v>
      </c>
      <c r="G438" t="s">
        <v>1042</v>
      </c>
      <c r="H438" t="s">
        <v>141</v>
      </c>
      <c r="I438" s="7">
        <f>_xlfn.XLOOKUP(WWE_Champions[[#This Row],[Name]],'Cage.com'!C:C,'Cage.com'!E:E,"")</f>
        <v>7.38</v>
      </c>
      <c r="J438" s="19">
        <f>_xlfn.XLOOKUP(A:A,Kaggle!A:A,Kaggle!I:I, "Not found")</f>
        <v>29812</v>
      </c>
      <c r="K438">
        <f>DATEDIF(J438, E438, "Y")</f>
        <v>29</v>
      </c>
      <c r="L438" t="s">
        <v>1974</v>
      </c>
      <c r="M438" t="str">
        <f t="shared" si="16"/>
        <v>Sunday</v>
      </c>
    </row>
    <row r="439" spans="1:13" x14ac:dyDescent="0.2">
      <c r="A439" t="s">
        <v>580</v>
      </c>
      <c r="B439" t="s">
        <v>623</v>
      </c>
      <c r="C439">
        <v>1</v>
      </c>
      <c r="D439" s="7">
        <v>34</v>
      </c>
      <c r="E439" s="21">
        <v>40652</v>
      </c>
      <c r="F439" s="2" t="s">
        <v>164</v>
      </c>
      <c r="G439" s="2" t="s">
        <v>1057</v>
      </c>
      <c r="H439" t="s">
        <v>235</v>
      </c>
      <c r="I439" s="7" t="s">
        <v>1030</v>
      </c>
      <c r="J439" s="19" t="s">
        <v>1030</v>
      </c>
      <c r="K439" t="s">
        <v>1930</v>
      </c>
      <c r="L439" t="s">
        <v>1973</v>
      </c>
      <c r="M439" t="str">
        <f t="shared" si="16"/>
        <v>Tuesday</v>
      </c>
    </row>
    <row r="440" spans="1:13" x14ac:dyDescent="0.2">
      <c r="A440" t="s">
        <v>519</v>
      </c>
      <c r="B440" t="s">
        <v>540</v>
      </c>
      <c r="C440">
        <v>1</v>
      </c>
      <c r="D440" s="7">
        <v>89</v>
      </c>
      <c r="E440" s="21">
        <v>40624</v>
      </c>
      <c r="F440" s="2" t="s">
        <v>164</v>
      </c>
      <c r="G440" s="2" t="s">
        <v>1055</v>
      </c>
      <c r="H440" t="s">
        <v>218</v>
      </c>
      <c r="I440" s="7">
        <f>_xlfn.XLOOKUP(WWE_Champions[[#This Row],[Name]],'Cage.com'!C:C,'Cage.com'!E:E,"")</f>
        <v>7.63</v>
      </c>
      <c r="J440" s="19">
        <f>_xlfn.XLOOKUP(A:A,Kaggle!A:A,Kaggle!I:I, "Not found")</f>
        <v>29443</v>
      </c>
      <c r="K440">
        <f>DATEDIF(J440, E440, "Y")</f>
        <v>30</v>
      </c>
      <c r="L440" t="s">
        <v>1973</v>
      </c>
      <c r="M440" t="str">
        <f t="shared" si="16"/>
        <v>Tuesday</v>
      </c>
    </row>
    <row r="441" spans="1:13" x14ac:dyDescent="0.2">
      <c r="A441" t="s">
        <v>132</v>
      </c>
      <c r="B441" t="s">
        <v>256</v>
      </c>
      <c r="C441">
        <v>1</v>
      </c>
      <c r="D441" s="4">
        <v>48</v>
      </c>
      <c r="E441" s="21">
        <v>40616</v>
      </c>
      <c r="F441" t="s">
        <v>59</v>
      </c>
      <c r="G441" t="s">
        <v>1055</v>
      </c>
      <c r="H441" t="s">
        <v>73</v>
      </c>
      <c r="I441" s="7">
        <f>_xlfn.XLOOKUP(WWE_Champions[[#This Row],[Name]],'Cage.com'!C:C,'Cage.com'!E:E,"")</f>
        <v>7.68</v>
      </c>
      <c r="J441" s="19">
        <f>_xlfn.XLOOKUP(A:A,Kaggle!A:A,Kaggle!I:I, "Not found")</f>
        <v>28518</v>
      </c>
      <c r="K441">
        <f>DATEDIF(J441, E441, "Y")</f>
        <v>33</v>
      </c>
      <c r="L441" t="s">
        <v>1973</v>
      </c>
      <c r="M441" t="str">
        <f t="shared" si="16"/>
        <v>Monday</v>
      </c>
    </row>
    <row r="442" spans="1:13" x14ac:dyDescent="0.2">
      <c r="A442" t="s">
        <v>578</v>
      </c>
      <c r="B442" t="s">
        <v>623</v>
      </c>
      <c r="C442">
        <v>3</v>
      </c>
      <c r="D442" s="7">
        <v>57</v>
      </c>
      <c r="E442" s="21">
        <v>40595</v>
      </c>
      <c r="F442" s="2" t="s">
        <v>59</v>
      </c>
      <c r="G442" s="2" t="s">
        <v>1057</v>
      </c>
      <c r="H442" t="s">
        <v>382</v>
      </c>
      <c r="I442" s="7" t="s">
        <v>1030</v>
      </c>
      <c r="J442" s="19" t="s">
        <v>1030</v>
      </c>
      <c r="K442" t="s">
        <v>1930</v>
      </c>
      <c r="L442" t="s">
        <v>1973</v>
      </c>
      <c r="M442" t="str">
        <f t="shared" si="16"/>
        <v>Monday</v>
      </c>
    </row>
    <row r="443" spans="1:13" x14ac:dyDescent="0.2">
      <c r="A443" t="s">
        <v>579</v>
      </c>
      <c r="B443" t="s">
        <v>623</v>
      </c>
      <c r="C443">
        <v>1</v>
      </c>
      <c r="D443" s="7">
        <v>1</v>
      </c>
      <c r="E443" s="21">
        <v>40595</v>
      </c>
      <c r="F443" s="2" t="s">
        <v>59</v>
      </c>
      <c r="G443" s="2" t="s">
        <v>1057</v>
      </c>
      <c r="H443" t="s">
        <v>382</v>
      </c>
      <c r="I443" s="7" t="s">
        <v>1030</v>
      </c>
      <c r="J443" s="19" t="s">
        <v>1030</v>
      </c>
      <c r="K443" t="s">
        <v>1930</v>
      </c>
      <c r="L443" t="s">
        <v>1973</v>
      </c>
      <c r="M443" t="str">
        <f t="shared" si="16"/>
        <v>Monday</v>
      </c>
    </row>
    <row r="444" spans="1:13" x14ac:dyDescent="0.2">
      <c r="A444" t="s">
        <v>578</v>
      </c>
      <c r="B444" t="s">
        <v>623</v>
      </c>
      <c r="C444">
        <v>2</v>
      </c>
      <c r="D444" s="7">
        <v>1</v>
      </c>
      <c r="E444" s="21">
        <v>40594</v>
      </c>
      <c r="F444" s="2" t="s">
        <v>134</v>
      </c>
      <c r="G444" s="2" t="s">
        <v>1057</v>
      </c>
      <c r="H444" t="s">
        <v>330</v>
      </c>
      <c r="I444" s="7" t="s">
        <v>1030</v>
      </c>
      <c r="J444" s="19" t="s">
        <v>1030</v>
      </c>
      <c r="K444" t="s">
        <v>1930</v>
      </c>
      <c r="L444" t="s">
        <v>1974</v>
      </c>
      <c r="M444" t="str">
        <f t="shared" si="16"/>
        <v>Sunday</v>
      </c>
    </row>
    <row r="445" spans="1:13" x14ac:dyDescent="0.2">
      <c r="A445" t="s">
        <v>166</v>
      </c>
      <c r="B445" t="s">
        <v>540</v>
      </c>
      <c r="C445">
        <v>3</v>
      </c>
      <c r="D445" s="7">
        <v>77</v>
      </c>
      <c r="E445" s="21">
        <v>40547</v>
      </c>
      <c r="F445" s="2" t="s">
        <v>164</v>
      </c>
      <c r="G445" s="2" t="s">
        <v>1055</v>
      </c>
      <c r="H445" t="s">
        <v>77</v>
      </c>
      <c r="I445" s="7">
        <f>_xlfn.XLOOKUP(WWE_Champions[[#This Row],[Name]],'Cage.com'!C:C,'Cage.com'!E:E,"")</f>
        <v>7.38</v>
      </c>
      <c r="J445" s="19">
        <f>_xlfn.XLOOKUP(A:A,Kaggle!A:A,Kaggle!I:I, "Not found")</f>
        <v>29812</v>
      </c>
      <c r="K445">
        <f>DATEDIF(J445, E445, "Y")</f>
        <v>29</v>
      </c>
      <c r="L445" t="s">
        <v>1973</v>
      </c>
      <c r="M445" t="str">
        <f t="shared" si="16"/>
        <v>Tuesday</v>
      </c>
    </row>
    <row r="446" spans="1:13" x14ac:dyDescent="0.2">
      <c r="A446" t="s">
        <v>577</v>
      </c>
      <c r="B446" t="s">
        <v>623</v>
      </c>
      <c r="C446">
        <v>1</v>
      </c>
      <c r="D446" s="7">
        <v>76</v>
      </c>
      <c r="E446" s="21">
        <v>40518</v>
      </c>
      <c r="F446" s="2" t="s">
        <v>59</v>
      </c>
      <c r="G446" s="2" t="s">
        <v>1064</v>
      </c>
      <c r="H446" t="s">
        <v>92</v>
      </c>
      <c r="I446" s="7" t="s">
        <v>1030</v>
      </c>
      <c r="J446" s="19" t="s">
        <v>1030</v>
      </c>
      <c r="K446" t="s">
        <v>1930</v>
      </c>
      <c r="L446" t="s">
        <v>1973</v>
      </c>
      <c r="M446" t="str">
        <f t="shared" si="16"/>
        <v>Monday</v>
      </c>
    </row>
    <row r="447" spans="1:13" x14ac:dyDescent="0.2">
      <c r="A447" t="s">
        <v>139</v>
      </c>
      <c r="B447" t="s">
        <v>3</v>
      </c>
      <c r="C447">
        <v>1</v>
      </c>
      <c r="D447" s="4">
        <v>160</v>
      </c>
      <c r="E447" s="21">
        <v>40504</v>
      </c>
      <c r="F447" t="s">
        <v>59</v>
      </c>
      <c r="G447" t="s">
        <v>1039</v>
      </c>
      <c r="H447" t="s">
        <v>140</v>
      </c>
      <c r="I447" s="7">
        <f>_xlfn.XLOOKUP(WWE_Champions[[#This Row],[Name]],'Cage.com'!C:C,'Cage.com'!E:E,"")</f>
        <v>7.39</v>
      </c>
      <c r="J447" s="19">
        <f>_xlfn.XLOOKUP(A:A,Kaggle!A:A,Kaggle!I:I, "Not found")</f>
        <v>29502</v>
      </c>
      <c r="K447">
        <f>DATEDIF(J447, E447, "Y")</f>
        <v>30</v>
      </c>
      <c r="L447" t="s">
        <v>1973</v>
      </c>
      <c r="M447" t="str">
        <f t="shared" si="16"/>
        <v>Monday</v>
      </c>
    </row>
    <row r="448" spans="1:13" x14ac:dyDescent="0.2">
      <c r="A448" t="s">
        <v>576</v>
      </c>
      <c r="B448" t="s">
        <v>623</v>
      </c>
      <c r="C448">
        <v>1</v>
      </c>
      <c r="D448" s="7">
        <v>42</v>
      </c>
      <c r="E448" s="21">
        <v>40476</v>
      </c>
      <c r="F448" s="2" t="s">
        <v>59</v>
      </c>
      <c r="G448" s="2" t="s">
        <v>1057</v>
      </c>
      <c r="H448" t="s">
        <v>413</v>
      </c>
      <c r="I448" s="7" t="s">
        <v>1030</v>
      </c>
      <c r="J448" s="19" t="s">
        <v>1030</v>
      </c>
      <c r="K448" t="s">
        <v>1930</v>
      </c>
      <c r="L448" t="s">
        <v>1973</v>
      </c>
      <c r="M448" t="str">
        <f t="shared" si="16"/>
        <v>Monday</v>
      </c>
    </row>
    <row r="449" spans="1:13" x14ac:dyDescent="0.2">
      <c r="A449" t="s">
        <v>576</v>
      </c>
      <c r="B449" t="s">
        <v>623</v>
      </c>
      <c r="C449">
        <v>1</v>
      </c>
      <c r="D449" s="7">
        <v>1</v>
      </c>
      <c r="E449" s="21">
        <v>40475</v>
      </c>
      <c r="F449" s="2" t="s">
        <v>131</v>
      </c>
      <c r="G449" s="2" t="s">
        <v>1057</v>
      </c>
      <c r="H449" t="s">
        <v>83</v>
      </c>
      <c r="I449" s="7" t="s">
        <v>1030</v>
      </c>
      <c r="J449" s="19" t="s">
        <v>1030</v>
      </c>
      <c r="K449" t="s">
        <v>1930</v>
      </c>
      <c r="L449" t="s">
        <v>1974</v>
      </c>
      <c r="M449" t="str">
        <f t="shared" si="16"/>
        <v>Sunday</v>
      </c>
    </row>
    <row r="450" spans="1:13" x14ac:dyDescent="0.2">
      <c r="A450" t="s">
        <v>149</v>
      </c>
      <c r="B450" t="s">
        <v>256</v>
      </c>
      <c r="C450">
        <v>1</v>
      </c>
      <c r="D450" s="4">
        <v>176</v>
      </c>
      <c r="E450" s="21">
        <v>40440</v>
      </c>
      <c r="F450" t="s">
        <v>138</v>
      </c>
      <c r="G450" t="s">
        <v>1055</v>
      </c>
      <c r="H450" t="s">
        <v>62</v>
      </c>
      <c r="I450" s="7">
        <f>_xlfn.XLOOKUP(WWE_Champions[[#This Row],[Name]],'Cage.com'!C:C,'Cage.com'!E:E,"")</f>
        <v>9.57</v>
      </c>
      <c r="J450" s="19">
        <f>_xlfn.XLOOKUP(A:A,Kaggle!A:A,Kaggle!I:I, "Not found")</f>
        <v>29728</v>
      </c>
      <c r="K450">
        <f>DATEDIF(J450, E450, "Y")</f>
        <v>29</v>
      </c>
      <c r="L450" t="s">
        <v>1974</v>
      </c>
      <c r="M450" t="str">
        <f t="shared" ref="M450:M513" si="18">TEXT(E450, "dddd")</f>
        <v>Sunday</v>
      </c>
    </row>
    <row r="451" spans="1:13" x14ac:dyDescent="0.2">
      <c r="A451" t="s">
        <v>121</v>
      </c>
      <c r="B451" t="s">
        <v>3</v>
      </c>
      <c r="C451">
        <v>6</v>
      </c>
      <c r="D451" s="4">
        <v>64</v>
      </c>
      <c r="E451" s="21">
        <v>40440</v>
      </c>
      <c r="F451" t="s">
        <v>138</v>
      </c>
      <c r="G451" t="s">
        <v>1035</v>
      </c>
      <c r="H451" t="s">
        <v>62</v>
      </c>
      <c r="I451" s="7">
        <f>_xlfn.XLOOKUP(WWE_Champions[[#This Row],[Name]],'Cage.com'!C:C,'Cage.com'!E:E,"")</f>
        <v>8.08</v>
      </c>
      <c r="J451" s="19">
        <f>_xlfn.XLOOKUP(A:A,Kaggle!A:A,Kaggle!I:I, "Not found")</f>
        <v>29312</v>
      </c>
      <c r="K451">
        <f>DATEDIF(J451, E451, "Y")</f>
        <v>30</v>
      </c>
      <c r="L451" t="s">
        <v>1974</v>
      </c>
      <c r="M451" t="str">
        <f t="shared" si="18"/>
        <v>Sunday</v>
      </c>
    </row>
    <row r="452" spans="1:13" x14ac:dyDescent="0.2">
      <c r="A452" t="s">
        <v>575</v>
      </c>
      <c r="B452" t="s">
        <v>623</v>
      </c>
      <c r="C452">
        <v>1</v>
      </c>
      <c r="D452" s="7">
        <v>35</v>
      </c>
      <c r="E452" s="21">
        <v>40440</v>
      </c>
      <c r="F452" s="2" t="s">
        <v>138</v>
      </c>
      <c r="G452" s="2" t="s">
        <v>1945</v>
      </c>
      <c r="H452" t="s">
        <v>62</v>
      </c>
      <c r="I452" s="7" t="s">
        <v>1030</v>
      </c>
      <c r="J452" s="19" t="s">
        <v>1030</v>
      </c>
      <c r="K452" t="s">
        <v>1930</v>
      </c>
      <c r="L452" t="s">
        <v>1974</v>
      </c>
      <c r="M452" t="str">
        <f t="shared" si="18"/>
        <v>Sunday</v>
      </c>
    </row>
    <row r="453" spans="1:13" x14ac:dyDescent="0.2">
      <c r="A453" t="s">
        <v>370</v>
      </c>
      <c r="B453" t="s">
        <v>540</v>
      </c>
      <c r="C453">
        <v>1</v>
      </c>
      <c r="D453" s="7">
        <v>160</v>
      </c>
      <c r="E453" s="21">
        <v>40387</v>
      </c>
      <c r="F453" s="2" t="s">
        <v>164</v>
      </c>
      <c r="G453" s="2" t="s">
        <v>1055</v>
      </c>
      <c r="H453" t="s">
        <v>387</v>
      </c>
      <c r="I453" s="7">
        <f>_xlfn.XLOOKUP(WWE_Champions[[#This Row],[Name]],'Cage.com'!C:C,'Cage.com'!E:E,"")</f>
        <v>7.78</v>
      </c>
      <c r="J453" s="19">
        <f>_xlfn.XLOOKUP(A:A,Kaggle!A:A,Kaggle!I:I, "Not found")</f>
        <v>29429</v>
      </c>
      <c r="K453">
        <f t="shared" ref="K453:K458" si="19">DATEDIF(J453, E453, "Y")</f>
        <v>30</v>
      </c>
      <c r="L453" t="s">
        <v>1973</v>
      </c>
      <c r="M453" t="str">
        <f t="shared" si="18"/>
        <v>Wednesday</v>
      </c>
    </row>
    <row r="454" spans="1:13" x14ac:dyDescent="0.2">
      <c r="A454" t="s">
        <v>132</v>
      </c>
      <c r="B454" t="s">
        <v>3</v>
      </c>
      <c r="C454">
        <v>2</v>
      </c>
      <c r="D454" s="4">
        <v>91</v>
      </c>
      <c r="E454" s="21">
        <v>40349</v>
      </c>
      <c r="F454" t="s">
        <v>137</v>
      </c>
      <c r="G454" t="s">
        <v>1036</v>
      </c>
      <c r="H454" t="s">
        <v>103</v>
      </c>
      <c r="I454" s="7">
        <f>_xlfn.XLOOKUP(WWE_Champions[[#This Row],[Name]],'Cage.com'!C:C,'Cage.com'!E:E,"")</f>
        <v>7.68</v>
      </c>
      <c r="J454" s="19">
        <f>_xlfn.XLOOKUP(A:A,Kaggle!A:A,Kaggle!I:I, "Not found")</f>
        <v>28518</v>
      </c>
      <c r="K454">
        <f t="shared" si="19"/>
        <v>32</v>
      </c>
      <c r="L454" t="s">
        <v>1974</v>
      </c>
      <c r="M454" t="str">
        <f t="shared" si="18"/>
        <v>Sunday</v>
      </c>
    </row>
    <row r="455" spans="1:13" x14ac:dyDescent="0.2">
      <c r="A455" t="s">
        <v>139</v>
      </c>
      <c r="B455" t="s">
        <v>256</v>
      </c>
      <c r="C455">
        <v>2</v>
      </c>
      <c r="D455" s="4">
        <v>97</v>
      </c>
      <c r="E455" s="21">
        <v>40343</v>
      </c>
      <c r="F455" t="s">
        <v>59</v>
      </c>
      <c r="G455" t="s">
        <v>1036</v>
      </c>
      <c r="H455" t="s">
        <v>82</v>
      </c>
      <c r="I455" s="7">
        <f>_xlfn.XLOOKUP(WWE_Champions[[#This Row],[Name]],'Cage.com'!C:C,'Cage.com'!E:E,"")</f>
        <v>7.39</v>
      </c>
      <c r="J455" s="19">
        <f>_xlfn.XLOOKUP(A:A,Kaggle!A:A,Kaggle!I:I, "Not found")</f>
        <v>29502</v>
      </c>
      <c r="K455">
        <f t="shared" si="19"/>
        <v>29</v>
      </c>
      <c r="L455" t="s">
        <v>1973</v>
      </c>
      <c r="M455" t="str">
        <f t="shared" si="18"/>
        <v>Monday</v>
      </c>
    </row>
    <row r="456" spans="1:13" x14ac:dyDescent="0.2">
      <c r="A456" t="s">
        <v>368</v>
      </c>
      <c r="B456" t="s">
        <v>256</v>
      </c>
      <c r="C456">
        <v>1</v>
      </c>
      <c r="D456" s="4">
        <v>21</v>
      </c>
      <c r="E456" s="21">
        <v>40322</v>
      </c>
      <c r="F456" t="s">
        <v>59</v>
      </c>
      <c r="G456" t="s">
        <v>1055</v>
      </c>
      <c r="H456" t="s">
        <v>369</v>
      </c>
      <c r="I456" s="7">
        <f>_xlfn.XLOOKUP(WWE_Champions[[#This Row],[Name]],'Cage.com'!C:C,'Cage.com'!E:E,"")</f>
        <v>6.46</v>
      </c>
      <c r="J456" s="19">
        <f>_xlfn.XLOOKUP(A:A,Kaggle!A:A,Kaggle!I:I, "Not found")</f>
        <v>26317</v>
      </c>
      <c r="K456">
        <f t="shared" si="19"/>
        <v>38</v>
      </c>
      <c r="L456" t="s">
        <v>1973</v>
      </c>
      <c r="M456" t="str">
        <f t="shared" si="18"/>
        <v>Monday</v>
      </c>
    </row>
    <row r="457" spans="1:13" x14ac:dyDescent="0.2">
      <c r="A457" t="s">
        <v>166</v>
      </c>
      <c r="B457" t="s">
        <v>540</v>
      </c>
      <c r="C457">
        <v>2</v>
      </c>
      <c r="D457" s="7">
        <v>66</v>
      </c>
      <c r="E457" s="21">
        <v>40321</v>
      </c>
      <c r="F457" s="2" t="s">
        <v>518</v>
      </c>
      <c r="G457" s="2" t="s">
        <v>1055</v>
      </c>
      <c r="H457" t="s">
        <v>35</v>
      </c>
      <c r="I457" s="7">
        <f>_xlfn.XLOOKUP(WWE_Champions[[#This Row],[Name]],'Cage.com'!C:C,'Cage.com'!E:E,"")</f>
        <v>7.38</v>
      </c>
      <c r="J457" s="19">
        <f>_xlfn.XLOOKUP(A:A,Kaggle!A:A,Kaggle!I:I, "Not found")</f>
        <v>29812</v>
      </c>
      <c r="K457">
        <f t="shared" si="19"/>
        <v>28</v>
      </c>
      <c r="L457" t="s">
        <v>1974</v>
      </c>
      <c r="M457" t="str">
        <f t="shared" si="18"/>
        <v>Sunday</v>
      </c>
    </row>
    <row r="458" spans="1:13" x14ac:dyDescent="0.2">
      <c r="A458" t="s">
        <v>43</v>
      </c>
      <c r="B458" t="s">
        <v>256</v>
      </c>
      <c r="C458">
        <v>5</v>
      </c>
      <c r="D458" s="4">
        <v>7</v>
      </c>
      <c r="E458" s="21">
        <v>40315</v>
      </c>
      <c r="F458" t="s">
        <v>59</v>
      </c>
      <c r="G458" t="s">
        <v>1044</v>
      </c>
      <c r="H458" t="s">
        <v>27</v>
      </c>
      <c r="I458" s="7">
        <f>_xlfn.XLOOKUP(WWE_Champions[[#This Row],[Name]],'Cage.com'!C:C,'Cage.com'!E:E,"")</f>
        <v>9.43</v>
      </c>
      <c r="J458" s="19">
        <f>_xlfn.XLOOKUP(A:A,Kaggle!A:A,Kaggle!I:I, "Not found")</f>
        <v>21003</v>
      </c>
      <c r="K458">
        <f t="shared" si="19"/>
        <v>52</v>
      </c>
      <c r="L458" t="s">
        <v>1973</v>
      </c>
      <c r="M458" t="str">
        <f t="shared" si="18"/>
        <v>Monday</v>
      </c>
    </row>
    <row r="459" spans="1:13" x14ac:dyDescent="0.2">
      <c r="A459" t="s">
        <v>574</v>
      </c>
      <c r="B459" t="s">
        <v>623</v>
      </c>
      <c r="C459">
        <v>1</v>
      </c>
      <c r="D459" s="7">
        <v>146</v>
      </c>
      <c r="E459" s="21">
        <v>40294</v>
      </c>
      <c r="F459" s="2" t="s">
        <v>59</v>
      </c>
      <c r="G459" s="2" t="s">
        <v>1057</v>
      </c>
      <c r="H459" t="s">
        <v>160</v>
      </c>
      <c r="I459" s="7" t="s">
        <v>1030</v>
      </c>
      <c r="J459" s="19" t="s">
        <v>1030</v>
      </c>
      <c r="K459" t="s">
        <v>1930</v>
      </c>
      <c r="L459" t="s">
        <v>1973</v>
      </c>
      <c r="M459" t="str">
        <f t="shared" si="18"/>
        <v>Monday</v>
      </c>
    </row>
    <row r="460" spans="1:13" x14ac:dyDescent="0.2">
      <c r="A460" t="s">
        <v>115</v>
      </c>
      <c r="B460" t="s">
        <v>3</v>
      </c>
      <c r="C460">
        <v>7</v>
      </c>
      <c r="D460" s="4">
        <v>84</v>
      </c>
      <c r="E460" s="21">
        <v>40265</v>
      </c>
      <c r="F460" t="s">
        <v>135</v>
      </c>
      <c r="G460" t="s">
        <v>1055</v>
      </c>
      <c r="H460" t="s">
        <v>136</v>
      </c>
      <c r="I460" s="7">
        <f>_xlfn.XLOOKUP(WWE_Champions[[#This Row],[Name]],'Cage.com'!C:C,'Cage.com'!E:E,"")</f>
        <v>7.74</v>
      </c>
      <c r="J460" s="19">
        <f>_xlfn.XLOOKUP(A:A,Kaggle!A:A,Kaggle!I:I, "Not found")</f>
        <v>28238</v>
      </c>
      <c r="K460">
        <f>DATEDIF(J460, E460, "Y")</f>
        <v>32</v>
      </c>
      <c r="L460" t="s">
        <v>1974</v>
      </c>
      <c r="M460" t="str">
        <f t="shared" si="18"/>
        <v>Sunday</v>
      </c>
    </row>
    <row r="461" spans="1:13" x14ac:dyDescent="0.2">
      <c r="A461" t="s">
        <v>125</v>
      </c>
      <c r="B461" t="s">
        <v>3</v>
      </c>
      <c r="C461">
        <v>2</v>
      </c>
      <c r="D461" s="4">
        <v>35</v>
      </c>
      <c r="E461" s="21">
        <v>40230</v>
      </c>
      <c r="F461" t="s">
        <v>134</v>
      </c>
      <c r="G461" t="s">
        <v>1055</v>
      </c>
      <c r="H461" t="s">
        <v>73</v>
      </c>
      <c r="I461" s="7">
        <f>_xlfn.XLOOKUP(WWE_Champions[[#This Row],[Name]],'Cage.com'!C:C,'Cage.com'!E:E,"")</f>
        <v>6.93</v>
      </c>
      <c r="J461" s="19">
        <f>_xlfn.XLOOKUP(A:A,Kaggle!A:A,Kaggle!I:I, "Not found")</f>
        <v>25221</v>
      </c>
      <c r="K461">
        <f>DATEDIF(J461, E461, "Y")</f>
        <v>41</v>
      </c>
      <c r="L461" t="s">
        <v>1974</v>
      </c>
      <c r="M461" t="str">
        <f t="shared" si="18"/>
        <v>Sunday</v>
      </c>
    </row>
    <row r="462" spans="1:13" x14ac:dyDescent="0.2">
      <c r="A462" t="s">
        <v>115</v>
      </c>
      <c r="B462" t="s">
        <v>3</v>
      </c>
      <c r="C462">
        <v>6</v>
      </c>
      <c r="D462" s="4">
        <v>0</v>
      </c>
      <c r="E462" s="21">
        <v>40230</v>
      </c>
      <c r="F462" t="s">
        <v>134</v>
      </c>
      <c r="G462" t="s">
        <v>1967</v>
      </c>
      <c r="H462" t="s">
        <v>73</v>
      </c>
      <c r="I462" s="7">
        <f>_xlfn.XLOOKUP(WWE_Champions[[#This Row],[Name]],'Cage.com'!C:C,'Cage.com'!E:E,"")</f>
        <v>7.74</v>
      </c>
      <c r="J462" s="19">
        <f>_xlfn.XLOOKUP(A:A,Kaggle!A:A,Kaggle!I:I, "Not found")</f>
        <v>28238</v>
      </c>
      <c r="K462">
        <f>DATEDIF(J462, E462, "Y")</f>
        <v>32</v>
      </c>
      <c r="L462" t="s">
        <v>1974</v>
      </c>
      <c r="M462" t="str">
        <f t="shared" si="18"/>
        <v>Sunday</v>
      </c>
    </row>
    <row r="463" spans="1:13" x14ac:dyDescent="0.2">
      <c r="A463" t="s">
        <v>573</v>
      </c>
      <c r="B463" t="s">
        <v>623</v>
      </c>
      <c r="C463">
        <v>1</v>
      </c>
      <c r="D463" s="7">
        <v>77</v>
      </c>
      <c r="E463" s="21">
        <v>40217</v>
      </c>
      <c r="F463" s="2" t="s">
        <v>59</v>
      </c>
      <c r="G463" s="2" t="s">
        <v>1059</v>
      </c>
      <c r="H463" t="s">
        <v>210</v>
      </c>
      <c r="I463" s="7" t="s">
        <v>1030</v>
      </c>
      <c r="J463" s="19" t="s">
        <v>1030</v>
      </c>
      <c r="K463" t="s">
        <v>1930</v>
      </c>
      <c r="L463" t="s">
        <v>1973</v>
      </c>
      <c r="M463" t="str">
        <f t="shared" si="18"/>
        <v>Monday</v>
      </c>
    </row>
    <row r="464" spans="1:13" x14ac:dyDescent="0.2">
      <c r="A464" t="s">
        <v>168</v>
      </c>
      <c r="B464" t="s">
        <v>540</v>
      </c>
      <c r="C464">
        <v>1</v>
      </c>
      <c r="D464" s="7">
        <v>161</v>
      </c>
      <c r="E464" s="21">
        <v>40160</v>
      </c>
      <c r="F464" s="2" t="s">
        <v>133</v>
      </c>
      <c r="G464" s="2" t="s">
        <v>1055</v>
      </c>
      <c r="H464" t="s">
        <v>37</v>
      </c>
      <c r="I464" s="7">
        <f>_xlfn.XLOOKUP(WWE_Champions[[#This Row],[Name]],'Cage.com'!C:C,'Cage.com'!E:E,"")</f>
        <v>7.84</v>
      </c>
      <c r="J464" s="19">
        <v>31204</v>
      </c>
      <c r="K464">
        <f>DATEDIF(J464, E464, "Y")</f>
        <v>24</v>
      </c>
      <c r="L464" t="s">
        <v>1974</v>
      </c>
      <c r="M464" t="str">
        <f t="shared" si="18"/>
        <v>Sunday</v>
      </c>
    </row>
    <row r="465" spans="1:13" x14ac:dyDescent="0.2">
      <c r="A465" t="s">
        <v>132</v>
      </c>
      <c r="B465" t="s">
        <v>3</v>
      </c>
      <c r="C465">
        <v>1</v>
      </c>
      <c r="D465" s="4">
        <v>70</v>
      </c>
      <c r="E465" s="21">
        <v>40160</v>
      </c>
      <c r="F465" t="s">
        <v>133</v>
      </c>
      <c r="G465" t="s">
        <v>1042</v>
      </c>
      <c r="H465" t="s">
        <v>37</v>
      </c>
      <c r="I465" s="7">
        <f>_xlfn.XLOOKUP(WWE_Champions[[#This Row],[Name]],'Cage.com'!C:C,'Cage.com'!E:E,"")</f>
        <v>7.68</v>
      </c>
      <c r="J465" s="19">
        <f>_xlfn.XLOOKUP(A:A,Kaggle!A:A,Kaggle!I:I, "Not found")</f>
        <v>28518</v>
      </c>
      <c r="K465">
        <f>DATEDIF(J465, E465, "Y")</f>
        <v>31</v>
      </c>
      <c r="L465" t="s">
        <v>1974</v>
      </c>
      <c r="M465" t="str">
        <f t="shared" si="18"/>
        <v>Sunday</v>
      </c>
    </row>
    <row r="466" spans="1:13" x14ac:dyDescent="0.2">
      <c r="A466" t="s">
        <v>572</v>
      </c>
      <c r="B466" t="s">
        <v>623</v>
      </c>
      <c r="C466">
        <v>1</v>
      </c>
      <c r="D466" s="7">
        <v>57</v>
      </c>
      <c r="E466" s="21">
        <v>40160</v>
      </c>
      <c r="F466" s="2" t="s">
        <v>133</v>
      </c>
      <c r="G466" s="2" t="s">
        <v>1067</v>
      </c>
      <c r="H466" t="s">
        <v>37</v>
      </c>
      <c r="I466" s="7" t="s">
        <v>1030</v>
      </c>
      <c r="J466" s="19" t="s">
        <v>1030</v>
      </c>
      <c r="K466" t="s">
        <v>1930</v>
      </c>
      <c r="L466" t="s">
        <v>1974</v>
      </c>
      <c r="M466" t="str">
        <f t="shared" si="18"/>
        <v>Sunday</v>
      </c>
    </row>
    <row r="467" spans="1:13" x14ac:dyDescent="0.2">
      <c r="A467" t="s">
        <v>115</v>
      </c>
      <c r="B467" t="s">
        <v>3</v>
      </c>
      <c r="C467">
        <v>5</v>
      </c>
      <c r="D467" s="4">
        <v>49</v>
      </c>
      <c r="E467" s="21">
        <v>40111</v>
      </c>
      <c r="F467" t="s">
        <v>131</v>
      </c>
      <c r="G467" t="s">
        <v>1942</v>
      </c>
      <c r="H467" t="s">
        <v>70</v>
      </c>
      <c r="I467" s="7">
        <f>_xlfn.XLOOKUP(WWE_Champions[[#This Row],[Name]],'Cage.com'!C:C,'Cage.com'!E:E,"")</f>
        <v>7.74</v>
      </c>
      <c r="J467" s="19">
        <f>_xlfn.XLOOKUP(A:A,Kaggle!A:A,Kaggle!I:I, "Not found")</f>
        <v>28238</v>
      </c>
      <c r="K467">
        <f>DATEDIF(J467, E467, "Y")</f>
        <v>32</v>
      </c>
      <c r="L467" t="s">
        <v>1974</v>
      </c>
      <c r="M467" t="str">
        <f t="shared" si="18"/>
        <v>Sunday</v>
      </c>
    </row>
    <row r="468" spans="1:13" x14ac:dyDescent="0.2">
      <c r="A468" t="s">
        <v>139</v>
      </c>
      <c r="B468" t="s">
        <v>256</v>
      </c>
      <c r="C468">
        <v>1</v>
      </c>
      <c r="D468" s="4">
        <v>224</v>
      </c>
      <c r="E468" s="21">
        <v>40091</v>
      </c>
      <c r="F468" t="s">
        <v>59</v>
      </c>
      <c r="G468" t="s">
        <v>1055</v>
      </c>
      <c r="H468" t="s">
        <v>367</v>
      </c>
      <c r="I468" s="7">
        <f>_xlfn.XLOOKUP(WWE_Champions[[#This Row],[Name]],'Cage.com'!C:C,'Cage.com'!E:E,"")</f>
        <v>7.39</v>
      </c>
      <c r="J468" s="19">
        <f>_xlfn.XLOOKUP(A:A,Kaggle!A:A,Kaggle!I:I, "Not found")</f>
        <v>29502</v>
      </c>
      <c r="K468">
        <f>DATEDIF(J468, E468, "Y")</f>
        <v>28</v>
      </c>
      <c r="L468" t="s">
        <v>1973</v>
      </c>
      <c r="M468" t="str">
        <f t="shared" si="18"/>
        <v>Monday</v>
      </c>
    </row>
    <row r="469" spans="1:13" x14ac:dyDescent="0.2">
      <c r="A469" t="s">
        <v>121</v>
      </c>
      <c r="B469" t="s">
        <v>3</v>
      </c>
      <c r="C469">
        <v>5</v>
      </c>
      <c r="D469" s="4">
        <v>21</v>
      </c>
      <c r="E469" s="21">
        <v>40090</v>
      </c>
      <c r="F469" t="s">
        <v>129</v>
      </c>
      <c r="G469" t="s">
        <v>129</v>
      </c>
      <c r="H469" t="s">
        <v>130</v>
      </c>
      <c r="I469" s="7">
        <f>_xlfn.XLOOKUP(WWE_Champions[[#This Row],[Name]],'Cage.com'!C:C,'Cage.com'!E:E,"")</f>
        <v>8.08</v>
      </c>
      <c r="J469" s="19">
        <f>_xlfn.XLOOKUP(A:A,Kaggle!A:A,Kaggle!I:I, "Not found")</f>
        <v>29312</v>
      </c>
      <c r="K469">
        <f>DATEDIF(J469, E469, "Y")</f>
        <v>29</v>
      </c>
      <c r="L469" t="s">
        <v>1974</v>
      </c>
      <c r="M469" t="str">
        <f t="shared" si="18"/>
        <v>Sunday</v>
      </c>
    </row>
    <row r="470" spans="1:13" x14ac:dyDescent="0.2">
      <c r="A470" t="s">
        <v>115</v>
      </c>
      <c r="B470" t="s">
        <v>3</v>
      </c>
      <c r="C470">
        <v>4</v>
      </c>
      <c r="D470" s="4">
        <v>21</v>
      </c>
      <c r="E470" s="21">
        <v>40069</v>
      </c>
      <c r="F470" t="s">
        <v>128</v>
      </c>
      <c r="G470" s="2" t="s">
        <v>1981</v>
      </c>
      <c r="H470" t="s">
        <v>65</v>
      </c>
      <c r="I470" s="7">
        <f>_xlfn.XLOOKUP(WWE_Champions[[#This Row],[Name]],'Cage.com'!C:C,'Cage.com'!E:E,"")</f>
        <v>7.74</v>
      </c>
      <c r="J470" s="19">
        <f>_xlfn.XLOOKUP(A:A,Kaggle!A:A,Kaggle!I:I, "Not found")</f>
        <v>28238</v>
      </c>
      <c r="K470">
        <f>DATEDIF(J470, E470, "Y")</f>
        <v>32</v>
      </c>
      <c r="L470" t="s">
        <v>1974</v>
      </c>
      <c r="M470" t="str">
        <f t="shared" si="18"/>
        <v>Sunday</v>
      </c>
    </row>
    <row r="471" spans="1:13" x14ac:dyDescent="0.2">
      <c r="A471" t="s">
        <v>517</v>
      </c>
      <c r="B471" t="s">
        <v>540</v>
      </c>
      <c r="C471">
        <v>3</v>
      </c>
      <c r="D471" s="7">
        <v>103</v>
      </c>
      <c r="E471" s="21">
        <v>40057</v>
      </c>
      <c r="F471" s="2" t="s">
        <v>164</v>
      </c>
      <c r="G471" s="2" t="s">
        <v>1055</v>
      </c>
      <c r="H471" t="s">
        <v>71</v>
      </c>
      <c r="I471" s="7">
        <f>_xlfn.XLOOKUP(WWE_Champions[[#This Row],[Name]],'Cage.com'!C:C,'Cage.com'!E:E,"")</f>
        <v>8.32</v>
      </c>
      <c r="J471" s="19">
        <f>_xlfn.XLOOKUP(A:A,Kaggle!A:A,Kaggle!I:I, "Not found")</f>
        <v>29131</v>
      </c>
      <c r="K471">
        <f>DATEDIF(J471, E471, "Y")</f>
        <v>29</v>
      </c>
      <c r="L471" t="s">
        <v>1973</v>
      </c>
      <c r="M471" t="str">
        <f t="shared" si="18"/>
        <v>Tuesday</v>
      </c>
    </row>
    <row r="472" spans="1:13" x14ac:dyDescent="0.2">
      <c r="A472" t="s">
        <v>571</v>
      </c>
      <c r="B472" t="s">
        <v>623</v>
      </c>
      <c r="C472">
        <v>1</v>
      </c>
      <c r="D472" s="7">
        <v>140</v>
      </c>
      <c r="E472" s="21">
        <v>40020</v>
      </c>
      <c r="F472" s="2" t="s">
        <v>138</v>
      </c>
      <c r="G472" s="2" t="s">
        <v>1046</v>
      </c>
      <c r="H472" t="s">
        <v>9</v>
      </c>
      <c r="I472" s="7" t="s">
        <v>1030</v>
      </c>
      <c r="J472" s="19" t="s">
        <v>1030</v>
      </c>
      <c r="K472" t="s">
        <v>1930</v>
      </c>
      <c r="L472" t="s">
        <v>1974</v>
      </c>
      <c r="M472" t="str">
        <f t="shared" si="18"/>
        <v>Sunday</v>
      </c>
    </row>
    <row r="473" spans="1:13" x14ac:dyDescent="0.2">
      <c r="A473" t="s">
        <v>144</v>
      </c>
      <c r="B473" t="s">
        <v>540</v>
      </c>
      <c r="C473">
        <v>2</v>
      </c>
      <c r="D473" s="7">
        <v>65</v>
      </c>
      <c r="E473" s="21">
        <v>39992</v>
      </c>
      <c r="F473" s="2" t="s">
        <v>237</v>
      </c>
      <c r="G473" s="2" t="s">
        <v>1055</v>
      </c>
      <c r="H473" t="s">
        <v>202</v>
      </c>
      <c r="I473" s="7">
        <f>_xlfn.XLOOKUP(WWE_Champions[[#This Row],[Name]],'Cage.com'!C:C,'Cage.com'!E:E,"")</f>
        <v>8.43</v>
      </c>
      <c r="J473" s="19">
        <f>_xlfn.XLOOKUP(A:A,Kaggle!A:A,Kaggle!I:I, "Not found")</f>
        <v>27374</v>
      </c>
      <c r="K473">
        <f>DATEDIF(J473, E473, "Y")</f>
        <v>34</v>
      </c>
      <c r="L473" t="s">
        <v>1974</v>
      </c>
      <c r="M473" t="str">
        <f t="shared" si="18"/>
        <v>Sunday</v>
      </c>
    </row>
    <row r="474" spans="1:13" x14ac:dyDescent="0.2">
      <c r="A474" t="s">
        <v>570</v>
      </c>
      <c r="B474" t="s">
        <v>623</v>
      </c>
      <c r="C474">
        <v>1</v>
      </c>
      <c r="D474" s="7">
        <v>28</v>
      </c>
      <c r="E474" s="21">
        <v>39992</v>
      </c>
      <c r="F474" s="2" t="s">
        <v>237</v>
      </c>
      <c r="G474" s="2" t="s">
        <v>1059</v>
      </c>
      <c r="H474" t="s">
        <v>202</v>
      </c>
      <c r="I474" s="7" t="s">
        <v>1030</v>
      </c>
      <c r="J474" s="19" t="s">
        <v>1030</v>
      </c>
      <c r="K474" t="s">
        <v>1930</v>
      </c>
      <c r="L474" t="s">
        <v>1974</v>
      </c>
      <c r="M474" t="str">
        <f t="shared" si="18"/>
        <v>Sunday</v>
      </c>
    </row>
    <row r="475" spans="1:13" x14ac:dyDescent="0.2">
      <c r="A475" t="s">
        <v>121</v>
      </c>
      <c r="B475" t="s">
        <v>3</v>
      </c>
      <c r="C475">
        <v>4</v>
      </c>
      <c r="D475" s="4">
        <v>90</v>
      </c>
      <c r="E475" s="21">
        <v>39979</v>
      </c>
      <c r="F475" t="s">
        <v>59</v>
      </c>
      <c r="G475" t="s">
        <v>1036</v>
      </c>
      <c r="H475" t="s">
        <v>82</v>
      </c>
      <c r="I475" s="7">
        <f>_xlfn.XLOOKUP(WWE_Champions[[#This Row],[Name]],'Cage.com'!C:C,'Cage.com'!E:E,"")</f>
        <v>8.08</v>
      </c>
      <c r="J475" s="19">
        <f>_xlfn.XLOOKUP(A:A,Kaggle!A:A,Kaggle!I:I, "Not found")</f>
        <v>29312</v>
      </c>
      <c r="K475">
        <f t="shared" ref="K475:K488" si="20">DATEDIF(J475, E475, "Y")</f>
        <v>29</v>
      </c>
      <c r="L475" t="s">
        <v>1973</v>
      </c>
      <c r="M475" t="str">
        <f t="shared" si="18"/>
        <v>Monday</v>
      </c>
    </row>
    <row r="476" spans="1:13" x14ac:dyDescent="0.2">
      <c r="A476" t="s">
        <v>98</v>
      </c>
      <c r="B476" t="s">
        <v>540</v>
      </c>
      <c r="C476">
        <v>9</v>
      </c>
      <c r="D476" s="7">
        <v>21</v>
      </c>
      <c r="E476" s="21">
        <v>39971</v>
      </c>
      <c r="F476" s="2" t="s">
        <v>126</v>
      </c>
      <c r="G476" s="2" t="s">
        <v>1963</v>
      </c>
      <c r="H476" t="s">
        <v>127</v>
      </c>
      <c r="I476" s="7">
        <f>_xlfn.XLOOKUP(WWE_Champions[[#This Row],[Name]],'Cage.com'!C:C,'Cage.com'!E:E,"")</f>
        <v>9.4600000000000009</v>
      </c>
      <c r="J476" s="19">
        <f>_xlfn.XLOOKUP(A:A,Kaggle!A:A,Kaggle!I:I, "Not found")</f>
        <v>25881</v>
      </c>
      <c r="K476">
        <f t="shared" si="20"/>
        <v>38</v>
      </c>
      <c r="L476" t="s">
        <v>1974</v>
      </c>
      <c r="M476" t="str">
        <f t="shared" si="18"/>
        <v>Sunday</v>
      </c>
    </row>
    <row r="477" spans="1:13" x14ac:dyDescent="0.2">
      <c r="A477" t="s">
        <v>125</v>
      </c>
      <c r="B477" t="s">
        <v>3</v>
      </c>
      <c r="C477">
        <v>1</v>
      </c>
      <c r="D477" s="4">
        <v>2</v>
      </c>
      <c r="E477" s="21">
        <v>39971</v>
      </c>
      <c r="F477" t="s">
        <v>126</v>
      </c>
      <c r="G477" t="s">
        <v>1037</v>
      </c>
      <c r="H477" t="s">
        <v>127</v>
      </c>
      <c r="I477" s="7">
        <f>_xlfn.XLOOKUP(WWE_Champions[[#This Row],[Name]],'Cage.com'!C:C,'Cage.com'!E:E,"")</f>
        <v>6.93</v>
      </c>
      <c r="J477" s="19">
        <f>_xlfn.XLOOKUP(A:A,Kaggle!A:A,Kaggle!I:I, "Not found")</f>
        <v>25221</v>
      </c>
      <c r="K477">
        <f t="shared" si="20"/>
        <v>40</v>
      </c>
      <c r="L477" t="s">
        <v>1974</v>
      </c>
      <c r="M477" t="str">
        <f t="shared" si="18"/>
        <v>Sunday</v>
      </c>
    </row>
    <row r="478" spans="1:13" x14ac:dyDescent="0.2">
      <c r="A478" t="s">
        <v>166</v>
      </c>
      <c r="B478" t="s">
        <v>256</v>
      </c>
      <c r="C478">
        <v>1</v>
      </c>
      <c r="D478" s="4">
        <v>126</v>
      </c>
      <c r="E478" s="21">
        <v>39965</v>
      </c>
      <c r="F478" t="s">
        <v>59</v>
      </c>
      <c r="G478" t="s">
        <v>1055</v>
      </c>
      <c r="H478" t="s">
        <v>78</v>
      </c>
      <c r="I478" s="7">
        <f>_xlfn.XLOOKUP(WWE_Champions[[#This Row],[Name]],'Cage.com'!C:C,'Cage.com'!E:E,"")</f>
        <v>7.38</v>
      </c>
      <c r="J478" s="19">
        <f>_xlfn.XLOOKUP(A:A,Kaggle!A:A,Kaggle!I:I, "Not found")</f>
        <v>29812</v>
      </c>
      <c r="K478">
        <f t="shared" si="20"/>
        <v>27</v>
      </c>
      <c r="L478" t="s">
        <v>1973</v>
      </c>
      <c r="M478" t="str">
        <f t="shared" si="18"/>
        <v>Monday</v>
      </c>
    </row>
    <row r="479" spans="1:13" x14ac:dyDescent="0.2">
      <c r="A479" t="s">
        <v>121</v>
      </c>
      <c r="B479" t="s">
        <v>3</v>
      </c>
      <c r="C479">
        <v>3</v>
      </c>
      <c r="D479" s="4">
        <v>42</v>
      </c>
      <c r="E479" s="21">
        <v>39929</v>
      </c>
      <c r="F479" t="s">
        <v>90</v>
      </c>
      <c r="G479" t="s">
        <v>1043</v>
      </c>
      <c r="H479" t="s">
        <v>124</v>
      </c>
      <c r="I479" s="7">
        <f>_xlfn.XLOOKUP(WWE_Champions[[#This Row],[Name]],'Cage.com'!C:C,'Cage.com'!E:E,"")</f>
        <v>8.08</v>
      </c>
      <c r="J479" s="19">
        <f>_xlfn.XLOOKUP(A:A,Kaggle!A:A,Kaggle!I:I, "Not found")</f>
        <v>29312</v>
      </c>
      <c r="K479">
        <f t="shared" si="20"/>
        <v>29</v>
      </c>
      <c r="L479" t="s">
        <v>1974</v>
      </c>
      <c r="M479" t="str">
        <f t="shared" si="18"/>
        <v>Sunday</v>
      </c>
    </row>
    <row r="480" spans="1:13" x14ac:dyDescent="0.2">
      <c r="A480" t="s">
        <v>144</v>
      </c>
      <c r="B480" t="s">
        <v>540</v>
      </c>
      <c r="C480">
        <v>1</v>
      </c>
      <c r="D480" s="7">
        <v>63</v>
      </c>
      <c r="E480" s="21">
        <v>39908</v>
      </c>
      <c r="F480" s="2" t="s">
        <v>516</v>
      </c>
      <c r="G480" s="2" t="s">
        <v>1055</v>
      </c>
      <c r="H480" t="s">
        <v>97</v>
      </c>
      <c r="I480" s="7">
        <f>_xlfn.XLOOKUP(WWE_Champions[[#This Row],[Name]],'Cage.com'!C:C,'Cage.com'!E:E,"")</f>
        <v>8.43</v>
      </c>
      <c r="J480" s="19">
        <f>_xlfn.XLOOKUP(A:A,Kaggle!A:A,Kaggle!I:I, "Not found")</f>
        <v>27374</v>
      </c>
      <c r="K480">
        <f t="shared" si="20"/>
        <v>34</v>
      </c>
      <c r="L480" t="s">
        <v>1974</v>
      </c>
      <c r="M480" t="str">
        <f t="shared" si="18"/>
        <v>Sunday</v>
      </c>
    </row>
    <row r="481" spans="1:13" x14ac:dyDescent="0.2">
      <c r="A481" t="s">
        <v>363</v>
      </c>
      <c r="B481" t="s">
        <v>256</v>
      </c>
      <c r="C481">
        <v>2</v>
      </c>
      <c r="D481" s="4">
        <v>76</v>
      </c>
      <c r="E481" s="21">
        <v>39889</v>
      </c>
      <c r="F481" t="s">
        <v>164</v>
      </c>
      <c r="G481" t="s">
        <v>1055</v>
      </c>
      <c r="H481" t="s">
        <v>366</v>
      </c>
      <c r="I481" s="7">
        <f>_xlfn.XLOOKUP(WWE_Champions[[#This Row],[Name]],'Cage.com'!C:C,'Cage.com'!E:E,"")</f>
        <v>7.69</v>
      </c>
      <c r="J481" s="19">
        <f>_xlfn.XLOOKUP(A:A,Kaggle!A:A,Kaggle!I:I, "Not found")</f>
        <v>26965</v>
      </c>
      <c r="K481">
        <f t="shared" si="20"/>
        <v>35</v>
      </c>
      <c r="L481" t="s">
        <v>1973</v>
      </c>
      <c r="M481" t="str">
        <f t="shared" si="18"/>
        <v>Tuesday</v>
      </c>
    </row>
    <row r="482" spans="1:13" x14ac:dyDescent="0.2">
      <c r="A482" t="s">
        <v>112</v>
      </c>
      <c r="B482" t="s">
        <v>540</v>
      </c>
      <c r="C482">
        <v>1</v>
      </c>
      <c r="D482" s="7">
        <v>27</v>
      </c>
      <c r="E482" s="21">
        <v>39881</v>
      </c>
      <c r="F482" s="2" t="s">
        <v>59</v>
      </c>
      <c r="G482" s="2" t="s">
        <v>1055</v>
      </c>
      <c r="H482" t="s">
        <v>351</v>
      </c>
      <c r="I482" s="7">
        <f>_xlfn.XLOOKUP(WWE_Champions[[#This Row],[Name]],'Cage.com'!C:C,'Cage.com'!E:E,"")</f>
        <v>7.1</v>
      </c>
      <c r="J482" s="19">
        <f>_xlfn.XLOOKUP(A:A,Kaggle!A:A,Kaggle!I:I, "Not found")</f>
        <v>24440</v>
      </c>
      <c r="K482">
        <f t="shared" si="20"/>
        <v>42</v>
      </c>
      <c r="L482" t="s">
        <v>1973</v>
      </c>
      <c r="M482" t="str">
        <f t="shared" si="18"/>
        <v>Monday</v>
      </c>
    </row>
    <row r="483" spans="1:13" x14ac:dyDescent="0.2">
      <c r="A483" t="s">
        <v>84</v>
      </c>
      <c r="B483" t="s">
        <v>3</v>
      </c>
      <c r="C483">
        <v>8</v>
      </c>
      <c r="D483" s="4">
        <v>70</v>
      </c>
      <c r="E483" s="21">
        <v>39859</v>
      </c>
      <c r="F483" t="s">
        <v>95</v>
      </c>
      <c r="G483" t="s">
        <v>1967</v>
      </c>
      <c r="H483" t="s">
        <v>107</v>
      </c>
      <c r="I483" s="7">
        <f>_xlfn.XLOOKUP(WWE_Champions[[#This Row],[Name]],'Cage.com'!C:C,'Cage.com'!E:E,"")</f>
        <v>8.5399999999999991</v>
      </c>
      <c r="J483" s="19">
        <f>_xlfn.XLOOKUP(A:A,Kaggle!A:A,Kaggle!I:I, "Not found")</f>
        <v>25411</v>
      </c>
      <c r="K483">
        <f t="shared" si="20"/>
        <v>39</v>
      </c>
      <c r="L483" t="s">
        <v>1974</v>
      </c>
      <c r="M483" t="str">
        <f t="shared" si="18"/>
        <v>Sunday</v>
      </c>
    </row>
    <row r="484" spans="1:13" x14ac:dyDescent="0.2">
      <c r="A484" t="s">
        <v>117</v>
      </c>
      <c r="B484" t="s">
        <v>3</v>
      </c>
      <c r="C484">
        <v>4</v>
      </c>
      <c r="D484" s="4">
        <v>21</v>
      </c>
      <c r="E484" s="21">
        <v>39838</v>
      </c>
      <c r="F484" t="s">
        <v>29</v>
      </c>
      <c r="G484" t="s">
        <v>1044</v>
      </c>
      <c r="H484" t="s">
        <v>35</v>
      </c>
      <c r="I484" s="7">
        <f>_xlfn.XLOOKUP(WWE_Champions[[#This Row],[Name]],'Cage.com'!C:C,'Cage.com'!E:E,"")</f>
        <v>9.3000000000000007</v>
      </c>
      <c r="J484" s="19">
        <f>_xlfn.XLOOKUP(A:A,Kaggle!A:A,Kaggle!I:I, "Not found")</f>
        <v>26967</v>
      </c>
      <c r="K484">
        <f t="shared" si="20"/>
        <v>35</v>
      </c>
      <c r="L484" t="s">
        <v>1974</v>
      </c>
      <c r="M484" t="str">
        <f t="shared" si="18"/>
        <v>Sunday</v>
      </c>
    </row>
    <row r="485" spans="1:13" x14ac:dyDescent="0.2">
      <c r="A485" t="s">
        <v>142</v>
      </c>
      <c r="B485" t="s">
        <v>540</v>
      </c>
      <c r="C485">
        <v>1</v>
      </c>
      <c r="D485" s="7">
        <v>49</v>
      </c>
      <c r="E485" s="21">
        <v>39832</v>
      </c>
      <c r="F485" s="2" t="s">
        <v>59</v>
      </c>
      <c r="G485" s="2" t="s">
        <v>1953</v>
      </c>
      <c r="H485" t="s">
        <v>62</v>
      </c>
      <c r="I485" s="7">
        <f>_xlfn.XLOOKUP(WWE_Champions[[#This Row],[Name]],'Cage.com'!C:C,'Cage.com'!E:E,"")</f>
        <v>9.25</v>
      </c>
      <c r="J485" s="19">
        <f>_xlfn.XLOOKUP(A:A,Kaggle!A:A,Kaggle!I:I, "Not found")</f>
        <v>28789</v>
      </c>
      <c r="K485">
        <f t="shared" si="20"/>
        <v>30</v>
      </c>
      <c r="L485" t="s">
        <v>1973</v>
      </c>
      <c r="M485" t="str">
        <f t="shared" si="18"/>
        <v>Monday</v>
      </c>
    </row>
    <row r="486" spans="1:13" x14ac:dyDescent="0.2">
      <c r="A486" t="s">
        <v>122</v>
      </c>
      <c r="B486" t="s">
        <v>3</v>
      </c>
      <c r="C486">
        <v>1</v>
      </c>
      <c r="D486" s="4">
        <v>42</v>
      </c>
      <c r="E486" s="21">
        <v>39796</v>
      </c>
      <c r="F486" t="s">
        <v>104</v>
      </c>
      <c r="G486" t="s">
        <v>1033</v>
      </c>
      <c r="H486" t="s">
        <v>123</v>
      </c>
      <c r="I486" s="7">
        <f>_xlfn.XLOOKUP(WWE_Champions[[#This Row],[Name]],'Cage.com'!C:C,'Cage.com'!E:E,"")</f>
        <v>7.74</v>
      </c>
      <c r="J486" s="19">
        <f>_xlfn.XLOOKUP(A:A,Kaggle!A:A,Kaggle!I:I, "Not found")</f>
        <v>28368</v>
      </c>
      <c r="K486">
        <f t="shared" si="20"/>
        <v>31</v>
      </c>
      <c r="L486" t="s">
        <v>1974</v>
      </c>
      <c r="M486" t="str">
        <f t="shared" si="18"/>
        <v>Sunday</v>
      </c>
    </row>
    <row r="487" spans="1:13" x14ac:dyDescent="0.2">
      <c r="A487" t="s">
        <v>117</v>
      </c>
      <c r="B487" t="s">
        <v>3</v>
      </c>
      <c r="C487">
        <v>3</v>
      </c>
      <c r="D487" s="4">
        <v>21</v>
      </c>
      <c r="E487" s="21">
        <v>39775</v>
      </c>
      <c r="F487" t="s">
        <v>34</v>
      </c>
      <c r="G487" t="s">
        <v>1033</v>
      </c>
      <c r="H487" t="s">
        <v>68</v>
      </c>
      <c r="I487" s="7">
        <f>_xlfn.XLOOKUP(WWE_Champions[[#This Row],[Name]],'Cage.com'!C:C,'Cage.com'!E:E,"")</f>
        <v>9.3000000000000007</v>
      </c>
      <c r="J487" s="19">
        <f>_xlfn.XLOOKUP(A:A,Kaggle!A:A,Kaggle!I:I, "Not found")</f>
        <v>26967</v>
      </c>
      <c r="K487">
        <f t="shared" si="20"/>
        <v>35</v>
      </c>
      <c r="L487" t="s">
        <v>1974</v>
      </c>
      <c r="M487" t="str">
        <f t="shared" si="18"/>
        <v>Sunday</v>
      </c>
    </row>
    <row r="488" spans="1:13" x14ac:dyDescent="0.2">
      <c r="A488" t="s">
        <v>504</v>
      </c>
      <c r="B488" t="s">
        <v>540</v>
      </c>
      <c r="C488">
        <v>2</v>
      </c>
      <c r="D488" s="7">
        <v>70</v>
      </c>
      <c r="E488" s="21">
        <v>39762</v>
      </c>
      <c r="F488" s="2" t="s">
        <v>59</v>
      </c>
      <c r="G488" s="2" t="s">
        <v>1055</v>
      </c>
      <c r="H488" t="s">
        <v>165</v>
      </c>
      <c r="I488" s="7">
        <f>_xlfn.XLOOKUP(WWE_Champions[[#This Row],[Name]],'Cage.com'!C:C,'Cage.com'!E:E,"")</f>
        <v>8.67</v>
      </c>
      <c r="J488" s="19">
        <f>_xlfn.XLOOKUP(A:A,Kaggle!A:A,Kaggle!I:I, "Not found")</f>
        <v>24968</v>
      </c>
      <c r="K488">
        <f t="shared" si="20"/>
        <v>40</v>
      </c>
      <c r="L488" t="s">
        <v>1973</v>
      </c>
      <c r="M488" t="str">
        <f t="shared" si="18"/>
        <v>Monday</v>
      </c>
    </row>
    <row r="489" spans="1:13" x14ac:dyDescent="0.2">
      <c r="A489" t="s">
        <v>569</v>
      </c>
      <c r="B489" t="s">
        <v>623</v>
      </c>
      <c r="C489">
        <v>1</v>
      </c>
      <c r="D489" s="7">
        <v>280</v>
      </c>
      <c r="E489" s="21">
        <v>39712</v>
      </c>
      <c r="F489" s="2" t="s">
        <v>164</v>
      </c>
      <c r="G489" s="2" t="s">
        <v>1057</v>
      </c>
      <c r="H489" t="s">
        <v>218</v>
      </c>
      <c r="I489" s="7" t="s">
        <v>1030</v>
      </c>
      <c r="J489" s="19" t="s">
        <v>1030</v>
      </c>
      <c r="K489" t="s">
        <v>1930</v>
      </c>
      <c r="L489" t="s">
        <v>1973</v>
      </c>
      <c r="M489" t="str">
        <f t="shared" si="18"/>
        <v>Sunday</v>
      </c>
    </row>
    <row r="490" spans="1:13" x14ac:dyDescent="0.2">
      <c r="A490" t="s">
        <v>374</v>
      </c>
      <c r="B490" t="s">
        <v>540</v>
      </c>
      <c r="C490">
        <v>2</v>
      </c>
      <c r="D490" s="7">
        <v>85</v>
      </c>
      <c r="E490" s="21">
        <v>39677</v>
      </c>
      <c r="F490" s="2" t="s">
        <v>63</v>
      </c>
      <c r="G490" s="2" t="s">
        <v>1964</v>
      </c>
      <c r="H490" t="s">
        <v>19</v>
      </c>
      <c r="I490" s="7">
        <f>_xlfn.XLOOKUP(WWE_Champions[[#This Row],[Name]],'Cage.com'!C:C,'Cage.com'!E:E,"")</f>
        <v>6.07</v>
      </c>
      <c r="J490" s="19">
        <f>_xlfn.XLOOKUP(A:A,Kaggle!A:A,Kaggle!I:I, "Not found")</f>
        <v>27102</v>
      </c>
      <c r="K490">
        <f>DATEDIF(J490, E490, "Y")</f>
        <v>34</v>
      </c>
      <c r="L490" t="s">
        <v>1974</v>
      </c>
      <c r="M490" t="str">
        <f t="shared" si="18"/>
        <v>Sunday</v>
      </c>
    </row>
    <row r="491" spans="1:13" x14ac:dyDescent="0.2">
      <c r="A491" t="s">
        <v>365</v>
      </c>
      <c r="B491" t="s">
        <v>256</v>
      </c>
      <c r="C491">
        <v>1</v>
      </c>
      <c r="D491" s="4">
        <v>240</v>
      </c>
      <c r="E491" s="21">
        <v>39649</v>
      </c>
      <c r="F491" t="s">
        <v>113</v>
      </c>
      <c r="G491" t="s">
        <v>1055</v>
      </c>
      <c r="H491" t="s">
        <v>103</v>
      </c>
      <c r="I491" s="7">
        <f>_xlfn.XLOOKUP(WWE_Champions[[#This Row],[Name]],'Cage.com'!C:C,'Cage.com'!E:E,"")</f>
        <v>7.62</v>
      </c>
      <c r="J491" s="19">
        <f>_xlfn.XLOOKUP(A:A,Kaggle!A:A,Kaggle!I:I, "Not found")</f>
        <v>27584</v>
      </c>
      <c r="K491">
        <f>DATEDIF(J491, E491, "Y")</f>
        <v>33</v>
      </c>
      <c r="L491" t="s">
        <v>1974</v>
      </c>
      <c r="M491" t="str">
        <f t="shared" si="18"/>
        <v>Sunday</v>
      </c>
    </row>
    <row r="492" spans="1:13" x14ac:dyDescent="0.2">
      <c r="A492" t="s">
        <v>568</v>
      </c>
      <c r="B492" t="s">
        <v>623</v>
      </c>
      <c r="C492">
        <v>1</v>
      </c>
      <c r="D492" s="7">
        <v>63</v>
      </c>
      <c r="E492" s="21">
        <v>39649</v>
      </c>
      <c r="F492" s="2" t="s">
        <v>113</v>
      </c>
      <c r="G492" s="2" t="s">
        <v>1064</v>
      </c>
      <c r="H492" t="s">
        <v>103</v>
      </c>
      <c r="I492" s="7" t="s">
        <v>1030</v>
      </c>
      <c r="J492" s="19" t="s">
        <v>1030</v>
      </c>
      <c r="K492" t="s">
        <v>1930</v>
      </c>
      <c r="L492" t="s">
        <v>1974</v>
      </c>
      <c r="M492" t="str">
        <f t="shared" si="18"/>
        <v>Sunday</v>
      </c>
    </row>
    <row r="493" spans="1:13" x14ac:dyDescent="0.2">
      <c r="A493" t="s">
        <v>166</v>
      </c>
      <c r="B493" t="s">
        <v>540</v>
      </c>
      <c r="C493">
        <v>1</v>
      </c>
      <c r="D493" s="7">
        <v>49</v>
      </c>
      <c r="E493" s="21">
        <v>39628</v>
      </c>
      <c r="F493" s="2" t="s">
        <v>138</v>
      </c>
      <c r="G493" s="2" t="s">
        <v>1055</v>
      </c>
      <c r="H493" t="s">
        <v>178</v>
      </c>
      <c r="I493" s="7">
        <f>_xlfn.XLOOKUP(WWE_Champions[[#This Row],[Name]],'Cage.com'!C:C,'Cage.com'!E:E,"")</f>
        <v>7.38</v>
      </c>
      <c r="J493" s="19">
        <f>_xlfn.XLOOKUP(A:A,Kaggle!A:A,Kaggle!I:I, "Not found")</f>
        <v>29812</v>
      </c>
      <c r="K493">
        <f>DATEDIF(J493, E493, "Y")</f>
        <v>26</v>
      </c>
      <c r="L493" t="s">
        <v>1974</v>
      </c>
      <c r="M493" t="str">
        <f t="shared" si="18"/>
        <v>Sunday</v>
      </c>
    </row>
    <row r="494" spans="1:13" x14ac:dyDescent="0.2">
      <c r="A494" t="s">
        <v>84</v>
      </c>
      <c r="B494" t="s">
        <v>3</v>
      </c>
      <c r="C494">
        <v>7</v>
      </c>
      <c r="D494" s="4">
        <v>210</v>
      </c>
      <c r="E494" s="21">
        <v>39565</v>
      </c>
      <c r="F494" t="s">
        <v>90</v>
      </c>
      <c r="G494" t="s">
        <v>1036</v>
      </c>
      <c r="H494" t="s">
        <v>11</v>
      </c>
      <c r="I494" s="7">
        <f>_xlfn.XLOOKUP(WWE_Champions[[#This Row],[Name]],'Cage.com'!C:C,'Cage.com'!E:E,"")</f>
        <v>8.5399999999999991</v>
      </c>
      <c r="J494" s="19">
        <f>_xlfn.XLOOKUP(A:A,Kaggle!A:A,Kaggle!I:I, "Not found")</f>
        <v>25411</v>
      </c>
      <c r="K494">
        <f>DATEDIF(J494, E494, "Y")</f>
        <v>38</v>
      </c>
      <c r="L494" t="s">
        <v>1974</v>
      </c>
      <c r="M494" t="str">
        <f t="shared" si="18"/>
        <v>Sunday</v>
      </c>
    </row>
    <row r="495" spans="1:13" x14ac:dyDescent="0.2">
      <c r="A495" t="s">
        <v>364</v>
      </c>
      <c r="B495" t="s">
        <v>256</v>
      </c>
      <c r="C495">
        <v>1</v>
      </c>
      <c r="D495" s="4">
        <v>84</v>
      </c>
      <c r="E495" s="21">
        <v>39565</v>
      </c>
      <c r="F495" t="s">
        <v>90</v>
      </c>
      <c r="G495" t="s">
        <v>1055</v>
      </c>
      <c r="H495" t="s">
        <v>11</v>
      </c>
      <c r="I495" s="7">
        <f>_xlfn.XLOOKUP(WWE_Champions[[#This Row],[Name]],'Cage.com'!C:C,'Cage.com'!E:E,"")</f>
        <v>7.42</v>
      </c>
      <c r="J495" s="19">
        <f>_xlfn.XLOOKUP(A:A,Kaggle!A:A,Kaggle!I:I, "Not found")</f>
        <v>27295</v>
      </c>
      <c r="K495">
        <f>DATEDIF(J495, E495, "Y")</f>
        <v>33</v>
      </c>
      <c r="L495" t="s">
        <v>1974</v>
      </c>
      <c r="M495" t="str">
        <f t="shared" si="18"/>
        <v>Sunday</v>
      </c>
    </row>
    <row r="496" spans="1:13" x14ac:dyDescent="0.2">
      <c r="A496" t="s">
        <v>98</v>
      </c>
      <c r="B496" t="s">
        <v>540</v>
      </c>
      <c r="C496">
        <v>8</v>
      </c>
      <c r="D496" s="7">
        <v>111</v>
      </c>
      <c r="E496" s="21">
        <v>39517</v>
      </c>
      <c r="F496" s="2" t="s">
        <v>59</v>
      </c>
      <c r="G496" s="2" t="s">
        <v>1055</v>
      </c>
      <c r="H496" t="s">
        <v>238</v>
      </c>
      <c r="I496" s="7">
        <f>_xlfn.XLOOKUP(WWE_Champions[[#This Row],[Name]],'Cage.com'!C:C,'Cage.com'!E:E,"")</f>
        <v>9.4600000000000009</v>
      </c>
      <c r="J496" s="19">
        <f>_xlfn.XLOOKUP(A:A,Kaggle!A:A,Kaggle!I:I, "Not found")</f>
        <v>25881</v>
      </c>
      <c r="K496">
        <f>DATEDIF(J496, E496, "Y")</f>
        <v>37</v>
      </c>
      <c r="L496" t="s">
        <v>1973</v>
      </c>
      <c r="M496" t="str">
        <f t="shared" si="18"/>
        <v>Monday</v>
      </c>
    </row>
    <row r="497" spans="1:13" x14ac:dyDescent="0.2">
      <c r="A497" t="s">
        <v>1068</v>
      </c>
      <c r="B497" t="s">
        <v>623</v>
      </c>
      <c r="C497">
        <v>1</v>
      </c>
      <c r="D497" s="7">
        <v>250</v>
      </c>
      <c r="E497" s="21">
        <v>39399</v>
      </c>
      <c r="F497" s="2" t="s">
        <v>1972</v>
      </c>
      <c r="G497" s="2" t="s">
        <v>1057</v>
      </c>
      <c r="H497" t="s">
        <v>427</v>
      </c>
      <c r="I497" s="7" t="s">
        <v>1030</v>
      </c>
      <c r="J497" s="19" t="s">
        <v>1030</v>
      </c>
      <c r="K497" t="s">
        <v>1930</v>
      </c>
      <c r="L497" t="s">
        <v>1973</v>
      </c>
      <c r="M497" t="str">
        <f t="shared" si="18"/>
        <v>Tuesday</v>
      </c>
    </row>
    <row r="498" spans="1:13" x14ac:dyDescent="0.2">
      <c r="A498" t="s">
        <v>121</v>
      </c>
      <c r="B498" t="s">
        <v>3</v>
      </c>
      <c r="C498">
        <v>2</v>
      </c>
      <c r="D498" s="4">
        <v>203</v>
      </c>
      <c r="E498" s="21">
        <v>39362</v>
      </c>
      <c r="F498" t="s">
        <v>94</v>
      </c>
      <c r="G498" t="s">
        <v>1045</v>
      </c>
      <c r="H498" t="s">
        <v>62</v>
      </c>
      <c r="I498" s="7">
        <f>_xlfn.XLOOKUP(WWE_Champions[[#This Row],[Name]],'Cage.com'!C:C,'Cage.com'!E:E,"")</f>
        <v>8.08</v>
      </c>
      <c r="J498" s="19">
        <f>_xlfn.XLOOKUP(A:A,Kaggle!A:A,Kaggle!I:I, "Not found")</f>
        <v>29312</v>
      </c>
      <c r="K498">
        <f>DATEDIF(J498, E498, "Y")</f>
        <v>27</v>
      </c>
      <c r="L498" t="s">
        <v>1974</v>
      </c>
      <c r="M498" t="str">
        <f t="shared" si="18"/>
        <v>Sunday</v>
      </c>
    </row>
    <row r="499" spans="1:13" x14ac:dyDescent="0.2">
      <c r="A499" t="s">
        <v>84</v>
      </c>
      <c r="B499" t="s">
        <v>3</v>
      </c>
      <c r="C499">
        <v>6</v>
      </c>
      <c r="D499" s="4">
        <v>0</v>
      </c>
      <c r="E499" s="21">
        <v>39362</v>
      </c>
      <c r="F499" t="s">
        <v>94</v>
      </c>
      <c r="G499" t="s">
        <v>1055</v>
      </c>
      <c r="H499" t="s">
        <v>62</v>
      </c>
      <c r="I499" s="7">
        <f>_xlfn.XLOOKUP(WWE_Champions[[#This Row],[Name]],'Cage.com'!C:C,'Cage.com'!E:E,"")</f>
        <v>8.5399999999999991</v>
      </c>
      <c r="J499" s="19">
        <f>_xlfn.XLOOKUP(A:A,Kaggle!A:A,Kaggle!I:I, "Not found")</f>
        <v>25411</v>
      </c>
      <c r="K499">
        <f>DATEDIF(J499, E499, "Y")</f>
        <v>38</v>
      </c>
      <c r="L499" t="s">
        <v>1974</v>
      </c>
      <c r="M499" t="str">
        <f t="shared" si="18"/>
        <v>Sunday</v>
      </c>
    </row>
    <row r="500" spans="1:13" x14ac:dyDescent="0.2">
      <c r="A500" t="s">
        <v>121</v>
      </c>
      <c r="B500" t="s">
        <v>3</v>
      </c>
      <c r="C500">
        <v>1</v>
      </c>
      <c r="D500" s="4">
        <v>0</v>
      </c>
      <c r="E500" s="21">
        <v>39362</v>
      </c>
      <c r="F500" t="s">
        <v>94</v>
      </c>
      <c r="G500" t="s">
        <v>1046</v>
      </c>
      <c r="H500" t="s">
        <v>62</v>
      </c>
      <c r="I500" s="7">
        <f>_xlfn.XLOOKUP(WWE_Champions[[#This Row],[Name]],'Cage.com'!C:C,'Cage.com'!E:E,"")</f>
        <v>8.08</v>
      </c>
      <c r="J500" s="19">
        <f>_xlfn.XLOOKUP(A:A,Kaggle!A:A,Kaggle!I:I, "Not found")</f>
        <v>29312</v>
      </c>
      <c r="K500">
        <f>DATEDIF(J500, E500, "Y")</f>
        <v>27</v>
      </c>
      <c r="L500" t="s">
        <v>1974</v>
      </c>
      <c r="M500" t="str">
        <f t="shared" si="18"/>
        <v>Sunday</v>
      </c>
    </row>
    <row r="501" spans="1:13" x14ac:dyDescent="0.2">
      <c r="A501" t="s">
        <v>122</v>
      </c>
      <c r="B501" t="s">
        <v>540</v>
      </c>
      <c r="C501">
        <v>4</v>
      </c>
      <c r="D501" s="7">
        <v>190</v>
      </c>
      <c r="E501" s="21">
        <v>39327</v>
      </c>
      <c r="F501" s="2" t="s">
        <v>59</v>
      </c>
      <c r="G501" s="2" t="s">
        <v>1055</v>
      </c>
      <c r="H501" t="s">
        <v>218</v>
      </c>
      <c r="I501" s="7">
        <f>_xlfn.XLOOKUP(WWE_Champions[[#This Row],[Name]],'Cage.com'!C:C,'Cage.com'!E:E,"")</f>
        <v>7.74</v>
      </c>
      <c r="J501" s="19">
        <f>_xlfn.XLOOKUP(A:A,Kaggle!A:A,Kaggle!I:I, "Not found")</f>
        <v>28368</v>
      </c>
      <c r="K501">
        <f>DATEDIF(J501, E501, "Y")</f>
        <v>30</v>
      </c>
      <c r="L501" t="s">
        <v>1973</v>
      </c>
      <c r="M501" t="str">
        <f t="shared" si="18"/>
        <v>Sunday</v>
      </c>
    </row>
    <row r="502" spans="1:13" x14ac:dyDescent="0.2">
      <c r="A502" t="s">
        <v>567</v>
      </c>
      <c r="B502" t="s">
        <v>623</v>
      </c>
      <c r="C502">
        <v>1</v>
      </c>
      <c r="D502" s="7">
        <v>77</v>
      </c>
      <c r="E502" s="21">
        <v>39322</v>
      </c>
      <c r="F502" s="2" t="s">
        <v>87</v>
      </c>
      <c r="G502" s="2" t="s">
        <v>1057</v>
      </c>
      <c r="H502" t="s">
        <v>39</v>
      </c>
      <c r="I502" s="7" t="s">
        <v>1030</v>
      </c>
      <c r="J502" s="19" t="s">
        <v>1030</v>
      </c>
      <c r="K502" t="s">
        <v>1930</v>
      </c>
      <c r="L502" t="s">
        <v>1973</v>
      </c>
      <c r="M502" t="str">
        <f t="shared" si="18"/>
        <v>Tuesday</v>
      </c>
    </row>
    <row r="503" spans="1:13" x14ac:dyDescent="0.2">
      <c r="A503" t="s">
        <v>514</v>
      </c>
      <c r="B503" t="s">
        <v>540</v>
      </c>
      <c r="C503">
        <v>2</v>
      </c>
      <c r="D503" s="7">
        <v>62</v>
      </c>
      <c r="E503" s="21">
        <v>39265</v>
      </c>
      <c r="F503" s="2" t="s">
        <v>59</v>
      </c>
      <c r="G503" s="2" t="s">
        <v>1055</v>
      </c>
      <c r="H503" t="s">
        <v>178</v>
      </c>
      <c r="I503" s="7">
        <f>_xlfn.XLOOKUP(WWE_Champions[[#This Row],[Name]],'Cage.com'!C:C,'Cage.com'!E:E,"")</f>
        <v>7.6</v>
      </c>
      <c r="J503" s="19">
        <f>_xlfn.XLOOKUP(A:A,Kaggle!A:A,Kaggle!I:I, "Not found")</f>
        <v>26751</v>
      </c>
      <c r="K503">
        <f>DATEDIF(J503, E503, "Y")</f>
        <v>34</v>
      </c>
      <c r="L503" t="s">
        <v>1973</v>
      </c>
      <c r="M503" t="str">
        <f t="shared" si="18"/>
        <v>Monday</v>
      </c>
    </row>
    <row r="504" spans="1:13" x14ac:dyDescent="0.2">
      <c r="A504" t="s">
        <v>363</v>
      </c>
      <c r="B504" t="s">
        <v>256</v>
      </c>
      <c r="C504">
        <v>1</v>
      </c>
      <c r="D504" s="4">
        <v>343</v>
      </c>
      <c r="E504" s="21">
        <v>39222</v>
      </c>
      <c r="F504" t="s">
        <v>91</v>
      </c>
      <c r="G504" t="s">
        <v>1952</v>
      </c>
      <c r="H504" t="s">
        <v>73</v>
      </c>
      <c r="I504" s="7">
        <f>_xlfn.XLOOKUP(WWE_Champions[[#This Row],[Name]],'Cage.com'!C:C,'Cage.com'!E:E,"")</f>
        <v>7.69</v>
      </c>
      <c r="J504" s="19">
        <f>_xlfn.XLOOKUP(A:A,Kaggle!A:A,Kaggle!I:I, "Not found")</f>
        <v>26965</v>
      </c>
      <c r="K504">
        <f>DATEDIF(J504, E504, "Y")</f>
        <v>33</v>
      </c>
      <c r="L504" t="s">
        <v>1974</v>
      </c>
      <c r="M504" t="str">
        <f t="shared" si="18"/>
        <v>Sunday</v>
      </c>
    </row>
    <row r="505" spans="1:13" x14ac:dyDescent="0.2">
      <c r="A505" t="s">
        <v>565</v>
      </c>
      <c r="B505" t="s">
        <v>623</v>
      </c>
      <c r="C505">
        <v>1</v>
      </c>
      <c r="D505" s="7">
        <v>133</v>
      </c>
      <c r="E505" s="21">
        <v>39189</v>
      </c>
      <c r="F505" s="2" t="s">
        <v>87</v>
      </c>
      <c r="G505" s="2" t="s">
        <v>1057</v>
      </c>
      <c r="H505" t="s">
        <v>566</v>
      </c>
      <c r="I505" s="7" t="s">
        <v>1030</v>
      </c>
      <c r="J505" s="19" t="s">
        <v>1030</v>
      </c>
      <c r="K505" t="s">
        <v>1930</v>
      </c>
      <c r="L505" t="s">
        <v>1973</v>
      </c>
      <c r="M505" t="str">
        <f t="shared" si="18"/>
        <v>Tuesday</v>
      </c>
    </row>
    <row r="506" spans="1:13" x14ac:dyDescent="0.2">
      <c r="A506" t="s">
        <v>374</v>
      </c>
      <c r="B506" t="s">
        <v>540</v>
      </c>
      <c r="C506">
        <v>1</v>
      </c>
      <c r="D506" s="7">
        <v>77</v>
      </c>
      <c r="E506" s="21">
        <v>39188</v>
      </c>
      <c r="F506" s="2" t="s">
        <v>59</v>
      </c>
      <c r="G506" s="2" t="s">
        <v>1963</v>
      </c>
      <c r="H506" t="s">
        <v>515</v>
      </c>
      <c r="I506" s="7">
        <f>_xlfn.XLOOKUP(WWE_Champions[[#This Row],[Name]],'Cage.com'!C:C,'Cage.com'!E:E,"")</f>
        <v>6.07</v>
      </c>
      <c r="J506" s="19">
        <f>_xlfn.XLOOKUP(A:A,Kaggle!A:A,Kaggle!I:I, "Not found")</f>
        <v>27102</v>
      </c>
      <c r="K506">
        <f t="shared" ref="K506:K518" si="21">DATEDIF(J506, E506, "Y")</f>
        <v>33</v>
      </c>
      <c r="L506" t="s">
        <v>1973</v>
      </c>
      <c r="M506" t="str">
        <f t="shared" si="18"/>
        <v>Monday</v>
      </c>
    </row>
    <row r="507" spans="1:13" x14ac:dyDescent="0.2">
      <c r="A507" t="s">
        <v>514</v>
      </c>
      <c r="B507" t="s">
        <v>540</v>
      </c>
      <c r="C507">
        <v>1</v>
      </c>
      <c r="D507" s="7">
        <v>56</v>
      </c>
      <c r="E507" s="21">
        <v>39132</v>
      </c>
      <c r="F507" s="2" t="s">
        <v>59</v>
      </c>
      <c r="G507" s="2" t="s">
        <v>1055</v>
      </c>
      <c r="H507" t="s">
        <v>231</v>
      </c>
      <c r="I507" s="7">
        <f>_xlfn.XLOOKUP(WWE_Champions[[#This Row],[Name]],'Cage.com'!C:C,'Cage.com'!E:E,"")</f>
        <v>7.6</v>
      </c>
      <c r="J507" s="19">
        <f>_xlfn.XLOOKUP(A:A,Kaggle!A:A,Kaggle!I:I, "Not found")</f>
        <v>26751</v>
      </c>
      <c r="K507">
        <f t="shared" si="21"/>
        <v>33</v>
      </c>
      <c r="L507" t="s">
        <v>1973</v>
      </c>
      <c r="M507" t="str">
        <f t="shared" si="18"/>
        <v>Monday</v>
      </c>
    </row>
    <row r="508" spans="1:13" x14ac:dyDescent="0.2">
      <c r="A508" t="s">
        <v>122</v>
      </c>
      <c r="B508" t="s">
        <v>540</v>
      </c>
      <c r="C508">
        <v>3</v>
      </c>
      <c r="D508" s="7">
        <v>98</v>
      </c>
      <c r="E508" s="21">
        <v>39034</v>
      </c>
      <c r="F508" s="2" t="s">
        <v>59</v>
      </c>
      <c r="G508" s="2" t="s">
        <v>1055</v>
      </c>
      <c r="H508" t="s">
        <v>165</v>
      </c>
      <c r="I508" s="7">
        <f>_xlfn.XLOOKUP(WWE_Champions[[#This Row],[Name]],'Cage.com'!C:C,'Cage.com'!E:E,"")</f>
        <v>7.74</v>
      </c>
      <c r="J508" s="19">
        <f>_xlfn.XLOOKUP(A:A,Kaggle!A:A,Kaggle!I:I, "Not found")</f>
        <v>28368</v>
      </c>
      <c r="K508">
        <f t="shared" si="21"/>
        <v>29</v>
      </c>
      <c r="L508" t="s">
        <v>1973</v>
      </c>
      <c r="M508" t="str">
        <f t="shared" si="18"/>
        <v>Monday</v>
      </c>
    </row>
    <row r="509" spans="1:13" x14ac:dyDescent="0.2">
      <c r="A509" t="s">
        <v>517</v>
      </c>
      <c r="B509" t="s">
        <v>540</v>
      </c>
      <c r="C509">
        <v>2</v>
      </c>
      <c r="D509" s="7">
        <v>7</v>
      </c>
      <c r="E509" s="21">
        <v>39027</v>
      </c>
      <c r="F509" s="2" t="s">
        <v>59</v>
      </c>
      <c r="G509" s="2" t="s">
        <v>1953</v>
      </c>
      <c r="H509" t="s">
        <v>218</v>
      </c>
      <c r="I509" s="7">
        <f>_xlfn.XLOOKUP(WWE_Champions[[#This Row],[Name]],'Cage.com'!C:C,'Cage.com'!E:E,"")</f>
        <v>8.32</v>
      </c>
      <c r="J509" s="19">
        <f>_xlfn.XLOOKUP(A:A,Kaggle!A:A,Kaggle!I:I, "Not found")</f>
        <v>29131</v>
      </c>
      <c r="K509">
        <f t="shared" si="21"/>
        <v>27</v>
      </c>
      <c r="L509" t="s">
        <v>1973</v>
      </c>
      <c r="M509" t="str">
        <f t="shared" si="18"/>
        <v>Monday</v>
      </c>
    </row>
    <row r="510" spans="1:13" x14ac:dyDescent="0.2">
      <c r="A510" t="s">
        <v>334</v>
      </c>
      <c r="B510" t="s">
        <v>256</v>
      </c>
      <c r="C510">
        <v>5</v>
      </c>
      <c r="D510" s="4">
        <v>222</v>
      </c>
      <c r="E510" s="21">
        <v>39000</v>
      </c>
      <c r="F510" t="s">
        <v>87</v>
      </c>
      <c r="G510" t="s">
        <v>1055</v>
      </c>
      <c r="H510" t="s">
        <v>351</v>
      </c>
      <c r="I510" s="7">
        <f>_xlfn.XLOOKUP(WWE_Champions[[#This Row],[Name]],'Cage.com'!C:C,'Cage.com'!E:E,"")</f>
        <v>8.7799999999999994</v>
      </c>
      <c r="J510" s="19">
        <f>_xlfn.XLOOKUP(A:A,Kaggle!A:A,Kaggle!I:I, "Not found")</f>
        <v>24613</v>
      </c>
      <c r="K510">
        <f t="shared" si="21"/>
        <v>39</v>
      </c>
      <c r="L510" t="s">
        <v>1973</v>
      </c>
      <c r="M510" t="str">
        <f t="shared" si="18"/>
        <v>Tuesday</v>
      </c>
    </row>
    <row r="511" spans="1:13" x14ac:dyDescent="0.2">
      <c r="A511" t="s">
        <v>122</v>
      </c>
      <c r="B511" t="s">
        <v>540</v>
      </c>
      <c r="C511">
        <v>2</v>
      </c>
      <c r="D511" s="7">
        <v>35</v>
      </c>
      <c r="E511" s="21">
        <v>38992</v>
      </c>
      <c r="F511" s="2" t="s">
        <v>59</v>
      </c>
      <c r="G511" s="2" t="s">
        <v>1055</v>
      </c>
      <c r="H511" t="s">
        <v>513</v>
      </c>
      <c r="I511" s="7">
        <f>_xlfn.XLOOKUP(WWE_Champions[[#This Row],[Name]],'Cage.com'!C:C,'Cage.com'!E:E,"")</f>
        <v>7.74</v>
      </c>
      <c r="J511" s="19">
        <f>_xlfn.XLOOKUP(A:A,Kaggle!A:A,Kaggle!I:I, "Not found")</f>
        <v>28368</v>
      </c>
      <c r="K511">
        <f t="shared" si="21"/>
        <v>29</v>
      </c>
      <c r="L511" t="s">
        <v>1973</v>
      </c>
      <c r="M511" t="str">
        <f t="shared" si="18"/>
        <v>Monday</v>
      </c>
    </row>
    <row r="512" spans="1:13" x14ac:dyDescent="0.2">
      <c r="A512" t="s">
        <v>115</v>
      </c>
      <c r="B512" t="s">
        <v>3</v>
      </c>
      <c r="C512">
        <v>3</v>
      </c>
      <c r="D512" s="4">
        <v>380</v>
      </c>
      <c r="E512" s="21">
        <v>38977</v>
      </c>
      <c r="F512" t="s">
        <v>88</v>
      </c>
      <c r="G512" t="s">
        <v>1047</v>
      </c>
      <c r="H512" t="s">
        <v>27</v>
      </c>
      <c r="I512" s="7">
        <f>_xlfn.XLOOKUP(WWE_Champions[[#This Row],[Name]],'Cage.com'!C:C,'Cage.com'!E:E,"")</f>
        <v>7.74</v>
      </c>
      <c r="J512" s="19">
        <f>_xlfn.XLOOKUP(A:A,Kaggle!A:A,Kaggle!I:I, "Not found")</f>
        <v>28238</v>
      </c>
      <c r="K512">
        <f t="shared" si="21"/>
        <v>29</v>
      </c>
      <c r="L512" t="s">
        <v>1974</v>
      </c>
      <c r="M512" t="str">
        <f t="shared" si="18"/>
        <v>Sunday</v>
      </c>
    </row>
    <row r="513" spans="1:13" x14ac:dyDescent="0.2">
      <c r="A513" t="s">
        <v>361</v>
      </c>
      <c r="B513" t="s">
        <v>256</v>
      </c>
      <c r="C513">
        <v>1</v>
      </c>
      <c r="D513" s="4">
        <v>42</v>
      </c>
      <c r="E513" s="21">
        <v>38958</v>
      </c>
      <c r="F513" t="s">
        <v>87</v>
      </c>
      <c r="G513" t="s">
        <v>1033</v>
      </c>
      <c r="H513" t="s">
        <v>362</v>
      </c>
      <c r="I513" s="7">
        <f>_xlfn.XLOOKUP(WWE_Champions[[#This Row],[Name]],'Cage.com'!C:C,'Cage.com'!E:E,"")</f>
        <v>7.79</v>
      </c>
      <c r="J513" s="19">
        <f>_xlfn.XLOOKUP(A:A,Kaggle!A:A,Kaggle!I:I, "Not found")</f>
        <v>27825</v>
      </c>
      <c r="K513">
        <f t="shared" si="21"/>
        <v>30</v>
      </c>
      <c r="L513" t="s">
        <v>1973</v>
      </c>
      <c r="M513" t="str">
        <f t="shared" si="18"/>
        <v>Tuesday</v>
      </c>
    </row>
    <row r="514" spans="1:13" x14ac:dyDescent="0.2">
      <c r="A514" t="s">
        <v>360</v>
      </c>
      <c r="B514" t="s">
        <v>256</v>
      </c>
      <c r="C514">
        <v>1</v>
      </c>
      <c r="D514" s="4">
        <v>49</v>
      </c>
      <c r="E514" s="21">
        <v>38909</v>
      </c>
      <c r="F514" t="s">
        <v>87</v>
      </c>
      <c r="G514" t="s">
        <v>1055</v>
      </c>
      <c r="H514" t="s">
        <v>83</v>
      </c>
      <c r="I514" s="7">
        <f>_xlfn.XLOOKUP(WWE_Champions[[#This Row],[Name]],'Cage.com'!C:C,'Cage.com'!E:E,"")</f>
        <v>8.25</v>
      </c>
      <c r="J514" s="19">
        <f>_xlfn.XLOOKUP(A:A,Kaggle!A:A,Kaggle!I:I, "Not found")</f>
        <v>21216</v>
      </c>
      <c r="K514">
        <f t="shared" si="21"/>
        <v>48</v>
      </c>
      <c r="L514" t="s">
        <v>1973</v>
      </c>
      <c r="M514" t="str">
        <f t="shared" ref="M514:M577" si="22">TEXT(E514, "dddd")</f>
        <v>Tuesday</v>
      </c>
    </row>
    <row r="515" spans="1:13" x14ac:dyDescent="0.2">
      <c r="A515" t="s">
        <v>117</v>
      </c>
      <c r="B515" t="s">
        <v>3</v>
      </c>
      <c r="C515">
        <v>2</v>
      </c>
      <c r="D515" s="4">
        <v>76</v>
      </c>
      <c r="E515" s="21">
        <v>38901</v>
      </c>
      <c r="F515" t="s">
        <v>59</v>
      </c>
      <c r="G515" t="s">
        <v>1033</v>
      </c>
      <c r="H515" t="s">
        <v>9</v>
      </c>
      <c r="I515" s="7">
        <f>_xlfn.XLOOKUP(WWE_Champions[[#This Row],[Name]],'Cage.com'!C:C,'Cage.com'!E:E,"")</f>
        <v>9.3000000000000007</v>
      </c>
      <c r="J515" s="19">
        <f>_xlfn.XLOOKUP(A:A,Kaggle!A:A,Kaggle!I:I, "Not found")</f>
        <v>26967</v>
      </c>
      <c r="K515">
        <f t="shared" si="21"/>
        <v>32</v>
      </c>
      <c r="L515" t="s">
        <v>1973</v>
      </c>
      <c r="M515" t="str">
        <f t="shared" si="22"/>
        <v>Monday</v>
      </c>
    </row>
    <row r="516" spans="1:13" x14ac:dyDescent="0.2">
      <c r="A516" t="s">
        <v>517</v>
      </c>
      <c r="B516" t="s">
        <v>540</v>
      </c>
      <c r="C516">
        <v>1</v>
      </c>
      <c r="D516" s="7">
        <v>99</v>
      </c>
      <c r="E516" s="21">
        <v>38893</v>
      </c>
      <c r="F516" s="2" t="s">
        <v>99</v>
      </c>
      <c r="G516" s="2" t="s">
        <v>1033</v>
      </c>
      <c r="H516" t="s">
        <v>82</v>
      </c>
      <c r="I516" s="7">
        <f>_xlfn.XLOOKUP(WWE_Champions[[#This Row],[Name]],'Cage.com'!C:C,'Cage.com'!E:E,"")</f>
        <v>8.32</v>
      </c>
      <c r="J516" s="19">
        <f>_xlfn.XLOOKUP(A:A,Kaggle!A:A,Kaggle!I:I, "Not found")</f>
        <v>29131</v>
      </c>
      <c r="K516">
        <f t="shared" si="21"/>
        <v>26</v>
      </c>
      <c r="L516" t="s">
        <v>1974</v>
      </c>
      <c r="M516" t="str">
        <f t="shared" si="22"/>
        <v>Sunday</v>
      </c>
    </row>
    <row r="517" spans="1:13" x14ac:dyDescent="0.2">
      <c r="A517" t="s">
        <v>119</v>
      </c>
      <c r="B517" t="s">
        <v>3</v>
      </c>
      <c r="C517">
        <v>1</v>
      </c>
      <c r="D517" s="4">
        <v>22</v>
      </c>
      <c r="E517" s="21">
        <v>38879</v>
      </c>
      <c r="F517" t="s">
        <v>120</v>
      </c>
      <c r="G517" t="s">
        <v>1039</v>
      </c>
      <c r="H517" t="s">
        <v>5</v>
      </c>
      <c r="I517" s="7">
        <f>_xlfn.XLOOKUP(WWE_Champions[[#This Row],[Name]],'Cage.com'!C:C,'Cage.com'!E:E,"")</f>
        <v>8.35</v>
      </c>
      <c r="J517" s="19">
        <f>_xlfn.XLOOKUP(A:A,Kaggle!A:A,Kaggle!I:I, "Not found")</f>
        <v>25920</v>
      </c>
      <c r="K517">
        <f t="shared" si="21"/>
        <v>35</v>
      </c>
      <c r="L517" t="s">
        <v>1974</v>
      </c>
      <c r="M517" t="str">
        <f t="shared" si="22"/>
        <v>Sunday</v>
      </c>
    </row>
    <row r="518" spans="1:13" x14ac:dyDescent="0.2">
      <c r="A518" t="s">
        <v>359</v>
      </c>
      <c r="B518" t="s">
        <v>256</v>
      </c>
      <c r="C518">
        <v>1</v>
      </c>
      <c r="D518" s="4">
        <v>49</v>
      </c>
      <c r="E518" s="21">
        <v>38860</v>
      </c>
      <c r="F518" t="s">
        <v>87</v>
      </c>
      <c r="G518" t="s">
        <v>1055</v>
      </c>
      <c r="H518" t="s">
        <v>231</v>
      </c>
      <c r="I518" s="7">
        <f>_xlfn.XLOOKUP(WWE_Champions[[#This Row],[Name]],'Cage.com'!C:C,'Cage.com'!E:E,"")</f>
        <v>6.39</v>
      </c>
      <c r="J518" s="19">
        <f>_xlfn.XLOOKUP(A:A,Kaggle!A:A,Kaggle!I:I, "Not found")</f>
        <v>27957</v>
      </c>
      <c r="K518">
        <f t="shared" si="21"/>
        <v>29</v>
      </c>
      <c r="L518" t="s">
        <v>1973</v>
      </c>
      <c r="M518" t="str">
        <f t="shared" si="22"/>
        <v>Tuesday</v>
      </c>
    </row>
    <row r="519" spans="1:13" x14ac:dyDescent="0.2">
      <c r="A519" t="s">
        <v>564</v>
      </c>
      <c r="B519" t="s">
        <v>623</v>
      </c>
      <c r="C519">
        <v>1</v>
      </c>
      <c r="D519" s="7">
        <v>331</v>
      </c>
      <c r="E519" s="21">
        <v>38858</v>
      </c>
      <c r="F519" s="2" t="s">
        <v>91</v>
      </c>
      <c r="G519" s="2" t="s">
        <v>1057</v>
      </c>
      <c r="H519" t="s">
        <v>147</v>
      </c>
      <c r="I519" s="7" t="s">
        <v>1030</v>
      </c>
      <c r="J519" s="19" t="s">
        <v>1030</v>
      </c>
      <c r="K519" t="s">
        <v>1930</v>
      </c>
      <c r="L519" t="s">
        <v>1974</v>
      </c>
      <c r="M519" t="str">
        <f t="shared" si="22"/>
        <v>Sunday</v>
      </c>
    </row>
    <row r="520" spans="1:13" x14ac:dyDescent="0.2">
      <c r="A520" t="s">
        <v>365</v>
      </c>
      <c r="B520" t="s">
        <v>540</v>
      </c>
      <c r="C520">
        <v>3</v>
      </c>
      <c r="D520" s="7">
        <v>41</v>
      </c>
      <c r="E520" s="21">
        <v>38852</v>
      </c>
      <c r="F520" s="2" t="s">
        <v>59</v>
      </c>
      <c r="G520" s="2" t="s">
        <v>1958</v>
      </c>
      <c r="H520" t="s">
        <v>342</v>
      </c>
      <c r="I520" s="7">
        <f>_xlfn.XLOOKUP(WWE_Champions[[#This Row],[Name]],'Cage.com'!C:C,'Cage.com'!E:E,"")</f>
        <v>7.62</v>
      </c>
      <c r="J520" s="19">
        <f>_xlfn.XLOOKUP(A:A,Kaggle!A:A,Kaggle!I:I, "Not found")</f>
        <v>27584</v>
      </c>
      <c r="K520">
        <f t="shared" ref="K520:K527" si="23">DATEDIF(J520, E520, "Y")</f>
        <v>30</v>
      </c>
      <c r="L520" t="s">
        <v>1973</v>
      </c>
      <c r="M520" t="str">
        <f t="shared" si="22"/>
        <v>Monday</v>
      </c>
    </row>
    <row r="521" spans="1:13" x14ac:dyDescent="0.2">
      <c r="A521" t="s">
        <v>119</v>
      </c>
      <c r="B521" t="s">
        <v>540</v>
      </c>
      <c r="C521">
        <v>6</v>
      </c>
      <c r="D521" s="7">
        <v>15</v>
      </c>
      <c r="E521" s="21">
        <v>38837</v>
      </c>
      <c r="F521" s="2" t="s">
        <v>90</v>
      </c>
      <c r="G521" s="2" t="s">
        <v>1055</v>
      </c>
      <c r="H521" t="s">
        <v>497</v>
      </c>
      <c r="I521" s="7">
        <f>_xlfn.XLOOKUP(WWE_Champions[[#This Row],[Name]],'Cage.com'!C:C,'Cage.com'!E:E,"")</f>
        <v>8.35</v>
      </c>
      <c r="J521" s="19">
        <f>_xlfn.XLOOKUP(A:A,Kaggle!A:A,Kaggle!I:I, "Not found")</f>
        <v>25920</v>
      </c>
      <c r="K521">
        <f t="shared" si="23"/>
        <v>35</v>
      </c>
      <c r="L521" t="s">
        <v>1974</v>
      </c>
      <c r="M521" t="str">
        <f t="shared" si="22"/>
        <v>Sunday</v>
      </c>
    </row>
    <row r="522" spans="1:13" x14ac:dyDescent="0.2">
      <c r="A522" t="s">
        <v>112</v>
      </c>
      <c r="B522" t="s">
        <v>256</v>
      </c>
      <c r="C522">
        <v>1</v>
      </c>
      <c r="D522" s="4">
        <v>51</v>
      </c>
      <c r="E522" s="21">
        <v>38809</v>
      </c>
      <c r="F522" t="s">
        <v>226</v>
      </c>
      <c r="G522" t="s">
        <v>1055</v>
      </c>
      <c r="H522" t="s">
        <v>62</v>
      </c>
      <c r="I522" s="7">
        <f>_xlfn.XLOOKUP(WWE_Champions[[#This Row],[Name]],'Cage.com'!C:C,'Cage.com'!E:E,"")</f>
        <v>7.1</v>
      </c>
      <c r="J522" s="19">
        <f>_xlfn.XLOOKUP(A:A,Kaggle!A:A,Kaggle!I:I, "Not found")</f>
        <v>24440</v>
      </c>
      <c r="K522">
        <f t="shared" si="23"/>
        <v>39</v>
      </c>
      <c r="L522" t="s">
        <v>1974</v>
      </c>
      <c r="M522" t="str">
        <f t="shared" si="22"/>
        <v>Sunday</v>
      </c>
    </row>
    <row r="523" spans="1:13" x14ac:dyDescent="0.2">
      <c r="A523" t="s">
        <v>365</v>
      </c>
      <c r="B523" t="s">
        <v>540</v>
      </c>
      <c r="C523">
        <v>2</v>
      </c>
      <c r="D523" s="7">
        <v>69</v>
      </c>
      <c r="E523" s="21">
        <v>38768</v>
      </c>
      <c r="F523" s="2" t="s">
        <v>59</v>
      </c>
      <c r="G523" s="2" t="s">
        <v>1055</v>
      </c>
      <c r="H523" t="s">
        <v>512</v>
      </c>
      <c r="I523" s="7">
        <f>_xlfn.XLOOKUP(WWE_Champions[[#This Row],[Name]],'Cage.com'!C:C,'Cage.com'!E:E,"")</f>
        <v>7.62</v>
      </c>
      <c r="J523" s="19">
        <f>_xlfn.XLOOKUP(A:A,Kaggle!A:A,Kaggle!I:I, "Not found")</f>
        <v>27584</v>
      </c>
      <c r="K523">
        <f t="shared" si="23"/>
        <v>30</v>
      </c>
      <c r="L523" t="s">
        <v>1973</v>
      </c>
      <c r="M523" t="str">
        <f t="shared" si="22"/>
        <v>Monday</v>
      </c>
    </row>
    <row r="524" spans="1:13" x14ac:dyDescent="0.2">
      <c r="A524" t="s">
        <v>334</v>
      </c>
      <c r="B524" t="s">
        <v>256</v>
      </c>
      <c r="C524">
        <v>4</v>
      </c>
      <c r="D524" s="4">
        <v>42</v>
      </c>
      <c r="E524" s="21">
        <v>38767</v>
      </c>
      <c r="F524" t="s">
        <v>95</v>
      </c>
      <c r="G524" t="s">
        <v>1055</v>
      </c>
      <c r="H524" t="s">
        <v>11</v>
      </c>
      <c r="I524" s="7">
        <f>_xlfn.XLOOKUP(WWE_Champions[[#This Row],[Name]],'Cage.com'!C:C,'Cage.com'!E:E,"")</f>
        <v>8.7799999999999994</v>
      </c>
      <c r="J524" s="19">
        <f>_xlfn.XLOOKUP(A:A,Kaggle!A:A,Kaggle!I:I, "Not found")</f>
        <v>24613</v>
      </c>
      <c r="K524">
        <f t="shared" si="23"/>
        <v>38</v>
      </c>
      <c r="L524" t="s">
        <v>1974</v>
      </c>
      <c r="M524" t="str">
        <f t="shared" si="22"/>
        <v>Sunday</v>
      </c>
    </row>
    <row r="525" spans="1:13" x14ac:dyDescent="0.2">
      <c r="A525" t="s">
        <v>115</v>
      </c>
      <c r="B525" t="s">
        <v>3</v>
      </c>
      <c r="C525">
        <v>2</v>
      </c>
      <c r="D525" s="4">
        <v>133</v>
      </c>
      <c r="E525" s="21">
        <v>38746</v>
      </c>
      <c r="F525" t="s">
        <v>29</v>
      </c>
      <c r="G525" t="s">
        <v>1055</v>
      </c>
      <c r="H525" t="s">
        <v>30</v>
      </c>
      <c r="I525" s="7">
        <f>_xlfn.XLOOKUP(WWE_Champions[[#This Row],[Name]],'Cage.com'!C:C,'Cage.com'!E:E,"")</f>
        <v>7.74</v>
      </c>
      <c r="J525" s="19">
        <f>_xlfn.XLOOKUP(A:A,Kaggle!A:A,Kaggle!I:I, "Not found")</f>
        <v>28238</v>
      </c>
      <c r="K525">
        <f t="shared" si="23"/>
        <v>28</v>
      </c>
      <c r="L525" t="s">
        <v>1974</v>
      </c>
      <c r="M525" t="str">
        <f t="shared" si="22"/>
        <v>Sunday</v>
      </c>
    </row>
    <row r="526" spans="1:13" x14ac:dyDescent="0.2">
      <c r="A526" t="s">
        <v>349</v>
      </c>
      <c r="B526" t="s">
        <v>256</v>
      </c>
      <c r="C526">
        <v>4</v>
      </c>
      <c r="D526" s="4">
        <v>40</v>
      </c>
      <c r="E526" s="21">
        <v>38727</v>
      </c>
      <c r="F526" t="s">
        <v>87</v>
      </c>
      <c r="G526" t="s">
        <v>1947</v>
      </c>
      <c r="H526" t="s">
        <v>9</v>
      </c>
      <c r="I526" s="7">
        <f>_xlfn.XLOOKUP(WWE_Champions[[#This Row],[Name]],'Cage.com'!C:C,'Cage.com'!E:E,"")</f>
        <v>7.29</v>
      </c>
      <c r="J526" s="19">
        <f>_xlfn.XLOOKUP(A:A,Kaggle!A:A,Kaggle!I:I, "Not found")</f>
        <v>23802</v>
      </c>
      <c r="K526">
        <f t="shared" si="23"/>
        <v>40</v>
      </c>
      <c r="L526" t="s">
        <v>1973</v>
      </c>
      <c r="M526" t="str">
        <f t="shared" si="22"/>
        <v>Tuesday</v>
      </c>
    </row>
    <row r="527" spans="1:13" x14ac:dyDescent="0.2">
      <c r="A527" t="s">
        <v>117</v>
      </c>
      <c r="B527" t="s">
        <v>3</v>
      </c>
      <c r="C527">
        <v>1</v>
      </c>
      <c r="D527" s="4">
        <v>21</v>
      </c>
      <c r="E527" s="21">
        <v>38725</v>
      </c>
      <c r="F527" t="s">
        <v>118</v>
      </c>
      <c r="G527" t="s">
        <v>1039</v>
      </c>
      <c r="H527" t="s">
        <v>39</v>
      </c>
      <c r="I527" s="7">
        <f>_xlfn.XLOOKUP(WWE_Champions[[#This Row],[Name]],'Cage.com'!C:C,'Cage.com'!E:E,"")</f>
        <v>9.3000000000000007</v>
      </c>
      <c r="J527" s="19">
        <f>_xlfn.XLOOKUP(A:A,Kaggle!A:A,Kaggle!I:I, "Not found")</f>
        <v>26967</v>
      </c>
      <c r="K527">
        <f t="shared" si="23"/>
        <v>32</v>
      </c>
      <c r="L527" t="s">
        <v>1974</v>
      </c>
      <c r="M527" t="str">
        <f t="shared" si="22"/>
        <v>Sunday</v>
      </c>
    </row>
    <row r="528" spans="1:13" x14ac:dyDescent="0.2">
      <c r="A528" t="s">
        <v>561</v>
      </c>
      <c r="B528" t="s">
        <v>623</v>
      </c>
      <c r="C528">
        <v>3</v>
      </c>
      <c r="D528" s="7">
        <v>145</v>
      </c>
      <c r="E528" s="21">
        <v>38713</v>
      </c>
      <c r="F528" s="2" t="s">
        <v>87</v>
      </c>
      <c r="G528" s="2" t="s">
        <v>1057</v>
      </c>
      <c r="H528" t="s">
        <v>403</v>
      </c>
      <c r="I528" s="7" t="s">
        <v>1030</v>
      </c>
      <c r="J528" s="19" t="s">
        <v>1030</v>
      </c>
      <c r="K528" t="s">
        <v>1930</v>
      </c>
      <c r="L528" t="s">
        <v>1973</v>
      </c>
      <c r="M528" t="str">
        <f t="shared" si="22"/>
        <v>Tuesday</v>
      </c>
    </row>
    <row r="529" spans="1:13" x14ac:dyDescent="0.2">
      <c r="A529" t="s">
        <v>563</v>
      </c>
      <c r="B529" t="s">
        <v>623</v>
      </c>
      <c r="C529">
        <v>1</v>
      </c>
      <c r="D529" s="7">
        <v>14</v>
      </c>
      <c r="E529" s="21">
        <v>38699</v>
      </c>
      <c r="F529" s="2" t="s">
        <v>87</v>
      </c>
      <c r="G529" s="2" t="s">
        <v>1057</v>
      </c>
      <c r="H529" t="s">
        <v>464</v>
      </c>
      <c r="I529" s="7" t="s">
        <v>1030</v>
      </c>
      <c r="J529" s="19" t="s">
        <v>1030</v>
      </c>
      <c r="K529" t="s">
        <v>1930</v>
      </c>
      <c r="L529" t="s">
        <v>1973</v>
      </c>
      <c r="M529" t="str">
        <f t="shared" si="22"/>
        <v>Tuesday</v>
      </c>
    </row>
    <row r="530" spans="1:13" x14ac:dyDescent="0.2">
      <c r="A530" t="s">
        <v>561</v>
      </c>
      <c r="B530" t="s">
        <v>623</v>
      </c>
      <c r="C530">
        <v>2</v>
      </c>
      <c r="D530" s="7">
        <v>49</v>
      </c>
      <c r="E530" s="21">
        <v>38650</v>
      </c>
      <c r="F530" s="2" t="s">
        <v>87</v>
      </c>
      <c r="G530" s="2" t="s">
        <v>1064</v>
      </c>
      <c r="H530" t="s">
        <v>111</v>
      </c>
      <c r="I530" s="7" t="s">
        <v>1030</v>
      </c>
      <c r="J530" s="19" t="s">
        <v>1030</v>
      </c>
      <c r="K530" t="s">
        <v>1930</v>
      </c>
      <c r="L530" t="s">
        <v>1973</v>
      </c>
      <c r="M530" t="str">
        <f t="shared" si="22"/>
        <v>Tuesday</v>
      </c>
    </row>
    <row r="531" spans="1:13" x14ac:dyDescent="0.2">
      <c r="A531" t="s">
        <v>349</v>
      </c>
      <c r="B531" t="s">
        <v>256</v>
      </c>
      <c r="C531">
        <v>3</v>
      </c>
      <c r="D531" s="4">
        <v>35</v>
      </c>
      <c r="E531" s="21">
        <v>38643</v>
      </c>
      <c r="F531" t="s">
        <v>87</v>
      </c>
      <c r="G531" t="s">
        <v>1055</v>
      </c>
      <c r="H531" t="s">
        <v>358</v>
      </c>
      <c r="I531" s="7">
        <f>_xlfn.XLOOKUP(WWE_Champions[[#This Row],[Name]],'Cage.com'!C:C,'Cage.com'!E:E,"")</f>
        <v>7.29</v>
      </c>
      <c r="J531" s="19">
        <f>_xlfn.XLOOKUP(A:A,Kaggle!A:A,Kaggle!I:I, "Not found")</f>
        <v>23802</v>
      </c>
      <c r="K531">
        <f>DATEDIF(J531, E531, "Y")</f>
        <v>40</v>
      </c>
      <c r="L531" t="s">
        <v>1973</v>
      </c>
      <c r="M531" t="str">
        <f t="shared" si="22"/>
        <v>Tuesday</v>
      </c>
    </row>
    <row r="532" spans="1:13" x14ac:dyDescent="0.2">
      <c r="A532" t="s">
        <v>38</v>
      </c>
      <c r="B532" t="s">
        <v>540</v>
      </c>
      <c r="C532">
        <v>1</v>
      </c>
      <c r="D532" s="7">
        <v>155</v>
      </c>
      <c r="E532" s="21">
        <v>38613</v>
      </c>
      <c r="F532" s="2" t="s">
        <v>88</v>
      </c>
      <c r="G532" s="2" t="s">
        <v>1055</v>
      </c>
      <c r="H532" t="s">
        <v>499</v>
      </c>
      <c r="I532" s="7">
        <f>_xlfn.XLOOKUP(WWE_Champions[[#This Row],[Name]],'Cage.com'!C:C,'Cage.com'!E:E,"")</f>
        <v>9.1</v>
      </c>
      <c r="J532" s="19">
        <f>_xlfn.XLOOKUP(A:A,Kaggle!A:A,Kaggle!I:I, "Not found")</f>
        <v>17954</v>
      </c>
      <c r="K532">
        <f>DATEDIF(J532, E532, "Y")</f>
        <v>56</v>
      </c>
      <c r="L532" t="s">
        <v>1974</v>
      </c>
      <c r="M532" t="str">
        <f t="shared" si="22"/>
        <v>Sunday</v>
      </c>
    </row>
    <row r="533" spans="1:13" x14ac:dyDescent="0.2">
      <c r="A533" t="s">
        <v>334</v>
      </c>
      <c r="B533" t="s">
        <v>256</v>
      </c>
      <c r="C533">
        <v>3</v>
      </c>
      <c r="D533" s="4">
        <v>58</v>
      </c>
      <c r="E533" s="21">
        <v>38585</v>
      </c>
      <c r="F533" t="s">
        <v>63</v>
      </c>
      <c r="G533" t="s">
        <v>1055</v>
      </c>
      <c r="H533" t="s">
        <v>2</v>
      </c>
      <c r="I533" s="7">
        <f>_xlfn.XLOOKUP(WWE_Champions[[#This Row],[Name]],'Cage.com'!C:C,'Cage.com'!E:E,"")</f>
        <v>8.7799999999999994</v>
      </c>
      <c r="J533" s="19">
        <f>_xlfn.XLOOKUP(A:A,Kaggle!A:A,Kaggle!I:I, "Not found")</f>
        <v>24613</v>
      </c>
      <c r="K533">
        <f>DATEDIF(J533, E533, "Y")</f>
        <v>38</v>
      </c>
      <c r="L533" t="s">
        <v>1974</v>
      </c>
      <c r="M533" t="str">
        <f t="shared" si="22"/>
        <v>Sunday</v>
      </c>
    </row>
    <row r="534" spans="1:13" x14ac:dyDescent="0.2">
      <c r="A534" t="s">
        <v>562</v>
      </c>
      <c r="B534" t="s">
        <v>623</v>
      </c>
      <c r="C534">
        <v>1</v>
      </c>
      <c r="D534" s="7">
        <v>93</v>
      </c>
      <c r="E534" s="21">
        <v>38557</v>
      </c>
      <c r="F534" s="2" t="s">
        <v>113</v>
      </c>
      <c r="G534" s="2" t="s">
        <v>1057</v>
      </c>
      <c r="H534" t="s">
        <v>123</v>
      </c>
      <c r="I534" s="7" t="s">
        <v>1030</v>
      </c>
      <c r="J534" s="19" t="s">
        <v>1030</v>
      </c>
      <c r="K534" t="s">
        <v>1930</v>
      </c>
      <c r="L534" t="s">
        <v>1974</v>
      </c>
      <c r="M534" t="str">
        <f t="shared" si="22"/>
        <v>Sunday</v>
      </c>
    </row>
    <row r="535" spans="1:13" x14ac:dyDescent="0.2">
      <c r="A535" t="s">
        <v>511</v>
      </c>
      <c r="B535" t="s">
        <v>540</v>
      </c>
      <c r="C535">
        <v>1</v>
      </c>
      <c r="D535" s="7">
        <v>90</v>
      </c>
      <c r="E535" s="21">
        <v>38523</v>
      </c>
      <c r="F535" s="2" t="s">
        <v>59</v>
      </c>
      <c r="G535" s="2" t="s">
        <v>1055</v>
      </c>
      <c r="H535" t="s">
        <v>147</v>
      </c>
      <c r="I535" s="7">
        <f>_xlfn.XLOOKUP(WWE_Champions[[#This Row],[Name]],'Cage.com'!C:C,'Cage.com'!E:E,"")</f>
        <v>6.9</v>
      </c>
      <c r="J535" s="19">
        <f>_xlfn.XLOOKUP(A:A,Kaggle!A:A,Kaggle!I:I, "Not found")</f>
        <v>28907</v>
      </c>
      <c r="K535">
        <f>DATEDIF(J535, E535, "Y")</f>
        <v>26</v>
      </c>
      <c r="L535" t="s">
        <v>1973</v>
      </c>
      <c r="M535" t="str">
        <f t="shared" si="22"/>
        <v>Monday</v>
      </c>
    </row>
    <row r="536" spans="1:13" x14ac:dyDescent="0.2">
      <c r="A536" t="s">
        <v>561</v>
      </c>
      <c r="B536" t="s">
        <v>623</v>
      </c>
      <c r="C536">
        <v>1</v>
      </c>
      <c r="D536" s="7">
        <v>97</v>
      </c>
      <c r="E536" s="21">
        <v>38460</v>
      </c>
      <c r="F536" s="2" t="s">
        <v>87</v>
      </c>
      <c r="G536" s="2" t="s">
        <v>1057</v>
      </c>
      <c r="H536" t="s">
        <v>5</v>
      </c>
      <c r="I536" s="7" t="s">
        <v>1030</v>
      </c>
      <c r="J536" s="19" t="s">
        <v>1030</v>
      </c>
      <c r="K536" t="s">
        <v>1930</v>
      </c>
      <c r="L536" t="s">
        <v>1973</v>
      </c>
      <c r="M536" t="str">
        <f t="shared" si="22"/>
        <v>Monday</v>
      </c>
    </row>
    <row r="537" spans="1:13" x14ac:dyDescent="0.2">
      <c r="A537" t="s">
        <v>115</v>
      </c>
      <c r="B537" t="s">
        <v>3</v>
      </c>
      <c r="C537">
        <v>1</v>
      </c>
      <c r="D537" s="4">
        <v>280</v>
      </c>
      <c r="E537" s="21">
        <v>38445</v>
      </c>
      <c r="F537" t="s">
        <v>116</v>
      </c>
      <c r="G537" t="s">
        <v>1055</v>
      </c>
      <c r="H537" t="s">
        <v>32</v>
      </c>
      <c r="I537" s="7">
        <f>_xlfn.XLOOKUP(WWE_Champions[[#This Row],[Name]],'Cage.com'!C:C,'Cage.com'!E:E,"")</f>
        <v>7.74</v>
      </c>
      <c r="J537" s="19">
        <f>_xlfn.XLOOKUP(A:A,Kaggle!A:A,Kaggle!I:I, "Not found")</f>
        <v>28238</v>
      </c>
      <c r="K537">
        <f>DATEDIF(J537, E537, "Y")</f>
        <v>27</v>
      </c>
      <c r="L537" t="s">
        <v>1974</v>
      </c>
      <c r="M537" t="str">
        <f t="shared" si="22"/>
        <v>Sunday</v>
      </c>
    </row>
    <row r="538" spans="1:13" x14ac:dyDescent="0.2">
      <c r="A538" t="s">
        <v>357</v>
      </c>
      <c r="B538" t="s">
        <v>256</v>
      </c>
      <c r="C538">
        <v>1</v>
      </c>
      <c r="D538" s="4">
        <v>173</v>
      </c>
      <c r="E538" s="21">
        <v>38412</v>
      </c>
      <c r="F538" t="s">
        <v>87</v>
      </c>
      <c r="G538" t="s">
        <v>1055</v>
      </c>
      <c r="H538" t="s">
        <v>39</v>
      </c>
      <c r="I538" s="7">
        <f>_xlfn.XLOOKUP(WWE_Champions[[#This Row],[Name]],'Cage.com'!C:C,'Cage.com'!E:E,"")</f>
        <v>3.34</v>
      </c>
      <c r="J538" s="19">
        <f>_xlfn.XLOOKUP(A:A,Kaggle!A:A,Kaggle!I:I, "Not found")</f>
        <v>27140</v>
      </c>
      <c r="K538">
        <f>DATEDIF(J538, E538, "Y")</f>
        <v>30</v>
      </c>
      <c r="L538" t="s">
        <v>1973</v>
      </c>
      <c r="M538" t="str">
        <f t="shared" si="22"/>
        <v>Tuesday</v>
      </c>
    </row>
    <row r="539" spans="1:13" x14ac:dyDescent="0.2">
      <c r="A539" t="s">
        <v>560</v>
      </c>
      <c r="B539" t="s">
        <v>623</v>
      </c>
      <c r="C539">
        <v>1</v>
      </c>
      <c r="D539" s="7">
        <v>57</v>
      </c>
      <c r="E539" s="21">
        <v>38403</v>
      </c>
      <c r="F539" s="2" t="s">
        <v>95</v>
      </c>
      <c r="G539" s="2" t="s">
        <v>1057</v>
      </c>
      <c r="H539" t="s">
        <v>70</v>
      </c>
      <c r="I539" s="7" t="s">
        <v>1030</v>
      </c>
      <c r="J539" s="19" t="s">
        <v>1030</v>
      </c>
      <c r="K539" t="s">
        <v>1930</v>
      </c>
      <c r="L539" t="s">
        <v>1974</v>
      </c>
      <c r="M539" t="str">
        <f t="shared" si="22"/>
        <v>Sunday</v>
      </c>
    </row>
    <row r="540" spans="1:13" x14ac:dyDescent="0.2">
      <c r="A540" t="s">
        <v>552</v>
      </c>
      <c r="B540" t="s">
        <v>623</v>
      </c>
      <c r="C540">
        <v>2</v>
      </c>
      <c r="D540" s="7">
        <v>40</v>
      </c>
      <c r="E540" s="21">
        <v>38363</v>
      </c>
      <c r="F540" s="2" t="s">
        <v>1972</v>
      </c>
      <c r="G540" s="2" t="s">
        <v>1069</v>
      </c>
      <c r="H540" t="s">
        <v>141</v>
      </c>
      <c r="I540" s="7" t="s">
        <v>1030</v>
      </c>
      <c r="J540" s="19" t="s">
        <v>1030</v>
      </c>
      <c r="K540" t="s">
        <v>1930</v>
      </c>
      <c r="L540" t="s">
        <v>1973</v>
      </c>
      <c r="M540" t="str">
        <f t="shared" si="22"/>
        <v>Tuesday</v>
      </c>
    </row>
    <row r="541" spans="1:13" x14ac:dyDescent="0.2">
      <c r="A541" t="s">
        <v>559</v>
      </c>
      <c r="B541" t="s">
        <v>623</v>
      </c>
      <c r="C541">
        <v>1</v>
      </c>
      <c r="D541" s="7">
        <v>35</v>
      </c>
      <c r="E541" s="21">
        <v>38328</v>
      </c>
      <c r="F541" s="2" t="s">
        <v>87</v>
      </c>
      <c r="G541" s="2" t="s">
        <v>1057</v>
      </c>
      <c r="H541" t="s">
        <v>268</v>
      </c>
      <c r="I541" s="7" t="s">
        <v>1030</v>
      </c>
      <c r="J541" s="19" t="s">
        <v>1030</v>
      </c>
      <c r="K541" t="s">
        <v>1930</v>
      </c>
      <c r="L541" t="s">
        <v>1973</v>
      </c>
      <c r="M541" t="str">
        <f t="shared" si="22"/>
        <v>Tuesday</v>
      </c>
    </row>
    <row r="542" spans="1:13" x14ac:dyDescent="0.2">
      <c r="A542" t="s">
        <v>115</v>
      </c>
      <c r="B542" t="s">
        <v>256</v>
      </c>
      <c r="C542">
        <v>3</v>
      </c>
      <c r="D542" s="4">
        <v>105</v>
      </c>
      <c r="E542" s="21">
        <v>38307</v>
      </c>
      <c r="F542" t="s">
        <v>87</v>
      </c>
      <c r="G542" t="s">
        <v>1055</v>
      </c>
      <c r="H542" t="s">
        <v>49</v>
      </c>
      <c r="I542" s="7">
        <f>_xlfn.XLOOKUP(WWE_Champions[[#This Row],[Name]],'Cage.com'!C:C,'Cage.com'!E:E,"")</f>
        <v>7.74</v>
      </c>
      <c r="J542" s="19">
        <f>_xlfn.XLOOKUP(A:A,Kaggle!A:A,Kaggle!I:I, "Not found")</f>
        <v>28238</v>
      </c>
      <c r="K542">
        <f>DATEDIF(J542, E542, "Y")</f>
        <v>27</v>
      </c>
      <c r="L542" t="s">
        <v>1973</v>
      </c>
      <c r="M542" t="str">
        <f t="shared" si="22"/>
        <v>Tuesday</v>
      </c>
    </row>
    <row r="543" spans="1:13" x14ac:dyDescent="0.2">
      <c r="A543" t="s">
        <v>365</v>
      </c>
      <c r="B543" t="s">
        <v>540</v>
      </c>
      <c r="C543">
        <v>1</v>
      </c>
      <c r="D543" s="7">
        <v>244</v>
      </c>
      <c r="E543" s="21">
        <v>38279</v>
      </c>
      <c r="F543" s="2" t="s">
        <v>510</v>
      </c>
      <c r="G543" s="2" t="s">
        <v>1055</v>
      </c>
      <c r="H543" t="s">
        <v>238</v>
      </c>
      <c r="I543" s="7">
        <f>_xlfn.XLOOKUP(WWE_Champions[[#This Row],[Name]],'Cage.com'!C:C,'Cage.com'!E:E,"")</f>
        <v>7.62</v>
      </c>
      <c r="J543" s="19">
        <f>_xlfn.XLOOKUP(A:A,Kaggle!A:A,Kaggle!I:I, "Not found")</f>
        <v>27584</v>
      </c>
      <c r="K543">
        <f>DATEDIF(J543, E543, "Y")</f>
        <v>29</v>
      </c>
      <c r="L543" t="s">
        <v>1974</v>
      </c>
      <c r="M543" t="str">
        <f t="shared" si="22"/>
        <v>Tuesday</v>
      </c>
    </row>
    <row r="544" spans="1:13" x14ac:dyDescent="0.2">
      <c r="A544" t="s">
        <v>511</v>
      </c>
      <c r="B544" t="s">
        <v>256</v>
      </c>
      <c r="C544">
        <v>1</v>
      </c>
      <c r="D544" s="4">
        <v>42</v>
      </c>
      <c r="E544" s="21">
        <v>38265</v>
      </c>
      <c r="F544" t="s">
        <v>87</v>
      </c>
      <c r="G544" t="s">
        <v>1055</v>
      </c>
      <c r="H544" t="s">
        <v>68</v>
      </c>
      <c r="I544" s="7">
        <f>_xlfn.XLOOKUP(WWE_Champions[[#This Row],[Name]],'Cage.com'!C:C,'Cage.com'!E:E,"")</f>
        <v>6.9</v>
      </c>
      <c r="J544" s="19">
        <f>_xlfn.XLOOKUP(A:A,Kaggle!A:A,Kaggle!I:I, "Not found")</f>
        <v>28907</v>
      </c>
      <c r="K544">
        <f>DATEDIF(J544, E544, "Y")</f>
        <v>25</v>
      </c>
      <c r="L544" t="s">
        <v>1973</v>
      </c>
      <c r="M544" t="str">
        <f t="shared" si="22"/>
        <v>Tuesday</v>
      </c>
    </row>
    <row r="545" spans="1:13" x14ac:dyDescent="0.2">
      <c r="A545" t="s">
        <v>115</v>
      </c>
      <c r="B545" t="s">
        <v>256</v>
      </c>
      <c r="C545">
        <v>2</v>
      </c>
      <c r="D545" s="4">
        <v>2</v>
      </c>
      <c r="E545" s="21">
        <v>38263</v>
      </c>
      <c r="F545" t="s">
        <v>94</v>
      </c>
      <c r="G545" t="s">
        <v>1951</v>
      </c>
      <c r="H545" t="s">
        <v>64</v>
      </c>
      <c r="I545" s="7">
        <f>_xlfn.XLOOKUP(WWE_Champions[[#This Row],[Name]],'Cage.com'!C:C,'Cage.com'!E:E,"")</f>
        <v>7.74</v>
      </c>
      <c r="J545" s="19">
        <f>_xlfn.XLOOKUP(A:A,Kaggle!A:A,Kaggle!I:I, "Not found")</f>
        <v>28238</v>
      </c>
      <c r="K545">
        <f>DATEDIF(J545, E545, "Y")</f>
        <v>27</v>
      </c>
      <c r="L545" t="s">
        <v>1974</v>
      </c>
      <c r="M545" t="str">
        <f t="shared" si="22"/>
        <v>Sunday</v>
      </c>
    </row>
    <row r="546" spans="1:13" x14ac:dyDescent="0.2">
      <c r="A546" t="s">
        <v>98</v>
      </c>
      <c r="B546" t="s">
        <v>540</v>
      </c>
      <c r="C546">
        <v>7</v>
      </c>
      <c r="D546" s="7">
        <v>37</v>
      </c>
      <c r="E546" s="21">
        <v>38242</v>
      </c>
      <c r="F546" s="2" t="s">
        <v>88</v>
      </c>
      <c r="G546" s="2" t="s">
        <v>1048</v>
      </c>
      <c r="H546" t="s">
        <v>509</v>
      </c>
      <c r="I546" s="7">
        <f>_xlfn.XLOOKUP(WWE_Champions[[#This Row],[Name]],'Cage.com'!C:C,'Cage.com'!E:E,"")</f>
        <v>9.4600000000000009</v>
      </c>
      <c r="J546" s="19">
        <f>_xlfn.XLOOKUP(A:A,Kaggle!A:A,Kaggle!I:I, "Not found")</f>
        <v>25881</v>
      </c>
      <c r="K546">
        <f>DATEDIF(J546, E546, "Y")</f>
        <v>33</v>
      </c>
      <c r="L546" t="s">
        <v>1974</v>
      </c>
      <c r="M546" t="str">
        <f t="shared" si="22"/>
        <v>Sunday</v>
      </c>
    </row>
    <row r="547" spans="1:13" x14ac:dyDescent="0.2">
      <c r="A547" t="s">
        <v>558</v>
      </c>
      <c r="B547" t="s">
        <v>623</v>
      </c>
      <c r="C547">
        <v>1</v>
      </c>
      <c r="D547" s="7">
        <v>91</v>
      </c>
      <c r="E547" s="21">
        <v>38237</v>
      </c>
      <c r="F547" s="2" t="s">
        <v>87</v>
      </c>
      <c r="G547" s="2" t="s">
        <v>1057</v>
      </c>
      <c r="H547" t="s">
        <v>533</v>
      </c>
      <c r="I547" s="7" t="s">
        <v>1030</v>
      </c>
      <c r="J547" s="19" t="s">
        <v>1030</v>
      </c>
      <c r="K547" t="s">
        <v>1930</v>
      </c>
      <c r="L547" t="s">
        <v>1973</v>
      </c>
      <c r="M547" t="str">
        <f t="shared" si="22"/>
        <v>Tuesday</v>
      </c>
    </row>
    <row r="548" spans="1:13" x14ac:dyDescent="0.2">
      <c r="A548" t="s">
        <v>349</v>
      </c>
      <c r="B548" t="s">
        <v>256</v>
      </c>
      <c r="C548">
        <v>2</v>
      </c>
      <c r="D548" s="4">
        <v>68</v>
      </c>
      <c r="E548" s="21">
        <v>38195</v>
      </c>
      <c r="F548" t="s">
        <v>87</v>
      </c>
      <c r="G548" t="s">
        <v>1950</v>
      </c>
      <c r="H548" t="s">
        <v>229</v>
      </c>
      <c r="I548" s="7">
        <f>_xlfn.XLOOKUP(WWE_Champions[[#This Row],[Name]],'Cage.com'!C:C,'Cage.com'!E:E,"")</f>
        <v>7.29</v>
      </c>
      <c r="J548" s="19">
        <f>_xlfn.XLOOKUP(A:A,Kaggle!A:A,Kaggle!I:I, "Not found")</f>
        <v>23802</v>
      </c>
      <c r="K548">
        <f>DATEDIF(J548, E548, "Y")</f>
        <v>39</v>
      </c>
      <c r="L548" t="s">
        <v>1973</v>
      </c>
      <c r="M548" t="str">
        <f t="shared" si="22"/>
        <v>Tuesday</v>
      </c>
    </row>
    <row r="549" spans="1:13" x14ac:dyDescent="0.2">
      <c r="A549" t="s">
        <v>117</v>
      </c>
      <c r="B549" t="s">
        <v>540</v>
      </c>
      <c r="C549">
        <v>5</v>
      </c>
      <c r="D549" s="7">
        <v>57</v>
      </c>
      <c r="E549" s="21">
        <v>38179</v>
      </c>
      <c r="F549" s="2" t="s">
        <v>99</v>
      </c>
      <c r="G549" s="2" t="s">
        <v>1055</v>
      </c>
      <c r="H549" t="s">
        <v>389</v>
      </c>
      <c r="I549" s="7">
        <f>_xlfn.XLOOKUP(WWE_Champions[[#This Row],[Name]],'Cage.com'!C:C,'Cage.com'!E:E,"")</f>
        <v>9.3000000000000007</v>
      </c>
      <c r="J549" s="19">
        <f>_xlfn.XLOOKUP(A:A,Kaggle!A:A,Kaggle!I:I, "Not found")</f>
        <v>26967</v>
      </c>
      <c r="K549">
        <f>DATEDIF(J549, E549, "Y")</f>
        <v>30</v>
      </c>
      <c r="L549" t="s">
        <v>1974</v>
      </c>
      <c r="M549" t="str">
        <f t="shared" si="22"/>
        <v>Sunday</v>
      </c>
    </row>
    <row r="550" spans="1:13" x14ac:dyDescent="0.2">
      <c r="A550" t="s">
        <v>557</v>
      </c>
      <c r="B550" t="s">
        <v>623</v>
      </c>
      <c r="C550">
        <v>1</v>
      </c>
      <c r="D550" s="7">
        <v>63</v>
      </c>
      <c r="E550" s="21">
        <v>38174</v>
      </c>
      <c r="F550" s="2" t="s">
        <v>87</v>
      </c>
      <c r="G550" s="2" t="s">
        <v>1057</v>
      </c>
      <c r="H550" t="s">
        <v>478</v>
      </c>
      <c r="I550" s="7" t="s">
        <v>1030</v>
      </c>
      <c r="J550" s="19" t="s">
        <v>1030</v>
      </c>
      <c r="K550" t="s">
        <v>1930</v>
      </c>
      <c r="L550" t="s">
        <v>1973</v>
      </c>
      <c r="M550" t="str">
        <f t="shared" si="22"/>
        <v>Tuesday</v>
      </c>
    </row>
    <row r="551" spans="1:13" x14ac:dyDescent="0.2">
      <c r="A551" t="s">
        <v>112</v>
      </c>
      <c r="B551" t="s">
        <v>3</v>
      </c>
      <c r="C551">
        <v>1</v>
      </c>
      <c r="D551" s="4">
        <v>280</v>
      </c>
      <c r="E551" s="21">
        <v>38165</v>
      </c>
      <c r="F551" t="s">
        <v>113</v>
      </c>
      <c r="G551" t="s">
        <v>1946</v>
      </c>
      <c r="H551" t="s">
        <v>114</v>
      </c>
      <c r="I551" s="7">
        <f>_xlfn.XLOOKUP(WWE_Champions[[#This Row],[Name]],'Cage.com'!C:C,'Cage.com'!E:E,"")</f>
        <v>7.1</v>
      </c>
      <c r="J551" s="19">
        <f>_xlfn.XLOOKUP(A:A,Kaggle!A:A,Kaggle!I:I, "Not found")</f>
        <v>24440</v>
      </c>
      <c r="K551">
        <f>DATEDIF(J551, E551, "Y")</f>
        <v>37</v>
      </c>
      <c r="L551" t="s">
        <v>1974</v>
      </c>
      <c r="M551" t="str">
        <f t="shared" si="22"/>
        <v>Sunday</v>
      </c>
    </row>
    <row r="552" spans="1:13" x14ac:dyDescent="0.2">
      <c r="A552" t="s">
        <v>556</v>
      </c>
      <c r="B552" t="s">
        <v>623</v>
      </c>
      <c r="C552">
        <v>1</v>
      </c>
      <c r="D552" s="7">
        <v>21</v>
      </c>
      <c r="E552" s="21">
        <v>38153</v>
      </c>
      <c r="F552" s="2" t="s">
        <v>87</v>
      </c>
      <c r="G552" s="2" t="s">
        <v>1057</v>
      </c>
      <c r="H552" t="s">
        <v>62</v>
      </c>
      <c r="I552" s="7" t="s">
        <v>1030</v>
      </c>
      <c r="J552" s="19" t="s">
        <v>1030</v>
      </c>
      <c r="K552" t="s">
        <v>1930</v>
      </c>
      <c r="L552" t="s">
        <v>1973</v>
      </c>
      <c r="M552" t="str">
        <f t="shared" si="22"/>
        <v>Tuesday</v>
      </c>
    </row>
    <row r="553" spans="1:13" x14ac:dyDescent="0.2">
      <c r="A553" t="s">
        <v>554</v>
      </c>
      <c r="B553" t="s">
        <v>623</v>
      </c>
      <c r="C553">
        <v>1</v>
      </c>
      <c r="D553" s="7">
        <v>56</v>
      </c>
      <c r="E553" s="21">
        <v>38097</v>
      </c>
      <c r="F553" s="2" t="s">
        <v>87</v>
      </c>
      <c r="G553" s="2" t="s">
        <v>1057</v>
      </c>
      <c r="H553" t="s">
        <v>555</v>
      </c>
      <c r="I553" s="7" t="s">
        <v>1030</v>
      </c>
      <c r="J553" s="19" t="s">
        <v>1030</v>
      </c>
      <c r="K553" t="s">
        <v>1930</v>
      </c>
      <c r="L553" t="s">
        <v>1973</v>
      </c>
      <c r="M553" t="str">
        <f t="shared" si="22"/>
        <v>Tuesday</v>
      </c>
    </row>
    <row r="554" spans="1:13" x14ac:dyDescent="0.2">
      <c r="A554" t="s">
        <v>115</v>
      </c>
      <c r="B554" t="s">
        <v>256</v>
      </c>
      <c r="C554">
        <v>1</v>
      </c>
      <c r="D554" s="4">
        <v>114</v>
      </c>
      <c r="E554" s="21">
        <v>38060</v>
      </c>
      <c r="F554" t="s">
        <v>355</v>
      </c>
      <c r="G554" t="s">
        <v>1055</v>
      </c>
      <c r="H554" t="s">
        <v>5</v>
      </c>
      <c r="I554" s="7">
        <f>_xlfn.XLOOKUP(WWE_Champions[[#This Row],[Name]],'Cage.com'!C:C,'Cage.com'!E:E,"")</f>
        <v>7.74</v>
      </c>
      <c r="J554" s="19">
        <f>_xlfn.XLOOKUP(A:A,Kaggle!A:A,Kaggle!I:I, "Not found")</f>
        <v>28238</v>
      </c>
      <c r="K554">
        <f>DATEDIF(J554, E554, "Y")</f>
        <v>26</v>
      </c>
      <c r="L554" t="s">
        <v>1974</v>
      </c>
      <c r="M554" t="str">
        <f t="shared" si="22"/>
        <v>Sunday</v>
      </c>
    </row>
    <row r="555" spans="1:13" x14ac:dyDescent="0.2">
      <c r="A555" t="s">
        <v>110</v>
      </c>
      <c r="B555" t="s">
        <v>3</v>
      </c>
      <c r="C555">
        <v>1</v>
      </c>
      <c r="D555" s="4">
        <v>133</v>
      </c>
      <c r="E555" s="21">
        <v>38032</v>
      </c>
      <c r="F555" t="s">
        <v>95</v>
      </c>
      <c r="G555" t="s">
        <v>1055</v>
      </c>
      <c r="H555" t="s">
        <v>111</v>
      </c>
      <c r="I555" s="7">
        <f>_xlfn.XLOOKUP(WWE_Champions[[#This Row],[Name]],'Cage.com'!C:C,'Cage.com'!E:E,"")</f>
        <v>9.5</v>
      </c>
      <c r="J555" s="19">
        <f>_xlfn.XLOOKUP(A:A,Kaggle!A:A,Kaggle!I:I, "Not found")</f>
        <v>24754</v>
      </c>
      <c r="K555">
        <f>DATEDIF(J555, E555, "Y")</f>
        <v>36</v>
      </c>
      <c r="L555" t="s">
        <v>1974</v>
      </c>
      <c r="M555" t="str">
        <f t="shared" si="22"/>
        <v>Sunday</v>
      </c>
    </row>
    <row r="556" spans="1:13" x14ac:dyDescent="0.2">
      <c r="A556" t="s">
        <v>553</v>
      </c>
      <c r="B556" t="s">
        <v>623</v>
      </c>
      <c r="C556">
        <v>1</v>
      </c>
      <c r="D556" s="7">
        <v>77</v>
      </c>
      <c r="E556" s="21">
        <v>38020</v>
      </c>
      <c r="F556" s="2" t="s">
        <v>87</v>
      </c>
      <c r="G556" s="2" t="s">
        <v>1057</v>
      </c>
      <c r="H556" t="s">
        <v>71</v>
      </c>
      <c r="I556" s="7" t="s">
        <v>1030</v>
      </c>
      <c r="J556" s="19" t="s">
        <v>1030</v>
      </c>
      <c r="K556" t="s">
        <v>1930</v>
      </c>
      <c r="L556" t="s">
        <v>1973</v>
      </c>
      <c r="M556" t="str">
        <f t="shared" si="22"/>
        <v>Tuesday</v>
      </c>
    </row>
    <row r="557" spans="1:13" x14ac:dyDescent="0.2">
      <c r="A557" t="s">
        <v>121</v>
      </c>
      <c r="B557" t="s">
        <v>540</v>
      </c>
      <c r="C557">
        <v>1</v>
      </c>
      <c r="D557" s="7">
        <v>210</v>
      </c>
      <c r="E557" s="21">
        <v>37969</v>
      </c>
      <c r="F557" s="2" t="s">
        <v>104</v>
      </c>
      <c r="G557" s="2" t="s">
        <v>1055</v>
      </c>
      <c r="H557" t="s">
        <v>140</v>
      </c>
      <c r="I557" s="7">
        <f>_xlfn.XLOOKUP(WWE_Champions[[#This Row],[Name]],'Cage.com'!C:C,'Cage.com'!E:E,"")</f>
        <v>8.08</v>
      </c>
      <c r="J557" s="19">
        <f>_xlfn.XLOOKUP(A:A,Kaggle!A:A,Kaggle!I:I, "Not found")</f>
        <v>29312</v>
      </c>
      <c r="K557">
        <f>DATEDIF(J557, E557, "Y")</f>
        <v>23</v>
      </c>
      <c r="L557" t="s">
        <v>1974</v>
      </c>
      <c r="M557" t="str">
        <f t="shared" si="22"/>
        <v>Sunday</v>
      </c>
    </row>
    <row r="558" spans="1:13" x14ac:dyDescent="0.2">
      <c r="A558" t="s">
        <v>119</v>
      </c>
      <c r="B558" t="s">
        <v>540</v>
      </c>
      <c r="C558">
        <v>5</v>
      </c>
      <c r="D558" s="7">
        <v>48</v>
      </c>
      <c r="E558" s="21">
        <v>37921</v>
      </c>
      <c r="F558" s="2" t="s">
        <v>59</v>
      </c>
      <c r="G558" s="2" t="s">
        <v>1037</v>
      </c>
      <c r="H558" t="s">
        <v>508</v>
      </c>
      <c r="I558" s="7">
        <f>_xlfn.XLOOKUP(WWE_Champions[[#This Row],[Name]],'Cage.com'!C:C,'Cage.com'!E:E,"")</f>
        <v>8.35</v>
      </c>
      <c r="J558" s="19">
        <f>_xlfn.XLOOKUP(A:A,Kaggle!A:A,Kaggle!I:I, "Not found")</f>
        <v>25920</v>
      </c>
      <c r="K558">
        <f>DATEDIF(J558, E558, "Y")</f>
        <v>32</v>
      </c>
      <c r="L558" t="s">
        <v>1973</v>
      </c>
      <c r="M558" t="str">
        <f t="shared" si="22"/>
        <v>Monday</v>
      </c>
    </row>
    <row r="559" spans="1:13" x14ac:dyDescent="0.2">
      <c r="A559" t="s">
        <v>98</v>
      </c>
      <c r="B559" t="s">
        <v>540</v>
      </c>
      <c r="C559">
        <v>6</v>
      </c>
      <c r="D559" s="7">
        <v>1</v>
      </c>
      <c r="E559" s="21">
        <v>37921</v>
      </c>
      <c r="F559" s="2" t="s">
        <v>59</v>
      </c>
      <c r="G559" s="2" t="s">
        <v>1055</v>
      </c>
      <c r="H559" t="s">
        <v>508</v>
      </c>
      <c r="I559" s="7">
        <f>_xlfn.XLOOKUP(WWE_Champions[[#This Row],[Name]],'Cage.com'!C:C,'Cage.com'!E:E,"")</f>
        <v>9.4600000000000009</v>
      </c>
      <c r="J559" s="19">
        <f>_xlfn.XLOOKUP(A:A,Kaggle!A:A,Kaggle!I:I, "Not found")</f>
        <v>25881</v>
      </c>
      <c r="K559">
        <f>DATEDIF(J559, E559, "Y")</f>
        <v>32</v>
      </c>
      <c r="L559" t="s">
        <v>1973</v>
      </c>
      <c r="M559" t="str">
        <f t="shared" si="22"/>
        <v>Monday</v>
      </c>
    </row>
    <row r="560" spans="1:13" x14ac:dyDescent="0.2">
      <c r="A560" t="s">
        <v>552</v>
      </c>
      <c r="B560" t="s">
        <v>623</v>
      </c>
      <c r="C560">
        <v>1</v>
      </c>
      <c r="D560" s="7">
        <v>105</v>
      </c>
      <c r="E560" s="21">
        <v>37915</v>
      </c>
      <c r="F560" s="2" t="s">
        <v>87</v>
      </c>
      <c r="G560" s="2" t="s">
        <v>1057</v>
      </c>
      <c r="H560" t="s">
        <v>39</v>
      </c>
      <c r="I560" s="7" t="s">
        <v>1030</v>
      </c>
      <c r="J560" s="19" t="s">
        <v>1030</v>
      </c>
      <c r="K560" t="s">
        <v>1930</v>
      </c>
      <c r="L560" t="s">
        <v>1973</v>
      </c>
      <c r="M560" t="str">
        <f t="shared" si="22"/>
        <v>Tuesday</v>
      </c>
    </row>
    <row r="561" spans="1:13" x14ac:dyDescent="0.2">
      <c r="A561" t="s">
        <v>89</v>
      </c>
      <c r="B561" t="s">
        <v>256</v>
      </c>
      <c r="C561">
        <v>1</v>
      </c>
      <c r="D561" s="4">
        <v>147</v>
      </c>
      <c r="E561" s="21">
        <v>37913</v>
      </c>
      <c r="F561" t="s">
        <v>94</v>
      </c>
      <c r="G561" t="s">
        <v>1055</v>
      </c>
      <c r="H561" t="s">
        <v>11</v>
      </c>
      <c r="I561" s="7">
        <f>_xlfn.XLOOKUP(WWE_Champions[[#This Row],[Name]],'Cage.com'!C:C,'Cage.com'!E:E,"")</f>
        <v>7.17</v>
      </c>
      <c r="J561" s="19">
        <f>_xlfn.XLOOKUP(A:A,Kaggle!A:A,Kaggle!I:I, "Not found")</f>
        <v>26337</v>
      </c>
      <c r="K561">
        <f>DATEDIF(J561, E561, "Y")</f>
        <v>31</v>
      </c>
      <c r="L561" t="s">
        <v>1974</v>
      </c>
      <c r="M561" t="str">
        <f t="shared" si="22"/>
        <v>Sunday</v>
      </c>
    </row>
    <row r="562" spans="1:13" x14ac:dyDescent="0.2">
      <c r="A562" t="s">
        <v>119</v>
      </c>
      <c r="B562" t="s">
        <v>540</v>
      </c>
      <c r="C562">
        <v>4</v>
      </c>
      <c r="D562" s="7">
        <v>28</v>
      </c>
      <c r="E562" s="21">
        <v>37893</v>
      </c>
      <c r="F562" s="2" t="s">
        <v>59</v>
      </c>
      <c r="G562" s="2" t="s">
        <v>1048</v>
      </c>
      <c r="H562" t="s">
        <v>62</v>
      </c>
      <c r="I562" s="7">
        <f>_xlfn.XLOOKUP(WWE_Champions[[#This Row],[Name]],'Cage.com'!C:C,'Cage.com'!E:E,"")</f>
        <v>8.35</v>
      </c>
      <c r="J562" s="19">
        <f>_xlfn.XLOOKUP(A:A,Kaggle!A:A,Kaggle!I:I, "Not found")</f>
        <v>25920</v>
      </c>
      <c r="K562">
        <f>DATEDIF(J562, E562, "Y")</f>
        <v>32</v>
      </c>
      <c r="L562" t="s">
        <v>1973</v>
      </c>
      <c r="M562" t="str">
        <f t="shared" si="22"/>
        <v>Monday</v>
      </c>
    </row>
    <row r="563" spans="1:13" x14ac:dyDescent="0.2">
      <c r="A563" t="s">
        <v>102</v>
      </c>
      <c r="B563" t="s">
        <v>3</v>
      </c>
      <c r="C563">
        <v>3</v>
      </c>
      <c r="D563" s="4">
        <v>152</v>
      </c>
      <c r="E563" s="21">
        <v>37880</v>
      </c>
      <c r="F563" t="s">
        <v>87</v>
      </c>
      <c r="G563" t="s">
        <v>1942</v>
      </c>
      <c r="H563" t="s">
        <v>109</v>
      </c>
      <c r="I563" s="7">
        <f>_xlfn.XLOOKUP(WWE_Champions[[#This Row],[Name]],'Cage.com'!C:C,'Cage.com'!E:E,"")</f>
        <v>8.2100000000000009</v>
      </c>
      <c r="J563" s="19">
        <f>_xlfn.XLOOKUP(A:A,Kaggle!A:A,Kaggle!I:I, "Not found")</f>
        <v>28318</v>
      </c>
      <c r="K563">
        <f>DATEDIF(J563, E563, "Y")</f>
        <v>26</v>
      </c>
      <c r="L563" t="s">
        <v>1973</v>
      </c>
      <c r="M563" t="str">
        <f t="shared" si="22"/>
        <v>Tuesday</v>
      </c>
    </row>
    <row r="564" spans="1:13" x14ac:dyDescent="0.2">
      <c r="A564" t="s">
        <v>548</v>
      </c>
      <c r="B564" t="s">
        <v>623</v>
      </c>
      <c r="C564">
        <v>2</v>
      </c>
      <c r="D564" s="7">
        <v>35</v>
      </c>
      <c r="E564" s="21">
        <v>37880</v>
      </c>
      <c r="F564" t="s">
        <v>87</v>
      </c>
      <c r="G564" s="2" t="s">
        <v>1057</v>
      </c>
      <c r="H564" t="s">
        <v>109</v>
      </c>
      <c r="I564" s="7" t="s">
        <v>1030</v>
      </c>
      <c r="J564" s="19" t="s">
        <v>1030</v>
      </c>
      <c r="K564" t="s">
        <v>1930</v>
      </c>
      <c r="L564" t="s">
        <v>1973</v>
      </c>
      <c r="M564" t="str">
        <f t="shared" si="22"/>
        <v>Tuesday</v>
      </c>
    </row>
    <row r="565" spans="1:13" x14ac:dyDescent="0.2">
      <c r="A565" t="s">
        <v>502</v>
      </c>
      <c r="B565" t="s">
        <v>540</v>
      </c>
      <c r="C565">
        <v>3</v>
      </c>
      <c r="D565" s="7">
        <v>50</v>
      </c>
      <c r="E565" s="21">
        <v>37843</v>
      </c>
      <c r="F565" s="2" t="s">
        <v>1</v>
      </c>
      <c r="G565" s="2" t="s">
        <v>1055</v>
      </c>
      <c r="H565" t="s">
        <v>507</v>
      </c>
      <c r="I565" s="7">
        <f>_xlfn.XLOOKUP(WWE_Champions[[#This Row],[Name]],'Cage.com'!C:C,'Cage.com'!E:E,"")</f>
        <v>8.74</v>
      </c>
      <c r="J565" s="19">
        <f>_xlfn.XLOOKUP(A:A,Kaggle!A:A,Kaggle!I:I, "Not found")</f>
        <v>26998</v>
      </c>
      <c r="K565">
        <f>DATEDIF(J565, E565, "Y")</f>
        <v>29</v>
      </c>
      <c r="L565" t="s">
        <v>1973</v>
      </c>
      <c r="M565" t="str">
        <f t="shared" si="22"/>
        <v>Sunday</v>
      </c>
    </row>
    <row r="566" spans="1:13" x14ac:dyDescent="0.2">
      <c r="A566" t="s">
        <v>110</v>
      </c>
      <c r="B566" t="s">
        <v>256</v>
      </c>
      <c r="C566">
        <v>2</v>
      </c>
      <c r="D566" s="4">
        <v>84</v>
      </c>
      <c r="E566" s="21">
        <v>37829</v>
      </c>
      <c r="F566" t="s">
        <v>99</v>
      </c>
      <c r="G566" t="s">
        <v>1055</v>
      </c>
      <c r="H566" t="s">
        <v>108</v>
      </c>
      <c r="I566" s="7">
        <f>_xlfn.XLOOKUP(WWE_Champions[[#This Row],[Name]],'Cage.com'!C:C,'Cage.com'!E:E,"")</f>
        <v>9.5</v>
      </c>
      <c r="J566" s="19">
        <f>_xlfn.XLOOKUP(A:A,Kaggle!A:A,Kaggle!I:I, "Not found")</f>
        <v>24754</v>
      </c>
      <c r="K566">
        <f>DATEDIF(J566, E566, "Y")</f>
        <v>35</v>
      </c>
      <c r="L566" t="s">
        <v>1974</v>
      </c>
      <c r="M566" t="str">
        <f t="shared" si="22"/>
        <v>Sunday</v>
      </c>
    </row>
    <row r="567" spans="1:13" x14ac:dyDescent="0.2">
      <c r="A567" t="s">
        <v>93</v>
      </c>
      <c r="B567" t="s">
        <v>3</v>
      </c>
      <c r="C567">
        <v>4</v>
      </c>
      <c r="D567" s="4">
        <v>51</v>
      </c>
      <c r="E567" s="21">
        <v>37829</v>
      </c>
      <c r="F567" t="s">
        <v>99</v>
      </c>
      <c r="G567" t="s">
        <v>1033</v>
      </c>
      <c r="H567" t="s">
        <v>108</v>
      </c>
      <c r="I567" s="7">
        <f>_xlfn.XLOOKUP(WWE_Champions[[#This Row],[Name]],'Cage.com'!C:C,'Cage.com'!E:E,"")</f>
        <v>9.49</v>
      </c>
      <c r="J567" s="19">
        <f>_xlfn.XLOOKUP(A:A,Kaggle!A:A,Kaggle!I:I, "Not found")</f>
        <v>25181</v>
      </c>
      <c r="K567">
        <f>DATEDIF(J567, E567, "Y")</f>
        <v>34</v>
      </c>
      <c r="L567" t="s">
        <v>1974</v>
      </c>
      <c r="M567" t="str">
        <f t="shared" si="22"/>
        <v>Sunday</v>
      </c>
    </row>
    <row r="568" spans="1:13" x14ac:dyDescent="0.2">
      <c r="A568" t="s">
        <v>349</v>
      </c>
      <c r="B568" t="s">
        <v>540</v>
      </c>
      <c r="C568">
        <v>1</v>
      </c>
      <c r="D568" s="7">
        <v>34</v>
      </c>
      <c r="E568" s="21">
        <v>37809</v>
      </c>
      <c r="F568" s="2" t="s">
        <v>59</v>
      </c>
      <c r="G568" s="2" t="s">
        <v>1055</v>
      </c>
      <c r="H568" t="s">
        <v>65</v>
      </c>
      <c r="I568" s="7">
        <f>_xlfn.XLOOKUP(WWE_Champions[[#This Row],[Name]],'Cage.com'!C:C,'Cage.com'!E:E,"")</f>
        <v>7.29</v>
      </c>
      <c r="J568" s="19">
        <f>_xlfn.XLOOKUP(A:A,Kaggle!A:A,Kaggle!I:I, "Not found")</f>
        <v>23802</v>
      </c>
      <c r="K568">
        <f>DATEDIF(J568, E568, "Y")</f>
        <v>38</v>
      </c>
      <c r="L568" t="s">
        <v>1973</v>
      </c>
      <c r="M568" t="str">
        <f t="shared" si="22"/>
        <v>Monday</v>
      </c>
    </row>
    <row r="569" spans="1:13" x14ac:dyDescent="0.2">
      <c r="A569" t="s">
        <v>551</v>
      </c>
      <c r="B569" t="s">
        <v>623</v>
      </c>
      <c r="C569">
        <v>2</v>
      </c>
      <c r="D569" s="7">
        <v>77</v>
      </c>
      <c r="E569" s="21">
        <v>37803</v>
      </c>
      <c r="F569" t="s">
        <v>87</v>
      </c>
      <c r="G569" s="2" t="s">
        <v>1057</v>
      </c>
      <c r="H569" t="s">
        <v>211</v>
      </c>
      <c r="I569" s="7" t="s">
        <v>1030</v>
      </c>
      <c r="J569" s="19" t="s">
        <v>1030</v>
      </c>
      <c r="K569" t="s">
        <v>1930</v>
      </c>
      <c r="L569" t="s">
        <v>1973</v>
      </c>
      <c r="M569" t="str">
        <f t="shared" si="22"/>
        <v>Tuesday</v>
      </c>
    </row>
    <row r="570" spans="1:13" x14ac:dyDescent="0.2">
      <c r="A570" t="s">
        <v>502</v>
      </c>
      <c r="B570" t="s">
        <v>540</v>
      </c>
      <c r="C570">
        <v>2</v>
      </c>
      <c r="D570" s="7">
        <v>50</v>
      </c>
      <c r="E570" s="21">
        <v>37759</v>
      </c>
      <c r="F570" s="2" t="s">
        <v>91</v>
      </c>
      <c r="G570" s="2" t="s">
        <v>1955</v>
      </c>
      <c r="H570" t="s">
        <v>82</v>
      </c>
      <c r="I570" s="7">
        <f>_xlfn.XLOOKUP(WWE_Champions[[#This Row],[Name]],'Cage.com'!C:C,'Cage.com'!E:E,"")</f>
        <v>8.74</v>
      </c>
      <c r="J570" s="19">
        <f>_xlfn.XLOOKUP(A:A,Kaggle!A:A,Kaggle!I:I, "Not found")</f>
        <v>26998</v>
      </c>
      <c r="K570">
        <f>DATEDIF(J570, E570, "Y")</f>
        <v>29</v>
      </c>
      <c r="L570" t="s">
        <v>1974</v>
      </c>
      <c r="M570" t="str">
        <f t="shared" si="22"/>
        <v>Sunday</v>
      </c>
    </row>
    <row r="571" spans="1:13" x14ac:dyDescent="0.2">
      <c r="A571" t="s">
        <v>550</v>
      </c>
      <c r="B571" t="s">
        <v>623</v>
      </c>
      <c r="C571">
        <v>1</v>
      </c>
      <c r="D571" s="7">
        <v>44</v>
      </c>
      <c r="E571" s="21">
        <v>37759</v>
      </c>
      <c r="F571" t="s">
        <v>91</v>
      </c>
      <c r="G571" t="s">
        <v>1070</v>
      </c>
      <c r="H571" t="s">
        <v>82</v>
      </c>
      <c r="I571" s="7" t="s">
        <v>1030</v>
      </c>
      <c r="J571" s="19" t="s">
        <v>1030</v>
      </c>
      <c r="K571" t="s">
        <v>1930</v>
      </c>
      <c r="L571" t="s">
        <v>1974</v>
      </c>
      <c r="M571" t="str">
        <f t="shared" si="22"/>
        <v>Sunday</v>
      </c>
    </row>
    <row r="572" spans="1:13" x14ac:dyDescent="0.2">
      <c r="A572" t="s">
        <v>102</v>
      </c>
      <c r="B572" t="s">
        <v>3</v>
      </c>
      <c r="C572">
        <v>2</v>
      </c>
      <c r="D572" s="4">
        <v>119</v>
      </c>
      <c r="E572" s="21">
        <v>37710</v>
      </c>
      <c r="F572" t="s">
        <v>106</v>
      </c>
      <c r="G572" t="s">
        <v>1055</v>
      </c>
      <c r="H572" t="s">
        <v>107</v>
      </c>
      <c r="I572" s="7">
        <f>_xlfn.XLOOKUP(WWE_Champions[[#This Row],[Name]],'Cage.com'!C:C,'Cage.com'!E:E,"")</f>
        <v>8.2100000000000009</v>
      </c>
      <c r="J572" s="19">
        <f>_xlfn.XLOOKUP(A:A,Kaggle!A:A,Kaggle!I:I, "Not found")</f>
        <v>28318</v>
      </c>
      <c r="K572">
        <f>DATEDIF(J572, E572, "Y")</f>
        <v>25</v>
      </c>
      <c r="L572" t="s">
        <v>1974</v>
      </c>
      <c r="M572" t="str">
        <f t="shared" si="22"/>
        <v>Sunday</v>
      </c>
    </row>
    <row r="573" spans="1:13" x14ac:dyDescent="0.2">
      <c r="A573" t="s">
        <v>549</v>
      </c>
      <c r="B573" t="s">
        <v>623</v>
      </c>
      <c r="C573">
        <v>1</v>
      </c>
      <c r="D573" s="7">
        <v>103</v>
      </c>
      <c r="E573" s="21">
        <v>37656</v>
      </c>
      <c r="F573" t="s">
        <v>87</v>
      </c>
      <c r="G573" s="2" t="s">
        <v>1057</v>
      </c>
      <c r="H573" t="s">
        <v>9</v>
      </c>
      <c r="I573" s="7" t="s">
        <v>1030</v>
      </c>
      <c r="J573" s="19" t="s">
        <v>1030</v>
      </c>
      <c r="K573" t="s">
        <v>1930</v>
      </c>
      <c r="L573" t="s">
        <v>1973</v>
      </c>
      <c r="M573" t="str">
        <f t="shared" si="22"/>
        <v>Tuesday</v>
      </c>
    </row>
    <row r="574" spans="1:13" x14ac:dyDescent="0.2">
      <c r="A574" t="s">
        <v>93</v>
      </c>
      <c r="B574" t="s">
        <v>3</v>
      </c>
      <c r="C574">
        <v>3</v>
      </c>
      <c r="D574" s="4">
        <v>105</v>
      </c>
      <c r="E574" s="21">
        <v>37605</v>
      </c>
      <c r="F574" t="s">
        <v>104</v>
      </c>
      <c r="G574" t="s">
        <v>1055</v>
      </c>
      <c r="H574" t="s">
        <v>105</v>
      </c>
      <c r="I574" s="7">
        <f>_xlfn.XLOOKUP(WWE_Champions[[#This Row],[Name]],'Cage.com'!C:C,'Cage.com'!E:E,"")</f>
        <v>9.49</v>
      </c>
      <c r="J574" s="19">
        <f>_xlfn.XLOOKUP(A:A,Kaggle!A:A,Kaggle!I:I, "Not found")</f>
        <v>25181</v>
      </c>
      <c r="K574">
        <f>DATEDIF(J574, E574, "Y")</f>
        <v>34</v>
      </c>
      <c r="L574" t="s">
        <v>1974</v>
      </c>
      <c r="M574" t="str">
        <f t="shared" si="22"/>
        <v>Sunday</v>
      </c>
    </row>
    <row r="575" spans="1:13" x14ac:dyDescent="0.2">
      <c r="A575" t="s">
        <v>548</v>
      </c>
      <c r="B575" t="s">
        <v>623</v>
      </c>
      <c r="C575">
        <v>1</v>
      </c>
      <c r="D575" s="7">
        <v>79</v>
      </c>
      <c r="E575" s="21">
        <v>37577</v>
      </c>
      <c r="F575" t="s">
        <v>34</v>
      </c>
      <c r="G575" t="s">
        <v>1071</v>
      </c>
      <c r="H575" t="s">
        <v>5</v>
      </c>
      <c r="I575" s="7" t="s">
        <v>1030</v>
      </c>
      <c r="J575" s="19" t="s">
        <v>1030</v>
      </c>
      <c r="K575" t="s">
        <v>1930</v>
      </c>
      <c r="L575" t="s">
        <v>1974</v>
      </c>
      <c r="M575" t="str">
        <f t="shared" si="22"/>
        <v>Sunday</v>
      </c>
    </row>
    <row r="576" spans="1:13" x14ac:dyDescent="0.2">
      <c r="A576" t="s">
        <v>89</v>
      </c>
      <c r="B576" t="s">
        <v>3</v>
      </c>
      <c r="C576">
        <v>2</v>
      </c>
      <c r="D576" s="4">
        <v>28</v>
      </c>
      <c r="E576" s="21">
        <v>37577</v>
      </c>
      <c r="F576" t="s">
        <v>34</v>
      </c>
      <c r="G576" t="s">
        <v>1055</v>
      </c>
      <c r="H576" t="s">
        <v>5</v>
      </c>
      <c r="I576" s="7">
        <f>_xlfn.XLOOKUP(WWE_Champions[[#This Row],[Name]],'Cage.com'!C:C,'Cage.com'!E:E,"")</f>
        <v>7.17</v>
      </c>
      <c r="J576" s="19">
        <f>_xlfn.XLOOKUP(A:A,Kaggle!A:A,Kaggle!I:I, "Not found")</f>
        <v>26337</v>
      </c>
      <c r="K576">
        <f>DATEDIF(J576, E576, "Y")</f>
        <v>30</v>
      </c>
      <c r="L576" t="s">
        <v>1974</v>
      </c>
      <c r="M576" t="str">
        <f t="shared" si="22"/>
        <v>Sunday</v>
      </c>
    </row>
    <row r="577" spans="1:13" x14ac:dyDescent="0.2">
      <c r="A577" t="s">
        <v>546</v>
      </c>
      <c r="B577" t="s">
        <v>623</v>
      </c>
      <c r="C577">
        <v>1</v>
      </c>
      <c r="D577" s="7">
        <v>12</v>
      </c>
      <c r="E577" s="21">
        <v>37565</v>
      </c>
      <c r="F577" t="s">
        <v>87</v>
      </c>
      <c r="G577" t="s">
        <v>1952</v>
      </c>
      <c r="H577" t="s">
        <v>547</v>
      </c>
      <c r="I577" s="7" t="s">
        <v>1030</v>
      </c>
      <c r="J577" s="19" t="s">
        <v>1030</v>
      </c>
      <c r="K577" t="s">
        <v>1930</v>
      </c>
      <c r="L577" t="s">
        <v>1973</v>
      </c>
      <c r="M577" t="str">
        <f t="shared" si="22"/>
        <v>Tuesday</v>
      </c>
    </row>
    <row r="578" spans="1:13" x14ac:dyDescent="0.2">
      <c r="A578" t="s">
        <v>545</v>
      </c>
      <c r="B578" t="s">
        <v>623</v>
      </c>
      <c r="C578">
        <v>1</v>
      </c>
      <c r="D578" s="7">
        <v>16</v>
      </c>
      <c r="E578" s="21">
        <v>37549</v>
      </c>
      <c r="F578" s="5" t="s">
        <v>94</v>
      </c>
      <c r="G578" s="2" t="s">
        <v>1057</v>
      </c>
      <c r="H578" s="2" t="s">
        <v>506</v>
      </c>
      <c r="I578" s="7" t="s">
        <v>1030</v>
      </c>
      <c r="J578" s="19" t="s">
        <v>1030</v>
      </c>
      <c r="K578" t="s">
        <v>1930</v>
      </c>
      <c r="L578" t="s">
        <v>1974</v>
      </c>
      <c r="M578" t="str">
        <f t="shared" ref="M578:M641" si="24">TEXT(E578, "dddd")</f>
        <v>Sunday</v>
      </c>
    </row>
    <row r="579" spans="1:13" x14ac:dyDescent="0.2">
      <c r="A579" t="s">
        <v>84</v>
      </c>
      <c r="B579" t="s">
        <v>540</v>
      </c>
      <c r="C579">
        <v>5</v>
      </c>
      <c r="D579" s="7">
        <v>1</v>
      </c>
      <c r="E579" s="21">
        <v>37549</v>
      </c>
      <c r="F579" s="2" t="s">
        <v>94</v>
      </c>
      <c r="G579" s="2" t="s">
        <v>1055</v>
      </c>
      <c r="H579" t="s">
        <v>506</v>
      </c>
      <c r="I579" s="7">
        <f>_xlfn.XLOOKUP(WWE_Champions[[#This Row],[Name]],'Cage.com'!C:C,'Cage.com'!E:E,"")</f>
        <v>8.5399999999999991</v>
      </c>
      <c r="J579" s="19">
        <f>_xlfn.XLOOKUP(A:A,Kaggle!A:A,Kaggle!I:I, "Not found")</f>
        <v>25411</v>
      </c>
      <c r="K579">
        <f t="shared" ref="K579:K642" si="25">DATEDIF(J579, E579, "Y")</f>
        <v>33</v>
      </c>
      <c r="L579" t="s">
        <v>1974</v>
      </c>
      <c r="M579" t="str">
        <f t="shared" si="24"/>
        <v>Sunday</v>
      </c>
    </row>
    <row r="580" spans="1:13" x14ac:dyDescent="0.2">
      <c r="A580" t="s">
        <v>69</v>
      </c>
      <c r="B580" t="s">
        <v>540</v>
      </c>
      <c r="C580">
        <v>2</v>
      </c>
      <c r="D580" s="7">
        <v>20</v>
      </c>
      <c r="E580" s="21">
        <v>37529</v>
      </c>
      <c r="F580" s="2" t="s">
        <v>59</v>
      </c>
      <c r="G580" s="2" t="s">
        <v>1055</v>
      </c>
      <c r="H580" t="s">
        <v>97</v>
      </c>
      <c r="I580" s="7">
        <f>_xlfn.XLOOKUP(WWE_Champions[[#This Row],[Name]],'Cage.com'!C:C,'Cage.com'!E:E,"")</f>
        <v>8.11</v>
      </c>
      <c r="J580" s="19">
        <f>_xlfn.XLOOKUP(A:A,Kaggle!A:A,Kaggle!I:I, "Not found")</f>
        <v>24588</v>
      </c>
      <c r="K580">
        <f t="shared" si="25"/>
        <v>35</v>
      </c>
      <c r="L580" t="s">
        <v>1973</v>
      </c>
      <c r="M580" t="str">
        <f t="shared" si="24"/>
        <v>Monday</v>
      </c>
    </row>
    <row r="581" spans="1:13" x14ac:dyDescent="0.2">
      <c r="A581" t="s">
        <v>98</v>
      </c>
      <c r="B581" t="s">
        <v>540</v>
      </c>
      <c r="C581">
        <v>5</v>
      </c>
      <c r="D581" s="7">
        <v>14</v>
      </c>
      <c r="E581" s="21">
        <v>37515</v>
      </c>
      <c r="F581" s="2" t="s">
        <v>59</v>
      </c>
      <c r="G581" s="2" t="s">
        <v>1055</v>
      </c>
      <c r="H581" t="s">
        <v>108</v>
      </c>
      <c r="I581" s="7">
        <f>_xlfn.XLOOKUP(WWE_Champions[[#This Row],[Name]],'Cage.com'!C:C,'Cage.com'!E:E,"")</f>
        <v>9.4600000000000009</v>
      </c>
      <c r="J581" s="19">
        <f>_xlfn.XLOOKUP(A:A,Kaggle!A:A,Kaggle!I:I, "Not found")</f>
        <v>25881</v>
      </c>
      <c r="K581">
        <f t="shared" si="25"/>
        <v>31</v>
      </c>
      <c r="L581" t="s">
        <v>1973</v>
      </c>
      <c r="M581" t="str">
        <f t="shared" si="24"/>
        <v>Monday</v>
      </c>
    </row>
    <row r="582" spans="1:13" x14ac:dyDescent="0.2">
      <c r="A582" t="s">
        <v>102</v>
      </c>
      <c r="B582" t="s">
        <v>3</v>
      </c>
      <c r="C582">
        <v>1</v>
      </c>
      <c r="D582" s="4">
        <v>84</v>
      </c>
      <c r="E582" s="21">
        <v>37493</v>
      </c>
      <c r="F582" t="s">
        <v>63</v>
      </c>
      <c r="G582" t="s">
        <v>1055</v>
      </c>
      <c r="H582" t="s">
        <v>103</v>
      </c>
      <c r="I582" s="7">
        <f>_xlfn.XLOOKUP(WWE_Champions[[#This Row],[Name]],'Cage.com'!C:C,'Cage.com'!E:E,"")</f>
        <v>8.2100000000000009</v>
      </c>
      <c r="J582" s="19">
        <f>_xlfn.XLOOKUP(A:A,Kaggle!A:A,Kaggle!I:I, "Not found")</f>
        <v>28318</v>
      </c>
      <c r="K582">
        <f t="shared" si="25"/>
        <v>25</v>
      </c>
      <c r="L582" t="s">
        <v>1974</v>
      </c>
      <c r="M582" t="str">
        <f t="shared" si="24"/>
        <v>Sunday</v>
      </c>
    </row>
    <row r="583" spans="1:13" x14ac:dyDescent="0.2">
      <c r="A583" t="s">
        <v>119</v>
      </c>
      <c r="B583" t="s">
        <v>540</v>
      </c>
      <c r="C583">
        <v>3</v>
      </c>
      <c r="D583" s="7">
        <v>22</v>
      </c>
      <c r="E583" s="21">
        <v>37493</v>
      </c>
      <c r="F583" s="2" t="s">
        <v>63</v>
      </c>
      <c r="G583" s="2" t="s">
        <v>1055</v>
      </c>
      <c r="H583" t="s">
        <v>103</v>
      </c>
      <c r="I583" s="7">
        <f>_xlfn.XLOOKUP(WWE_Champions[[#This Row],[Name]],'Cage.com'!C:C,'Cage.com'!E:E,"")</f>
        <v>8.35</v>
      </c>
      <c r="J583" s="19">
        <f>_xlfn.XLOOKUP(A:A,Kaggle!A:A,Kaggle!I:I, "Not found")</f>
        <v>25920</v>
      </c>
      <c r="K583">
        <f t="shared" si="25"/>
        <v>31</v>
      </c>
      <c r="L583" t="s">
        <v>1974</v>
      </c>
      <c r="M583" t="str">
        <f t="shared" si="24"/>
        <v>Sunday</v>
      </c>
    </row>
    <row r="584" spans="1:13" x14ac:dyDescent="0.2">
      <c r="A584" t="s">
        <v>334</v>
      </c>
      <c r="B584" t="s">
        <v>540</v>
      </c>
      <c r="C584">
        <v>4</v>
      </c>
      <c r="D584" s="7">
        <v>27</v>
      </c>
      <c r="E584" s="21">
        <v>37466</v>
      </c>
      <c r="F584" s="2" t="s">
        <v>59</v>
      </c>
      <c r="G584" s="2" t="s">
        <v>1055</v>
      </c>
      <c r="H584" t="s">
        <v>214</v>
      </c>
      <c r="I584" s="7">
        <f>_xlfn.XLOOKUP(WWE_Champions[[#This Row],[Name]],'Cage.com'!C:C,'Cage.com'!E:E,"")</f>
        <v>8.7799999999999994</v>
      </c>
      <c r="J584" s="19">
        <f>_xlfn.XLOOKUP(A:A,Kaggle!A:A,Kaggle!I:I, "Not found")</f>
        <v>24613</v>
      </c>
      <c r="K584">
        <f t="shared" si="25"/>
        <v>35</v>
      </c>
      <c r="L584" t="s">
        <v>1973</v>
      </c>
      <c r="M584" t="str">
        <f t="shared" si="24"/>
        <v>Monday</v>
      </c>
    </row>
    <row r="585" spans="1:13" x14ac:dyDescent="0.2">
      <c r="A585" t="s">
        <v>72</v>
      </c>
      <c r="B585" t="s">
        <v>3</v>
      </c>
      <c r="C585">
        <v>7</v>
      </c>
      <c r="D585" s="4">
        <v>35</v>
      </c>
      <c r="E585" s="21">
        <v>37458</v>
      </c>
      <c r="F585" t="s">
        <v>99</v>
      </c>
      <c r="G585" t="s">
        <v>1033</v>
      </c>
      <c r="H585" t="s">
        <v>35</v>
      </c>
      <c r="I585" s="7">
        <f>_xlfn.XLOOKUP(WWE_Champions[[#This Row],[Name]],'Cage.com'!C:C,'Cage.com'!E:E,"")</f>
        <v>9.17</v>
      </c>
      <c r="J585" s="19">
        <f>_xlfn.XLOOKUP(A:A,Kaggle!A:A,Kaggle!I:I, "Not found")</f>
        <v>26421</v>
      </c>
      <c r="K585">
        <f t="shared" si="25"/>
        <v>30</v>
      </c>
      <c r="L585" t="s">
        <v>1974</v>
      </c>
      <c r="M585" t="str">
        <f t="shared" si="24"/>
        <v>Sunday</v>
      </c>
    </row>
    <row r="586" spans="1:13" x14ac:dyDescent="0.2">
      <c r="A586" t="s">
        <v>119</v>
      </c>
      <c r="B586" t="s">
        <v>540</v>
      </c>
      <c r="C586">
        <v>2</v>
      </c>
      <c r="D586" s="7">
        <v>63</v>
      </c>
      <c r="E586" s="21">
        <v>37403</v>
      </c>
      <c r="F586" s="2" t="s">
        <v>59</v>
      </c>
      <c r="G586" s="2" t="s">
        <v>1055</v>
      </c>
      <c r="H586" t="s">
        <v>505</v>
      </c>
      <c r="I586" s="7">
        <f>_xlfn.XLOOKUP(WWE_Champions[[#This Row],[Name]],'Cage.com'!C:C,'Cage.com'!E:E,"")</f>
        <v>8.35</v>
      </c>
      <c r="J586" s="19">
        <f>_xlfn.XLOOKUP(A:A,Kaggle!A:A,Kaggle!I:I, "Not found")</f>
        <v>25920</v>
      </c>
      <c r="K586">
        <f t="shared" si="25"/>
        <v>31</v>
      </c>
      <c r="L586" t="s">
        <v>1973</v>
      </c>
      <c r="M586" t="str">
        <f t="shared" si="24"/>
        <v>Monday</v>
      </c>
    </row>
    <row r="587" spans="1:13" x14ac:dyDescent="0.2">
      <c r="A587" t="s">
        <v>33</v>
      </c>
      <c r="B587" t="s">
        <v>3</v>
      </c>
      <c r="C587">
        <v>4</v>
      </c>
      <c r="D587" s="4">
        <v>63</v>
      </c>
      <c r="E587" s="21">
        <v>37395</v>
      </c>
      <c r="F587" t="s">
        <v>91</v>
      </c>
      <c r="G587" t="s">
        <v>1055</v>
      </c>
      <c r="H587" t="s">
        <v>60</v>
      </c>
      <c r="I587" s="7">
        <f>_xlfn.XLOOKUP(WWE_Champions[[#This Row],[Name]],'Cage.com'!C:C,'Cage.com'!E:E,"")</f>
        <v>9.4700000000000006</v>
      </c>
      <c r="J587" s="19">
        <f>_xlfn.XLOOKUP(A:A,Kaggle!A:A,Kaggle!I:I, "Not found")</f>
        <v>23825</v>
      </c>
      <c r="K587">
        <f t="shared" si="25"/>
        <v>37</v>
      </c>
      <c r="L587" t="s">
        <v>1974</v>
      </c>
      <c r="M587" t="str">
        <f t="shared" si="24"/>
        <v>Sunday</v>
      </c>
    </row>
    <row r="588" spans="1:13" x14ac:dyDescent="0.2">
      <c r="A588" t="s">
        <v>110</v>
      </c>
      <c r="B588" t="s">
        <v>540</v>
      </c>
      <c r="C588">
        <v>2</v>
      </c>
      <c r="D588" s="7">
        <v>36</v>
      </c>
      <c r="E588" s="21">
        <v>37367</v>
      </c>
      <c r="F588" s="2" t="s">
        <v>90</v>
      </c>
      <c r="G588" s="2" t="s">
        <v>1055</v>
      </c>
      <c r="H588" t="s">
        <v>81</v>
      </c>
      <c r="I588" s="7">
        <f>_xlfn.XLOOKUP(WWE_Champions[[#This Row],[Name]],'Cage.com'!C:C,'Cage.com'!E:E,"")</f>
        <v>9.5</v>
      </c>
      <c r="J588" s="19">
        <f>_xlfn.XLOOKUP(A:A,Kaggle!A:A,Kaggle!I:I, "Not found")</f>
        <v>24754</v>
      </c>
      <c r="K588">
        <f t="shared" si="25"/>
        <v>34</v>
      </c>
      <c r="L588" t="s">
        <v>1974</v>
      </c>
      <c r="M588" t="str">
        <f t="shared" si="24"/>
        <v>Sunday</v>
      </c>
    </row>
    <row r="589" spans="1:13" x14ac:dyDescent="0.2">
      <c r="A589" t="s">
        <v>17</v>
      </c>
      <c r="B589" t="s">
        <v>3</v>
      </c>
      <c r="C589">
        <v>6</v>
      </c>
      <c r="D589" s="4">
        <v>28</v>
      </c>
      <c r="E589" s="21">
        <v>37367</v>
      </c>
      <c r="F589" t="s">
        <v>90</v>
      </c>
      <c r="G589" t="s">
        <v>1055</v>
      </c>
      <c r="H589" t="s">
        <v>81</v>
      </c>
      <c r="I589" s="7">
        <f>_xlfn.XLOOKUP(WWE_Champions[[#This Row],[Name]],'Cage.com'!C:C,'Cage.com'!E:E,"")</f>
        <v>7.03</v>
      </c>
      <c r="J589" s="19">
        <f>_xlfn.XLOOKUP(A:A,Kaggle!A:A,Kaggle!I:I, "Not found")</f>
        <v>19582</v>
      </c>
      <c r="K589">
        <f t="shared" si="25"/>
        <v>48</v>
      </c>
      <c r="L589" t="s">
        <v>1974</v>
      </c>
      <c r="M589" t="str">
        <f t="shared" si="24"/>
        <v>Sunday</v>
      </c>
    </row>
    <row r="590" spans="1:13" x14ac:dyDescent="0.2">
      <c r="A590" t="s">
        <v>84</v>
      </c>
      <c r="B590" t="s">
        <v>3</v>
      </c>
      <c r="C590">
        <v>5</v>
      </c>
      <c r="D590" s="4">
        <v>35</v>
      </c>
      <c r="E590" s="21">
        <v>37332</v>
      </c>
      <c r="F590" t="s">
        <v>101</v>
      </c>
      <c r="G590" t="s">
        <v>1055</v>
      </c>
      <c r="H590" t="s">
        <v>27</v>
      </c>
      <c r="I590" s="7">
        <f>_xlfn.XLOOKUP(WWE_Champions[[#This Row],[Name]],'Cage.com'!C:C,'Cage.com'!E:E,"")</f>
        <v>8.5399999999999991</v>
      </c>
      <c r="J590" s="19">
        <f>_xlfn.XLOOKUP(A:A,Kaggle!A:A,Kaggle!I:I, "Not found")</f>
        <v>25411</v>
      </c>
      <c r="K590">
        <f t="shared" si="25"/>
        <v>32</v>
      </c>
      <c r="L590" t="s">
        <v>1974</v>
      </c>
      <c r="M590" t="str">
        <f t="shared" si="24"/>
        <v>Sunday</v>
      </c>
    </row>
    <row r="591" spans="1:13" x14ac:dyDescent="0.2">
      <c r="A591" t="s">
        <v>119</v>
      </c>
      <c r="B591" t="s">
        <v>540</v>
      </c>
      <c r="C591">
        <v>1</v>
      </c>
      <c r="D591" s="7">
        <v>35</v>
      </c>
      <c r="E591" s="21">
        <v>37332</v>
      </c>
      <c r="F591" s="2" t="s">
        <v>101</v>
      </c>
      <c r="G591" s="2" t="s">
        <v>1055</v>
      </c>
      <c r="H591" t="s">
        <v>27</v>
      </c>
      <c r="I591" s="7">
        <f>_xlfn.XLOOKUP(WWE_Champions[[#This Row],[Name]],'Cage.com'!C:C,'Cage.com'!E:E,"")</f>
        <v>8.35</v>
      </c>
      <c r="J591" s="19">
        <f>_xlfn.XLOOKUP(A:A,Kaggle!A:A,Kaggle!I:I, "Not found")</f>
        <v>25920</v>
      </c>
      <c r="K591">
        <f t="shared" si="25"/>
        <v>31</v>
      </c>
      <c r="L591" t="s">
        <v>1974</v>
      </c>
      <c r="M591" t="str">
        <f t="shared" si="24"/>
        <v>Sunday</v>
      </c>
    </row>
    <row r="592" spans="1:13" x14ac:dyDescent="0.2">
      <c r="A592" t="s">
        <v>504</v>
      </c>
      <c r="B592" t="s">
        <v>540</v>
      </c>
      <c r="C592">
        <v>1</v>
      </c>
      <c r="D592" s="7">
        <v>56</v>
      </c>
      <c r="E592" s="21">
        <v>37276</v>
      </c>
      <c r="F592" s="2" t="s">
        <v>29</v>
      </c>
      <c r="G592" s="2" t="s">
        <v>1055</v>
      </c>
      <c r="H592" t="s">
        <v>155</v>
      </c>
      <c r="I592" s="7">
        <f>_xlfn.XLOOKUP(WWE_Champions[[#This Row],[Name]],'Cage.com'!C:C,'Cage.com'!E:E,"")</f>
        <v>8.67</v>
      </c>
      <c r="J592" s="19">
        <f>_xlfn.XLOOKUP(A:A,Kaggle!A:A,Kaggle!I:I, "Not found")</f>
        <v>24968</v>
      </c>
      <c r="K592">
        <f t="shared" si="25"/>
        <v>33</v>
      </c>
      <c r="L592" t="s">
        <v>1974</v>
      </c>
      <c r="M592" t="str">
        <f t="shared" si="24"/>
        <v>Sunday</v>
      </c>
    </row>
    <row r="593" spans="1:13" x14ac:dyDescent="0.2">
      <c r="A593" t="s">
        <v>98</v>
      </c>
      <c r="B593" t="s">
        <v>3</v>
      </c>
      <c r="C593">
        <v>1</v>
      </c>
      <c r="D593" s="4">
        <v>98</v>
      </c>
      <c r="E593" s="21">
        <v>37234</v>
      </c>
      <c r="F593" t="s">
        <v>99</v>
      </c>
      <c r="G593" t="s">
        <v>1055</v>
      </c>
      <c r="H593" t="s">
        <v>100</v>
      </c>
      <c r="I593" s="7">
        <f>_xlfn.XLOOKUP(WWE_Champions[[#This Row],[Name]],'Cage.com'!C:C,'Cage.com'!E:E,"")</f>
        <v>9.4600000000000009</v>
      </c>
      <c r="J593" s="19">
        <f>_xlfn.XLOOKUP(A:A,Kaggle!A:A,Kaggle!I:I, "Not found")</f>
        <v>25881</v>
      </c>
      <c r="K593">
        <f t="shared" si="25"/>
        <v>31</v>
      </c>
      <c r="L593" t="s">
        <v>1974</v>
      </c>
      <c r="M593" t="str">
        <f t="shared" si="24"/>
        <v>Sunday</v>
      </c>
    </row>
    <row r="594" spans="1:13" x14ac:dyDescent="0.2">
      <c r="A594" t="s">
        <v>117</v>
      </c>
      <c r="B594" t="s">
        <v>540</v>
      </c>
      <c r="C594">
        <v>4</v>
      </c>
      <c r="D594" s="7">
        <v>63</v>
      </c>
      <c r="E594" s="21">
        <v>37213</v>
      </c>
      <c r="F594" s="2" t="s">
        <v>34</v>
      </c>
      <c r="G594" s="2" t="s">
        <v>1055</v>
      </c>
      <c r="H594" t="s">
        <v>214</v>
      </c>
      <c r="I594" s="7">
        <f>_xlfn.XLOOKUP(WWE_Champions[[#This Row],[Name]],'Cage.com'!C:C,'Cage.com'!E:E,"")</f>
        <v>9.3000000000000007</v>
      </c>
      <c r="J594" s="19">
        <f>_xlfn.XLOOKUP(A:A,Kaggle!A:A,Kaggle!I:I, "Not found")</f>
        <v>26967</v>
      </c>
      <c r="K594">
        <f t="shared" si="25"/>
        <v>28</v>
      </c>
      <c r="L594" t="s">
        <v>1974</v>
      </c>
      <c r="M594" t="str">
        <f t="shared" si="24"/>
        <v>Sunday</v>
      </c>
    </row>
    <row r="595" spans="1:13" x14ac:dyDescent="0.2">
      <c r="A595" t="s">
        <v>117</v>
      </c>
      <c r="B595" t="s">
        <v>256</v>
      </c>
      <c r="C595">
        <v>1</v>
      </c>
      <c r="D595" s="4">
        <v>6</v>
      </c>
      <c r="E595" s="21">
        <v>37207</v>
      </c>
      <c r="F595" t="s">
        <v>59</v>
      </c>
      <c r="G595" t="s">
        <v>1055</v>
      </c>
      <c r="H595" t="s">
        <v>68</v>
      </c>
      <c r="I595" s="7">
        <f>_xlfn.XLOOKUP(WWE_Champions[[#This Row],[Name]],'Cage.com'!C:C,'Cage.com'!E:E,"")</f>
        <v>9.3000000000000007</v>
      </c>
      <c r="J595" s="19">
        <f>_xlfn.XLOOKUP(A:A,Kaggle!A:A,Kaggle!I:I, "Not found")</f>
        <v>26967</v>
      </c>
      <c r="K595">
        <f t="shared" si="25"/>
        <v>28</v>
      </c>
      <c r="L595" t="s">
        <v>1973</v>
      </c>
      <c r="M595" t="str">
        <f t="shared" si="24"/>
        <v>Monday</v>
      </c>
    </row>
    <row r="596" spans="1:13" x14ac:dyDescent="0.2">
      <c r="A596" t="s">
        <v>503</v>
      </c>
      <c r="B596" t="s">
        <v>540</v>
      </c>
      <c r="C596">
        <v>1</v>
      </c>
      <c r="D596" s="7">
        <v>13</v>
      </c>
      <c r="E596" s="21">
        <v>37200</v>
      </c>
      <c r="F596" s="2" t="s">
        <v>59</v>
      </c>
      <c r="G596" s="2" t="s">
        <v>1055</v>
      </c>
      <c r="H596" t="s">
        <v>103</v>
      </c>
      <c r="I596" s="7">
        <f>_xlfn.XLOOKUP(WWE_Champions[[#This Row],[Name]],'Cage.com'!C:C,'Cage.com'!E:E,"")</f>
        <v>5.55</v>
      </c>
      <c r="J596" s="19">
        <f>_xlfn.XLOOKUP(A:A,Kaggle!A:A,Kaggle!I:I, "Not found")</f>
        <v>27470</v>
      </c>
      <c r="K596">
        <f t="shared" si="25"/>
        <v>26</v>
      </c>
      <c r="L596" t="s">
        <v>1973</v>
      </c>
      <c r="M596" t="str">
        <f t="shared" si="24"/>
        <v>Monday</v>
      </c>
    </row>
    <row r="597" spans="1:13" x14ac:dyDescent="0.2">
      <c r="A597" t="s">
        <v>93</v>
      </c>
      <c r="B597" t="s">
        <v>256</v>
      </c>
      <c r="C597">
        <v>1</v>
      </c>
      <c r="D597" s="4">
        <v>21</v>
      </c>
      <c r="E597" s="21">
        <v>37186</v>
      </c>
      <c r="F597" t="s">
        <v>59</v>
      </c>
      <c r="G597" t="s">
        <v>1055</v>
      </c>
      <c r="H597" t="s">
        <v>81</v>
      </c>
      <c r="I597" s="7">
        <f>_xlfn.XLOOKUP(WWE_Champions[[#This Row],[Name]],'Cage.com'!C:C,'Cage.com'!E:E,"")</f>
        <v>9.49</v>
      </c>
      <c r="J597" s="19">
        <f>_xlfn.XLOOKUP(A:A,Kaggle!A:A,Kaggle!I:I, "Not found")</f>
        <v>25181</v>
      </c>
      <c r="K597">
        <f t="shared" si="25"/>
        <v>32</v>
      </c>
      <c r="L597" t="s">
        <v>1973</v>
      </c>
      <c r="M597" t="str">
        <f t="shared" si="24"/>
        <v>Monday</v>
      </c>
    </row>
    <row r="598" spans="1:13" x14ac:dyDescent="0.2">
      <c r="A598" t="s">
        <v>117</v>
      </c>
      <c r="B598" t="s">
        <v>540</v>
      </c>
      <c r="C598">
        <v>3</v>
      </c>
      <c r="D598" s="7">
        <v>15</v>
      </c>
      <c r="E598" s="21">
        <v>37185</v>
      </c>
      <c r="F598" s="2" t="s">
        <v>94</v>
      </c>
      <c r="G598" s="2" t="s">
        <v>1048</v>
      </c>
      <c r="H598" t="s">
        <v>73</v>
      </c>
      <c r="I598" s="7">
        <f>_xlfn.XLOOKUP(WWE_Champions[[#This Row],[Name]],'Cage.com'!C:C,'Cage.com'!E:E,"")</f>
        <v>9.3000000000000007</v>
      </c>
      <c r="J598" s="19">
        <f>_xlfn.XLOOKUP(A:A,Kaggle!A:A,Kaggle!I:I, "Not found")</f>
        <v>26967</v>
      </c>
      <c r="K598">
        <f t="shared" si="25"/>
        <v>27</v>
      </c>
      <c r="L598" t="s">
        <v>1974</v>
      </c>
      <c r="M598" t="str">
        <f t="shared" si="24"/>
        <v>Sunday</v>
      </c>
    </row>
    <row r="599" spans="1:13" x14ac:dyDescent="0.2">
      <c r="A599" t="s">
        <v>66</v>
      </c>
      <c r="B599" t="s">
        <v>3</v>
      </c>
      <c r="C599">
        <v>6</v>
      </c>
      <c r="D599" s="4">
        <v>62</v>
      </c>
      <c r="E599" s="21">
        <v>37172</v>
      </c>
      <c r="F599" t="s">
        <v>59</v>
      </c>
      <c r="G599" t="s">
        <v>1055</v>
      </c>
      <c r="H599" t="s">
        <v>19</v>
      </c>
      <c r="I599" s="7">
        <f>_xlfn.XLOOKUP(WWE_Champions[[#This Row],[Name]],'Cage.com'!C:C,'Cage.com'!E:E,"")</f>
        <v>9.5</v>
      </c>
      <c r="J599" s="19">
        <f>_xlfn.XLOOKUP(A:A,Kaggle!A:A,Kaggle!I:I, "Not found")</f>
        <v>23729</v>
      </c>
      <c r="K599">
        <f t="shared" si="25"/>
        <v>36</v>
      </c>
      <c r="L599" t="s">
        <v>1973</v>
      </c>
      <c r="M599" t="str">
        <f t="shared" si="24"/>
        <v>Monday</v>
      </c>
    </row>
    <row r="600" spans="1:13" x14ac:dyDescent="0.2">
      <c r="A600" t="s">
        <v>354</v>
      </c>
      <c r="B600" t="s">
        <v>256</v>
      </c>
      <c r="C600">
        <v>1</v>
      </c>
      <c r="D600" s="4">
        <v>29</v>
      </c>
      <c r="E600" s="21">
        <v>37157</v>
      </c>
      <c r="F600" t="s">
        <v>88</v>
      </c>
      <c r="G600" t="s">
        <v>1055</v>
      </c>
      <c r="H600" t="s">
        <v>70</v>
      </c>
      <c r="I600" s="7">
        <v>7.08</v>
      </c>
      <c r="J600" s="19">
        <f>_xlfn.XLOOKUP(A:A,Kaggle!A:A,Kaggle!I:I, "Not found")</f>
        <v>27674</v>
      </c>
      <c r="K600">
        <f t="shared" si="25"/>
        <v>25</v>
      </c>
      <c r="L600" t="s">
        <v>1974</v>
      </c>
      <c r="M600" t="str">
        <f t="shared" si="24"/>
        <v>Sunday</v>
      </c>
    </row>
    <row r="601" spans="1:13" x14ac:dyDescent="0.2">
      <c r="A601" t="s">
        <v>502</v>
      </c>
      <c r="B601" t="s">
        <v>540</v>
      </c>
      <c r="C601">
        <v>1</v>
      </c>
      <c r="D601" s="7">
        <v>28</v>
      </c>
      <c r="E601" s="21">
        <v>37157</v>
      </c>
      <c r="F601" s="2" t="s">
        <v>88</v>
      </c>
      <c r="G601" s="2" t="s">
        <v>1055</v>
      </c>
      <c r="H601" t="s">
        <v>70</v>
      </c>
      <c r="I601" s="7">
        <f>_xlfn.XLOOKUP(WWE_Champions[[#This Row],[Name]],'Cage.com'!C:C,'Cage.com'!E:E,"")</f>
        <v>8.74</v>
      </c>
      <c r="J601" s="19">
        <f>_xlfn.XLOOKUP(A:A,Kaggle!A:A,Kaggle!I:I, "Not found")</f>
        <v>26998</v>
      </c>
      <c r="K601">
        <f t="shared" si="25"/>
        <v>27</v>
      </c>
      <c r="L601" t="s">
        <v>1974</v>
      </c>
      <c r="M601" t="str">
        <f t="shared" si="24"/>
        <v>Sunday</v>
      </c>
    </row>
    <row r="602" spans="1:13" x14ac:dyDescent="0.2">
      <c r="A602" t="s">
        <v>93</v>
      </c>
      <c r="B602" t="s">
        <v>3</v>
      </c>
      <c r="C602">
        <v>2</v>
      </c>
      <c r="D602" s="4">
        <v>15</v>
      </c>
      <c r="E602" s="21">
        <v>37157</v>
      </c>
      <c r="F602" t="s">
        <v>88</v>
      </c>
      <c r="G602" t="s">
        <v>1055</v>
      </c>
      <c r="H602" t="s">
        <v>70</v>
      </c>
      <c r="I602" s="7">
        <f>_xlfn.XLOOKUP(WWE_Champions[[#This Row],[Name]],'Cage.com'!C:C,'Cage.com'!E:E,"")</f>
        <v>9.49</v>
      </c>
      <c r="J602" s="19">
        <f>_xlfn.XLOOKUP(A:A,Kaggle!A:A,Kaggle!I:I, "Not found")</f>
        <v>25181</v>
      </c>
      <c r="K602">
        <f t="shared" si="25"/>
        <v>32</v>
      </c>
      <c r="L602" t="s">
        <v>1974</v>
      </c>
      <c r="M602" t="str">
        <f t="shared" si="24"/>
        <v>Sunday</v>
      </c>
    </row>
    <row r="603" spans="1:13" x14ac:dyDescent="0.2">
      <c r="A603" t="s">
        <v>353</v>
      </c>
      <c r="B603" t="s">
        <v>256</v>
      </c>
      <c r="C603">
        <v>1</v>
      </c>
      <c r="D603" s="4">
        <v>13</v>
      </c>
      <c r="E603" s="21">
        <v>37144</v>
      </c>
      <c r="F603" t="s">
        <v>59</v>
      </c>
      <c r="G603" t="s">
        <v>1055</v>
      </c>
      <c r="H603" t="s">
        <v>37</v>
      </c>
      <c r="I603" s="7">
        <v>8.01</v>
      </c>
      <c r="J603" s="19">
        <f>_xlfn.XLOOKUP(A:A,Kaggle!A:A,Kaggle!I:I, "Not found")</f>
        <v>25840</v>
      </c>
      <c r="K603">
        <f t="shared" si="25"/>
        <v>30</v>
      </c>
      <c r="L603" t="s">
        <v>1973</v>
      </c>
      <c r="M603" t="str">
        <f t="shared" si="24"/>
        <v>Monday</v>
      </c>
    </row>
    <row r="604" spans="1:13" x14ac:dyDescent="0.2">
      <c r="A604" t="s">
        <v>117</v>
      </c>
      <c r="B604" t="s">
        <v>540</v>
      </c>
      <c r="C604">
        <v>2</v>
      </c>
      <c r="D604" s="7">
        <v>35</v>
      </c>
      <c r="E604" s="21">
        <v>37122</v>
      </c>
      <c r="F604" s="2" t="s">
        <v>63</v>
      </c>
      <c r="G604" s="2" t="s">
        <v>1055</v>
      </c>
      <c r="H604" t="s">
        <v>248</v>
      </c>
      <c r="I604" s="7">
        <f>_xlfn.XLOOKUP(WWE_Champions[[#This Row],[Name]],'Cage.com'!C:C,'Cage.com'!E:E,"")</f>
        <v>9.3000000000000007</v>
      </c>
      <c r="J604" s="19">
        <f>_xlfn.XLOOKUP(A:A,Kaggle!A:A,Kaggle!I:I, "Not found")</f>
        <v>26967</v>
      </c>
      <c r="K604">
        <f t="shared" si="25"/>
        <v>27</v>
      </c>
      <c r="L604" t="s">
        <v>1974</v>
      </c>
      <c r="M604" t="str">
        <f t="shared" si="24"/>
        <v>Sunday</v>
      </c>
    </row>
    <row r="605" spans="1:13" x14ac:dyDescent="0.2">
      <c r="A605" t="s">
        <v>352</v>
      </c>
      <c r="B605" t="s">
        <v>256</v>
      </c>
      <c r="C605">
        <v>1</v>
      </c>
      <c r="D605" s="4">
        <v>48</v>
      </c>
      <c r="E605" s="21">
        <v>37096</v>
      </c>
      <c r="F605" t="s">
        <v>87</v>
      </c>
      <c r="G605" t="s">
        <v>1046</v>
      </c>
      <c r="H605" t="s">
        <v>70</v>
      </c>
      <c r="I605" s="7">
        <v>6.2</v>
      </c>
      <c r="J605" s="19">
        <f>_xlfn.XLOOKUP(A:A,Kaggle!A:A,Kaggle!I:I, "Not found")</f>
        <v>25572</v>
      </c>
      <c r="K605">
        <f t="shared" si="25"/>
        <v>31</v>
      </c>
      <c r="L605" t="s">
        <v>1973</v>
      </c>
      <c r="M605" t="str">
        <f t="shared" si="24"/>
        <v>Tuesday</v>
      </c>
    </row>
    <row r="606" spans="1:13" x14ac:dyDescent="0.2">
      <c r="A606" t="s">
        <v>339</v>
      </c>
      <c r="B606" t="s">
        <v>540</v>
      </c>
      <c r="C606">
        <v>1</v>
      </c>
      <c r="D606" s="7">
        <v>27</v>
      </c>
      <c r="E606" s="21">
        <v>37095</v>
      </c>
      <c r="F606" s="2" t="s">
        <v>59</v>
      </c>
      <c r="G606" s="2" t="s">
        <v>1055</v>
      </c>
      <c r="H606" t="s">
        <v>123</v>
      </c>
      <c r="I606" s="7">
        <f>_xlfn.XLOOKUP(WWE_Champions[[#This Row],[Name]],'Cage.com'!C:C,'Cage.com'!E:E,"")</f>
        <v>8.0299999999999994</v>
      </c>
      <c r="J606" s="19">
        <f>_xlfn.XLOOKUP(A:A,Kaggle!A:A,Kaggle!I:I, "Not found")</f>
        <v>25296</v>
      </c>
      <c r="K606">
        <f t="shared" si="25"/>
        <v>32</v>
      </c>
      <c r="L606" t="s">
        <v>1973</v>
      </c>
      <c r="M606" t="str">
        <f t="shared" si="24"/>
        <v>Monday</v>
      </c>
    </row>
    <row r="607" spans="1:13" x14ac:dyDescent="0.2">
      <c r="A607" t="s">
        <v>501</v>
      </c>
      <c r="B607" t="s">
        <v>540</v>
      </c>
      <c r="C607">
        <v>1</v>
      </c>
      <c r="D607" s="7">
        <v>27</v>
      </c>
      <c r="E607" s="21">
        <v>37068</v>
      </c>
      <c r="F607" s="2" t="s">
        <v>87</v>
      </c>
      <c r="G607" s="2" t="s">
        <v>1044</v>
      </c>
      <c r="H607" t="s">
        <v>5</v>
      </c>
      <c r="I607" s="7">
        <f>_xlfn.XLOOKUP(WWE_Champions[[#This Row],[Name]],'Cage.com'!C:C,'Cage.com'!E:E,"")</f>
        <v>6.33</v>
      </c>
      <c r="J607" s="19">
        <f>_xlfn.XLOOKUP(A:A,Kaggle!A:A,Kaggle!I:I, "Not found")</f>
        <v>26617</v>
      </c>
      <c r="K607">
        <f t="shared" si="25"/>
        <v>28</v>
      </c>
      <c r="L607" t="s">
        <v>1973</v>
      </c>
      <c r="M607" t="str">
        <f t="shared" si="24"/>
        <v>Tuesday</v>
      </c>
    </row>
    <row r="608" spans="1:13" x14ac:dyDescent="0.2">
      <c r="A608" t="s">
        <v>69</v>
      </c>
      <c r="B608" t="s">
        <v>540</v>
      </c>
      <c r="C608">
        <v>1</v>
      </c>
      <c r="D608" s="7">
        <v>37</v>
      </c>
      <c r="E608" s="21">
        <v>37031</v>
      </c>
      <c r="F608" s="2" t="s">
        <v>91</v>
      </c>
      <c r="G608" s="2" t="s">
        <v>1957</v>
      </c>
      <c r="H608" t="s">
        <v>202</v>
      </c>
      <c r="I608" s="7">
        <f>_xlfn.XLOOKUP(WWE_Champions[[#This Row],[Name]],'Cage.com'!C:C,'Cage.com'!E:E,"")</f>
        <v>8.11</v>
      </c>
      <c r="J608" s="19">
        <f>_xlfn.XLOOKUP(A:A,Kaggle!A:A,Kaggle!I:I, "Not found")</f>
        <v>24588</v>
      </c>
      <c r="K608">
        <f t="shared" si="25"/>
        <v>34</v>
      </c>
      <c r="L608" t="s">
        <v>1974</v>
      </c>
      <c r="M608" t="str">
        <f t="shared" si="24"/>
        <v>Sunday</v>
      </c>
    </row>
    <row r="609" spans="1:13" x14ac:dyDescent="0.2">
      <c r="A609" t="s">
        <v>84</v>
      </c>
      <c r="B609" t="s">
        <v>540</v>
      </c>
      <c r="C609">
        <v>4</v>
      </c>
      <c r="D609" s="7">
        <v>34</v>
      </c>
      <c r="E609" s="21">
        <v>36997</v>
      </c>
      <c r="F609" s="2" t="s">
        <v>59</v>
      </c>
      <c r="G609" s="2" t="s">
        <v>1055</v>
      </c>
      <c r="H609" t="s">
        <v>500</v>
      </c>
      <c r="I609" s="7">
        <f>_xlfn.XLOOKUP(WWE_Champions[[#This Row],[Name]],'Cage.com'!C:C,'Cage.com'!E:E,"")</f>
        <v>8.5399999999999991</v>
      </c>
      <c r="J609" s="19">
        <f>_xlfn.XLOOKUP(A:A,Kaggle!A:A,Kaggle!I:I, "Not found")</f>
        <v>25411</v>
      </c>
      <c r="K609">
        <f t="shared" si="25"/>
        <v>31</v>
      </c>
      <c r="L609" t="s">
        <v>1973</v>
      </c>
      <c r="M609" t="str">
        <f t="shared" si="24"/>
        <v>Monday</v>
      </c>
    </row>
    <row r="610" spans="1:13" x14ac:dyDescent="0.2">
      <c r="A610" t="s">
        <v>122</v>
      </c>
      <c r="B610" t="s">
        <v>540</v>
      </c>
      <c r="C610">
        <v>1</v>
      </c>
      <c r="D610" s="7">
        <v>6</v>
      </c>
      <c r="E610" s="21">
        <v>36991</v>
      </c>
      <c r="F610" s="2" t="s">
        <v>87</v>
      </c>
      <c r="G610" s="2" t="s">
        <v>1055</v>
      </c>
      <c r="H610" t="s">
        <v>9</v>
      </c>
      <c r="I610" s="7">
        <f>_xlfn.XLOOKUP(WWE_Champions[[#This Row],[Name]],'Cage.com'!C:C,'Cage.com'!E:E,"")</f>
        <v>7.74</v>
      </c>
      <c r="J610" s="19">
        <f>_xlfn.XLOOKUP(A:A,Kaggle!A:A,Kaggle!I:I, "Not found")</f>
        <v>28368</v>
      </c>
      <c r="K610">
        <f t="shared" si="25"/>
        <v>23</v>
      </c>
      <c r="L610" t="s">
        <v>1973</v>
      </c>
      <c r="M610" t="str">
        <f t="shared" si="24"/>
        <v>Tuesday</v>
      </c>
    </row>
    <row r="611" spans="1:13" x14ac:dyDescent="0.2">
      <c r="A611" t="s">
        <v>84</v>
      </c>
      <c r="B611" t="s">
        <v>540</v>
      </c>
      <c r="C611">
        <v>3</v>
      </c>
      <c r="D611" s="7">
        <v>7</v>
      </c>
      <c r="E611" s="21">
        <v>36984</v>
      </c>
      <c r="F611" s="2" t="s">
        <v>87</v>
      </c>
      <c r="G611" s="2" t="s">
        <v>1055</v>
      </c>
      <c r="H611" t="s">
        <v>499</v>
      </c>
      <c r="I611" s="7">
        <f>_xlfn.XLOOKUP(WWE_Champions[[#This Row],[Name]],'Cage.com'!C:C,'Cage.com'!E:E,"")</f>
        <v>8.5399999999999991</v>
      </c>
      <c r="J611" s="19">
        <f>_xlfn.XLOOKUP(A:A,Kaggle!A:A,Kaggle!I:I, "Not found")</f>
        <v>25411</v>
      </c>
      <c r="K611">
        <f t="shared" si="25"/>
        <v>31</v>
      </c>
      <c r="L611" t="s">
        <v>1973</v>
      </c>
      <c r="M611" t="str">
        <f t="shared" si="24"/>
        <v>Tuesday</v>
      </c>
    </row>
    <row r="612" spans="1:13" x14ac:dyDescent="0.2">
      <c r="A612" t="s">
        <v>66</v>
      </c>
      <c r="B612" t="s">
        <v>3</v>
      </c>
      <c r="C612">
        <v>5</v>
      </c>
      <c r="D612" s="4">
        <v>175</v>
      </c>
      <c r="E612" s="21">
        <v>36982</v>
      </c>
      <c r="F612" t="s">
        <v>96</v>
      </c>
      <c r="G612" t="s">
        <v>1044</v>
      </c>
      <c r="H612" t="s">
        <v>97</v>
      </c>
      <c r="I612" s="7">
        <f>_xlfn.XLOOKUP(WWE_Champions[[#This Row],[Name]],'Cage.com'!C:C,'Cage.com'!E:E,"")</f>
        <v>9.5</v>
      </c>
      <c r="J612" s="19">
        <f>_xlfn.XLOOKUP(A:A,Kaggle!A:A,Kaggle!I:I, "Not found")</f>
        <v>23729</v>
      </c>
      <c r="K612">
        <f t="shared" si="25"/>
        <v>36</v>
      </c>
      <c r="L612" t="s">
        <v>1974</v>
      </c>
      <c r="M612" t="str">
        <f t="shared" si="24"/>
        <v>Sunday</v>
      </c>
    </row>
    <row r="613" spans="1:13" x14ac:dyDescent="0.2">
      <c r="A613" t="s">
        <v>349</v>
      </c>
      <c r="B613" t="s">
        <v>256</v>
      </c>
      <c r="C613">
        <v>1</v>
      </c>
      <c r="D613" s="4">
        <v>128</v>
      </c>
      <c r="E613" s="21">
        <v>36968</v>
      </c>
      <c r="F613" t="s">
        <v>350</v>
      </c>
      <c r="G613" t="s">
        <v>1055</v>
      </c>
      <c r="H613" t="s">
        <v>351</v>
      </c>
      <c r="I613" s="7">
        <f>_xlfn.XLOOKUP(WWE_Champions[[#This Row],[Name]],'Cage.com'!C:C,'Cage.com'!E:E,"")</f>
        <v>7.29</v>
      </c>
      <c r="J613" s="19">
        <f>_xlfn.XLOOKUP(A:A,Kaggle!A:A,Kaggle!I:I, "Not found")</f>
        <v>23802</v>
      </c>
      <c r="K613">
        <f t="shared" si="25"/>
        <v>36</v>
      </c>
      <c r="L613" t="s">
        <v>1974</v>
      </c>
      <c r="M613" t="str">
        <f t="shared" si="24"/>
        <v>Sunday</v>
      </c>
    </row>
    <row r="614" spans="1:13" x14ac:dyDescent="0.2">
      <c r="A614" t="s">
        <v>72</v>
      </c>
      <c r="B614" t="s">
        <v>3</v>
      </c>
      <c r="C614">
        <v>6</v>
      </c>
      <c r="D614" s="4">
        <v>35</v>
      </c>
      <c r="E614" s="21">
        <v>36947</v>
      </c>
      <c r="F614" t="s">
        <v>95</v>
      </c>
      <c r="G614" t="s">
        <v>1055</v>
      </c>
      <c r="H614" t="s">
        <v>47</v>
      </c>
      <c r="I614" s="7">
        <f>_xlfn.XLOOKUP(WWE_Champions[[#This Row],[Name]],'Cage.com'!C:C,'Cage.com'!E:E,"")</f>
        <v>9.17</v>
      </c>
      <c r="J614" s="19">
        <f>_xlfn.XLOOKUP(A:A,Kaggle!A:A,Kaggle!I:I, "Not found")</f>
        <v>26421</v>
      </c>
      <c r="K614">
        <f t="shared" si="25"/>
        <v>28</v>
      </c>
      <c r="L614" t="s">
        <v>1974</v>
      </c>
      <c r="M614" t="str">
        <f t="shared" si="24"/>
        <v>Sunday</v>
      </c>
    </row>
    <row r="615" spans="1:13" x14ac:dyDescent="0.2">
      <c r="A615" t="s">
        <v>347</v>
      </c>
      <c r="B615" t="s">
        <v>256</v>
      </c>
      <c r="C615">
        <v>1</v>
      </c>
      <c r="D615" s="4">
        <v>41</v>
      </c>
      <c r="E615" s="21">
        <v>36927</v>
      </c>
      <c r="F615" t="s">
        <v>316</v>
      </c>
      <c r="G615" t="s">
        <v>1055</v>
      </c>
      <c r="H615" t="s">
        <v>348</v>
      </c>
      <c r="I615" s="7">
        <v>5.83</v>
      </c>
      <c r="J615" s="19">
        <f>_xlfn.XLOOKUP(A:A,Kaggle!A:A,Kaggle!I:I, "Not found")</f>
        <v>22349</v>
      </c>
      <c r="K615">
        <f t="shared" si="25"/>
        <v>39</v>
      </c>
      <c r="L615" t="s">
        <v>1973</v>
      </c>
      <c r="M615" t="str">
        <f t="shared" si="24"/>
        <v>Monday</v>
      </c>
    </row>
    <row r="616" spans="1:13" x14ac:dyDescent="0.2">
      <c r="A616" t="s">
        <v>98</v>
      </c>
      <c r="B616" t="s">
        <v>540</v>
      </c>
      <c r="C616">
        <v>4</v>
      </c>
      <c r="D616" s="7">
        <v>72</v>
      </c>
      <c r="E616" s="21">
        <v>36912</v>
      </c>
      <c r="F616" s="2" t="s">
        <v>29</v>
      </c>
      <c r="G616" s="2" t="s">
        <v>1048</v>
      </c>
      <c r="H616" t="s">
        <v>127</v>
      </c>
      <c r="I616" s="7">
        <f>_xlfn.XLOOKUP(WWE_Champions[[#This Row],[Name]],'Cage.com'!C:C,'Cage.com'!E:E,"")</f>
        <v>9.4600000000000009</v>
      </c>
      <c r="J616" s="19">
        <f>_xlfn.XLOOKUP(A:A,Kaggle!A:A,Kaggle!I:I, "Not found")</f>
        <v>25881</v>
      </c>
      <c r="K616">
        <f t="shared" si="25"/>
        <v>30</v>
      </c>
      <c r="L616" t="s">
        <v>1974</v>
      </c>
      <c r="M616" t="str">
        <f t="shared" si="24"/>
        <v>Sunday</v>
      </c>
    </row>
    <row r="617" spans="1:13" x14ac:dyDescent="0.2">
      <c r="A617" t="s">
        <v>476</v>
      </c>
      <c r="B617" t="s">
        <v>256</v>
      </c>
      <c r="C617">
        <v>1</v>
      </c>
      <c r="D617" s="4">
        <v>22</v>
      </c>
      <c r="E617" s="21">
        <v>36905</v>
      </c>
      <c r="F617" t="s">
        <v>346</v>
      </c>
      <c r="G617" t="s">
        <v>1049</v>
      </c>
      <c r="H617" t="s">
        <v>19</v>
      </c>
      <c r="I617" s="7">
        <v>6.93</v>
      </c>
      <c r="J617" s="19" t="str">
        <f>_xlfn.XLOOKUP(A:A,Kaggle!A:A,Kaggle!I:I, "Not found")</f>
        <v>Not found</v>
      </c>
      <c r="K617" t="e">
        <f t="shared" si="25"/>
        <v>#VALUE!</v>
      </c>
      <c r="L617" t="s">
        <v>1974</v>
      </c>
      <c r="M617" t="str">
        <f t="shared" si="24"/>
        <v>Sunday</v>
      </c>
    </row>
    <row r="618" spans="1:13" x14ac:dyDescent="0.2">
      <c r="A618" t="s">
        <v>334</v>
      </c>
      <c r="B618" t="s">
        <v>540</v>
      </c>
      <c r="C618">
        <v>3</v>
      </c>
      <c r="D618" s="7">
        <v>42</v>
      </c>
      <c r="E618" s="21">
        <v>36870</v>
      </c>
      <c r="F618" s="2" t="s">
        <v>104</v>
      </c>
      <c r="G618" s="2" t="s">
        <v>1055</v>
      </c>
      <c r="H618" t="s">
        <v>78</v>
      </c>
      <c r="I618" s="7">
        <f>_xlfn.XLOOKUP(WWE_Champions[[#This Row],[Name]],'Cage.com'!C:C,'Cage.com'!E:E,"")</f>
        <v>8.7799999999999994</v>
      </c>
      <c r="J618" s="19">
        <f>_xlfn.XLOOKUP(A:A,Kaggle!A:A,Kaggle!I:I, "Not found")</f>
        <v>24613</v>
      </c>
      <c r="K618">
        <f t="shared" si="25"/>
        <v>33</v>
      </c>
      <c r="L618" t="s">
        <v>1974</v>
      </c>
      <c r="M618" t="str">
        <f t="shared" si="24"/>
        <v>Sunday</v>
      </c>
    </row>
    <row r="619" spans="1:13" x14ac:dyDescent="0.2">
      <c r="A619" t="s">
        <v>343</v>
      </c>
      <c r="B619" t="s">
        <v>256</v>
      </c>
      <c r="C619">
        <v>2</v>
      </c>
      <c r="D619" s="4">
        <v>49</v>
      </c>
      <c r="E619" s="21">
        <v>36856</v>
      </c>
      <c r="F619" t="s">
        <v>344</v>
      </c>
      <c r="G619" t="s">
        <v>1055</v>
      </c>
      <c r="H619" t="s">
        <v>238</v>
      </c>
      <c r="I619" s="7">
        <v>4.9000000000000004</v>
      </c>
      <c r="J619" s="19">
        <f>_xlfn.XLOOKUP(A:A,Kaggle!A:A,Kaggle!I:I, "Not found")</f>
        <v>24421</v>
      </c>
      <c r="K619">
        <f t="shared" si="25"/>
        <v>34</v>
      </c>
      <c r="L619" t="s">
        <v>1974</v>
      </c>
      <c r="M619" t="str">
        <f t="shared" si="24"/>
        <v>Sunday</v>
      </c>
    </row>
    <row r="620" spans="1:13" x14ac:dyDescent="0.2">
      <c r="A620" t="s">
        <v>498</v>
      </c>
      <c r="B620" t="s">
        <v>540</v>
      </c>
      <c r="C620">
        <v>1</v>
      </c>
      <c r="D620" s="7">
        <v>19</v>
      </c>
      <c r="E620" s="21">
        <v>36851</v>
      </c>
      <c r="F620" s="2" t="s">
        <v>87</v>
      </c>
      <c r="G620" s="2" t="s">
        <v>1055</v>
      </c>
      <c r="H620" t="s">
        <v>105</v>
      </c>
      <c r="I620" s="7">
        <f>_xlfn.XLOOKUP(WWE_Champions[[#This Row],[Name]],'Cage.com'!C:C,'Cage.com'!E:E,"")</f>
        <v>5.52</v>
      </c>
      <c r="J620" s="19">
        <f>_xlfn.XLOOKUP(A:A,Kaggle!A:A,Kaggle!I:I, "Not found")</f>
        <v>23316</v>
      </c>
      <c r="K620">
        <f t="shared" si="25"/>
        <v>37</v>
      </c>
      <c r="L620" t="s">
        <v>1973</v>
      </c>
      <c r="M620" t="str">
        <f t="shared" si="24"/>
        <v>Tuesday</v>
      </c>
    </row>
    <row r="621" spans="1:13" x14ac:dyDescent="0.2">
      <c r="A621" t="s">
        <v>339</v>
      </c>
      <c r="B621" t="s">
        <v>256</v>
      </c>
      <c r="C621">
        <v>3</v>
      </c>
      <c r="D621" s="4">
        <v>16</v>
      </c>
      <c r="E621" s="21">
        <v>36840</v>
      </c>
      <c r="F621" t="s">
        <v>316</v>
      </c>
      <c r="G621" t="s">
        <v>1055</v>
      </c>
      <c r="H621" t="s">
        <v>235</v>
      </c>
      <c r="I621" s="7">
        <f>_xlfn.XLOOKUP(WWE_Champions[[#This Row],[Name]],'Cage.com'!C:C,'Cage.com'!E:E,"")</f>
        <v>8.0299999999999994</v>
      </c>
      <c r="J621" s="19">
        <f>_xlfn.XLOOKUP(A:A,Kaggle!A:A,Kaggle!I:I, "Not found")</f>
        <v>25296</v>
      </c>
      <c r="K621">
        <f t="shared" si="25"/>
        <v>31</v>
      </c>
      <c r="L621" t="s">
        <v>1973</v>
      </c>
      <c r="M621" t="str">
        <f t="shared" si="24"/>
        <v>Friday</v>
      </c>
    </row>
    <row r="622" spans="1:13" x14ac:dyDescent="0.2">
      <c r="A622" t="s">
        <v>343</v>
      </c>
      <c r="B622" t="s">
        <v>256</v>
      </c>
      <c r="C622">
        <v>1</v>
      </c>
      <c r="D622" s="4">
        <v>12</v>
      </c>
      <c r="E622" s="21">
        <v>36828</v>
      </c>
      <c r="F622" t="s">
        <v>288</v>
      </c>
      <c r="G622" t="s">
        <v>1060</v>
      </c>
      <c r="H622" t="s">
        <v>338</v>
      </c>
      <c r="I622" s="7">
        <v>4.9000000000000004</v>
      </c>
      <c r="J622" s="19">
        <f>_xlfn.XLOOKUP(A:A,Kaggle!A:A,Kaggle!I:I, "Not found")</f>
        <v>24421</v>
      </c>
      <c r="K622">
        <f t="shared" si="25"/>
        <v>33</v>
      </c>
      <c r="L622" t="s">
        <v>1974</v>
      </c>
      <c r="M622" t="str">
        <f t="shared" si="24"/>
        <v>Sunday</v>
      </c>
    </row>
    <row r="623" spans="1:13" x14ac:dyDescent="0.2">
      <c r="A623" t="s">
        <v>93</v>
      </c>
      <c r="B623" t="s">
        <v>3</v>
      </c>
      <c r="C623">
        <v>1</v>
      </c>
      <c r="D623" s="4">
        <v>126</v>
      </c>
      <c r="E623" s="21">
        <v>36821</v>
      </c>
      <c r="F623" t="s">
        <v>94</v>
      </c>
      <c r="G623" t="s">
        <v>1044</v>
      </c>
      <c r="H623" t="s">
        <v>39</v>
      </c>
      <c r="I623" s="7">
        <f>_xlfn.XLOOKUP(WWE_Champions[[#This Row],[Name]],'Cage.com'!C:C,'Cage.com'!E:E,"")</f>
        <v>9.49</v>
      </c>
      <c r="J623" s="19">
        <f>_xlfn.XLOOKUP(A:A,Kaggle!A:A,Kaggle!I:I, "Not found")</f>
        <v>25181</v>
      </c>
      <c r="K623">
        <f t="shared" si="25"/>
        <v>31</v>
      </c>
      <c r="L623" t="s">
        <v>1974</v>
      </c>
      <c r="M623" t="str">
        <f t="shared" si="24"/>
        <v>Sunday</v>
      </c>
    </row>
    <row r="624" spans="1:13" x14ac:dyDescent="0.2">
      <c r="A624" t="s">
        <v>339</v>
      </c>
      <c r="B624" t="s">
        <v>256</v>
      </c>
      <c r="C624">
        <v>2</v>
      </c>
      <c r="D624" s="4">
        <v>36</v>
      </c>
      <c r="E624" s="21">
        <v>36792</v>
      </c>
      <c r="F624" t="s">
        <v>1</v>
      </c>
      <c r="G624" t="s">
        <v>1055</v>
      </c>
      <c r="H624" t="s">
        <v>342</v>
      </c>
      <c r="I624" s="7">
        <f>_xlfn.XLOOKUP(WWE_Champions[[#This Row],[Name]],'Cage.com'!C:C,'Cage.com'!E:E,"")</f>
        <v>8.0299999999999994</v>
      </c>
      <c r="J624" s="19">
        <f>_xlfn.XLOOKUP(A:A,Kaggle!A:A,Kaggle!I:I, "Not found")</f>
        <v>25296</v>
      </c>
      <c r="K624">
        <f t="shared" si="25"/>
        <v>31</v>
      </c>
      <c r="L624" t="s">
        <v>1973</v>
      </c>
      <c r="M624" t="str">
        <f t="shared" si="24"/>
        <v>Saturday</v>
      </c>
    </row>
    <row r="625" spans="1:13" x14ac:dyDescent="0.2">
      <c r="A625" t="s">
        <v>258</v>
      </c>
      <c r="B625" t="s">
        <v>256</v>
      </c>
      <c r="C625">
        <v>2</v>
      </c>
      <c r="D625" s="4">
        <v>1</v>
      </c>
      <c r="E625" s="21">
        <v>36791</v>
      </c>
      <c r="F625" t="s">
        <v>1</v>
      </c>
      <c r="G625" t="s">
        <v>1055</v>
      </c>
      <c r="H625" t="s">
        <v>341</v>
      </c>
      <c r="I625" s="7">
        <v>9.35</v>
      </c>
      <c r="J625" s="19">
        <f>_xlfn.XLOOKUP(A:A,Kaggle!A:A,Kaggle!I:I, "Not found")</f>
        <v>16253</v>
      </c>
      <c r="K625">
        <f t="shared" si="25"/>
        <v>56</v>
      </c>
      <c r="L625" t="s">
        <v>1973</v>
      </c>
      <c r="M625" t="str">
        <f t="shared" si="24"/>
        <v>Friday</v>
      </c>
    </row>
    <row r="626" spans="1:13" x14ac:dyDescent="0.2">
      <c r="A626" t="s">
        <v>110</v>
      </c>
      <c r="B626" t="s">
        <v>540</v>
      </c>
      <c r="C626">
        <v>1</v>
      </c>
      <c r="D626" s="7">
        <v>78</v>
      </c>
      <c r="E626" s="21">
        <v>36773</v>
      </c>
      <c r="F626" s="2" t="s">
        <v>59</v>
      </c>
      <c r="G626" s="2" t="s">
        <v>1033</v>
      </c>
      <c r="H626" t="s">
        <v>497</v>
      </c>
      <c r="I626" s="7">
        <f>_xlfn.XLOOKUP(WWE_Champions[[#This Row],[Name]],'Cage.com'!C:C,'Cage.com'!E:E,"")</f>
        <v>9.5</v>
      </c>
      <c r="J626" s="19">
        <f>_xlfn.XLOOKUP(A:A,Kaggle!A:A,Kaggle!I:I, "Not found")</f>
        <v>24754</v>
      </c>
      <c r="K626">
        <f t="shared" si="25"/>
        <v>32</v>
      </c>
      <c r="L626" t="s">
        <v>1973</v>
      </c>
      <c r="M626" t="str">
        <f t="shared" si="24"/>
        <v>Monday</v>
      </c>
    </row>
    <row r="627" spans="1:13" x14ac:dyDescent="0.2">
      <c r="A627" t="s">
        <v>212</v>
      </c>
      <c r="B627" t="s">
        <v>540</v>
      </c>
      <c r="C627">
        <v>2</v>
      </c>
      <c r="D627" s="7">
        <v>8</v>
      </c>
      <c r="E627" s="21">
        <v>36765</v>
      </c>
      <c r="F627" s="2" t="s">
        <v>63</v>
      </c>
      <c r="G627" s="2" t="s">
        <v>1964</v>
      </c>
      <c r="H627" t="s">
        <v>109</v>
      </c>
      <c r="I627" s="7">
        <f>_xlfn.XLOOKUP(WWE_Champions[[#This Row],[Name]],'Cage.com'!C:C,'Cage.com'!E:E,"")</f>
        <v>6.01</v>
      </c>
      <c r="J627" s="19">
        <f>_xlfn.XLOOKUP(A:A,Kaggle!A:A,Kaggle!I:I, "Not found")</f>
        <v>25564</v>
      </c>
      <c r="K627">
        <f t="shared" si="25"/>
        <v>30</v>
      </c>
      <c r="L627" t="s">
        <v>1974</v>
      </c>
      <c r="M627" t="str">
        <f t="shared" si="24"/>
        <v>Sunday</v>
      </c>
    </row>
    <row r="628" spans="1:13" x14ac:dyDescent="0.2">
      <c r="A628" t="s">
        <v>339</v>
      </c>
      <c r="B628" t="s">
        <v>256</v>
      </c>
      <c r="C628">
        <v>1</v>
      </c>
      <c r="D628" s="4">
        <v>66</v>
      </c>
      <c r="E628" s="21">
        <v>36725</v>
      </c>
      <c r="F628" t="s">
        <v>316</v>
      </c>
      <c r="G628" t="s">
        <v>1055</v>
      </c>
      <c r="H628" t="s">
        <v>340</v>
      </c>
      <c r="I628" s="7">
        <f>_xlfn.XLOOKUP(WWE_Champions[[#This Row],[Name]],'Cage.com'!C:C,'Cage.com'!E:E,"")</f>
        <v>8.0299999999999994</v>
      </c>
      <c r="J628" s="19">
        <f>_xlfn.XLOOKUP(A:A,Kaggle!A:A,Kaggle!I:I, "Not found")</f>
        <v>25296</v>
      </c>
      <c r="K628">
        <f t="shared" si="25"/>
        <v>31</v>
      </c>
      <c r="L628" t="s">
        <v>1974</v>
      </c>
      <c r="M628" t="str">
        <f t="shared" si="24"/>
        <v>Tuesday</v>
      </c>
    </row>
    <row r="629" spans="1:13" x14ac:dyDescent="0.2">
      <c r="A629" t="s">
        <v>489</v>
      </c>
      <c r="B629" t="s">
        <v>540</v>
      </c>
      <c r="C629">
        <v>2</v>
      </c>
      <c r="D629" s="7">
        <v>54</v>
      </c>
      <c r="E629" s="21">
        <v>36711</v>
      </c>
      <c r="F629" s="2" t="s">
        <v>87</v>
      </c>
      <c r="G629" s="2" t="s">
        <v>1055</v>
      </c>
      <c r="H629" t="s">
        <v>105</v>
      </c>
      <c r="I629" s="7">
        <f>_xlfn.XLOOKUP(WWE_Champions[[#This Row],[Name]],'Cage.com'!C:C,'Cage.com'!E:E,"")</f>
        <v>5.98</v>
      </c>
      <c r="J629" s="19">
        <f>_xlfn.XLOOKUP(A:A,Kaggle!A:A,Kaggle!I:I, "Not found")</f>
        <v>25998</v>
      </c>
      <c r="K629">
        <f t="shared" si="25"/>
        <v>29</v>
      </c>
      <c r="L629" t="s">
        <v>1973</v>
      </c>
      <c r="M629" t="str">
        <f t="shared" si="24"/>
        <v>Tuesday</v>
      </c>
    </row>
    <row r="630" spans="1:13" x14ac:dyDescent="0.2">
      <c r="A630" t="s">
        <v>72</v>
      </c>
      <c r="B630" t="s">
        <v>3</v>
      </c>
      <c r="C630">
        <v>5</v>
      </c>
      <c r="D630" s="4">
        <v>119</v>
      </c>
      <c r="E630" s="21">
        <v>36702</v>
      </c>
      <c r="F630" t="s">
        <v>48</v>
      </c>
      <c r="G630" t="s">
        <v>1043</v>
      </c>
      <c r="H630" t="s">
        <v>68</v>
      </c>
      <c r="I630" s="7">
        <f>_xlfn.XLOOKUP(WWE_Champions[[#This Row],[Name]],'Cage.com'!C:C,'Cage.com'!E:E,"")</f>
        <v>9.17</v>
      </c>
      <c r="J630" s="19">
        <f>_xlfn.XLOOKUP(A:A,Kaggle!A:A,Kaggle!I:I, "Not found")</f>
        <v>26421</v>
      </c>
      <c r="K630">
        <f t="shared" si="25"/>
        <v>28</v>
      </c>
      <c r="L630" t="s">
        <v>1974</v>
      </c>
      <c r="M630" t="str">
        <f t="shared" si="24"/>
        <v>Sunday</v>
      </c>
    </row>
    <row r="631" spans="1:13" x14ac:dyDescent="0.2">
      <c r="A631" t="s">
        <v>496</v>
      </c>
      <c r="B631" t="s">
        <v>540</v>
      </c>
      <c r="C631">
        <v>1</v>
      </c>
      <c r="D631" s="7">
        <v>14</v>
      </c>
      <c r="E631" s="21">
        <v>36697</v>
      </c>
      <c r="F631" s="2" t="s">
        <v>87</v>
      </c>
      <c r="G631" s="2" t="s">
        <v>1055</v>
      </c>
      <c r="H631" t="s">
        <v>249</v>
      </c>
      <c r="I631" s="7">
        <f>_xlfn.XLOOKUP(WWE_Champions[[#This Row],[Name]],'Cage.com'!C:C,'Cage.com'!E:E,"")</f>
        <v>5.73</v>
      </c>
      <c r="J631" s="19">
        <f>_xlfn.XLOOKUP(A:A,Kaggle!A:A,Kaggle!I:I, "Not found")</f>
        <v>24391</v>
      </c>
      <c r="K631">
        <f t="shared" si="25"/>
        <v>33</v>
      </c>
      <c r="L631" t="s">
        <v>1973</v>
      </c>
      <c r="M631" t="str">
        <f t="shared" si="24"/>
        <v>Tuesday</v>
      </c>
    </row>
    <row r="632" spans="1:13" x14ac:dyDescent="0.2">
      <c r="A632" t="s">
        <v>84</v>
      </c>
      <c r="B632" t="s">
        <v>3</v>
      </c>
      <c r="C632">
        <v>4</v>
      </c>
      <c r="D632" s="4">
        <v>35</v>
      </c>
      <c r="E632" s="21">
        <v>36667</v>
      </c>
      <c r="F632" t="s">
        <v>91</v>
      </c>
      <c r="G632" t="s">
        <v>1942</v>
      </c>
      <c r="H632" t="s">
        <v>92</v>
      </c>
      <c r="I632" s="7">
        <f>_xlfn.XLOOKUP(WWE_Champions[[#This Row],[Name]],'Cage.com'!C:C,'Cage.com'!E:E,"")</f>
        <v>8.5399999999999991</v>
      </c>
      <c r="J632" s="19">
        <f>_xlfn.XLOOKUP(A:A,Kaggle!A:A,Kaggle!I:I, "Not found")</f>
        <v>25411</v>
      </c>
      <c r="K632">
        <f t="shared" si="25"/>
        <v>30</v>
      </c>
      <c r="L632" t="s">
        <v>1974</v>
      </c>
      <c r="M632" t="str">
        <f t="shared" si="24"/>
        <v>Sunday</v>
      </c>
    </row>
    <row r="633" spans="1:13" x14ac:dyDescent="0.2">
      <c r="A633" t="s">
        <v>334</v>
      </c>
      <c r="B633" t="s">
        <v>540</v>
      </c>
      <c r="C633">
        <v>2</v>
      </c>
      <c r="D633" s="7">
        <v>43</v>
      </c>
      <c r="E633" s="21">
        <v>36654</v>
      </c>
      <c r="F633" s="2" t="s">
        <v>59</v>
      </c>
      <c r="G633" s="2" t="s">
        <v>1055</v>
      </c>
      <c r="H633" t="s">
        <v>103</v>
      </c>
      <c r="I633" s="7">
        <f>_xlfn.XLOOKUP(WWE_Champions[[#This Row],[Name]],'Cage.com'!C:C,'Cage.com'!E:E,"")</f>
        <v>8.7799999999999994</v>
      </c>
      <c r="J633" s="19">
        <f>_xlfn.XLOOKUP(A:A,Kaggle!A:A,Kaggle!I:I, "Not found")</f>
        <v>24613</v>
      </c>
      <c r="K633">
        <f t="shared" si="25"/>
        <v>32</v>
      </c>
      <c r="L633" t="s">
        <v>1973</v>
      </c>
      <c r="M633" t="str">
        <f t="shared" si="24"/>
        <v>Monday</v>
      </c>
    </row>
    <row r="634" spans="1:13" x14ac:dyDescent="0.2">
      <c r="A634" t="s">
        <v>98</v>
      </c>
      <c r="B634" t="s">
        <v>540</v>
      </c>
      <c r="C634">
        <v>3</v>
      </c>
      <c r="D634" s="7">
        <v>6</v>
      </c>
      <c r="E634" s="21">
        <v>36648</v>
      </c>
      <c r="F634" s="2" t="s">
        <v>87</v>
      </c>
      <c r="G634" s="2" t="s">
        <v>1055</v>
      </c>
      <c r="H634" t="s">
        <v>160</v>
      </c>
      <c r="I634" s="7">
        <f>_xlfn.XLOOKUP(WWE_Champions[[#This Row],[Name]],'Cage.com'!C:C,'Cage.com'!E:E,"")</f>
        <v>9.4600000000000009</v>
      </c>
      <c r="J634" s="19">
        <f>_xlfn.XLOOKUP(A:A,Kaggle!A:A,Kaggle!I:I, "Not found")</f>
        <v>25881</v>
      </c>
      <c r="K634">
        <f t="shared" si="25"/>
        <v>29</v>
      </c>
      <c r="L634" t="s">
        <v>1973</v>
      </c>
      <c r="M634" t="str">
        <f t="shared" si="24"/>
        <v>Tuesday</v>
      </c>
    </row>
    <row r="635" spans="1:13" x14ac:dyDescent="0.2">
      <c r="A635" t="s">
        <v>72</v>
      </c>
      <c r="B635" t="s">
        <v>3</v>
      </c>
      <c r="C635">
        <v>4</v>
      </c>
      <c r="D635" s="4">
        <v>21</v>
      </c>
      <c r="E635" s="21">
        <v>36646</v>
      </c>
      <c r="F635" t="s">
        <v>90</v>
      </c>
      <c r="G635" t="s">
        <v>1055</v>
      </c>
      <c r="H635" t="s">
        <v>2</v>
      </c>
      <c r="I635" s="7">
        <f>_xlfn.XLOOKUP(WWE_Champions[[#This Row],[Name]],'Cage.com'!C:C,'Cage.com'!E:E,"")</f>
        <v>9.17</v>
      </c>
      <c r="J635" s="19">
        <f>_xlfn.XLOOKUP(A:A,Kaggle!A:A,Kaggle!I:I, "Not found")</f>
        <v>26421</v>
      </c>
      <c r="K635">
        <f t="shared" si="25"/>
        <v>27</v>
      </c>
      <c r="L635" t="s">
        <v>1974</v>
      </c>
      <c r="M635" t="str">
        <f t="shared" si="24"/>
        <v>Sunday</v>
      </c>
    </row>
    <row r="636" spans="1:13" x14ac:dyDescent="0.2">
      <c r="A636" t="s">
        <v>331</v>
      </c>
      <c r="B636" t="s">
        <v>256</v>
      </c>
      <c r="C636">
        <v>2</v>
      </c>
      <c r="D636" s="4">
        <v>84</v>
      </c>
      <c r="E636" s="21">
        <v>36632</v>
      </c>
      <c r="F636" t="s">
        <v>322</v>
      </c>
      <c r="G636" t="s">
        <v>1055</v>
      </c>
      <c r="H636" t="s">
        <v>281</v>
      </c>
      <c r="I636" s="7">
        <v>6.46</v>
      </c>
      <c r="J636" s="19">
        <f>_xlfn.XLOOKUP(A:A,Kaggle!A:A,Kaggle!I:I, "Not found")</f>
        <v>22856</v>
      </c>
      <c r="K636">
        <f t="shared" si="25"/>
        <v>37</v>
      </c>
      <c r="L636" t="s">
        <v>1974</v>
      </c>
      <c r="M636" t="str">
        <f t="shared" si="24"/>
        <v>Sunday</v>
      </c>
    </row>
    <row r="637" spans="1:13" x14ac:dyDescent="0.2">
      <c r="A637" t="s">
        <v>334</v>
      </c>
      <c r="B637" t="s">
        <v>540</v>
      </c>
      <c r="C637">
        <v>1</v>
      </c>
      <c r="D637" s="7">
        <v>30</v>
      </c>
      <c r="E637" s="21">
        <v>36618</v>
      </c>
      <c r="F637" s="2" t="s">
        <v>495</v>
      </c>
      <c r="G637" s="2" t="s">
        <v>1956</v>
      </c>
      <c r="H637" t="s">
        <v>55</v>
      </c>
      <c r="I637" s="7">
        <f>_xlfn.XLOOKUP(WWE_Champions[[#This Row],[Name]],'Cage.com'!C:C,'Cage.com'!E:E,"")</f>
        <v>8.7799999999999994</v>
      </c>
      <c r="J637" s="19">
        <f>_xlfn.XLOOKUP(A:A,Kaggle!A:A,Kaggle!I:I, "Not found")</f>
        <v>24613</v>
      </c>
      <c r="K637">
        <f t="shared" si="25"/>
        <v>32</v>
      </c>
      <c r="L637" t="s">
        <v>1974</v>
      </c>
      <c r="M637" t="str">
        <f t="shared" si="24"/>
        <v>Sunday</v>
      </c>
    </row>
    <row r="638" spans="1:13" x14ac:dyDescent="0.2">
      <c r="A638" t="s">
        <v>93</v>
      </c>
      <c r="B638" t="s">
        <v>540</v>
      </c>
      <c r="C638">
        <v>1</v>
      </c>
      <c r="D638" s="7">
        <v>35</v>
      </c>
      <c r="E638" s="21">
        <v>36583</v>
      </c>
      <c r="F638" s="2" t="s">
        <v>95</v>
      </c>
      <c r="G638" s="2" t="s">
        <v>1055</v>
      </c>
      <c r="H638" t="s">
        <v>389</v>
      </c>
      <c r="I638" s="7">
        <f>_xlfn.XLOOKUP(WWE_Champions[[#This Row],[Name]],'Cage.com'!C:C,'Cage.com'!E:E,"")</f>
        <v>9.49</v>
      </c>
      <c r="J638" s="19">
        <f>_xlfn.XLOOKUP(A:A,Kaggle!A:A,Kaggle!I:I, "Not found")</f>
        <v>25181</v>
      </c>
      <c r="K638">
        <f t="shared" si="25"/>
        <v>31</v>
      </c>
      <c r="L638" t="s">
        <v>1974</v>
      </c>
      <c r="M638" t="str">
        <f t="shared" si="24"/>
        <v>Sunday</v>
      </c>
    </row>
    <row r="639" spans="1:13" x14ac:dyDescent="0.2">
      <c r="A639" t="s">
        <v>315</v>
      </c>
      <c r="B639" t="s">
        <v>256</v>
      </c>
      <c r="C639">
        <v>3</v>
      </c>
      <c r="D639" s="4">
        <v>84</v>
      </c>
      <c r="E639" s="21">
        <v>36542</v>
      </c>
      <c r="F639" t="s">
        <v>316</v>
      </c>
      <c r="G639" t="s">
        <v>1046</v>
      </c>
      <c r="H639" t="s">
        <v>218</v>
      </c>
      <c r="I639" s="7">
        <f>_xlfn.XLOOKUP(WWE_Champions[[#This Row],[Name]],'Cage.com'!C:C,'Cage.com'!E:E,"")</f>
        <v>7.17</v>
      </c>
      <c r="J639" s="19">
        <f>_xlfn.XLOOKUP(A:A,Kaggle!A:A,Kaggle!I:I, "Not found")</f>
        <v>24667</v>
      </c>
      <c r="K639">
        <f t="shared" si="25"/>
        <v>32</v>
      </c>
      <c r="L639" t="s">
        <v>1973</v>
      </c>
      <c r="M639" t="str">
        <f t="shared" si="24"/>
        <v>Monday</v>
      </c>
    </row>
    <row r="640" spans="1:13" x14ac:dyDescent="0.2">
      <c r="A640" t="s">
        <v>84</v>
      </c>
      <c r="B640" t="s">
        <v>3</v>
      </c>
      <c r="C640">
        <v>3</v>
      </c>
      <c r="D640" s="4">
        <v>118</v>
      </c>
      <c r="E640" s="21">
        <v>36528</v>
      </c>
      <c r="F640" t="s">
        <v>59</v>
      </c>
      <c r="G640" t="s">
        <v>1055</v>
      </c>
      <c r="H640" t="s">
        <v>30</v>
      </c>
      <c r="I640" s="7">
        <f>_xlfn.XLOOKUP(WWE_Champions[[#This Row],[Name]],'Cage.com'!C:C,'Cage.com'!E:E,"")</f>
        <v>8.5399999999999991</v>
      </c>
      <c r="J640" s="19">
        <f>_xlfn.XLOOKUP(A:A,Kaggle!A:A,Kaggle!I:I, "Not found")</f>
        <v>25411</v>
      </c>
      <c r="K640">
        <f t="shared" si="25"/>
        <v>30</v>
      </c>
      <c r="L640" t="s">
        <v>1973</v>
      </c>
      <c r="M640" t="str">
        <f t="shared" si="24"/>
        <v>Monday</v>
      </c>
    </row>
    <row r="641" spans="1:13" x14ac:dyDescent="0.2">
      <c r="A641" t="s">
        <v>315</v>
      </c>
      <c r="B641" t="s">
        <v>256</v>
      </c>
      <c r="C641">
        <v>2</v>
      </c>
      <c r="D641" s="4">
        <v>27</v>
      </c>
      <c r="E641" s="21">
        <v>36514</v>
      </c>
      <c r="F641" t="s">
        <v>316</v>
      </c>
      <c r="G641" t="s">
        <v>1048</v>
      </c>
      <c r="H641" t="s">
        <v>11</v>
      </c>
      <c r="I641" s="7">
        <f>_xlfn.XLOOKUP(WWE_Champions[[#This Row],[Name]],'Cage.com'!C:C,'Cage.com'!E:E,"")</f>
        <v>7.17</v>
      </c>
      <c r="J641" s="19">
        <f>_xlfn.XLOOKUP(A:A,Kaggle!A:A,Kaggle!I:I, "Not found")</f>
        <v>24667</v>
      </c>
      <c r="K641">
        <f t="shared" si="25"/>
        <v>32</v>
      </c>
      <c r="L641" t="s">
        <v>1973</v>
      </c>
      <c r="M641" t="str">
        <f t="shared" si="24"/>
        <v>Monday</v>
      </c>
    </row>
    <row r="642" spans="1:13" x14ac:dyDescent="0.2">
      <c r="A642" t="s">
        <v>334</v>
      </c>
      <c r="B642" t="s">
        <v>256</v>
      </c>
      <c r="C642">
        <v>2</v>
      </c>
      <c r="D642" s="4">
        <v>1</v>
      </c>
      <c r="E642" s="21">
        <v>36513</v>
      </c>
      <c r="F642" t="s">
        <v>276</v>
      </c>
      <c r="G642" t="s">
        <v>1055</v>
      </c>
      <c r="H642" t="s">
        <v>2</v>
      </c>
      <c r="I642" s="7">
        <f>_xlfn.XLOOKUP(WWE_Champions[[#This Row],[Name]],'Cage.com'!C:C,'Cage.com'!E:E,"")</f>
        <v>8.7799999999999994</v>
      </c>
      <c r="J642" s="19">
        <f>_xlfn.XLOOKUP(A:A,Kaggle!A:A,Kaggle!I:I, "Not found")</f>
        <v>24613</v>
      </c>
      <c r="K642">
        <f t="shared" si="25"/>
        <v>32</v>
      </c>
      <c r="L642" t="s">
        <v>1974</v>
      </c>
      <c r="M642" t="str">
        <f t="shared" ref="M642:M705" si="26">TEXT(E642, "dddd")</f>
        <v>Sunday</v>
      </c>
    </row>
    <row r="643" spans="1:13" x14ac:dyDescent="0.2">
      <c r="A643" t="s">
        <v>98</v>
      </c>
      <c r="B643" t="s">
        <v>540</v>
      </c>
      <c r="C643">
        <v>1</v>
      </c>
      <c r="D643" s="7">
        <v>22</v>
      </c>
      <c r="E643" s="21">
        <v>36506</v>
      </c>
      <c r="F643" s="2" t="s">
        <v>104</v>
      </c>
      <c r="G643" s="2" t="s">
        <v>1055</v>
      </c>
      <c r="H643" t="s">
        <v>105</v>
      </c>
      <c r="I643" s="7">
        <f>_xlfn.XLOOKUP(WWE_Champions[[#This Row],[Name]],'Cage.com'!C:C,'Cage.com'!E:E,"")</f>
        <v>9.4600000000000009</v>
      </c>
      <c r="J643" s="19">
        <f>_xlfn.XLOOKUP(A:A,Kaggle!A:A,Kaggle!I:I, "Not found")</f>
        <v>25881</v>
      </c>
      <c r="K643">
        <f t="shared" ref="K643:K706" si="27">DATEDIF(J643, E643, "Y")</f>
        <v>29</v>
      </c>
      <c r="L643" t="s">
        <v>1974</v>
      </c>
      <c r="M643" t="str">
        <f t="shared" si="26"/>
        <v>Sunday</v>
      </c>
    </row>
    <row r="644" spans="1:13" x14ac:dyDescent="0.2">
      <c r="A644" t="s">
        <v>89</v>
      </c>
      <c r="B644" t="s">
        <v>3</v>
      </c>
      <c r="C644">
        <v>1</v>
      </c>
      <c r="D644" s="4">
        <v>50</v>
      </c>
      <c r="E644" s="21">
        <v>36478</v>
      </c>
      <c r="F644" t="s">
        <v>34</v>
      </c>
      <c r="G644" t="s">
        <v>1033</v>
      </c>
      <c r="H644" t="s">
        <v>35</v>
      </c>
      <c r="I644" s="7">
        <f>_xlfn.XLOOKUP(WWE_Champions[[#This Row],[Name]],'Cage.com'!C:C,'Cage.com'!E:E,"")</f>
        <v>7.17</v>
      </c>
      <c r="J644" s="19">
        <f>_xlfn.XLOOKUP(A:A,Kaggle!A:A,Kaggle!I:I, "Not found")</f>
        <v>26337</v>
      </c>
      <c r="K644">
        <f t="shared" si="27"/>
        <v>27</v>
      </c>
      <c r="L644" t="s">
        <v>1974</v>
      </c>
      <c r="M644" t="str">
        <f t="shared" si="26"/>
        <v>Sunday</v>
      </c>
    </row>
    <row r="645" spans="1:13" x14ac:dyDescent="0.2">
      <c r="A645" t="s">
        <v>328</v>
      </c>
      <c r="B645" t="s">
        <v>256</v>
      </c>
      <c r="C645">
        <v>2</v>
      </c>
      <c r="D645" s="4">
        <v>41</v>
      </c>
      <c r="E645" s="21">
        <v>36472</v>
      </c>
      <c r="F645" t="s">
        <v>316</v>
      </c>
      <c r="G645" t="s">
        <v>1949</v>
      </c>
      <c r="H645" t="s">
        <v>19</v>
      </c>
      <c r="I645" s="7">
        <v>8.5299999999999994</v>
      </c>
      <c r="J645" s="19">
        <f>_xlfn.XLOOKUP(A:A,Kaggle!A:A,Kaggle!I:I, "Not found")</f>
        <v>21478</v>
      </c>
      <c r="K645">
        <f t="shared" si="27"/>
        <v>41</v>
      </c>
      <c r="L645" t="s">
        <v>1973</v>
      </c>
      <c r="M645" t="str">
        <f t="shared" si="26"/>
        <v>Monday</v>
      </c>
    </row>
    <row r="646" spans="1:13" x14ac:dyDescent="0.2">
      <c r="A646" t="s">
        <v>43</v>
      </c>
      <c r="B646" t="s">
        <v>256</v>
      </c>
      <c r="C646">
        <v>4</v>
      </c>
      <c r="D646" s="4">
        <v>14</v>
      </c>
      <c r="E646" s="21">
        <v>36458</v>
      </c>
      <c r="F646" t="s">
        <v>316</v>
      </c>
      <c r="G646" t="s">
        <v>1055</v>
      </c>
      <c r="H646" t="s">
        <v>147</v>
      </c>
      <c r="I646" s="7">
        <f>_xlfn.XLOOKUP(WWE_Champions[[#This Row],[Name]],'Cage.com'!C:C,'Cage.com'!E:E,"")</f>
        <v>9.43</v>
      </c>
      <c r="J646" s="19">
        <f>_xlfn.XLOOKUP(A:A,Kaggle!A:A,Kaggle!I:I, "Not found")</f>
        <v>21003</v>
      </c>
      <c r="K646">
        <f t="shared" si="27"/>
        <v>42</v>
      </c>
      <c r="L646" t="s">
        <v>1973</v>
      </c>
      <c r="M646" t="str">
        <f t="shared" si="26"/>
        <v>Monday</v>
      </c>
    </row>
    <row r="647" spans="1:13" x14ac:dyDescent="0.2">
      <c r="A647" t="s">
        <v>323</v>
      </c>
      <c r="B647" t="s">
        <v>256</v>
      </c>
      <c r="C647">
        <v>2</v>
      </c>
      <c r="D647" s="4">
        <v>1</v>
      </c>
      <c r="E647" s="21">
        <v>36457</v>
      </c>
      <c r="F647" t="s">
        <v>288</v>
      </c>
      <c r="G647" t="s">
        <v>1055</v>
      </c>
      <c r="H647" t="s">
        <v>338</v>
      </c>
      <c r="I647" s="7">
        <f>_xlfn.XLOOKUP(WWE_Champions[[#This Row],[Name]],'Cage.com'!C:C,'Cage.com'!E:E,"")</f>
        <v>6.19</v>
      </c>
      <c r="J647" s="19">
        <f>_xlfn.XLOOKUP(A:A,Kaggle!A:A,Kaggle!I:I, "Not found")</f>
        <v>24468</v>
      </c>
      <c r="K647">
        <f t="shared" si="27"/>
        <v>32</v>
      </c>
      <c r="L647" t="s">
        <v>1974</v>
      </c>
      <c r="M647" t="str">
        <f t="shared" si="26"/>
        <v>Sunday</v>
      </c>
    </row>
    <row r="648" spans="1:13" x14ac:dyDescent="0.2">
      <c r="A648" t="s">
        <v>212</v>
      </c>
      <c r="B648" t="s">
        <v>540</v>
      </c>
      <c r="C648">
        <v>1</v>
      </c>
      <c r="D648" s="7">
        <v>56</v>
      </c>
      <c r="E648" s="21">
        <v>36450</v>
      </c>
      <c r="F648" s="2" t="s">
        <v>94</v>
      </c>
      <c r="G648" s="2" t="s">
        <v>1969</v>
      </c>
      <c r="H648" t="s">
        <v>71</v>
      </c>
      <c r="I648" s="7">
        <f>_xlfn.XLOOKUP(WWE_Champions[[#This Row],[Name]],'Cage.com'!C:C,'Cage.com'!E:E,"")</f>
        <v>6.01</v>
      </c>
      <c r="J648" s="19">
        <f>_xlfn.XLOOKUP(A:A,Kaggle!A:A,Kaggle!I:I, "Not found")</f>
        <v>25564</v>
      </c>
      <c r="K648">
        <f t="shared" si="27"/>
        <v>29</v>
      </c>
      <c r="L648" t="s">
        <v>1974</v>
      </c>
      <c r="M648" t="str">
        <f t="shared" si="26"/>
        <v>Sunday</v>
      </c>
    </row>
    <row r="649" spans="1:13" x14ac:dyDescent="0.2">
      <c r="A649" t="s">
        <v>84</v>
      </c>
      <c r="B649" t="s">
        <v>3</v>
      </c>
      <c r="C649">
        <v>2</v>
      </c>
      <c r="D649" s="4">
        <v>49</v>
      </c>
      <c r="E649" s="21">
        <v>36429</v>
      </c>
      <c r="F649" t="s">
        <v>88</v>
      </c>
      <c r="G649" t="s">
        <v>1035</v>
      </c>
      <c r="H649" t="s">
        <v>82</v>
      </c>
      <c r="I649" s="7">
        <f>_xlfn.XLOOKUP(WWE_Champions[[#This Row],[Name]],'Cage.com'!C:C,'Cage.com'!E:E,"")</f>
        <v>8.5399999999999991</v>
      </c>
      <c r="J649" s="19">
        <f>_xlfn.XLOOKUP(A:A,Kaggle!A:A,Kaggle!I:I, "Not found")</f>
        <v>25411</v>
      </c>
      <c r="K649">
        <f t="shared" si="27"/>
        <v>30</v>
      </c>
      <c r="L649" t="s">
        <v>1974</v>
      </c>
      <c r="M649" t="str">
        <f t="shared" si="26"/>
        <v>Sunday</v>
      </c>
    </row>
    <row r="650" spans="1:13" x14ac:dyDescent="0.2">
      <c r="A650" t="s">
        <v>86</v>
      </c>
      <c r="B650" t="s">
        <v>3</v>
      </c>
      <c r="C650">
        <v>1</v>
      </c>
      <c r="D650" s="4">
        <v>6</v>
      </c>
      <c r="E650" s="21">
        <v>36417</v>
      </c>
      <c r="F650" t="s">
        <v>87</v>
      </c>
      <c r="G650" t="s">
        <v>1055</v>
      </c>
      <c r="H650" t="s">
        <v>47</v>
      </c>
      <c r="I650" s="7">
        <f>_xlfn.XLOOKUP(WWE_Champions[[#This Row],[Name]],'Cage.com'!C:C,'Cage.com'!E:E,"")</f>
        <v>8.23</v>
      </c>
      <c r="J650" s="19">
        <f>_xlfn.XLOOKUP(A:A,Kaggle!A:A,Kaggle!I:I, "Not found")</f>
        <v>16673</v>
      </c>
      <c r="K650">
        <f t="shared" si="27"/>
        <v>54</v>
      </c>
      <c r="L650" t="s">
        <v>1973</v>
      </c>
      <c r="M650" t="str">
        <f t="shared" si="26"/>
        <v>Tuesday</v>
      </c>
    </row>
    <row r="651" spans="1:13" x14ac:dyDescent="0.2">
      <c r="A651" t="s">
        <v>336</v>
      </c>
      <c r="B651" t="s">
        <v>256</v>
      </c>
      <c r="C651">
        <v>1</v>
      </c>
      <c r="D651" s="4">
        <v>42</v>
      </c>
      <c r="E651" s="21">
        <v>36415</v>
      </c>
      <c r="F651" t="s">
        <v>337</v>
      </c>
      <c r="G651" t="s">
        <v>1055</v>
      </c>
      <c r="H651" t="s">
        <v>261</v>
      </c>
      <c r="I651" s="7">
        <v>6.85</v>
      </c>
      <c r="J651" s="19">
        <f>_xlfn.XLOOKUP(A:A,Kaggle!A:A,Kaggle!I:I, "Not found")</f>
        <v>22266</v>
      </c>
      <c r="K651">
        <f t="shared" si="27"/>
        <v>38</v>
      </c>
      <c r="L651" t="s">
        <v>1974</v>
      </c>
      <c r="M651" t="str">
        <f t="shared" si="26"/>
        <v>Sunday</v>
      </c>
    </row>
    <row r="652" spans="1:13" x14ac:dyDescent="0.2">
      <c r="A652" t="s">
        <v>84</v>
      </c>
      <c r="B652" t="s">
        <v>3</v>
      </c>
      <c r="C652">
        <v>1</v>
      </c>
      <c r="D652" s="4">
        <v>22</v>
      </c>
      <c r="E652" s="21">
        <v>36395</v>
      </c>
      <c r="F652" t="s">
        <v>59</v>
      </c>
      <c r="G652" t="s">
        <v>1055</v>
      </c>
      <c r="H652" t="s">
        <v>85</v>
      </c>
      <c r="I652" s="7">
        <f>_xlfn.XLOOKUP(WWE_Champions[[#This Row],[Name]],'Cage.com'!C:C,'Cage.com'!E:E,"")</f>
        <v>8.5399999999999991</v>
      </c>
      <c r="J652" s="19">
        <f>_xlfn.XLOOKUP(A:A,Kaggle!A:A,Kaggle!I:I, "Not found")</f>
        <v>25411</v>
      </c>
      <c r="K652">
        <f t="shared" si="27"/>
        <v>30</v>
      </c>
      <c r="L652" t="s">
        <v>1973</v>
      </c>
      <c r="M652" t="str">
        <f t="shared" si="26"/>
        <v>Monday</v>
      </c>
    </row>
    <row r="653" spans="1:13" x14ac:dyDescent="0.2">
      <c r="A653" t="s">
        <v>315</v>
      </c>
      <c r="B653" t="s">
        <v>540</v>
      </c>
      <c r="C653">
        <v>6</v>
      </c>
      <c r="D653" s="7">
        <v>56</v>
      </c>
      <c r="E653" s="21">
        <v>36394</v>
      </c>
      <c r="F653" s="2" t="s">
        <v>63</v>
      </c>
      <c r="G653" s="2" t="s">
        <v>1055</v>
      </c>
      <c r="H653" t="s">
        <v>83</v>
      </c>
      <c r="I653" s="7">
        <f>_xlfn.XLOOKUP(WWE_Champions[[#This Row],[Name]],'Cage.com'!C:C,'Cage.com'!E:E,"")</f>
        <v>7.17</v>
      </c>
      <c r="J653" s="19">
        <f>_xlfn.XLOOKUP(A:A,Kaggle!A:A,Kaggle!I:I, "Not found")</f>
        <v>24667</v>
      </c>
      <c r="K653">
        <f t="shared" si="27"/>
        <v>32</v>
      </c>
      <c r="L653" t="s">
        <v>1974</v>
      </c>
      <c r="M653" t="str">
        <f t="shared" si="26"/>
        <v>Sunday</v>
      </c>
    </row>
    <row r="654" spans="1:13" x14ac:dyDescent="0.2">
      <c r="A654" t="s">
        <v>74</v>
      </c>
      <c r="B654" t="s">
        <v>3</v>
      </c>
      <c r="C654">
        <v>3</v>
      </c>
      <c r="D654" s="4">
        <v>1</v>
      </c>
      <c r="E654" s="21">
        <v>36394</v>
      </c>
      <c r="F654" t="s">
        <v>63</v>
      </c>
      <c r="G654" t="s">
        <v>1033</v>
      </c>
      <c r="H654" t="s">
        <v>83</v>
      </c>
      <c r="I654" s="7">
        <f>_xlfn.XLOOKUP(WWE_Champions[[#This Row],[Name]],'Cage.com'!C:C,'Cage.com'!E:E,"")</f>
        <v>9.1999999999999993</v>
      </c>
      <c r="J654" s="19">
        <f>_xlfn.XLOOKUP(A:A,Kaggle!A:A,Kaggle!I:I, "Not found")</f>
        <v>23900</v>
      </c>
      <c r="K654">
        <f t="shared" si="27"/>
        <v>34</v>
      </c>
      <c r="L654" t="s">
        <v>1974</v>
      </c>
      <c r="M654" t="str">
        <f t="shared" si="26"/>
        <v>Sunday</v>
      </c>
    </row>
    <row r="655" spans="1:13" x14ac:dyDescent="0.2">
      <c r="A655" t="s">
        <v>334</v>
      </c>
      <c r="B655" t="s">
        <v>256</v>
      </c>
      <c r="C655">
        <v>1</v>
      </c>
      <c r="D655" s="4">
        <v>34</v>
      </c>
      <c r="E655" s="21">
        <v>36381</v>
      </c>
      <c r="F655" t="s">
        <v>316</v>
      </c>
      <c r="G655" t="s">
        <v>1055</v>
      </c>
      <c r="H655" t="s">
        <v>335</v>
      </c>
      <c r="I655" s="7">
        <f>_xlfn.XLOOKUP(WWE_Champions[[#This Row],[Name]],'Cage.com'!C:C,'Cage.com'!E:E,"")</f>
        <v>8.7799999999999994</v>
      </c>
      <c r="J655" s="19">
        <f>_xlfn.XLOOKUP(A:A,Kaggle!A:A,Kaggle!I:I, "Not found")</f>
        <v>24613</v>
      </c>
      <c r="K655">
        <f t="shared" si="27"/>
        <v>32</v>
      </c>
      <c r="L655" t="s">
        <v>1973</v>
      </c>
      <c r="M655" t="str">
        <f t="shared" si="26"/>
        <v>Monday</v>
      </c>
    </row>
    <row r="656" spans="1:13" x14ac:dyDescent="0.2">
      <c r="A656" t="s">
        <v>494</v>
      </c>
      <c r="B656" t="s">
        <v>540</v>
      </c>
      <c r="C656">
        <v>1</v>
      </c>
      <c r="D656" s="7">
        <v>26</v>
      </c>
      <c r="E656" s="21">
        <v>36368</v>
      </c>
      <c r="F656" s="2" t="s">
        <v>59</v>
      </c>
      <c r="G656" s="2" t="s">
        <v>1055</v>
      </c>
      <c r="H656" t="s">
        <v>218</v>
      </c>
      <c r="I656" s="7">
        <v>6.42</v>
      </c>
      <c r="J656" s="19">
        <v>25863</v>
      </c>
      <c r="K656">
        <f t="shared" si="27"/>
        <v>28</v>
      </c>
      <c r="L656" t="s">
        <v>1973</v>
      </c>
      <c r="M656" t="str">
        <f t="shared" si="26"/>
        <v>Tuesday</v>
      </c>
    </row>
    <row r="657" spans="1:13" x14ac:dyDescent="0.2">
      <c r="A657" t="s">
        <v>315</v>
      </c>
      <c r="B657" t="s">
        <v>540</v>
      </c>
      <c r="C657">
        <v>5</v>
      </c>
      <c r="D657" s="7">
        <v>2</v>
      </c>
      <c r="E657" s="21">
        <v>36366</v>
      </c>
      <c r="F657" s="2" t="s">
        <v>493</v>
      </c>
      <c r="G657" s="2" t="s">
        <v>1055</v>
      </c>
      <c r="H657" t="s">
        <v>123</v>
      </c>
      <c r="I657" s="7">
        <f>_xlfn.XLOOKUP(WWE_Champions[[#This Row],[Name]],'Cage.com'!C:C,'Cage.com'!E:E,"")</f>
        <v>7.17</v>
      </c>
      <c r="J657" s="19">
        <f>_xlfn.XLOOKUP(A:A,Kaggle!A:A,Kaggle!I:I, "Not found")</f>
        <v>24667</v>
      </c>
      <c r="K657">
        <f t="shared" si="27"/>
        <v>32</v>
      </c>
      <c r="L657" t="s">
        <v>1974</v>
      </c>
      <c r="M657" t="str">
        <f t="shared" si="26"/>
        <v>Sunday</v>
      </c>
    </row>
    <row r="658" spans="1:13" x14ac:dyDescent="0.2">
      <c r="A658" t="s">
        <v>117</v>
      </c>
      <c r="B658" t="s">
        <v>540</v>
      </c>
      <c r="C658">
        <v>1</v>
      </c>
      <c r="D658" s="7">
        <v>1</v>
      </c>
      <c r="E658" s="21">
        <v>36365</v>
      </c>
      <c r="F658" s="2" t="s">
        <v>1</v>
      </c>
      <c r="G658" s="2" t="s">
        <v>1055</v>
      </c>
      <c r="H658" t="s">
        <v>27</v>
      </c>
      <c r="I658" s="7">
        <f>_xlfn.XLOOKUP(WWE_Champions[[#This Row],[Name]],'Cage.com'!C:C,'Cage.com'!E:E,"")</f>
        <v>9.3000000000000007</v>
      </c>
      <c r="J658" s="19">
        <f>_xlfn.XLOOKUP(A:A,Kaggle!A:A,Kaggle!I:I, "Not found")</f>
        <v>26967</v>
      </c>
      <c r="K658">
        <f t="shared" si="27"/>
        <v>25</v>
      </c>
      <c r="L658" t="s">
        <v>1973</v>
      </c>
      <c r="M658" t="str">
        <f t="shared" si="26"/>
        <v>Saturday</v>
      </c>
    </row>
    <row r="659" spans="1:13" x14ac:dyDescent="0.2">
      <c r="A659" t="s">
        <v>333</v>
      </c>
      <c r="B659" t="s">
        <v>256</v>
      </c>
      <c r="C659">
        <v>1</v>
      </c>
      <c r="D659" s="4">
        <v>35</v>
      </c>
      <c r="E659" s="21">
        <v>36346</v>
      </c>
      <c r="F659" t="s">
        <v>316</v>
      </c>
      <c r="G659" t="s">
        <v>1046</v>
      </c>
      <c r="H659" t="s">
        <v>155</v>
      </c>
      <c r="I659" s="7">
        <v>2.0499999999999998</v>
      </c>
      <c r="J659" s="19">
        <f>_xlfn.XLOOKUP(A:A,Kaggle!A:A,Kaggle!I:I, "Not found")</f>
        <v>28920</v>
      </c>
      <c r="K659">
        <f t="shared" si="27"/>
        <v>20</v>
      </c>
      <c r="L659" t="s">
        <v>1973</v>
      </c>
      <c r="M659" t="str">
        <f t="shared" si="26"/>
        <v>Monday</v>
      </c>
    </row>
    <row r="660" spans="1:13" x14ac:dyDescent="0.2">
      <c r="A660" t="s">
        <v>66</v>
      </c>
      <c r="B660" t="s">
        <v>3</v>
      </c>
      <c r="C660">
        <v>4</v>
      </c>
      <c r="D660" s="4">
        <v>55</v>
      </c>
      <c r="E660" s="21">
        <v>36339</v>
      </c>
      <c r="F660" t="s">
        <v>59</v>
      </c>
      <c r="G660" t="s">
        <v>1055</v>
      </c>
      <c r="H660" t="s">
        <v>82</v>
      </c>
      <c r="I660" s="7">
        <f>_xlfn.XLOOKUP(WWE_Champions[[#This Row],[Name]],'Cage.com'!C:C,'Cage.com'!E:E,"")</f>
        <v>9.5</v>
      </c>
      <c r="J660" s="19">
        <f>_xlfn.XLOOKUP(A:A,Kaggle!A:A,Kaggle!I:I, "Not found")</f>
        <v>23729</v>
      </c>
      <c r="K660">
        <f t="shared" si="27"/>
        <v>34</v>
      </c>
      <c r="L660" t="s">
        <v>1973</v>
      </c>
      <c r="M660" t="str">
        <f t="shared" si="26"/>
        <v>Monday</v>
      </c>
    </row>
    <row r="661" spans="1:13" x14ac:dyDescent="0.2">
      <c r="A661" t="s">
        <v>315</v>
      </c>
      <c r="B661" t="s">
        <v>540</v>
      </c>
      <c r="C661">
        <v>4</v>
      </c>
      <c r="D661" s="7">
        <v>60</v>
      </c>
      <c r="E661" s="21">
        <v>36305</v>
      </c>
      <c r="F661" s="2" t="s">
        <v>59</v>
      </c>
      <c r="G661" s="2" t="s">
        <v>1055</v>
      </c>
      <c r="H661" t="s">
        <v>472</v>
      </c>
      <c r="I661" s="7">
        <f>_xlfn.XLOOKUP(WWE_Champions[[#This Row],[Name]],'Cage.com'!C:C,'Cage.com'!E:E,"")</f>
        <v>7.17</v>
      </c>
      <c r="J661" s="19">
        <f>_xlfn.XLOOKUP(A:A,Kaggle!A:A,Kaggle!I:I, "Not found")</f>
        <v>24667</v>
      </c>
      <c r="K661">
        <f t="shared" si="27"/>
        <v>31</v>
      </c>
      <c r="L661" t="s">
        <v>1973</v>
      </c>
      <c r="M661" t="str">
        <f t="shared" si="26"/>
        <v>Tuesday</v>
      </c>
    </row>
    <row r="662" spans="1:13" x14ac:dyDescent="0.2">
      <c r="A662" t="s">
        <v>33</v>
      </c>
      <c r="B662" t="s">
        <v>3</v>
      </c>
      <c r="C662">
        <v>3</v>
      </c>
      <c r="D662" s="4">
        <v>36</v>
      </c>
      <c r="E662" s="21">
        <v>36303</v>
      </c>
      <c r="F662" t="s">
        <v>80</v>
      </c>
      <c r="G662" t="s">
        <v>1055</v>
      </c>
      <c r="H662" t="s">
        <v>81</v>
      </c>
      <c r="I662" s="7">
        <f>_xlfn.XLOOKUP(WWE_Champions[[#This Row],[Name]],'Cage.com'!C:C,'Cage.com'!E:E,"")</f>
        <v>9.4700000000000006</v>
      </c>
      <c r="J662" s="19">
        <f>_xlfn.XLOOKUP(A:A,Kaggle!A:A,Kaggle!I:I, "Not found")</f>
        <v>23825</v>
      </c>
      <c r="K662">
        <f t="shared" si="27"/>
        <v>34</v>
      </c>
      <c r="L662" t="s">
        <v>1974</v>
      </c>
      <c r="M662" t="str">
        <f t="shared" si="26"/>
        <v>Sunday</v>
      </c>
    </row>
    <row r="663" spans="1:13" x14ac:dyDescent="0.2">
      <c r="A663" t="s">
        <v>492</v>
      </c>
      <c r="B663" t="s">
        <v>540</v>
      </c>
      <c r="C663">
        <v>1</v>
      </c>
      <c r="D663" s="7">
        <v>43</v>
      </c>
      <c r="E663" s="21">
        <v>36262</v>
      </c>
      <c r="F663" s="2" t="s">
        <v>59</v>
      </c>
      <c r="G663" s="2" t="s">
        <v>1055</v>
      </c>
      <c r="H663" t="s">
        <v>35</v>
      </c>
      <c r="I663" s="7">
        <f>_xlfn.XLOOKUP(WWE_Champions[[#This Row],[Name]],'Cage.com'!C:C,'Cage.com'!E:E,"")</f>
        <v>6.2</v>
      </c>
      <c r="J663" s="19">
        <v>22417</v>
      </c>
      <c r="K663">
        <f t="shared" si="27"/>
        <v>37</v>
      </c>
      <c r="L663" t="s">
        <v>1973</v>
      </c>
      <c r="M663" t="str">
        <f t="shared" si="26"/>
        <v>Monday</v>
      </c>
    </row>
    <row r="664" spans="1:13" x14ac:dyDescent="0.2">
      <c r="A664" t="s">
        <v>331</v>
      </c>
      <c r="B664" t="s">
        <v>256</v>
      </c>
      <c r="C664">
        <v>1</v>
      </c>
      <c r="D664" s="4">
        <v>85</v>
      </c>
      <c r="E664" s="21">
        <v>36261</v>
      </c>
      <c r="F664" t="s">
        <v>322</v>
      </c>
      <c r="G664" t="s">
        <v>1055</v>
      </c>
      <c r="H664" t="s">
        <v>332</v>
      </c>
      <c r="I664" s="7">
        <v>6.46</v>
      </c>
      <c r="J664" s="19">
        <f>_xlfn.XLOOKUP(A:A,Kaggle!A:A,Kaggle!I:I, "Not found")</f>
        <v>22856</v>
      </c>
      <c r="K664">
        <f t="shared" si="27"/>
        <v>36</v>
      </c>
      <c r="L664" t="s">
        <v>1974</v>
      </c>
      <c r="M664" t="str">
        <f t="shared" si="26"/>
        <v>Sunday</v>
      </c>
    </row>
    <row r="665" spans="1:13" x14ac:dyDescent="0.2">
      <c r="A665" t="s">
        <v>479</v>
      </c>
      <c r="B665" t="s">
        <v>540</v>
      </c>
      <c r="C665">
        <v>3</v>
      </c>
      <c r="D665" s="7">
        <v>14</v>
      </c>
      <c r="E665" s="21">
        <v>36248</v>
      </c>
      <c r="F665" s="2" t="s">
        <v>59</v>
      </c>
      <c r="G665" s="2" t="s">
        <v>1055</v>
      </c>
      <c r="H665" t="s">
        <v>64</v>
      </c>
      <c r="I665" s="7">
        <f>_xlfn.XLOOKUP(WWE_Champions[[#This Row],[Name]],'Cage.com'!C:C,'Cage.com'!E:E,"")</f>
        <v>6.99</v>
      </c>
      <c r="J665" s="19">
        <v>25304</v>
      </c>
      <c r="K665">
        <f t="shared" si="27"/>
        <v>29</v>
      </c>
      <c r="L665" t="s">
        <v>1973</v>
      </c>
      <c r="M665" t="str">
        <f t="shared" si="26"/>
        <v>Monday</v>
      </c>
    </row>
    <row r="666" spans="1:13" x14ac:dyDescent="0.2">
      <c r="A666" t="s">
        <v>66</v>
      </c>
      <c r="B666" t="s">
        <v>3</v>
      </c>
      <c r="C666">
        <v>3</v>
      </c>
      <c r="D666" s="4">
        <v>56</v>
      </c>
      <c r="E666" s="21">
        <v>36247</v>
      </c>
      <c r="F666" t="s">
        <v>79</v>
      </c>
      <c r="G666" t="s">
        <v>1044</v>
      </c>
      <c r="H666" t="s">
        <v>9</v>
      </c>
      <c r="I666" s="7">
        <f>_xlfn.XLOOKUP(WWE_Champions[[#This Row],[Name]],'Cage.com'!C:C,'Cage.com'!E:E,"")</f>
        <v>9.5</v>
      </c>
      <c r="J666" s="19">
        <f>_xlfn.XLOOKUP(A:A,Kaggle!A:A,Kaggle!I:I, "Not found")</f>
        <v>23729</v>
      </c>
      <c r="K666">
        <f t="shared" si="27"/>
        <v>34</v>
      </c>
      <c r="L666" t="s">
        <v>1974</v>
      </c>
      <c r="M666" t="str">
        <f t="shared" si="26"/>
        <v>Sunday</v>
      </c>
    </row>
    <row r="667" spans="1:13" x14ac:dyDescent="0.2">
      <c r="A667" t="s">
        <v>491</v>
      </c>
      <c r="B667" t="s">
        <v>540</v>
      </c>
      <c r="C667">
        <v>1</v>
      </c>
      <c r="D667" s="7">
        <v>14</v>
      </c>
      <c r="E667" s="21">
        <v>36234</v>
      </c>
      <c r="F667" s="2" t="s">
        <v>59</v>
      </c>
      <c r="G667" s="2" t="s">
        <v>1055</v>
      </c>
      <c r="H667" t="s">
        <v>248</v>
      </c>
      <c r="I667" s="7">
        <f>_xlfn.XLOOKUP(WWE_Champions[[#This Row],[Name]],'Cage.com'!C:C,'Cage.com'!E:E,"")</f>
        <v>5.21</v>
      </c>
      <c r="J667" s="19">
        <f>_xlfn.XLOOKUP(A:A,Kaggle!A:A,Kaggle!I:I, "Not found")</f>
        <v>25343</v>
      </c>
      <c r="K667">
        <f t="shared" si="27"/>
        <v>29</v>
      </c>
      <c r="L667" t="s">
        <v>1973</v>
      </c>
      <c r="M667" t="str">
        <f t="shared" si="26"/>
        <v>Monday</v>
      </c>
    </row>
    <row r="668" spans="1:13" x14ac:dyDescent="0.2">
      <c r="A668" t="s">
        <v>328</v>
      </c>
      <c r="B668" t="s">
        <v>256</v>
      </c>
      <c r="C668">
        <v>1</v>
      </c>
      <c r="D668" s="4">
        <v>25</v>
      </c>
      <c r="E668" s="21">
        <v>36212</v>
      </c>
      <c r="F668" t="s">
        <v>329</v>
      </c>
      <c r="G668" t="s">
        <v>1055</v>
      </c>
      <c r="H668" t="s">
        <v>330</v>
      </c>
      <c r="I668" s="7">
        <v>8.5299999999999994</v>
      </c>
      <c r="J668" s="19">
        <f>_xlfn.XLOOKUP(A:A,Kaggle!A:A,Kaggle!I:I, "Not found")</f>
        <v>21478</v>
      </c>
      <c r="K668">
        <f t="shared" si="27"/>
        <v>40</v>
      </c>
      <c r="L668" t="s">
        <v>1974</v>
      </c>
      <c r="M668" t="str">
        <f t="shared" si="26"/>
        <v>Sunday</v>
      </c>
    </row>
    <row r="669" spans="1:13" x14ac:dyDescent="0.2">
      <c r="A669" t="s">
        <v>72</v>
      </c>
      <c r="B669" t="s">
        <v>3</v>
      </c>
      <c r="C669">
        <v>3</v>
      </c>
      <c r="D669" s="4">
        <v>41</v>
      </c>
      <c r="E669" s="21">
        <v>36206</v>
      </c>
      <c r="F669" t="s">
        <v>59</v>
      </c>
      <c r="G669" t="s">
        <v>1048</v>
      </c>
      <c r="H669" t="s">
        <v>78</v>
      </c>
      <c r="I669" s="7">
        <f>_xlfn.XLOOKUP(WWE_Champions[[#This Row],[Name]],'Cage.com'!C:C,'Cage.com'!E:E,"")</f>
        <v>9.17</v>
      </c>
      <c r="J669" s="19">
        <f>_xlfn.XLOOKUP(A:A,Kaggle!A:A,Kaggle!I:I, "Not found")</f>
        <v>26421</v>
      </c>
      <c r="K669">
        <f t="shared" si="27"/>
        <v>26</v>
      </c>
      <c r="L669" t="s">
        <v>1973</v>
      </c>
      <c r="M669" t="str">
        <f t="shared" si="26"/>
        <v>Monday</v>
      </c>
    </row>
    <row r="670" spans="1:13" x14ac:dyDescent="0.2">
      <c r="A670" t="s">
        <v>489</v>
      </c>
      <c r="B670" t="s">
        <v>540</v>
      </c>
      <c r="C670">
        <v>1</v>
      </c>
      <c r="D670" s="7">
        <v>29</v>
      </c>
      <c r="E670" s="21">
        <v>36205</v>
      </c>
      <c r="F670" s="2" t="s">
        <v>490</v>
      </c>
      <c r="G670" s="2" t="s">
        <v>1055</v>
      </c>
      <c r="H670" t="s">
        <v>249</v>
      </c>
      <c r="I670" s="7">
        <f>_xlfn.XLOOKUP(WWE_Champions[[#This Row],[Name]],'Cage.com'!C:C,'Cage.com'!E:E,"")</f>
        <v>5.98</v>
      </c>
      <c r="J670" s="19">
        <f>_xlfn.XLOOKUP(A:A,Kaggle!A:A,Kaggle!I:I, "Not found")</f>
        <v>25998</v>
      </c>
      <c r="K670">
        <f t="shared" si="27"/>
        <v>27</v>
      </c>
      <c r="L670" t="s">
        <v>1974</v>
      </c>
      <c r="M670" t="str">
        <f t="shared" si="26"/>
        <v>Sunday</v>
      </c>
    </row>
    <row r="671" spans="1:13" x14ac:dyDescent="0.2">
      <c r="A671" t="s">
        <v>269</v>
      </c>
      <c r="B671" t="s">
        <v>256</v>
      </c>
      <c r="C671">
        <v>3</v>
      </c>
      <c r="D671" s="4">
        <v>13</v>
      </c>
      <c r="E671" s="21">
        <v>36199</v>
      </c>
      <c r="F671" t="s">
        <v>316</v>
      </c>
      <c r="G671" t="s">
        <v>1055</v>
      </c>
      <c r="H671" t="s">
        <v>123</v>
      </c>
      <c r="I671" s="7">
        <f>_xlfn.XLOOKUP(WWE_Champions[[#This Row],[Name]],'Cage.com'!C:C,'Cage.com'!E:E,"")</f>
        <v>8.52</v>
      </c>
      <c r="J671" s="19">
        <f>_xlfn.XLOOKUP(A:A,Kaggle!A:A,Kaggle!I:I, "Not found")</f>
        <v>19831</v>
      </c>
      <c r="K671">
        <f t="shared" si="27"/>
        <v>44</v>
      </c>
      <c r="L671" t="s">
        <v>1973</v>
      </c>
      <c r="M671" t="str">
        <f t="shared" si="26"/>
        <v>Monday</v>
      </c>
    </row>
    <row r="672" spans="1:13" x14ac:dyDescent="0.2">
      <c r="A672" t="s">
        <v>74</v>
      </c>
      <c r="B672" t="s">
        <v>3</v>
      </c>
      <c r="C672">
        <v>2</v>
      </c>
      <c r="D672" s="4">
        <v>20</v>
      </c>
      <c r="E672" s="21">
        <v>36191</v>
      </c>
      <c r="F672" t="s">
        <v>76</v>
      </c>
      <c r="G672" t="s">
        <v>1968</v>
      </c>
      <c r="H672" t="s">
        <v>77</v>
      </c>
      <c r="I672" s="7">
        <f>_xlfn.XLOOKUP(WWE_Champions[[#This Row],[Name]],'Cage.com'!C:C,'Cage.com'!E:E,"")</f>
        <v>9.1999999999999993</v>
      </c>
      <c r="J672" s="19">
        <f>_xlfn.XLOOKUP(A:A,Kaggle!A:A,Kaggle!I:I, "Not found")</f>
        <v>23900</v>
      </c>
      <c r="K672">
        <f t="shared" si="27"/>
        <v>33</v>
      </c>
      <c r="L672" t="s">
        <v>1974</v>
      </c>
      <c r="M672" t="str">
        <f t="shared" si="26"/>
        <v>Sunday</v>
      </c>
    </row>
    <row r="673" spans="1:13" x14ac:dyDescent="0.2">
      <c r="A673" t="s">
        <v>72</v>
      </c>
      <c r="B673" t="s">
        <v>3</v>
      </c>
      <c r="C673">
        <v>2</v>
      </c>
      <c r="D673" s="4">
        <v>2</v>
      </c>
      <c r="E673" s="21">
        <v>36184</v>
      </c>
      <c r="F673" t="s">
        <v>29</v>
      </c>
      <c r="G673" s="2" t="s">
        <v>1981</v>
      </c>
      <c r="H673" t="s">
        <v>55</v>
      </c>
      <c r="I673" s="7">
        <f>_xlfn.XLOOKUP(WWE_Champions[[#This Row],[Name]],'Cage.com'!C:C,'Cage.com'!E:E,"")</f>
        <v>9.17</v>
      </c>
      <c r="J673" s="19">
        <f>_xlfn.XLOOKUP(A:A,Kaggle!A:A,Kaggle!I:I, "Not found")</f>
        <v>26421</v>
      </c>
      <c r="K673">
        <f t="shared" si="27"/>
        <v>26</v>
      </c>
      <c r="L673" t="s">
        <v>1974</v>
      </c>
      <c r="M673" t="str">
        <f t="shared" si="26"/>
        <v>Sunday</v>
      </c>
    </row>
    <row r="674" spans="1:13" x14ac:dyDescent="0.2">
      <c r="A674" t="s">
        <v>74</v>
      </c>
      <c r="B674" t="s">
        <v>3</v>
      </c>
      <c r="C674">
        <v>1</v>
      </c>
      <c r="D674" s="4">
        <v>26</v>
      </c>
      <c r="E674" s="21">
        <v>36164</v>
      </c>
      <c r="F674" t="s">
        <v>59</v>
      </c>
      <c r="G674" t="s">
        <v>1044</v>
      </c>
      <c r="H674" t="s">
        <v>75</v>
      </c>
      <c r="I674" s="7">
        <f>_xlfn.XLOOKUP(WWE_Champions[[#This Row],[Name]],'Cage.com'!C:C,'Cage.com'!E:E,"")</f>
        <v>9.1999999999999993</v>
      </c>
      <c r="J674" s="19">
        <f>_xlfn.XLOOKUP(A:A,Kaggle!A:A,Kaggle!I:I, "Not found")</f>
        <v>23900</v>
      </c>
      <c r="K674">
        <f t="shared" si="27"/>
        <v>33</v>
      </c>
      <c r="L674" t="s">
        <v>1973</v>
      </c>
      <c r="M674" t="str">
        <f t="shared" si="26"/>
        <v>Monday</v>
      </c>
    </row>
    <row r="675" spans="1:13" x14ac:dyDescent="0.2">
      <c r="A675" t="s">
        <v>43</v>
      </c>
      <c r="B675" t="s">
        <v>256</v>
      </c>
      <c r="C675">
        <v>3</v>
      </c>
      <c r="D675" s="4">
        <v>70</v>
      </c>
      <c r="E675" s="21">
        <v>36129</v>
      </c>
      <c r="F675" t="s">
        <v>316</v>
      </c>
      <c r="G675" t="s">
        <v>1044</v>
      </c>
      <c r="H675" t="s">
        <v>58</v>
      </c>
      <c r="I675" s="7">
        <f>_xlfn.XLOOKUP(WWE_Champions[[#This Row],[Name]],'Cage.com'!C:C,'Cage.com'!E:E,"")</f>
        <v>9.43</v>
      </c>
      <c r="J675" s="19">
        <f>_xlfn.XLOOKUP(A:A,Kaggle!A:A,Kaggle!I:I, "Not found")</f>
        <v>21003</v>
      </c>
      <c r="K675">
        <f t="shared" si="27"/>
        <v>41</v>
      </c>
      <c r="L675" t="s">
        <v>1973</v>
      </c>
      <c r="M675" t="str">
        <f t="shared" si="26"/>
        <v>Monday</v>
      </c>
    </row>
    <row r="676" spans="1:13" x14ac:dyDescent="0.2">
      <c r="A676" t="s">
        <v>72</v>
      </c>
      <c r="B676" t="s">
        <v>3</v>
      </c>
      <c r="C676">
        <v>1</v>
      </c>
      <c r="D676" s="4">
        <v>44</v>
      </c>
      <c r="E676" s="21">
        <v>36114</v>
      </c>
      <c r="F676" t="s">
        <v>34</v>
      </c>
      <c r="G676" t="s">
        <v>1055</v>
      </c>
      <c r="H676" t="s">
        <v>73</v>
      </c>
      <c r="I676" s="7">
        <f>_xlfn.XLOOKUP(WWE_Champions[[#This Row],[Name]],'Cage.com'!C:C,'Cage.com'!E:E,"")</f>
        <v>9.17</v>
      </c>
      <c r="J676" s="19">
        <f>_xlfn.XLOOKUP(A:A,Kaggle!A:A,Kaggle!I:I, "Not found")</f>
        <v>26421</v>
      </c>
      <c r="K676">
        <f t="shared" si="27"/>
        <v>26</v>
      </c>
      <c r="L676" t="s">
        <v>1974</v>
      </c>
      <c r="M676" t="str">
        <f t="shared" si="26"/>
        <v>Sunday</v>
      </c>
    </row>
    <row r="677" spans="1:13" x14ac:dyDescent="0.2">
      <c r="A677" t="s">
        <v>320</v>
      </c>
      <c r="B677" t="s">
        <v>256</v>
      </c>
      <c r="C677">
        <v>2</v>
      </c>
      <c r="D677" s="4">
        <v>35</v>
      </c>
      <c r="E677" s="21">
        <v>36094</v>
      </c>
      <c r="F677" t="s">
        <v>316</v>
      </c>
      <c r="G677" t="s">
        <v>1055</v>
      </c>
      <c r="H677" t="s">
        <v>147</v>
      </c>
      <c r="I677" s="7">
        <v>7.84</v>
      </c>
      <c r="J677" s="19">
        <f>_xlfn.XLOOKUP(A:A,Kaggle!A:A,Kaggle!I:I, "Not found")</f>
        <v>20550</v>
      </c>
      <c r="K677">
        <f t="shared" si="27"/>
        <v>42</v>
      </c>
      <c r="L677" t="s">
        <v>1973</v>
      </c>
      <c r="M677" t="str">
        <f t="shared" si="26"/>
        <v>Monday</v>
      </c>
    </row>
    <row r="678" spans="1:13" x14ac:dyDescent="0.2">
      <c r="A678" t="s">
        <v>488</v>
      </c>
      <c r="B678" t="s">
        <v>540</v>
      </c>
      <c r="C678">
        <v>1</v>
      </c>
      <c r="D678" s="7">
        <v>125</v>
      </c>
      <c r="E678" s="21">
        <v>36080</v>
      </c>
      <c r="F678" s="2" t="s">
        <v>59</v>
      </c>
      <c r="G678" s="2" t="s">
        <v>1055</v>
      </c>
      <c r="H678" t="s">
        <v>103</v>
      </c>
      <c r="I678" s="7">
        <f>_xlfn.XLOOKUP(WWE_Champions[[#This Row],[Name]],'Cage.com'!C:C,'Cage.com'!E:E,"")</f>
        <v>7.33</v>
      </c>
      <c r="J678" s="19">
        <f>_xlfn.XLOOKUP(A:A,Kaggle!A:A,Kaggle!I:I, "Not found")</f>
        <v>23418</v>
      </c>
      <c r="K678">
        <f t="shared" si="27"/>
        <v>34</v>
      </c>
      <c r="L678" t="s">
        <v>1973</v>
      </c>
      <c r="M678" t="str">
        <f t="shared" si="26"/>
        <v>Monday</v>
      </c>
    </row>
    <row r="679" spans="1:13" x14ac:dyDescent="0.2">
      <c r="A679" t="s">
        <v>84</v>
      </c>
      <c r="B679" t="s">
        <v>540</v>
      </c>
      <c r="C679">
        <v>2</v>
      </c>
      <c r="D679" s="7">
        <v>40</v>
      </c>
      <c r="E679" s="21">
        <v>36037</v>
      </c>
      <c r="F679" s="2" t="s">
        <v>63</v>
      </c>
      <c r="G679" s="2" t="s">
        <v>1048</v>
      </c>
      <c r="H679" t="s">
        <v>5</v>
      </c>
      <c r="I679" s="7">
        <f>_xlfn.XLOOKUP(WWE_Champions[[#This Row],[Name]],'Cage.com'!C:C,'Cage.com'!E:E,"")</f>
        <v>8.5399999999999991</v>
      </c>
      <c r="J679" s="19">
        <f>_xlfn.XLOOKUP(A:A,Kaggle!A:A,Kaggle!I:I, "Not found")</f>
        <v>25411</v>
      </c>
      <c r="K679">
        <f t="shared" si="27"/>
        <v>29</v>
      </c>
      <c r="L679" t="s">
        <v>1974</v>
      </c>
      <c r="M679" t="str">
        <f t="shared" si="26"/>
        <v>Sunday</v>
      </c>
    </row>
    <row r="680" spans="1:13" x14ac:dyDescent="0.2">
      <c r="A680" t="s">
        <v>43</v>
      </c>
      <c r="B680" t="s">
        <v>256</v>
      </c>
      <c r="C680">
        <v>2</v>
      </c>
      <c r="D680" s="4">
        <v>74</v>
      </c>
      <c r="E680" s="21">
        <v>36020</v>
      </c>
      <c r="F680" t="s">
        <v>326</v>
      </c>
      <c r="G680" t="s">
        <v>1055</v>
      </c>
      <c r="H680" t="s">
        <v>327</v>
      </c>
      <c r="I680" s="7">
        <f>_xlfn.XLOOKUP(WWE_Champions[[#This Row],[Name]],'Cage.com'!C:C,'Cage.com'!E:E,"")</f>
        <v>9.43</v>
      </c>
      <c r="J680" s="19">
        <f>_xlfn.XLOOKUP(A:A,Kaggle!A:A,Kaggle!I:I, "Not found")</f>
        <v>21003</v>
      </c>
      <c r="K680">
        <f t="shared" si="27"/>
        <v>41</v>
      </c>
      <c r="L680" t="s">
        <v>1974</v>
      </c>
      <c r="M680" t="str">
        <f t="shared" si="26"/>
        <v>Thursday</v>
      </c>
    </row>
    <row r="681" spans="1:13" x14ac:dyDescent="0.2">
      <c r="A681" t="s">
        <v>278</v>
      </c>
      <c r="B681" t="s">
        <v>256</v>
      </c>
      <c r="C681">
        <v>5</v>
      </c>
      <c r="D681" s="4">
        <v>3</v>
      </c>
      <c r="E681" s="21">
        <v>36017</v>
      </c>
      <c r="F681" t="s">
        <v>316</v>
      </c>
      <c r="G681" t="s">
        <v>1055</v>
      </c>
      <c r="H681" t="s">
        <v>325</v>
      </c>
      <c r="I681" s="7">
        <v>4.93</v>
      </c>
      <c r="J681" s="19">
        <f>_xlfn.XLOOKUP(A:A,Kaggle!A:A,Kaggle!I:I, "Not found")</f>
        <v>21338</v>
      </c>
      <c r="K681">
        <f t="shared" si="27"/>
        <v>40</v>
      </c>
      <c r="L681" t="s">
        <v>1973</v>
      </c>
      <c r="M681" t="str">
        <f t="shared" si="26"/>
        <v>Monday</v>
      </c>
    </row>
    <row r="682" spans="1:13" x14ac:dyDescent="0.2">
      <c r="A682" t="s">
        <v>43</v>
      </c>
      <c r="B682" t="s">
        <v>256</v>
      </c>
      <c r="C682">
        <v>1</v>
      </c>
      <c r="D682" s="4">
        <v>21</v>
      </c>
      <c r="E682" s="21">
        <v>35996</v>
      </c>
      <c r="F682" t="s">
        <v>316</v>
      </c>
      <c r="G682" t="s">
        <v>1055</v>
      </c>
      <c r="H682" t="s">
        <v>324</v>
      </c>
      <c r="I682" s="7">
        <f>_xlfn.XLOOKUP(WWE_Champions[[#This Row],[Name]],'Cage.com'!C:C,'Cage.com'!E:E,"")</f>
        <v>9.43</v>
      </c>
      <c r="J682" s="19">
        <f>_xlfn.XLOOKUP(A:A,Kaggle!A:A,Kaggle!I:I, "Not found")</f>
        <v>21003</v>
      </c>
      <c r="K682">
        <f t="shared" si="27"/>
        <v>41</v>
      </c>
      <c r="L682" t="s">
        <v>1973</v>
      </c>
      <c r="M682" t="str">
        <f t="shared" si="26"/>
        <v>Monday</v>
      </c>
    </row>
    <row r="683" spans="1:13" x14ac:dyDescent="0.2">
      <c r="A683" t="s">
        <v>66</v>
      </c>
      <c r="B683" t="s">
        <v>3</v>
      </c>
      <c r="C683">
        <v>2</v>
      </c>
      <c r="D683" s="4">
        <v>90</v>
      </c>
      <c r="E683" s="21">
        <v>35975</v>
      </c>
      <c r="F683" t="s">
        <v>59</v>
      </c>
      <c r="G683" t="s">
        <v>1055</v>
      </c>
      <c r="H683" t="s">
        <v>71</v>
      </c>
      <c r="I683" s="7">
        <f>_xlfn.XLOOKUP(WWE_Champions[[#This Row],[Name]],'Cage.com'!C:C,'Cage.com'!E:E,"")</f>
        <v>9.5</v>
      </c>
      <c r="J683" s="19">
        <f>_xlfn.XLOOKUP(A:A,Kaggle!A:A,Kaggle!I:I, "Not found")</f>
        <v>23729</v>
      </c>
      <c r="K683">
        <f t="shared" si="27"/>
        <v>33</v>
      </c>
      <c r="L683" t="s">
        <v>1973</v>
      </c>
      <c r="M683" t="str">
        <f t="shared" si="26"/>
        <v>Monday</v>
      </c>
    </row>
    <row r="684" spans="1:13" x14ac:dyDescent="0.2">
      <c r="A684" t="s">
        <v>69</v>
      </c>
      <c r="B684" t="s">
        <v>3</v>
      </c>
      <c r="C684">
        <v>1</v>
      </c>
      <c r="D684" s="4">
        <v>1</v>
      </c>
      <c r="E684" s="21">
        <v>35974</v>
      </c>
      <c r="F684" t="s">
        <v>48</v>
      </c>
      <c r="G684" t="s">
        <v>1049</v>
      </c>
      <c r="H684" t="s">
        <v>70</v>
      </c>
      <c r="I684" s="7">
        <f>_xlfn.XLOOKUP(WWE_Champions[[#This Row],[Name]],'Cage.com'!C:C,'Cage.com'!E:E,"")</f>
        <v>8.11</v>
      </c>
      <c r="J684" s="19">
        <f>_xlfn.XLOOKUP(A:A,Kaggle!A:A,Kaggle!I:I, "Not found")</f>
        <v>24588</v>
      </c>
      <c r="K684">
        <f t="shared" si="27"/>
        <v>31</v>
      </c>
      <c r="L684" t="s">
        <v>1974</v>
      </c>
      <c r="M684" t="str">
        <f t="shared" si="26"/>
        <v>Sunday</v>
      </c>
    </row>
    <row r="685" spans="1:13" x14ac:dyDescent="0.2">
      <c r="A685" t="s">
        <v>323</v>
      </c>
      <c r="B685" t="s">
        <v>256</v>
      </c>
      <c r="C685">
        <v>1</v>
      </c>
      <c r="D685" s="4">
        <v>77</v>
      </c>
      <c r="E685" s="21">
        <v>35905</v>
      </c>
      <c r="F685" t="s">
        <v>316</v>
      </c>
      <c r="G685" t="s">
        <v>1982</v>
      </c>
      <c r="H685" t="s">
        <v>221</v>
      </c>
      <c r="I685" s="7">
        <f>_xlfn.XLOOKUP(WWE_Champions[[#This Row],[Name]],'Cage.com'!C:C,'Cage.com'!E:E,"")</f>
        <v>6.19</v>
      </c>
      <c r="J685" s="19">
        <f>_xlfn.XLOOKUP(A:A,Kaggle!A:A,Kaggle!I:I, "Not found")</f>
        <v>24468</v>
      </c>
      <c r="K685">
        <f t="shared" si="27"/>
        <v>31</v>
      </c>
      <c r="L685" t="s">
        <v>1973</v>
      </c>
      <c r="M685" t="str">
        <f t="shared" si="26"/>
        <v>Monday</v>
      </c>
    </row>
    <row r="686" spans="1:13" x14ac:dyDescent="0.2">
      <c r="A686" t="s">
        <v>321</v>
      </c>
      <c r="B686" t="s">
        <v>256</v>
      </c>
      <c r="C686">
        <v>1</v>
      </c>
      <c r="D686" s="4">
        <v>1</v>
      </c>
      <c r="E686" s="21">
        <v>35904</v>
      </c>
      <c r="F686" t="s">
        <v>322</v>
      </c>
      <c r="G686" t="s">
        <v>1982</v>
      </c>
      <c r="H686" t="s">
        <v>108</v>
      </c>
      <c r="I686" s="7">
        <v>8.44</v>
      </c>
      <c r="J686" s="19">
        <f>_xlfn.XLOOKUP(A:A,Kaggle!A:A,Kaggle!I:I, "Not found")</f>
        <v>23628</v>
      </c>
      <c r="K686">
        <f t="shared" si="27"/>
        <v>33</v>
      </c>
      <c r="L686" t="s">
        <v>1974</v>
      </c>
      <c r="M686" t="str">
        <f t="shared" si="26"/>
        <v>Sunday</v>
      </c>
    </row>
    <row r="687" spans="1:13" x14ac:dyDescent="0.2">
      <c r="A687" t="s">
        <v>66</v>
      </c>
      <c r="B687" t="s">
        <v>3</v>
      </c>
      <c r="C687">
        <v>1</v>
      </c>
      <c r="D687" s="4">
        <v>91</v>
      </c>
      <c r="E687" s="21">
        <v>35883</v>
      </c>
      <c r="F687" t="s">
        <v>67</v>
      </c>
      <c r="G687" t="s">
        <v>1055</v>
      </c>
      <c r="H687" t="s">
        <v>68</v>
      </c>
      <c r="I687" s="7">
        <f>_xlfn.XLOOKUP(WWE_Champions[[#This Row],[Name]],'Cage.com'!C:C,'Cage.com'!E:E,"")</f>
        <v>9.5</v>
      </c>
      <c r="J687" s="19">
        <f>_xlfn.XLOOKUP(A:A,Kaggle!A:A,Kaggle!I:I, "Not found")</f>
        <v>23729</v>
      </c>
      <c r="K687">
        <f t="shared" si="27"/>
        <v>33</v>
      </c>
      <c r="L687" t="s">
        <v>1974</v>
      </c>
      <c r="M687" t="str">
        <f t="shared" si="26"/>
        <v>Sunday</v>
      </c>
    </row>
    <row r="688" spans="1:13" x14ac:dyDescent="0.2">
      <c r="A688" t="s">
        <v>320</v>
      </c>
      <c r="B688" t="s">
        <v>256</v>
      </c>
      <c r="C688">
        <v>1</v>
      </c>
      <c r="D688" s="4">
        <v>112</v>
      </c>
      <c r="E688" s="21">
        <v>35792</v>
      </c>
      <c r="F688" t="s">
        <v>276</v>
      </c>
      <c r="G688" t="s">
        <v>1055</v>
      </c>
      <c r="H688" t="s">
        <v>2</v>
      </c>
      <c r="I688" s="7">
        <v>7.84</v>
      </c>
      <c r="J688" s="19">
        <f>_xlfn.XLOOKUP(A:A,Kaggle!A:A,Kaggle!I:I, "Not found")</f>
        <v>20550</v>
      </c>
      <c r="K688">
        <f t="shared" si="27"/>
        <v>41</v>
      </c>
      <c r="L688" t="s">
        <v>1974</v>
      </c>
      <c r="M688" t="str">
        <f t="shared" si="26"/>
        <v>Sunday</v>
      </c>
    </row>
    <row r="689" spans="1:13" x14ac:dyDescent="0.2">
      <c r="A689" t="s">
        <v>72</v>
      </c>
      <c r="B689" t="s">
        <v>540</v>
      </c>
      <c r="C689">
        <v>2</v>
      </c>
      <c r="D689" s="7">
        <v>265</v>
      </c>
      <c r="E689" s="21">
        <v>35772</v>
      </c>
      <c r="F689" s="2" t="s">
        <v>59</v>
      </c>
      <c r="G689" s="2" t="s">
        <v>1046</v>
      </c>
      <c r="H689" t="s">
        <v>487</v>
      </c>
      <c r="I689" s="7">
        <f>_xlfn.XLOOKUP(WWE_Champions[[#This Row],[Name]],'Cage.com'!C:C,'Cage.com'!E:E,"")</f>
        <v>9.17</v>
      </c>
      <c r="J689" s="19">
        <f>_xlfn.XLOOKUP(A:A,Kaggle!A:A,Kaggle!I:I, "Not found")</f>
        <v>26421</v>
      </c>
      <c r="K689">
        <f t="shared" si="27"/>
        <v>25</v>
      </c>
      <c r="L689" t="s">
        <v>1973</v>
      </c>
      <c r="M689" t="str">
        <f t="shared" si="26"/>
        <v>Monday</v>
      </c>
    </row>
    <row r="690" spans="1:13" x14ac:dyDescent="0.2">
      <c r="A690" t="s">
        <v>53</v>
      </c>
      <c r="B690" t="s">
        <v>3</v>
      </c>
      <c r="C690">
        <v>3</v>
      </c>
      <c r="D690" s="4">
        <v>140</v>
      </c>
      <c r="E690" s="21">
        <v>35743</v>
      </c>
      <c r="F690" t="s">
        <v>34</v>
      </c>
      <c r="G690" t="s">
        <v>1055</v>
      </c>
      <c r="H690" t="s">
        <v>65</v>
      </c>
      <c r="I690" s="7">
        <f>_xlfn.XLOOKUP(WWE_Champions[[#This Row],[Name]],'Cage.com'!C:C,'Cage.com'!E:E,"")</f>
        <v>9.57</v>
      </c>
      <c r="J690" s="19">
        <f>_xlfn.XLOOKUP(A:A,Kaggle!A:A,Kaggle!I:I, "Not found")</f>
        <v>23945</v>
      </c>
      <c r="K690">
        <f t="shared" si="27"/>
        <v>32</v>
      </c>
      <c r="L690" t="s">
        <v>1974</v>
      </c>
      <c r="M690" t="str">
        <f t="shared" si="26"/>
        <v>Sunday</v>
      </c>
    </row>
    <row r="691" spans="1:13" x14ac:dyDescent="0.2">
      <c r="A691" t="s">
        <v>66</v>
      </c>
      <c r="B691" t="s">
        <v>540</v>
      </c>
      <c r="C691">
        <v>2</v>
      </c>
      <c r="D691" s="7">
        <v>29</v>
      </c>
      <c r="E691" s="21">
        <v>35743</v>
      </c>
      <c r="F691" s="2" t="s">
        <v>34</v>
      </c>
      <c r="G691" s="2" t="s">
        <v>1055</v>
      </c>
      <c r="H691" t="s">
        <v>65</v>
      </c>
      <c r="I691" s="7">
        <f>_xlfn.XLOOKUP(WWE_Champions[[#This Row],[Name]],'Cage.com'!C:C,'Cage.com'!E:E,"")</f>
        <v>9.5</v>
      </c>
      <c r="J691" s="19">
        <f>_xlfn.XLOOKUP(A:A,Kaggle!A:A,Kaggle!I:I, "Not found")</f>
        <v>23729</v>
      </c>
      <c r="K691">
        <f t="shared" si="27"/>
        <v>32</v>
      </c>
      <c r="L691" t="s">
        <v>1974</v>
      </c>
      <c r="M691" t="str">
        <f t="shared" si="26"/>
        <v>Sunday</v>
      </c>
    </row>
    <row r="692" spans="1:13" x14ac:dyDescent="0.2">
      <c r="A692" t="s">
        <v>485</v>
      </c>
      <c r="B692" t="s">
        <v>540</v>
      </c>
      <c r="C692">
        <v>2</v>
      </c>
      <c r="D692" s="7">
        <v>35</v>
      </c>
      <c r="E692" s="21">
        <v>35708</v>
      </c>
      <c r="F692" s="2" t="s">
        <v>486</v>
      </c>
      <c r="G692" s="2" t="s">
        <v>1055</v>
      </c>
      <c r="H692" t="s">
        <v>73</v>
      </c>
      <c r="I692" s="7">
        <f>_xlfn.XLOOKUP(WWE_Champions[[#This Row],[Name]],'Cage.com'!C:C,'Cage.com'!E:E,"")</f>
        <v>9.2200000000000006</v>
      </c>
      <c r="J692" s="19">
        <f>_xlfn.XLOOKUP(A:A,Kaggle!A:A,Kaggle!I:I, "Not found")</f>
        <v>23869</v>
      </c>
      <c r="K692">
        <f t="shared" si="27"/>
        <v>32</v>
      </c>
      <c r="L692" t="s">
        <v>1974</v>
      </c>
      <c r="M692" t="str">
        <f t="shared" si="26"/>
        <v>Sunday</v>
      </c>
    </row>
    <row r="693" spans="1:13" x14ac:dyDescent="0.2">
      <c r="A693" t="s">
        <v>319</v>
      </c>
      <c r="B693" t="s">
        <v>256</v>
      </c>
      <c r="C693">
        <v>1</v>
      </c>
      <c r="D693" s="4">
        <v>104</v>
      </c>
      <c r="E693" s="21">
        <v>35688</v>
      </c>
      <c r="F693" t="s">
        <v>316</v>
      </c>
      <c r="G693" t="s">
        <v>1055</v>
      </c>
      <c r="H693" t="s">
        <v>82</v>
      </c>
      <c r="I693" s="7">
        <v>9.27</v>
      </c>
      <c r="J693" s="19">
        <f>_xlfn.XLOOKUP(A:A,Kaggle!A:A,Kaggle!I:I, "Not found")</f>
        <v>21272</v>
      </c>
      <c r="K693">
        <f t="shared" si="27"/>
        <v>39</v>
      </c>
      <c r="L693" t="s">
        <v>1973</v>
      </c>
      <c r="M693" t="str">
        <f t="shared" si="26"/>
        <v>Monday</v>
      </c>
    </row>
    <row r="694" spans="1:13" x14ac:dyDescent="0.2">
      <c r="A694" t="s">
        <v>317</v>
      </c>
      <c r="B694" t="s">
        <v>256</v>
      </c>
      <c r="C694">
        <v>1</v>
      </c>
      <c r="D694" s="4">
        <v>25</v>
      </c>
      <c r="E694" s="21">
        <v>35663</v>
      </c>
      <c r="F694" t="s">
        <v>318</v>
      </c>
      <c r="G694" t="s">
        <v>1055</v>
      </c>
      <c r="H694" t="s">
        <v>60</v>
      </c>
      <c r="I694" s="7">
        <v>2.21</v>
      </c>
      <c r="J694" s="19">
        <f>_xlfn.XLOOKUP(A:A,Kaggle!A:A,Kaggle!I:I, "Not found")</f>
        <v>21110</v>
      </c>
      <c r="K694">
        <f t="shared" si="27"/>
        <v>39</v>
      </c>
      <c r="L694" t="s">
        <v>1974</v>
      </c>
      <c r="M694" t="str">
        <f t="shared" si="26"/>
        <v>Thursday</v>
      </c>
    </row>
    <row r="695" spans="1:13" x14ac:dyDescent="0.2">
      <c r="A695" t="s">
        <v>43</v>
      </c>
      <c r="B695" t="s">
        <v>3</v>
      </c>
      <c r="C695">
        <v>5</v>
      </c>
      <c r="D695" s="4">
        <v>98</v>
      </c>
      <c r="E695" s="21">
        <v>35645</v>
      </c>
      <c r="F695" t="s">
        <v>63</v>
      </c>
      <c r="G695" t="s">
        <v>1055</v>
      </c>
      <c r="H695" t="s">
        <v>64</v>
      </c>
      <c r="I695" s="7">
        <f>_xlfn.XLOOKUP(WWE_Champions[[#This Row],[Name]],'Cage.com'!C:C,'Cage.com'!E:E,"")</f>
        <v>9.43</v>
      </c>
      <c r="J695" s="19">
        <f>_xlfn.XLOOKUP(A:A,Kaggle!A:A,Kaggle!I:I, "Not found")</f>
        <v>21003</v>
      </c>
      <c r="K695">
        <f t="shared" si="27"/>
        <v>40</v>
      </c>
      <c r="L695" t="s">
        <v>1974</v>
      </c>
      <c r="M695" t="str">
        <f t="shared" si="26"/>
        <v>Sunday</v>
      </c>
    </row>
    <row r="696" spans="1:13" x14ac:dyDescent="0.2">
      <c r="A696" t="s">
        <v>66</v>
      </c>
      <c r="B696" t="s">
        <v>540</v>
      </c>
      <c r="C696">
        <v>1</v>
      </c>
      <c r="D696" s="7">
        <v>36</v>
      </c>
      <c r="E696" s="21">
        <v>35645</v>
      </c>
      <c r="F696" s="2" t="s">
        <v>63</v>
      </c>
      <c r="G696" s="2" t="s">
        <v>1055</v>
      </c>
      <c r="H696" t="s">
        <v>64</v>
      </c>
      <c r="I696" s="7">
        <f>_xlfn.XLOOKUP(WWE_Champions[[#This Row],[Name]],'Cage.com'!C:C,'Cage.com'!E:E,"")</f>
        <v>9.5</v>
      </c>
      <c r="J696" s="19">
        <f>_xlfn.XLOOKUP(A:A,Kaggle!A:A,Kaggle!I:I, "Not found")</f>
        <v>23729</v>
      </c>
      <c r="K696">
        <f t="shared" si="27"/>
        <v>32</v>
      </c>
      <c r="L696" t="s">
        <v>1974</v>
      </c>
      <c r="M696" t="str">
        <f t="shared" si="26"/>
        <v>Sunday</v>
      </c>
    </row>
    <row r="697" spans="1:13" x14ac:dyDescent="0.2">
      <c r="A697" t="s">
        <v>315</v>
      </c>
      <c r="B697" t="s">
        <v>256</v>
      </c>
      <c r="C697">
        <v>1</v>
      </c>
      <c r="D697" s="4">
        <v>73</v>
      </c>
      <c r="E697" s="21">
        <v>35590</v>
      </c>
      <c r="F697" t="s">
        <v>316</v>
      </c>
      <c r="G697" t="s">
        <v>1055</v>
      </c>
      <c r="H697" t="s">
        <v>68</v>
      </c>
      <c r="I697" s="7">
        <f>_xlfn.XLOOKUP(WWE_Champions[[#This Row],[Name]],'Cage.com'!C:C,'Cage.com'!E:E,"")</f>
        <v>7.17</v>
      </c>
      <c r="J697" s="19">
        <f>_xlfn.XLOOKUP(A:A,Kaggle!A:A,Kaggle!I:I, "Not found")</f>
        <v>24667</v>
      </c>
      <c r="K697">
        <f t="shared" si="27"/>
        <v>29</v>
      </c>
      <c r="L697" t="s">
        <v>1973</v>
      </c>
      <c r="M697" t="str">
        <f t="shared" si="26"/>
        <v>Monday</v>
      </c>
    </row>
    <row r="698" spans="1:13" x14ac:dyDescent="0.2">
      <c r="A698" t="s">
        <v>485</v>
      </c>
      <c r="B698" t="s">
        <v>540</v>
      </c>
      <c r="C698">
        <v>1</v>
      </c>
      <c r="D698" s="7">
        <v>97</v>
      </c>
      <c r="E698" s="21">
        <v>35548</v>
      </c>
      <c r="F698" s="2" t="s">
        <v>59</v>
      </c>
      <c r="G698" s="2" t="s">
        <v>1055</v>
      </c>
      <c r="H698" t="s">
        <v>222</v>
      </c>
      <c r="I698" s="7">
        <f>_xlfn.XLOOKUP(WWE_Champions[[#This Row],[Name]],'Cage.com'!C:C,'Cage.com'!E:E,"")</f>
        <v>9.2200000000000006</v>
      </c>
      <c r="J698" s="19">
        <f>_xlfn.XLOOKUP(A:A,Kaggle!A:A,Kaggle!I:I, "Not found")</f>
        <v>23869</v>
      </c>
      <c r="K698">
        <f t="shared" si="27"/>
        <v>31</v>
      </c>
      <c r="L698" t="s">
        <v>1973</v>
      </c>
      <c r="M698" t="str">
        <f t="shared" si="26"/>
        <v>Monday</v>
      </c>
    </row>
    <row r="699" spans="1:13" x14ac:dyDescent="0.2">
      <c r="A699" t="s">
        <v>33</v>
      </c>
      <c r="B699" t="s">
        <v>3</v>
      </c>
      <c r="C699">
        <v>2</v>
      </c>
      <c r="D699" s="4">
        <v>133</v>
      </c>
      <c r="E699" s="21">
        <v>35512</v>
      </c>
      <c r="F699" t="s">
        <v>61</v>
      </c>
      <c r="G699" t="s">
        <v>1055</v>
      </c>
      <c r="H699" t="s">
        <v>62</v>
      </c>
      <c r="I699" s="7">
        <f>_xlfn.XLOOKUP(WWE_Champions[[#This Row],[Name]],'Cage.com'!C:C,'Cage.com'!E:E,"")</f>
        <v>9.4700000000000006</v>
      </c>
      <c r="J699" s="19">
        <f>_xlfn.XLOOKUP(A:A,Kaggle!A:A,Kaggle!I:I, "Not found")</f>
        <v>23825</v>
      </c>
      <c r="K699">
        <f t="shared" si="27"/>
        <v>31</v>
      </c>
      <c r="L699" t="s">
        <v>1974</v>
      </c>
      <c r="M699" t="str">
        <f t="shared" si="26"/>
        <v>Sunday</v>
      </c>
    </row>
    <row r="700" spans="1:13" x14ac:dyDescent="0.2">
      <c r="A700" t="s">
        <v>312</v>
      </c>
      <c r="B700" t="s">
        <v>256</v>
      </c>
      <c r="C700">
        <v>1</v>
      </c>
      <c r="D700" s="4">
        <v>85</v>
      </c>
      <c r="E700" s="21">
        <v>35505</v>
      </c>
      <c r="F700" t="s">
        <v>313</v>
      </c>
      <c r="G700" t="s">
        <v>1044</v>
      </c>
      <c r="H700" t="s">
        <v>314</v>
      </c>
      <c r="I700" s="7">
        <v>8.58</v>
      </c>
      <c r="J700" s="19">
        <f>_xlfn.XLOOKUP(A:A,Kaggle!A:A,Kaggle!I:I, "Not found")</f>
        <v>22132</v>
      </c>
      <c r="K700">
        <f t="shared" si="27"/>
        <v>36</v>
      </c>
      <c r="L700" t="s">
        <v>1974</v>
      </c>
      <c r="M700" t="str">
        <f t="shared" si="26"/>
        <v>Sunday</v>
      </c>
    </row>
    <row r="701" spans="1:13" x14ac:dyDescent="0.2">
      <c r="A701" t="s">
        <v>336</v>
      </c>
      <c r="B701" t="s">
        <v>3</v>
      </c>
      <c r="C701">
        <v>2</v>
      </c>
      <c r="D701" s="4">
        <v>34</v>
      </c>
      <c r="E701" s="21">
        <v>35478</v>
      </c>
      <c r="F701" t="s">
        <v>59</v>
      </c>
      <c r="G701" t="s">
        <v>1055</v>
      </c>
      <c r="H701" t="s">
        <v>60</v>
      </c>
      <c r="I701" s="7">
        <v>6.85</v>
      </c>
      <c r="J701" s="19">
        <f>_xlfn.XLOOKUP(A:A,Kaggle!A:A,Kaggle!I:I, "Not found")</f>
        <v>22266</v>
      </c>
      <c r="K701">
        <f t="shared" si="27"/>
        <v>36</v>
      </c>
      <c r="L701" t="s">
        <v>1973</v>
      </c>
      <c r="M701" t="str">
        <f t="shared" si="26"/>
        <v>Monday</v>
      </c>
    </row>
    <row r="702" spans="1:13" x14ac:dyDescent="0.2">
      <c r="A702" t="s">
        <v>43</v>
      </c>
      <c r="B702" t="s">
        <v>3</v>
      </c>
      <c r="C702">
        <v>4</v>
      </c>
      <c r="D702" s="4">
        <v>1</v>
      </c>
      <c r="E702" s="21">
        <v>35477</v>
      </c>
      <c r="F702" t="s">
        <v>57</v>
      </c>
      <c r="G702" t="s">
        <v>1055</v>
      </c>
      <c r="H702" t="s">
        <v>58</v>
      </c>
      <c r="I702" s="7">
        <f>_xlfn.XLOOKUP(WWE_Champions[[#This Row],[Name]],'Cage.com'!C:C,'Cage.com'!E:E,"")</f>
        <v>9.43</v>
      </c>
      <c r="J702" s="19">
        <f>_xlfn.XLOOKUP(A:A,Kaggle!A:A,Kaggle!I:I, "Not found")</f>
        <v>21003</v>
      </c>
      <c r="K702">
        <f t="shared" si="27"/>
        <v>39</v>
      </c>
      <c r="L702" t="s">
        <v>1974</v>
      </c>
      <c r="M702" t="str">
        <f t="shared" si="26"/>
        <v>Sunday</v>
      </c>
    </row>
    <row r="703" spans="1:13" x14ac:dyDescent="0.2">
      <c r="A703" t="s">
        <v>72</v>
      </c>
      <c r="B703" t="s">
        <v>540</v>
      </c>
      <c r="C703">
        <v>1</v>
      </c>
      <c r="D703" s="7">
        <v>74</v>
      </c>
      <c r="E703" s="21">
        <v>35474</v>
      </c>
      <c r="F703" s="2" t="s">
        <v>59</v>
      </c>
      <c r="G703" s="2" t="s">
        <v>1055</v>
      </c>
      <c r="H703" t="s">
        <v>412</v>
      </c>
      <c r="I703" s="7">
        <v>9.17</v>
      </c>
      <c r="J703" s="19">
        <v>26421</v>
      </c>
      <c r="K703">
        <f t="shared" si="27"/>
        <v>24</v>
      </c>
      <c r="L703" t="s">
        <v>1973</v>
      </c>
      <c r="M703" t="str">
        <f t="shared" si="26"/>
        <v>Thursday</v>
      </c>
    </row>
    <row r="704" spans="1:13" x14ac:dyDescent="0.2">
      <c r="A704" t="s">
        <v>53</v>
      </c>
      <c r="B704" t="s">
        <v>3</v>
      </c>
      <c r="C704">
        <v>2</v>
      </c>
      <c r="D704" s="4">
        <v>25</v>
      </c>
      <c r="E704" s="21">
        <v>35449</v>
      </c>
      <c r="F704" t="s">
        <v>29</v>
      </c>
      <c r="G704" t="s">
        <v>1055</v>
      </c>
      <c r="H704" t="s">
        <v>37</v>
      </c>
      <c r="I704" s="7">
        <f>_xlfn.XLOOKUP(WWE_Champions[[#This Row],[Name]],'Cage.com'!C:C,'Cage.com'!E:E,"")</f>
        <v>9.57</v>
      </c>
      <c r="J704" s="19">
        <f>_xlfn.XLOOKUP(A:A,Kaggle!A:A,Kaggle!I:I, "Not found")</f>
        <v>23945</v>
      </c>
      <c r="K704">
        <f t="shared" si="27"/>
        <v>31</v>
      </c>
      <c r="L704" t="s">
        <v>1974</v>
      </c>
      <c r="M704" t="str">
        <f t="shared" si="26"/>
        <v>Sunday</v>
      </c>
    </row>
    <row r="705" spans="1:13" x14ac:dyDescent="0.2">
      <c r="A705" t="s">
        <v>110</v>
      </c>
      <c r="B705" t="s">
        <v>256</v>
      </c>
      <c r="C705">
        <v>1</v>
      </c>
      <c r="D705" s="4">
        <v>77</v>
      </c>
      <c r="E705" s="21">
        <v>35428</v>
      </c>
      <c r="F705" t="s">
        <v>276</v>
      </c>
      <c r="G705" t="s">
        <v>1055</v>
      </c>
      <c r="H705" t="s">
        <v>60</v>
      </c>
      <c r="I705" s="7">
        <f>_xlfn.XLOOKUP(WWE_Champions[[#This Row],[Name]],'Cage.com'!C:C,'Cage.com'!E:E,"")</f>
        <v>9.5</v>
      </c>
      <c r="J705" s="19">
        <f>_xlfn.XLOOKUP(A:A,Kaggle!A:A,Kaggle!I:I, "Not found")</f>
        <v>24754</v>
      </c>
      <c r="K705">
        <f t="shared" si="27"/>
        <v>29</v>
      </c>
      <c r="L705" t="s">
        <v>1974</v>
      </c>
      <c r="M705" t="str">
        <f t="shared" si="26"/>
        <v>Sunday</v>
      </c>
    </row>
    <row r="706" spans="1:13" x14ac:dyDescent="0.2">
      <c r="A706" t="s">
        <v>336</v>
      </c>
      <c r="B706" t="s">
        <v>3</v>
      </c>
      <c r="C706">
        <v>1</v>
      </c>
      <c r="D706" s="4">
        <v>63</v>
      </c>
      <c r="E706" s="21">
        <v>35386</v>
      </c>
      <c r="F706" t="s">
        <v>34</v>
      </c>
      <c r="G706" t="s">
        <v>1055</v>
      </c>
      <c r="H706" t="s">
        <v>5</v>
      </c>
      <c r="I706" s="7">
        <v>6.85</v>
      </c>
      <c r="J706" s="19">
        <f>_xlfn.XLOOKUP(A:A,Kaggle!A:A,Kaggle!I:I, "Not found")</f>
        <v>22266</v>
      </c>
      <c r="K706">
        <f t="shared" si="27"/>
        <v>35</v>
      </c>
      <c r="L706" t="s">
        <v>1974</v>
      </c>
      <c r="M706" t="str">
        <f t="shared" ref="M706:M769" si="28">TEXT(E706, "dddd")</f>
        <v>Sunday</v>
      </c>
    </row>
    <row r="707" spans="1:13" x14ac:dyDescent="0.2">
      <c r="A707" t="s">
        <v>84</v>
      </c>
      <c r="B707" t="s">
        <v>540</v>
      </c>
      <c r="C707">
        <v>1</v>
      </c>
      <c r="D707" s="7">
        <v>115</v>
      </c>
      <c r="E707" s="21">
        <v>35359</v>
      </c>
      <c r="F707" s="2" t="s">
        <v>59</v>
      </c>
      <c r="G707" s="2" t="s">
        <v>1055</v>
      </c>
      <c r="H707" t="s">
        <v>483</v>
      </c>
      <c r="I707" s="7">
        <f>_xlfn.XLOOKUP(WWE_Champions[[#This Row],[Name]],'Cage.com'!C:C,'Cage.com'!E:E,"")</f>
        <v>8.5399999999999991</v>
      </c>
      <c r="J707" s="19">
        <f>_xlfn.XLOOKUP(A:A,Kaggle!A:A,Kaggle!I:I, "Not found")</f>
        <v>25411</v>
      </c>
      <c r="K707">
        <f t="shared" ref="K707:K770" si="29">DATEDIF(J707, E707, "Y")</f>
        <v>27</v>
      </c>
      <c r="L707" t="s">
        <v>1973</v>
      </c>
      <c r="M707" t="str">
        <f t="shared" si="28"/>
        <v>Monday</v>
      </c>
    </row>
    <row r="708" spans="1:13" x14ac:dyDescent="0.2">
      <c r="A708" t="s">
        <v>482</v>
      </c>
      <c r="B708" t="s">
        <v>540</v>
      </c>
      <c r="C708">
        <v>1</v>
      </c>
      <c r="D708" s="7">
        <v>28</v>
      </c>
      <c r="E708" s="21">
        <v>35331</v>
      </c>
      <c r="F708" s="2" t="s">
        <v>59</v>
      </c>
      <c r="G708" s="2" t="s">
        <v>1055</v>
      </c>
      <c r="H708" t="s">
        <v>42</v>
      </c>
      <c r="I708" s="7">
        <f>_xlfn.XLOOKUP(WWE_Champions[[#This Row],[Name]],'Cage.com'!C:C,'Cage.com'!E:E,"")</f>
        <v>6.24</v>
      </c>
      <c r="J708" s="19">
        <f>_xlfn.XLOOKUP(A:A,Kaggle!A:A,Kaggle!I:I, "Not found")</f>
        <v>22106</v>
      </c>
      <c r="K708">
        <f t="shared" si="29"/>
        <v>36</v>
      </c>
      <c r="L708" t="s">
        <v>1973</v>
      </c>
      <c r="M708" t="str">
        <f t="shared" si="28"/>
        <v>Monday</v>
      </c>
    </row>
    <row r="709" spans="1:13" x14ac:dyDescent="0.2">
      <c r="A709" t="s">
        <v>38</v>
      </c>
      <c r="B709" t="s">
        <v>256</v>
      </c>
      <c r="C709">
        <v>5</v>
      </c>
      <c r="D709" s="4">
        <v>141</v>
      </c>
      <c r="E709" s="21">
        <v>35253</v>
      </c>
      <c r="F709" t="s">
        <v>310</v>
      </c>
      <c r="G709" t="s">
        <v>1055</v>
      </c>
      <c r="H709" t="s">
        <v>311</v>
      </c>
      <c r="I709" s="7">
        <f>_xlfn.XLOOKUP(WWE_Champions[[#This Row],[Name]],'Cage.com'!C:C,'Cage.com'!E:E,"")</f>
        <v>9.1</v>
      </c>
      <c r="J709" s="19">
        <f>_xlfn.XLOOKUP(A:A,Kaggle!A:A,Kaggle!I:I, "Not found")</f>
        <v>17954</v>
      </c>
      <c r="K709">
        <f t="shared" si="29"/>
        <v>47</v>
      </c>
      <c r="L709" t="s">
        <v>1974</v>
      </c>
      <c r="M709" t="str">
        <f t="shared" si="28"/>
        <v>Sunday</v>
      </c>
    </row>
    <row r="710" spans="1:13" x14ac:dyDescent="0.2">
      <c r="A710" t="s">
        <v>481</v>
      </c>
      <c r="B710" t="s">
        <v>540</v>
      </c>
      <c r="C710">
        <v>1</v>
      </c>
      <c r="D710" s="7">
        <v>50</v>
      </c>
      <c r="E710" s="21">
        <v>35239</v>
      </c>
      <c r="F710" s="2" t="s">
        <v>48</v>
      </c>
      <c r="G710" s="2" t="s">
        <v>1055</v>
      </c>
      <c r="H710" t="s">
        <v>238</v>
      </c>
      <c r="I710" s="7">
        <f>_xlfn.XLOOKUP(WWE_Champions[[#This Row],[Name]],'Cage.com'!C:C,'Cage.com'!E:E,"")</f>
        <v>3.74</v>
      </c>
      <c r="J710" s="19">
        <f>_xlfn.XLOOKUP(A:A,Kaggle!A:A,Kaggle!I:I, "Not found")</f>
        <v>25725</v>
      </c>
      <c r="K710">
        <f t="shared" si="29"/>
        <v>26</v>
      </c>
      <c r="L710" t="s">
        <v>1974</v>
      </c>
      <c r="M710" t="str">
        <f t="shared" si="28"/>
        <v>Sunday</v>
      </c>
    </row>
    <row r="711" spans="1:13" x14ac:dyDescent="0.2">
      <c r="A711" t="s">
        <v>479</v>
      </c>
      <c r="B711" t="s">
        <v>540</v>
      </c>
      <c r="C711">
        <v>2</v>
      </c>
      <c r="D711" s="7">
        <v>83</v>
      </c>
      <c r="E711" s="21">
        <v>35156</v>
      </c>
      <c r="F711" s="2" t="s">
        <v>59</v>
      </c>
      <c r="G711" s="2" t="s">
        <v>1055</v>
      </c>
      <c r="H711" t="s">
        <v>480</v>
      </c>
      <c r="I711" s="7">
        <f>_xlfn.XLOOKUP(WWE_Champions[[#This Row],[Name]],'Cage.com'!C:C,'Cage.com'!E:E,"")</f>
        <v>6.99</v>
      </c>
      <c r="J711" s="19">
        <v>25304</v>
      </c>
      <c r="K711">
        <f t="shared" si="29"/>
        <v>26</v>
      </c>
      <c r="L711" t="s">
        <v>1973</v>
      </c>
      <c r="M711" t="str">
        <f t="shared" si="28"/>
        <v>Monday</v>
      </c>
    </row>
    <row r="712" spans="1:13" x14ac:dyDescent="0.2">
      <c r="A712" t="s">
        <v>53</v>
      </c>
      <c r="B712" t="s">
        <v>3</v>
      </c>
      <c r="C712">
        <v>1</v>
      </c>
      <c r="D712" s="4">
        <v>231</v>
      </c>
      <c r="E712" s="21">
        <v>35155</v>
      </c>
      <c r="F712" t="s">
        <v>54</v>
      </c>
      <c r="G712" t="s">
        <v>1942</v>
      </c>
      <c r="H712" t="s">
        <v>55</v>
      </c>
      <c r="I712" s="7">
        <f>_xlfn.XLOOKUP(WWE_Champions[[#This Row],[Name]],'Cage.com'!C:C,'Cage.com'!E:E,"")</f>
        <v>9.57</v>
      </c>
      <c r="J712" s="19">
        <f>_xlfn.XLOOKUP(A:A,Kaggle!A:A,Kaggle!I:I, "Not found")</f>
        <v>23945</v>
      </c>
      <c r="K712">
        <f t="shared" si="29"/>
        <v>30</v>
      </c>
      <c r="L712" t="s">
        <v>1974</v>
      </c>
      <c r="M712" t="str">
        <f t="shared" si="28"/>
        <v>Sunday</v>
      </c>
    </row>
    <row r="713" spans="1:13" x14ac:dyDescent="0.2">
      <c r="A713" t="s">
        <v>307</v>
      </c>
      <c r="B713" t="s">
        <v>256</v>
      </c>
      <c r="C713">
        <v>1</v>
      </c>
      <c r="D713" s="4">
        <v>160</v>
      </c>
      <c r="E713" s="21">
        <v>35093</v>
      </c>
      <c r="F713" t="s">
        <v>308</v>
      </c>
      <c r="G713" t="s">
        <v>1055</v>
      </c>
      <c r="H713" t="s">
        <v>309</v>
      </c>
      <c r="I713" s="7">
        <v>6.42</v>
      </c>
      <c r="J713" s="19">
        <f>_xlfn.XLOOKUP(A:A,Kaggle!A:A,Kaggle!I:I, "Not found")</f>
        <v>23382</v>
      </c>
      <c r="K713">
        <f t="shared" si="29"/>
        <v>32</v>
      </c>
      <c r="L713" t="s">
        <v>1974</v>
      </c>
      <c r="M713" t="str">
        <f t="shared" si="28"/>
        <v>Monday</v>
      </c>
    </row>
    <row r="714" spans="1:13" x14ac:dyDescent="0.2">
      <c r="A714" t="s">
        <v>479</v>
      </c>
      <c r="B714" t="s">
        <v>540</v>
      </c>
      <c r="C714">
        <v>1</v>
      </c>
      <c r="D714" s="7">
        <v>71</v>
      </c>
      <c r="E714" s="21">
        <v>35085</v>
      </c>
      <c r="F714" s="2" t="s">
        <v>29</v>
      </c>
      <c r="G714" s="2" t="s">
        <v>1055</v>
      </c>
      <c r="H714" t="s">
        <v>382</v>
      </c>
      <c r="I714" s="7">
        <f>_xlfn.XLOOKUP(WWE_Champions[[#This Row],[Name]],'Cage.com'!C:C,'Cage.com'!E:E,"")</f>
        <v>6.99</v>
      </c>
      <c r="J714" s="19">
        <v>25304</v>
      </c>
      <c r="K714">
        <f t="shared" si="29"/>
        <v>26</v>
      </c>
      <c r="L714" t="s">
        <v>1974</v>
      </c>
      <c r="M714" t="str">
        <f t="shared" si="28"/>
        <v>Sunday</v>
      </c>
    </row>
    <row r="715" spans="1:13" x14ac:dyDescent="0.2">
      <c r="A715" t="s">
        <v>305</v>
      </c>
      <c r="B715" t="s">
        <v>256</v>
      </c>
      <c r="C715">
        <v>1</v>
      </c>
      <c r="D715" s="4">
        <v>33</v>
      </c>
      <c r="E715" s="21">
        <v>35060</v>
      </c>
      <c r="F715" t="s">
        <v>306</v>
      </c>
      <c r="G715" t="s">
        <v>1948</v>
      </c>
      <c r="H715" t="s">
        <v>60</v>
      </c>
      <c r="I715" s="7">
        <v>4.4000000000000004</v>
      </c>
      <c r="J715" s="19">
        <f>_xlfn.XLOOKUP(A:A,Kaggle!A:A,Kaggle!I:I, "Not found")</f>
        <v>21958</v>
      </c>
      <c r="K715">
        <f t="shared" si="29"/>
        <v>35</v>
      </c>
      <c r="L715" t="s">
        <v>1974</v>
      </c>
      <c r="M715" t="str">
        <f t="shared" si="28"/>
        <v>Wednesday</v>
      </c>
    </row>
    <row r="716" spans="1:13" x14ac:dyDescent="0.2">
      <c r="A716" t="s">
        <v>43</v>
      </c>
      <c r="B716" t="s">
        <v>3</v>
      </c>
      <c r="C716">
        <v>3</v>
      </c>
      <c r="D716" s="4">
        <v>133</v>
      </c>
      <c r="E716" s="21">
        <v>35022</v>
      </c>
      <c r="F716" t="s">
        <v>34</v>
      </c>
      <c r="G716" t="s">
        <v>1044</v>
      </c>
      <c r="H716" t="s">
        <v>52</v>
      </c>
      <c r="I716" s="7">
        <f>_xlfn.XLOOKUP(WWE_Champions[[#This Row],[Name]],'Cage.com'!C:C,'Cage.com'!E:E,"")</f>
        <v>9.43</v>
      </c>
      <c r="J716" s="19">
        <f>_xlfn.XLOOKUP(A:A,Kaggle!A:A,Kaggle!I:I, "Not found")</f>
        <v>21003</v>
      </c>
      <c r="K716">
        <f t="shared" si="29"/>
        <v>38</v>
      </c>
      <c r="L716" t="s">
        <v>1974</v>
      </c>
      <c r="M716" t="str">
        <f t="shared" si="28"/>
        <v>Sunday</v>
      </c>
    </row>
    <row r="717" spans="1:13" x14ac:dyDescent="0.2">
      <c r="A717" t="s">
        <v>303</v>
      </c>
      <c r="B717" t="s">
        <v>256</v>
      </c>
      <c r="C717">
        <v>1</v>
      </c>
      <c r="D717" s="4">
        <v>44</v>
      </c>
      <c r="E717" s="21">
        <v>35016</v>
      </c>
      <c r="F717" t="s">
        <v>304</v>
      </c>
      <c r="G717" t="s">
        <v>1055</v>
      </c>
      <c r="H717" t="s">
        <v>197</v>
      </c>
      <c r="I717" s="7">
        <v>9.11</v>
      </c>
      <c r="J717" s="19">
        <f>_xlfn.XLOOKUP(A:A,Kaggle!A:A,Kaggle!I:I, "Not found")</f>
        <v>24323</v>
      </c>
      <c r="K717">
        <f t="shared" si="29"/>
        <v>29</v>
      </c>
      <c r="L717" t="s">
        <v>1974</v>
      </c>
      <c r="M717" t="str">
        <f t="shared" si="28"/>
        <v>Monday</v>
      </c>
    </row>
    <row r="718" spans="1:13" x14ac:dyDescent="0.2">
      <c r="A718" t="s">
        <v>469</v>
      </c>
      <c r="B718" t="s">
        <v>540</v>
      </c>
      <c r="C718">
        <v>4</v>
      </c>
      <c r="D718" s="7">
        <v>91</v>
      </c>
      <c r="E718" s="21">
        <v>34994</v>
      </c>
      <c r="F718" s="2" t="s">
        <v>477</v>
      </c>
      <c r="G718" s="2" t="s">
        <v>1055</v>
      </c>
      <c r="H718" t="s">
        <v>478</v>
      </c>
      <c r="I718" s="7">
        <f>_xlfn.XLOOKUP(WWE_Champions[[#This Row],[Name]],'Cage.com'!C:C,'Cage.com'!E:E,"")</f>
        <v>8.5299999999999994</v>
      </c>
      <c r="J718" s="19">
        <v>21478</v>
      </c>
      <c r="K718">
        <f t="shared" si="29"/>
        <v>37</v>
      </c>
      <c r="L718" t="s">
        <v>1974</v>
      </c>
      <c r="M718" t="str">
        <f t="shared" si="28"/>
        <v>Sunday</v>
      </c>
    </row>
    <row r="719" spans="1:13" x14ac:dyDescent="0.2">
      <c r="A719" t="s">
        <v>476</v>
      </c>
      <c r="B719" t="s">
        <v>540</v>
      </c>
      <c r="C719">
        <v>1</v>
      </c>
      <c r="D719" s="7">
        <v>1</v>
      </c>
      <c r="E719" s="21">
        <v>34994</v>
      </c>
      <c r="F719" s="2" t="s">
        <v>477</v>
      </c>
      <c r="G719" s="2" t="s">
        <v>1046</v>
      </c>
      <c r="H719" t="s">
        <v>478</v>
      </c>
      <c r="I719" s="7">
        <f>_xlfn.XLOOKUP(WWE_Champions[[#This Row],[Name]],'Cage.com'!C:C,'Cage.com'!E:E,"")</f>
        <v>6.93</v>
      </c>
      <c r="J719" s="19">
        <v>23702</v>
      </c>
      <c r="K719">
        <f t="shared" si="29"/>
        <v>30</v>
      </c>
      <c r="L719" t="s">
        <v>1974</v>
      </c>
      <c r="M719" t="str">
        <f t="shared" si="28"/>
        <v>Sunday</v>
      </c>
    </row>
    <row r="720" spans="1:13" x14ac:dyDescent="0.2">
      <c r="A720" t="s">
        <v>53</v>
      </c>
      <c r="B720" t="s">
        <v>540</v>
      </c>
      <c r="C720">
        <v>3</v>
      </c>
      <c r="D720" s="7">
        <v>91</v>
      </c>
      <c r="E720" s="21">
        <v>34903</v>
      </c>
      <c r="F720" s="2" t="s">
        <v>475</v>
      </c>
      <c r="G720" s="2" t="s">
        <v>1055</v>
      </c>
      <c r="H720" t="s">
        <v>60</v>
      </c>
      <c r="I720" s="7">
        <f>_xlfn.XLOOKUP(WWE_Champions[[#This Row],[Name]],'Cage.com'!C:C,'Cage.com'!E:E,"")</f>
        <v>9.57</v>
      </c>
      <c r="J720" s="19">
        <f>_xlfn.XLOOKUP(A:A,Kaggle!A:A,Kaggle!I:I, "Not found")</f>
        <v>23945</v>
      </c>
      <c r="K720">
        <f t="shared" si="29"/>
        <v>30</v>
      </c>
      <c r="L720" t="s">
        <v>1974</v>
      </c>
      <c r="M720" t="str">
        <f t="shared" si="28"/>
        <v>Sunday</v>
      </c>
    </row>
    <row r="721" spans="1:13" x14ac:dyDescent="0.2">
      <c r="A721" t="s">
        <v>289</v>
      </c>
      <c r="B721" t="s">
        <v>256</v>
      </c>
      <c r="C721">
        <v>2</v>
      </c>
      <c r="D721" s="4">
        <v>148</v>
      </c>
      <c r="E721" s="21">
        <v>34868</v>
      </c>
      <c r="F721" t="s">
        <v>113</v>
      </c>
      <c r="G721" t="s">
        <v>1055</v>
      </c>
      <c r="H721" t="s">
        <v>49</v>
      </c>
      <c r="I721" s="7">
        <v>9.14</v>
      </c>
      <c r="J721" s="19">
        <f>_xlfn.XLOOKUP(A:A,Kaggle!A:A,Kaggle!I:I, "Not found")</f>
        <v>21629</v>
      </c>
      <c r="K721">
        <f t="shared" si="29"/>
        <v>36</v>
      </c>
      <c r="L721" t="s">
        <v>1974</v>
      </c>
      <c r="M721" t="str">
        <f t="shared" si="28"/>
        <v>Sunday</v>
      </c>
    </row>
    <row r="722" spans="1:13" x14ac:dyDescent="0.2">
      <c r="A722" t="s">
        <v>315</v>
      </c>
      <c r="B722" t="s">
        <v>540</v>
      </c>
      <c r="C722">
        <v>3</v>
      </c>
      <c r="D722" s="7">
        <v>63</v>
      </c>
      <c r="E722" s="21">
        <v>34840</v>
      </c>
      <c r="F722" s="2" t="s">
        <v>1</v>
      </c>
      <c r="G722" s="2" t="s">
        <v>1055</v>
      </c>
      <c r="H722" t="s">
        <v>474</v>
      </c>
      <c r="I722" s="7">
        <f>_xlfn.XLOOKUP(WWE_Champions[[#This Row],[Name]],'Cage.com'!C:C,'Cage.com'!E:E,"")</f>
        <v>7.17</v>
      </c>
      <c r="J722" s="19">
        <f>_xlfn.XLOOKUP(A:A,Kaggle!A:A,Kaggle!I:I, "Not found")</f>
        <v>24667</v>
      </c>
      <c r="K722">
        <f t="shared" si="29"/>
        <v>27</v>
      </c>
      <c r="L722" t="s">
        <v>1973</v>
      </c>
      <c r="M722" t="str">
        <f t="shared" si="28"/>
        <v>Sunday</v>
      </c>
    </row>
    <row r="723" spans="1:13" x14ac:dyDescent="0.2">
      <c r="A723" t="s">
        <v>469</v>
      </c>
      <c r="B723" t="s">
        <v>540</v>
      </c>
      <c r="C723">
        <v>3</v>
      </c>
      <c r="D723" s="7">
        <v>2</v>
      </c>
      <c r="E723" s="21">
        <v>34838</v>
      </c>
      <c r="F723" s="2" t="s">
        <v>1</v>
      </c>
      <c r="G723" s="2" t="s">
        <v>1048</v>
      </c>
      <c r="H723" t="s">
        <v>473</v>
      </c>
      <c r="I723" s="7">
        <f>_xlfn.XLOOKUP(WWE_Champions[[#This Row],[Name]],'Cage.com'!C:C,'Cage.com'!E:E,"")</f>
        <v>8.5299999999999994</v>
      </c>
      <c r="J723" s="19">
        <v>21478</v>
      </c>
      <c r="K723">
        <f t="shared" si="29"/>
        <v>36</v>
      </c>
      <c r="L723" t="s">
        <v>1973</v>
      </c>
      <c r="M723" t="str">
        <f t="shared" si="28"/>
        <v>Friday</v>
      </c>
    </row>
    <row r="724" spans="1:13" x14ac:dyDescent="0.2">
      <c r="A724" t="s">
        <v>315</v>
      </c>
      <c r="B724" t="s">
        <v>540</v>
      </c>
      <c r="C724">
        <v>2</v>
      </c>
      <c r="D724" s="7">
        <v>23</v>
      </c>
      <c r="E724" s="21">
        <v>34815</v>
      </c>
      <c r="F724" s="2" t="s">
        <v>471</v>
      </c>
      <c r="G724" s="2" t="s">
        <v>1055</v>
      </c>
      <c r="H724" t="s">
        <v>472</v>
      </c>
      <c r="I724" s="7">
        <f>_xlfn.XLOOKUP(WWE_Champions[[#This Row],[Name]],'Cage.com'!C:C,'Cage.com'!E:E,"")</f>
        <v>7.17</v>
      </c>
      <c r="J724" s="19">
        <f>_xlfn.XLOOKUP(A:A,Kaggle!A:A,Kaggle!I:I, "Not found")</f>
        <v>24667</v>
      </c>
      <c r="K724">
        <f t="shared" si="29"/>
        <v>27</v>
      </c>
      <c r="L724" t="s">
        <v>1974</v>
      </c>
      <c r="M724" t="str">
        <f t="shared" si="28"/>
        <v>Wednesday</v>
      </c>
    </row>
    <row r="725" spans="1:13" x14ac:dyDescent="0.2">
      <c r="A725" t="s">
        <v>315</v>
      </c>
      <c r="B725" t="s">
        <v>540</v>
      </c>
      <c r="C725">
        <v>1</v>
      </c>
      <c r="D725" s="7">
        <v>94</v>
      </c>
      <c r="E725" s="21">
        <v>34721</v>
      </c>
      <c r="F725" s="2" t="s">
        <v>29</v>
      </c>
      <c r="G725" s="2" t="s">
        <v>1055</v>
      </c>
      <c r="H725" t="s">
        <v>141</v>
      </c>
      <c r="I725" s="7">
        <f>_xlfn.XLOOKUP(WWE_Champions[[#This Row],[Name]],'Cage.com'!C:C,'Cage.com'!E:E,"")</f>
        <v>7.17</v>
      </c>
      <c r="J725" s="19">
        <f>_xlfn.XLOOKUP(A:A,Kaggle!A:A,Kaggle!I:I, "Not found")</f>
        <v>24667</v>
      </c>
      <c r="K725">
        <f t="shared" si="29"/>
        <v>27</v>
      </c>
      <c r="L725" t="s">
        <v>1974</v>
      </c>
      <c r="M725" t="str">
        <f t="shared" si="28"/>
        <v>Sunday</v>
      </c>
    </row>
    <row r="726" spans="1:13" x14ac:dyDescent="0.2">
      <c r="A726" t="s">
        <v>302</v>
      </c>
      <c r="B726" t="s">
        <v>256</v>
      </c>
      <c r="C726">
        <v>1</v>
      </c>
      <c r="D726" s="4">
        <v>88</v>
      </c>
      <c r="E726" s="21">
        <v>34695</v>
      </c>
      <c r="F726" t="s">
        <v>276</v>
      </c>
      <c r="G726" t="s">
        <v>1055</v>
      </c>
      <c r="H726" t="s">
        <v>60</v>
      </c>
      <c r="I726" s="7">
        <v>8.98</v>
      </c>
      <c r="J726" s="19">
        <f>_xlfn.XLOOKUP(A:A,Kaggle!A:A,Kaggle!I:I, "Not found")</f>
        <v>20223</v>
      </c>
      <c r="K726">
        <f t="shared" si="29"/>
        <v>39</v>
      </c>
      <c r="L726" t="s">
        <v>1974</v>
      </c>
      <c r="M726" t="str">
        <f t="shared" si="28"/>
        <v>Tuesday</v>
      </c>
    </row>
    <row r="727" spans="1:13" x14ac:dyDescent="0.2">
      <c r="A727" t="s">
        <v>51</v>
      </c>
      <c r="B727" t="s">
        <v>3</v>
      </c>
      <c r="C727">
        <v>1</v>
      </c>
      <c r="D727" s="4">
        <v>358</v>
      </c>
      <c r="E727" s="21">
        <v>34664</v>
      </c>
      <c r="F727" t="s">
        <v>1</v>
      </c>
      <c r="G727" t="s">
        <v>1055</v>
      </c>
      <c r="H727" t="s">
        <v>5</v>
      </c>
      <c r="I727" s="7">
        <f>_xlfn.XLOOKUP(WWE_Champions[[#This Row],[Name]],'Cage.com'!C:C,'Cage.com'!E:E,"")</f>
        <v>7.1</v>
      </c>
      <c r="J727" s="19">
        <f>_xlfn.XLOOKUP(A:A,Kaggle!A:A,Kaggle!I:I, "Not found")</f>
        <v>21740</v>
      </c>
      <c r="K727">
        <f t="shared" si="29"/>
        <v>35</v>
      </c>
      <c r="L727" t="s">
        <v>1973</v>
      </c>
      <c r="M727" t="str">
        <f t="shared" si="28"/>
        <v>Saturday</v>
      </c>
    </row>
    <row r="728" spans="1:13" x14ac:dyDescent="0.2">
      <c r="A728" t="s">
        <v>12</v>
      </c>
      <c r="B728" t="s">
        <v>3</v>
      </c>
      <c r="C728">
        <v>2</v>
      </c>
      <c r="D728" s="4">
        <v>3</v>
      </c>
      <c r="E728" s="21">
        <v>34661</v>
      </c>
      <c r="F728" t="s">
        <v>34</v>
      </c>
      <c r="G728" t="s">
        <v>1050</v>
      </c>
      <c r="H728" t="s">
        <v>37</v>
      </c>
      <c r="I728" s="7">
        <f>_xlfn.XLOOKUP(WWE_Champions[[#This Row],[Name]],'Cage.com'!C:C,'Cage.com'!E:E,"")</f>
        <v>7.15</v>
      </c>
      <c r="J728" s="19">
        <f>_xlfn.XLOOKUP(A:A,Kaggle!A:A,Kaggle!I:I, "Not found")</f>
        <v>18124</v>
      </c>
      <c r="K728">
        <f t="shared" si="29"/>
        <v>45</v>
      </c>
      <c r="L728" t="s">
        <v>1974</v>
      </c>
      <c r="M728" t="str">
        <f t="shared" si="28"/>
        <v>Wednesday</v>
      </c>
    </row>
    <row r="729" spans="1:13" x14ac:dyDescent="0.2">
      <c r="A729" t="s">
        <v>301</v>
      </c>
      <c r="B729" t="s">
        <v>256</v>
      </c>
      <c r="C729">
        <v>1</v>
      </c>
      <c r="D729" s="4">
        <v>100</v>
      </c>
      <c r="E729" s="21">
        <v>34595</v>
      </c>
      <c r="F729" t="s">
        <v>299</v>
      </c>
      <c r="G729" t="s">
        <v>1055</v>
      </c>
      <c r="H729" t="s">
        <v>300</v>
      </c>
      <c r="I729" s="7">
        <v>4.3499999999999996</v>
      </c>
      <c r="J729" s="19">
        <f>_xlfn.XLOOKUP(A:A,Kaggle!A:A,Kaggle!I:I, "Not found")</f>
        <v>19738</v>
      </c>
      <c r="K729">
        <f t="shared" si="29"/>
        <v>40</v>
      </c>
      <c r="L729" t="s">
        <v>1974</v>
      </c>
      <c r="M729" t="str">
        <f t="shared" si="28"/>
        <v>Sunday</v>
      </c>
    </row>
    <row r="730" spans="1:13" x14ac:dyDescent="0.2">
      <c r="A730" t="s">
        <v>66</v>
      </c>
      <c r="B730" t="s">
        <v>256</v>
      </c>
      <c r="C730">
        <v>2</v>
      </c>
      <c r="D730" s="4">
        <v>0</v>
      </c>
      <c r="E730" s="21">
        <v>34595</v>
      </c>
      <c r="F730" t="s">
        <v>299</v>
      </c>
      <c r="G730" t="s">
        <v>1046</v>
      </c>
      <c r="H730" t="s">
        <v>300</v>
      </c>
      <c r="I730" s="7">
        <f>_xlfn.XLOOKUP(WWE_Champions[[#This Row],[Name]],'Cage.com'!C:C,'Cage.com'!E:E,"")</f>
        <v>9.5</v>
      </c>
      <c r="J730" s="19">
        <f>_xlfn.XLOOKUP(A:A,Kaggle!A:A,Kaggle!I:I, "Not found")</f>
        <v>23729</v>
      </c>
      <c r="K730">
        <f t="shared" si="29"/>
        <v>29</v>
      </c>
      <c r="L730" t="s">
        <v>1974</v>
      </c>
      <c r="M730" t="str">
        <f t="shared" si="28"/>
        <v>Sunday</v>
      </c>
    </row>
    <row r="731" spans="1:13" x14ac:dyDescent="0.2">
      <c r="A731" t="s">
        <v>469</v>
      </c>
      <c r="B731" t="s">
        <v>540</v>
      </c>
      <c r="C731">
        <v>2</v>
      </c>
      <c r="D731" s="7">
        <v>146</v>
      </c>
      <c r="E731" s="21">
        <v>34575</v>
      </c>
      <c r="F731" s="2" t="s">
        <v>63</v>
      </c>
      <c r="G731" s="2" t="s">
        <v>1055</v>
      </c>
      <c r="H731" t="s">
        <v>281</v>
      </c>
      <c r="I731" s="7">
        <f>_xlfn.XLOOKUP(WWE_Champions[[#This Row],[Name]],'Cage.com'!C:C,'Cage.com'!E:E,"")</f>
        <v>8.5299999999999994</v>
      </c>
      <c r="J731" s="19">
        <v>21478</v>
      </c>
      <c r="K731">
        <f t="shared" si="29"/>
        <v>35</v>
      </c>
      <c r="L731" t="s">
        <v>1974</v>
      </c>
      <c r="M731" t="str">
        <f t="shared" si="28"/>
        <v>Monday</v>
      </c>
    </row>
    <row r="732" spans="1:13" x14ac:dyDescent="0.2">
      <c r="A732" t="s">
        <v>263</v>
      </c>
      <c r="B732" t="s">
        <v>256</v>
      </c>
      <c r="C732">
        <v>4</v>
      </c>
      <c r="D732" s="4">
        <v>25</v>
      </c>
      <c r="E732" s="21">
        <v>34570</v>
      </c>
      <c r="F732" t="s">
        <v>297</v>
      </c>
      <c r="G732" t="s">
        <v>1055</v>
      </c>
      <c r="H732" t="s">
        <v>298</v>
      </c>
      <c r="I732" s="7">
        <f>_xlfn.XLOOKUP(WWE_Champions[[#This Row],[Name]],'Cage.com'!C:C,'Cage.com'!E:E,"")</f>
        <v>9.39</v>
      </c>
      <c r="J732" s="19">
        <f>_xlfn.XLOOKUP(A:A,Kaggle!A:A,Kaggle!I:I, "Not found")</f>
        <v>19418</v>
      </c>
      <c r="K732">
        <f t="shared" si="29"/>
        <v>41</v>
      </c>
      <c r="L732" t="s">
        <v>1974</v>
      </c>
      <c r="M732" t="str">
        <f t="shared" si="28"/>
        <v>Wednesday</v>
      </c>
    </row>
    <row r="733" spans="1:13" x14ac:dyDescent="0.2">
      <c r="A733" t="s">
        <v>51</v>
      </c>
      <c r="B733" t="s">
        <v>540</v>
      </c>
      <c r="C733">
        <v>1</v>
      </c>
      <c r="D733" s="7">
        <v>138</v>
      </c>
      <c r="E733" s="21">
        <v>34437</v>
      </c>
      <c r="F733" s="2" t="s">
        <v>470</v>
      </c>
      <c r="G733" s="2" t="s">
        <v>1055</v>
      </c>
      <c r="H733" t="s">
        <v>211</v>
      </c>
      <c r="I733" s="7">
        <f>_xlfn.XLOOKUP(WWE_Champions[[#This Row],[Name]],'Cage.com'!C:C,'Cage.com'!E:E,"")</f>
        <v>7.1</v>
      </c>
      <c r="J733" s="19">
        <f>_xlfn.XLOOKUP(A:A,Kaggle!A:A,Kaggle!I:I, "Not found")</f>
        <v>21740</v>
      </c>
      <c r="K733">
        <f t="shared" si="29"/>
        <v>34</v>
      </c>
      <c r="L733" t="s">
        <v>1974</v>
      </c>
      <c r="M733" t="str">
        <f t="shared" si="28"/>
        <v>Wednesday</v>
      </c>
    </row>
    <row r="734" spans="1:13" x14ac:dyDescent="0.2">
      <c r="A734" t="s">
        <v>43</v>
      </c>
      <c r="B734" t="s">
        <v>3</v>
      </c>
      <c r="C734">
        <v>2</v>
      </c>
      <c r="D734" s="4">
        <v>248</v>
      </c>
      <c r="E734" s="21">
        <v>34413</v>
      </c>
      <c r="F734" t="s">
        <v>50</v>
      </c>
      <c r="G734" t="s">
        <v>1055</v>
      </c>
      <c r="H734" t="s">
        <v>5</v>
      </c>
      <c r="I734" s="7">
        <f>_xlfn.XLOOKUP(WWE_Champions[[#This Row],[Name]],'Cage.com'!C:C,'Cage.com'!E:E,"")</f>
        <v>9.43</v>
      </c>
      <c r="J734" s="19">
        <f>_xlfn.XLOOKUP(A:A,Kaggle!A:A,Kaggle!I:I, "Not found")</f>
        <v>21003</v>
      </c>
      <c r="K734">
        <f t="shared" si="29"/>
        <v>36</v>
      </c>
      <c r="L734" t="s">
        <v>1974</v>
      </c>
      <c r="M734" t="str">
        <f t="shared" si="28"/>
        <v>Sunday</v>
      </c>
    </row>
    <row r="735" spans="1:13" x14ac:dyDescent="0.2">
      <c r="A735" t="s">
        <v>66</v>
      </c>
      <c r="B735" t="s">
        <v>256</v>
      </c>
      <c r="C735">
        <v>1</v>
      </c>
      <c r="D735" s="4">
        <v>240</v>
      </c>
      <c r="E735" s="21">
        <v>34330</v>
      </c>
      <c r="F735" t="s">
        <v>296</v>
      </c>
      <c r="G735" t="s">
        <v>1952</v>
      </c>
      <c r="H735" t="s">
        <v>82</v>
      </c>
      <c r="I735" s="7">
        <f>_xlfn.XLOOKUP(WWE_Champions[[#This Row],[Name]],'Cage.com'!C:C,'Cage.com'!E:E,"")</f>
        <v>9.5</v>
      </c>
      <c r="J735" s="19">
        <f>_xlfn.XLOOKUP(A:A,Kaggle!A:A,Kaggle!I:I, "Not found")</f>
        <v>23729</v>
      </c>
      <c r="K735">
        <f t="shared" si="29"/>
        <v>29</v>
      </c>
      <c r="L735" t="s">
        <v>1974</v>
      </c>
      <c r="M735" t="str">
        <f t="shared" si="28"/>
        <v>Monday</v>
      </c>
    </row>
    <row r="736" spans="1:13" x14ac:dyDescent="0.2">
      <c r="A736" t="s">
        <v>469</v>
      </c>
      <c r="B736" t="s">
        <v>540</v>
      </c>
      <c r="C736">
        <v>1</v>
      </c>
      <c r="D736" s="7">
        <v>198</v>
      </c>
      <c r="E736" s="21">
        <v>34239</v>
      </c>
      <c r="F736" s="2" t="s">
        <v>59</v>
      </c>
      <c r="G736" s="2" t="s">
        <v>1955</v>
      </c>
      <c r="H736" t="s">
        <v>411</v>
      </c>
      <c r="I736" s="7">
        <f>_xlfn.XLOOKUP(WWE_Champions[[#This Row],[Name]],'Cage.com'!C:C,'Cage.com'!E:E,"")</f>
        <v>8.5299999999999994</v>
      </c>
      <c r="J736" s="19">
        <v>21478</v>
      </c>
      <c r="K736">
        <f t="shared" si="29"/>
        <v>34</v>
      </c>
      <c r="L736" t="s">
        <v>1973</v>
      </c>
      <c r="M736" t="str">
        <f t="shared" si="28"/>
        <v>Monday</v>
      </c>
    </row>
    <row r="737" spans="1:13" x14ac:dyDescent="0.2">
      <c r="A737" t="s">
        <v>479</v>
      </c>
      <c r="B737" t="s">
        <v>256</v>
      </c>
      <c r="C737">
        <v>2</v>
      </c>
      <c r="D737" s="4">
        <v>119</v>
      </c>
      <c r="E737" s="21">
        <v>34211</v>
      </c>
      <c r="F737" t="s">
        <v>294</v>
      </c>
      <c r="G737" t="s">
        <v>1055</v>
      </c>
      <c r="H737" t="s">
        <v>155</v>
      </c>
      <c r="I737" s="7">
        <v>6.99</v>
      </c>
      <c r="J737" s="19" t="str">
        <f>_xlfn.XLOOKUP(A:A,Kaggle!A:A,Kaggle!I:I, "Not found")</f>
        <v>Not found</v>
      </c>
      <c r="K737" t="e">
        <f t="shared" si="29"/>
        <v>#VALUE!</v>
      </c>
      <c r="L737" t="s">
        <v>1973</v>
      </c>
      <c r="M737" t="str">
        <f t="shared" si="28"/>
        <v>Monday</v>
      </c>
    </row>
    <row r="738" spans="1:13" x14ac:dyDescent="0.2">
      <c r="A738" t="s">
        <v>45</v>
      </c>
      <c r="B738" t="s">
        <v>3</v>
      </c>
      <c r="C738">
        <v>2</v>
      </c>
      <c r="D738" s="4">
        <v>280</v>
      </c>
      <c r="E738" s="21">
        <v>34133</v>
      </c>
      <c r="F738" t="s">
        <v>48</v>
      </c>
      <c r="G738" t="s">
        <v>1055</v>
      </c>
      <c r="H738" t="s">
        <v>49</v>
      </c>
      <c r="I738" s="7">
        <f>_xlfn.XLOOKUP(WWE_Champions[[#This Row],[Name]],'Cage.com'!C:C,'Cage.com'!E:E,"")</f>
        <v>6.82</v>
      </c>
      <c r="J738" s="19">
        <f>_xlfn.XLOOKUP(A:A,Kaggle!A:A,Kaggle!I:I, "Not found")</f>
        <v>24382</v>
      </c>
      <c r="K738">
        <f t="shared" si="29"/>
        <v>26</v>
      </c>
      <c r="L738" t="s">
        <v>1974</v>
      </c>
      <c r="M738" t="str">
        <f t="shared" si="28"/>
        <v>Sunday</v>
      </c>
    </row>
    <row r="739" spans="1:13" x14ac:dyDescent="0.2">
      <c r="A739" t="s">
        <v>53</v>
      </c>
      <c r="B739" t="s">
        <v>540</v>
      </c>
      <c r="C739">
        <v>2</v>
      </c>
      <c r="D739" s="7">
        <v>113</v>
      </c>
      <c r="E739" s="21">
        <v>34126</v>
      </c>
      <c r="F739" s="2" t="s">
        <v>1</v>
      </c>
      <c r="G739" s="2" t="s">
        <v>1055</v>
      </c>
      <c r="H739" t="s">
        <v>39</v>
      </c>
      <c r="I739" s="7">
        <f>_xlfn.XLOOKUP(WWE_Champions[[#This Row],[Name]],'Cage.com'!C:C,'Cage.com'!E:E,"")</f>
        <v>9.57</v>
      </c>
      <c r="J739" s="19">
        <f>_xlfn.XLOOKUP(A:A,Kaggle!A:A,Kaggle!I:I, "Not found")</f>
        <v>23945</v>
      </c>
      <c r="K739">
        <f t="shared" si="29"/>
        <v>27</v>
      </c>
      <c r="L739" t="s">
        <v>1973</v>
      </c>
      <c r="M739" t="str">
        <f t="shared" si="28"/>
        <v>Sunday</v>
      </c>
    </row>
    <row r="740" spans="1:13" x14ac:dyDescent="0.2">
      <c r="A740" t="s">
        <v>468</v>
      </c>
      <c r="B740" t="s">
        <v>540</v>
      </c>
      <c r="C740">
        <v>1</v>
      </c>
      <c r="D740" s="7">
        <v>20</v>
      </c>
      <c r="E740" s="21">
        <v>34106</v>
      </c>
      <c r="F740" s="2" t="s">
        <v>59</v>
      </c>
      <c r="G740" s="2" t="s">
        <v>1055</v>
      </c>
      <c r="H740" t="s">
        <v>5</v>
      </c>
      <c r="I740" s="7">
        <f>_xlfn.XLOOKUP(WWE_Champions[[#This Row],[Name]],'Cage.com'!C:C,'Cage.com'!E:E,"")</f>
        <v>6.62</v>
      </c>
      <c r="J740" s="19">
        <f>_xlfn.XLOOKUP(A:A,Kaggle!A:A,Kaggle!I:I, "Not found")</f>
        <v>21949</v>
      </c>
      <c r="K740">
        <f t="shared" si="29"/>
        <v>33</v>
      </c>
      <c r="L740" t="s">
        <v>1973</v>
      </c>
      <c r="M740" t="str">
        <f t="shared" si="28"/>
        <v>Monday</v>
      </c>
    </row>
    <row r="741" spans="1:13" x14ac:dyDescent="0.2">
      <c r="A741" t="s">
        <v>17</v>
      </c>
      <c r="B741" t="s">
        <v>3</v>
      </c>
      <c r="C741">
        <v>5</v>
      </c>
      <c r="D741" s="4">
        <v>70</v>
      </c>
      <c r="E741" s="21">
        <v>34063</v>
      </c>
      <c r="F741" t="s">
        <v>46</v>
      </c>
      <c r="G741" t="s">
        <v>1055</v>
      </c>
      <c r="H741" t="s">
        <v>47</v>
      </c>
      <c r="I741" s="7">
        <f>_xlfn.XLOOKUP(WWE_Champions[[#This Row],[Name]],'Cage.com'!C:C,'Cage.com'!E:E,"")</f>
        <v>7.03</v>
      </c>
      <c r="J741" s="19">
        <f>_xlfn.XLOOKUP(A:A,Kaggle!A:A,Kaggle!I:I, "Not found")</f>
        <v>19582</v>
      </c>
      <c r="K741">
        <f t="shared" si="29"/>
        <v>39</v>
      </c>
      <c r="L741" t="s">
        <v>1974</v>
      </c>
      <c r="M741" t="str">
        <f t="shared" si="28"/>
        <v>Sunday</v>
      </c>
    </row>
    <row r="742" spans="1:13" x14ac:dyDescent="0.2">
      <c r="A742" t="s">
        <v>45</v>
      </c>
      <c r="B742" t="s">
        <v>3</v>
      </c>
      <c r="C742">
        <v>1</v>
      </c>
      <c r="D742" s="4">
        <v>0</v>
      </c>
      <c r="E742" s="21">
        <v>34063</v>
      </c>
      <c r="F742" t="s">
        <v>46</v>
      </c>
      <c r="G742" t="s">
        <v>1055</v>
      </c>
      <c r="H742" t="s">
        <v>47</v>
      </c>
      <c r="I742" s="7">
        <f>_xlfn.XLOOKUP(WWE_Champions[[#This Row],[Name]],'Cage.com'!C:C,'Cage.com'!E:E,"")</f>
        <v>6.82</v>
      </c>
      <c r="J742" s="19">
        <f>_xlfn.XLOOKUP(A:A,Kaggle!A:A,Kaggle!I:I, "Not found")</f>
        <v>24382</v>
      </c>
      <c r="K742">
        <f t="shared" si="29"/>
        <v>26</v>
      </c>
      <c r="L742" t="s">
        <v>1974</v>
      </c>
      <c r="M742" t="str">
        <f t="shared" si="28"/>
        <v>Sunday</v>
      </c>
    </row>
    <row r="743" spans="1:13" x14ac:dyDescent="0.2">
      <c r="A743" t="s">
        <v>479</v>
      </c>
      <c r="B743" t="s">
        <v>256</v>
      </c>
      <c r="C743">
        <v>1</v>
      </c>
      <c r="D743" s="4">
        <v>110</v>
      </c>
      <c r="E743" s="21">
        <v>33980</v>
      </c>
      <c r="F743" t="s">
        <v>294</v>
      </c>
      <c r="G743" t="s">
        <v>1055</v>
      </c>
      <c r="H743" t="s">
        <v>155</v>
      </c>
      <c r="I743" s="7">
        <v>6.99</v>
      </c>
      <c r="J743" s="19" t="str">
        <f>_xlfn.XLOOKUP(A:A,Kaggle!A:A,Kaggle!I:I, "Not found")</f>
        <v>Not found</v>
      </c>
      <c r="K743" t="e">
        <f t="shared" si="29"/>
        <v>#VALUE!</v>
      </c>
      <c r="L743" t="s">
        <v>1973</v>
      </c>
      <c r="M743" t="str">
        <f t="shared" si="28"/>
        <v>Monday</v>
      </c>
    </row>
    <row r="744" spans="1:13" x14ac:dyDescent="0.2">
      <c r="A744" t="s">
        <v>53</v>
      </c>
      <c r="B744" t="s">
        <v>540</v>
      </c>
      <c r="C744">
        <v>1</v>
      </c>
      <c r="D744" s="7">
        <v>202</v>
      </c>
      <c r="E744" s="21">
        <v>33904</v>
      </c>
      <c r="F744" s="2" t="s">
        <v>466</v>
      </c>
      <c r="G744" s="2" t="s">
        <v>1055</v>
      </c>
      <c r="H744" t="s">
        <v>467</v>
      </c>
      <c r="I744" s="7">
        <f>_xlfn.XLOOKUP(WWE_Champions[[#This Row],[Name]],'Cage.com'!C:C,'Cage.com'!E:E,"")</f>
        <v>9.57</v>
      </c>
      <c r="J744" s="19">
        <f>_xlfn.XLOOKUP(A:A,Kaggle!A:A,Kaggle!I:I, "Not found")</f>
        <v>23945</v>
      </c>
      <c r="K744">
        <f t="shared" si="29"/>
        <v>27</v>
      </c>
      <c r="L744" t="s">
        <v>1974</v>
      </c>
      <c r="M744" t="str">
        <f t="shared" si="28"/>
        <v>Tuesday</v>
      </c>
    </row>
    <row r="745" spans="1:13" x14ac:dyDescent="0.2">
      <c r="A745" t="s">
        <v>43</v>
      </c>
      <c r="B745" t="s">
        <v>3</v>
      </c>
      <c r="C745">
        <v>1</v>
      </c>
      <c r="D745" s="4">
        <v>174</v>
      </c>
      <c r="E745" s="21">
        <v>33889</v>
      </c>
      <c r="F745" t="s">
        <v>1</v>
      </c>
      <c r="G745" t="s">
        <v>1055</v>
      </c>
      <c r="H745" t="s">
        <v>44</v>
      </c>
      <c r="I745" s="7">
        <f>_xlfn.XLOOKUP(WWE_Champions[[#This Row],[Name]],'Cage.com'!C:C,'Cage.com'!E:E,"")</f>
        <v>9.43</v>
      </c>
      <c r="J745" s="19">
        <f>_xlfn.XLOOKUP(A:A,Kaggle!A:A,Kaggle!I:I, "Not found")</f>
        <v>21003</v>
      </c>
      <c r="K745">
        <f t="shared" si="29"/>
        <v>35</v>
      </c>
      <c r="L745" t="s">
        <v>1973</v>
      </c>
      <c r="M745" t="str">
        <f t="shared" si="28"/>
        <v>Monday</v>
      </c>
    </row>
    <row r="746" spans="1:13" x14ac:dyDescent="0.2">
      <c r="A746" t="s">
        <v>38</v>
      </c>
      <c r="B746" t="s">
        <v>3</v>
      </c>
      <c r="C746">
        <v>2</v>
      </c>
      <c r="D746" s="4">
        <v>41</v>
      </c>
      <c r="E746" s="21">
        <v>33848</v>
      </c>
      <c r="F746" t="s">
        <v>41</v>
      </c>
      <c r="G746" t="s">
        <v>1055</v>
      </c>
      <c r="H746" t="s">
        <v>42</v>
      </c>
      <c r="I746" s="7">
        <f>_xlfn.XLOOKUP(WWE_Champions[[#This Row],[Name]],'Cage.com'!C:C,'Cage.com'!E:E,"")</f>
        <v>9.1</v>
      </c>
      <c r="J746" s="19">
        <f>_xlfn.XLOOKUP(A:A,Kaggle!A:A,Kaggle!I:I, "Not found")</f>
        <v>17954</v>
      </c>
      <c r="K746">
        <f t="shared" si="29"/>
        <v>43</v>
      </c>
      <c r="L746" t="s">
        <v>1974</v>
      </c>
      <c r="M746" t="str">
        <f t="shared" si="28"/>
        <v>Tuesday</v>
      </c>
    </row>
    <row r="747" spans="1:13" x14ac:dyDescent="0.2">
      <c r="A747" t="s">
        <v>465</v>
      </c>
      <c r="B747" t="s">
        <v>540</v>
      </c>
      <c r="C747">
        <v>1</v>
      </c>
      <c r="D747" s="7">
        <v>59</v>
      </c>
      <c r="E747" s="21">
        <v>33845</v>
      </c>
      <c r="F747" s="2" t="s">
        <v>63</v>
      </c>
      <c r="G747" s="2" t="s">
        <v>1055</v>
      </c>
      <c r="H747" t="s">
        <v>235</v>
      </c>
      <c r="I747" s="7">
        <f>_xlfn.XLOOKUP(WWE_Champions[[#This Row],[Name]],'Cage.com'!C:C,'Cage.com'!E:E,"")</f>
        <v>8.4</v>
      </c>
      <c r="J747" s="19">
        <v>22977</v>
      </c>
      <c r="K747">
        <f t="shared" si="29"/>
        <v>29</v>
      </c>
      <c r="L747" t="s">
        <v>1974</v>
      </c>
      <c r="M747" t="str">
        <f t="shared" si="28"/>
        <v>Saturday</v>
      </c>
    </row>
    <row r="748" spans="1:13" x14ac:dyDescent="0.2">
      <c r="A748" t="s">
        <v>21</v>
      </c>
      <c r="B748" t="s">
        <v>3</v>
      </c>
      <c r="C748">
        <v>2</v>
      </c>
      <c r="D748" s="4">
        <v>149</v>
      </c>
      <c r="E748" s="21">
        <v>33699</v>
      </c>
      <c r="F748" t="s">
        <v>40</v>
      </c>
      <c r="G748" t="s">
        <v>1055</v>
      </c>
      <c r="H748" t="s">
        <v>19</v>
      </c>
      <c r="I748" s="7">
        <f>_xlfn.XLOOKUP(WWE_Champions[[#This Row],[Name]],'Cage.com'!C:C,'Cage.com'!E:E,"")</f>
        <v>9.17</v>
      </c>
      <c r="J748" s="19">
        <f>_xlfn.XLOOKUP(A:A,Kaggle!A:A,Kaggle!I:I, "Not found")</f>
        <v>19313</v>
      </c>
      <c r="K748">
        <f t="shared" si="29"/>
        <v>39</v>
      </c>
      <c r="L748" t="s">
        <v>1974</v>
      </c>
      <c r="M748" t="str">
        <f t="shared" si="28"/>
        <v>Sunday</v>
      </c>
    </row>
    <row r="749" spans="1:13" x14ac:dyDescent="0.2">
      <c r="A749" t="s">
        <v>43</v>
      </c>
      <c r="B749" t="s">
        <v>540</v>
      </c>
      <c r="C749">
        <v>2</v>
      </c>
      <c r="D749" s="7">
        <v>146</v>
      </c>
      <c r="E749" s="21">
        <v>33699</v>
      </c>
      <c r="F749" s="2" t="s">
        <v>40</v>
      </c>
      <c r="G749" s="2" t="s">
        <v>1055</v>
      </c>
      <c r="H749" t="s">
        <v>19</v>
      </c>
      <c r="I749" s="7">
        <f>_xlfn.XLOOKUP(WWE_Champions[[#This Row],[Name]],'Cage.com'!C:C,'Cage.com'!E:E,"")</f>
        <v>9.43</v>
      </c>
      <c r="J749" s="19">
        <f>_xlfn.XLOOKUP(A:A,Kaggle!A:A,Kaggle!I:I, "Not found")</f>
        <v>21003</v>
      </c>
      <c r="K749">
        <f t="shared" si="29"/>
        <v>34</v>
      </c>
      <c r="L749" t="s">
        <v>1974</v>
      </c>
      <c r="M749" t="str">
        <f t="shared" si="28"/>
        <v>Sunday</v>
      </c>
    </row>
    <row r="750" spans="1:13" x14ac:dyDescent="0.2">
      <c r="A750" t="s">
        <v>38</v>
      </c>
      <c r="B750" t="s">
        <v>3</v>
      </c>
      <c r="C750">
        <v>1</v>
      </c>
      <c r="D750" s="4">
        <v>77</v>
      </c>
      <c r="E750" s="21">
        <v>33622</v>
      </c>
      <c r="F750" t="s">
        <v>29</v>
      </c>
      <c r="G750" t="s">
        <v>29</v>
      </c>
      <c r="H750" t="s">
        <v>39</v>
      </c>
      <c r="I750" s="7">
        <f>_xlfn.XLOOKUP(WWE_Champions[[#This Row],[Name]],'Cage.com'!C:C,'Cage.com'!E:E,"")</f>
        <v>9.1</v>
      </c>
      <c r="J750" s="19">
        <f>_xlfn.XLOOKUP(A:A,Kaggle!A:A,Kaggle!I:I, "Not found")</f>
        <v>17954</v>
      </c>
      <c r="K750">
        <f t="shared" si="29"/>
        <v>42</v>
      </c>
      <c r="L750" t="s">
        <v>1974</v>
      </c>
      <c r="M750" t="str">
        <f t="shared" si="28"/>
        <v>Sunday</v>
      </c>
    </row>
    <row r="751" spans="1:13" x14ac:dyDescent="0.2">
      <c r="A751" t="s">
        <v>269</v>
      </c>
      <c r="B751" t="s">
        <v>540</v>
      </c>
      <c r="C751">
        <v>1</v>
      </c>
      <c r="D751" s="7">
        <v>77</v>
      </c>
      <c r="E751" s="21">
        <v>33622</v>
      </c>
      <c r="F751" s="2" t="s">
        <v>29</v>
      </c>
      <c r="G751" s="2" t="s">
        <v>1055</v>
      </c>
      <c r="H751" t="s">
        <v>39</v>
      </c>
      <c r="I751" s="7">
        <f>_xlfn.XLOOKUP(WWE_Champions[[#This Row],[Name]],'Cage.com'!C:C,'Cage.com'!E:E,"")</f>
        <v>8.52</v>
      </c>
      <c r="J751" s="19">
        <f>_xlfn.XLOOKUP(A:A,Kaggle!A:A,Kaggle!I:I, "Not found")</f>
        <v>19831</v>
      </c>
      <c r="K751">
        <f t="shared" si="29"/>
        <v>37</v>
      </c>
      <c r="L751" t="s">
        <v>1974</v>
      </c>
      <c r="M751" t="str">
        <f t="shared" si="28"/>
        <v>Sunday</v>
      </c>
    </row>
    <row r="752" spans="1:13" x14ac:dyDescent="0.2">
      <c r="A752" t="s">
        <v>463</v>
      </c>
      <c r="B752" t="s">
        <v>540</v>
      </c>
      <c r="C752">
        <v>1</v>
      </c>
      <c r="D752" s="7">
        <v>2</v>
      </c>
      <c r="E752" s="21">
        <v>33620</v>
      </c>
      <c r="F752" s="2" t="s">
        <v>1</v>
      </c>
      <c r="G752" s="2" t="s">
        <v>1055</v>
      </c>
      <c r="H752" t="s">
        <v>464</v>
      </c>
      <c r="I752" s="7">
        <f>_xlfn.XLOOKUP(WWE_Champions[[#This Row],[Name]],'Cage.com'!C:C,'Cage.com'!E:E,"")</f>
        <v>7.25</v>
      </c>
      <c r="J752" s="19">
        <v>22080</v>
      </c>
      <c r="K752">
        <f t="shared" si="29"/>
        <v>31</v>
      </c>
      <c r="L752" t="s">
        <v>1973</v>
      </c>
      <c r="M752" t="str">
        <f t="shared" si="28"/>
        <v>Friday</v>
      </c>
    </row>
    <row r="753" spans="1:13" x14ac:dyDescent="0.2">
      <c r="A753" t="s">
        <v>17</v>
      </c>
      <c r="B753" t="s">
        <v>3</v>
      </c>
      <c r="C753">
        <v>4</v>
      </c>
      <c r="D753" s="4">
        <v>1</v>
      </c>
      <c r="E753" s="21">
        <v>33575</v>
      </c>
      <c r="F753" t="s">
        <v>36</v>
      </c>
      <c r="G753" t="s">
        <v>1055</v>
      </c>
      <c r="H753" t="s">
        <v>37</v>
      </c>
      <c r="I753" s="7">
        <f>_xlfn.XLOOKUP(WWE_Champions[[#This Row],[Name]],'Cage.com'!C:C,'Cage.com'!E:E,"")</f>
        <v>7.03</v>
      </c>
      <c r="J753" s="19">
        <f>_xlfn.XLOOKUP(A:A,Kaggle!A:A,Kaggle!I:I, "Not found")</f>
        <v>19582</v>
      </c>
      <c r="K753">
        <f t="shared" si="29"/>
        <v>38</v>
      </c>
      <c r="L753" t="s">
        <v>1974</v>
      </c>
      <c r="M753" t="str">
        <f t="shared" si="28"/>
        <v>Tuesday</v>
      </c>
    </row>
    <row r="754" spans="1:13" x14ac:dyDescent="0.2">
      <c r="A754" t="s">
        <v>33</v>
      </c>
      <c r="B754" t="s">
        <v>3</v>
      </c>
      <c r="C754">
        <v>1</v>
      </c>
      <c r="D754" s="4">
        <v>6</v>
      </c>
      <c r="E754" s="21">
        <v>33569</v>
      </c>
      <c r="F754" t="s">
        <v>34</v>
      </c>
      <c r="G754" t="s">
        <v>1055</v>
      </c>
      <c r="H754" t="s">
        <v>35</v>
      </c>
      <c r="I754" s="7">
        <f>_xlfn.XLOOKUP(WWE_Champions[[#This Row],[Name]],'Cage.com'!C:C,'Cage.com'!E:E,"")</f>
        <v>9.4700000000000006</v>
      </c>
      <c r="J754" s="19">
        <f>_xlfn.XLOOKUP(A:A,Kaggle!A:A,Kaggle!I:I, "Not found")</f>
        <v>23825</v>
      </c>
      <c r="K754">
        <f t="shared" si="29"/>
        <v>26</v>
      </c>
      <c r="L754" t="s">
        <v>1974</v>
      </c>
      <c r="M754" t="str">
        <f t="shared" si="28"/>
        <v>Wednesday</v>
      </c>
    </row>
    <row r="755" spans="1:13" x14ac:dyDescent="0.2">
      <c r="A755" t="s">
        <v>290</v>
      </c>
      <c r="B755" t="s">
        <v>256</v>
      </c>
      <c r="C755">
        <v>1</v>
      </c>
      <c r="D755" s="4">
        <v>378</v>
      </c>
      <c r="E755" s="21">
        <v>33561</v>
      </c>
      <c r="F755" t="s">
        <v>291</v>
      </c>
      <c r="G755" t="s">
        <v>1055</v>
      </c>
      <c r="H755" t="s">
        <v>292</v>
      </c>
      <c r="I755" s="7">
        <f>_xlfn.XLOOKUP(WWE_Champions[[#This Row],[Name]],'Cage.com'!C:C,'Cage.com'!E:E,"")</f>
        <v>8.5</v>
      </c>
      <c r="J755" s="19">
        <f>_xlfn.XLOOKUP(A:A,Kaggle!A:A,Kaggle!I:I, "Not found")</f>
        <v>21526</v>
      </c>
      <c r="K755">
        <f t="shared" si="29"/>
        <v>32</v>
      </c>
      <c r="L755" t="s">
        <v>1974</v>
      </c>
      <c r="M755" t="str">
        <f t="shared" si="28"/>
        <v>Tuesday</v>
      </c>
    </row>
    <row r="756" spans="1:13" x14ac:dyDescent="0.2">
      <c r="A756" t="s">
        <v>43</v>
      </c>
      <c r="B756" t="s">
        <v>540</v>
      </c>
      <c r="C756">
        <v>1</v>
      </c>
      <c r="D756" s="7">
        <v>144</v>
      </c>
      <c r="E756" s="21">
        <v>33476</v>
      </c>
      <c r="F756" s="2" t="s">
        <v>63</v>
      </c>
      <c r="G756" s="2" t="s">
        <v>1055</v>
      </c>
      <c r="H756" t="s">
        <v>5</v>
      </c>
      <c r="I756" s="7">
        <f>_xlfn.XLOOKUP(WWE_Champions[[#This Row],[Name]],'Cage.com'!C:C,'Cage.com'!E:E,"")</f>
        <v>9.43</v>
      </c>
      <c r="J756" s="19">
        <f>_xlfn.XLOOKUP(A:A,Kaggle!A:A,Kaggle!I:I, "Not found")</f>
        <v>21003</v>
      </c>
      <c r="K756">
        <f t="shared" si="29"/>
        <v>34</v>
      </c>
      <c r="L756" t="s">
        <v>1974</v>
      </c>
      <c r="M756" t="str">
        <f t="shared" si="28"/>
        <v>Monday</v>
      </c>
    </row>
    <row r="757" spans="1:13" x14ac:dyDescent="0.2">
      <c r="A757" t="s">
        <v>289</v>
      </c>
      <c r="B757" t="s">
        <v>256</v>
      </c>
      <c r="C757">
        <v>1</v>
      </c>
      <c r="D757" s="4">
        <v>86</v>
      </c>
      <c r="E757" s="21">
        <v>33475</v>
      </c>
      <c r="F757" t="s">
        <v>1</v>
      </c>
      <c r="G757" t="s">
        <v>1055</v>
      </c>
      <c r="H757" t="s">
        <v>155</v>
      </c>
      <c r="I757" s="7">
        <v>9.14</v>
      </c>
      <c r="J757" s="19">
        <f>_xlfn.XLOOKUP(A:A,Kaggle!A:A,Kaggle!I:I, "Not found")</f>
        <v>21629</v>
      </c>
      <c r="K757">
        <f t="shared" si="29"/>
        <v>32</v>
      </c>
      <c r="L757" t="s">
        <v>1973</v>
      </c>
      <c r="M757" t="str">
        <f t="shared" si="28"/>
        <v>Sunday</v>
      </c>
    </row>
    <row r="758" spans="1:13" x14ac:dyDescent="0.2">
      <c r="A758" t="s">
        <v>17</v>
      </c>
      <c r="B758" t="s">
        <v>3</v>
      </c>
      <c r="C758">
        <v>3</v>
      </c>
      <c r="D758" s="4">
        <v>248</v>
      </c>
      <c r="E758" s="21">
        <v>33321</v>
      </c>
      <c r="F758" t="s">
        <v>31</v>
      </c>
      <c r="G758" t="s">
        <v>1055</v>
      </c>
      <c r="H758" t="s">
        <v>32</v>
      </c>
      <c r="I758" s="7">
        <f>_xlfn.XLOOKUP(WWE_Champions[[#This Row],[Name]],'Cage.com'!C:C,'Cage.com'!E:E,"")</f>
        <v>7.03</v>
      </c>
      <c r="J758" s="19">
        <f>_xlfn.XLOOKUP(A:A,Kaggle!A:A,Kaggle!I:I, "Not found")</f>
        <v>19582</v>
      </c>
      <c r="K758">
        <f t="shared" si="29"/>
        <v>37</v>
      </c>
      <c r="L758" t="s">
        <v>1974</v>
      </c>
      <c r="M758" t="str">
        <f t="shared" si="28"/>
        <v>Sunday</v>
      </c>
    </row>
    <row r="759" spans="1:13" x14ac:dyDescent="0.2">
      <c r="A759" t="s">
        <v>28</v>
      </c>
      <c r="B759" t="s">
        <v>3</v>
      </c>
      <c r="C759">
        <v>1</v>
      </c>
      <c r="D759" s="4">
        <v>64</v>
      </c>
      <c r="E759" s="21">
        <v>33257</v>
      </c>
      <c r="F759" t="s">
        <v>29</v>
      </c>
      <c r="G759" t="s">
        <v>1055</v>
      </c>
      <c r="H759" t="s">
        <v>30</v>
      </c>
      <c r="I759" s="7">
        <f>_xlfn.XLOOKUP(WWE_Champions[[#This Row],[Name]],'Cage.com'!C:C,'Cage.com'!E:E,"")</f>
        <v>6.69</v>
      </c>
      <c r="J759" s="19">
        <f>_xlfn.XLOOKUP(A:A,Kaggle!A:A,Kaggle!I:I, "Not found")</f>
        <v>17772</v>
      </c>
      <c r="K759">
        <f t="shared" si="29"/>
        <v>42</v>
      </c>
      <c r="L759" t="s">
        <v>1974</v>
      </c>
      <c r="M759" t="str">
        <f t="shared" si="28"/>
        <v>Saturday</v>
      </c>
    </row>
    <row r="760" spans="1:13" x14ac:dyDescent="0.2">
      <c r="A760" t="s">
        <v>278</v>
      </c>
      <c r="B760" t="s">
        <v>256</v>
      </c>
      <c r="C760">
        <v>4</v>
      </c>
      <c r="D760" s="4">
        <v>210</v>
      </c>
      <c r="E760" s="21">
        <v>33223</v>
      </c>
      <c r="F760" t="s">
        <v>276</v>
      </c>
      <c r="G760" t="s">
        <v>1946</v>
      </c>
      <c r="H760" t="s">
        <v>73</v>
      </c>
      <c r="I760" s="7">
        <v>4.93</v>
      </c>
      <c r="J760" s="19">
        <f>_xlfn.XLOOKUP(A:A,Kaggle!A:A,Kaggle!I:I, "Not found")</f>
        <v>21338</v>
      </c>
      <c r="K760">
        <f t="shared" si="29"/>
        <v>32</v>
      </c>
      <c r="L760" t="s">
        <v>1974</v>
      </c>
      <c r="M760" t="str">
        <f t="shared" si="28"/>
        <v>Sunday</v>
      </c>
    </row>
    <row r="761" spans="1:13" x14ac:dyDescent="0.2">
      <c r="A761" t="s">
        <v>461</v>
      </c>
      <c r="B761" t="s">
        <v>540</v>
      </c>
      <c r="C761">
        <v>2</v>
      </c>
      <c r="D761" s="7">
        <v>280</v>
      </c>
      <c r="E761" s="21">
        <v>33196</v>
      </c>
      <c r="F761" s="2" t="s">
        <v>410</v>
      </c>
      <c r="G761" s="2" t="s">
        <v>1055</v>
      </c>
      <c r="H761" t="s">
        <v>211</v>
      </c>
      <c r="I761" s="7">
        <f>_xlfn.XLOOKUP(WWE_Champions[[#This Row],[Name]],'Cage.com'!C:C,'Cage.com'!E:E,"")</f>
        <v>9.27</v>
      </c>
      <c r="J761" s="19">
        <f>_xlfn.XLOOKUP(A:A,Kaggle!A:A,Kaggle!I:I, "Not found")</f>
        <v>21272</v>
      </c>
      <c r="K761">
        <f t="shared" si="29"/>
        <v>32</v>
      </c>
      <c r="L761" t="s">
        <v>1974</v>
      </c>
      <c r="M761" t="str">
        <f t="shared" si="28"/>
        <v>Monday</v>
      </c>
    </row>
    <row r="762" spans="1:13" x14ac:dyDescent="0.2">
      <c r="A762" t="s">
        <v>287</v>
      </c>
      <c r="B762" t="s">
        <v>256</v>
      </c>
      <c r="C762">
        <v>1</v>
      </c>
      <c r="D762" s="4">
        <v>50</v>
      </c>
      <c r="E762" s="21">
        <v>33173</v>
      </c>
      <c r="F762" t="s">
        <v>288</v>
      </c>
      <c r="G762" t="s">
        <v>1055</v>
      </c>
      <c r="H762" t="s">
        <v>281</v>
      </c>
      <c r="I762" s="7">
        <v>9.2899999999999991</v>
      </c>
      <c r="J762" s="19">
        <f>_xlfn.XLOOKUP(A:A,Kaggle!A:A,Kaggle!I:I, "Not found")</f>
        <v>18139</v>
      </c>
      <c r="K762">
        <f t="shared" si="29"/>
        <v>41</v>
      </c>
      <c r="L762" t="s">
        <v>1974</v>
      </c>
      <c r="M762" t="str">
        <f t="shared" si="28"/>
        <v>Saturday</v>
      </c>
    </row>
    <row r="763" spans="1:13" x14ac:dyDescent="0.2">
      <c r="A763" t="s">
        <v>462</v>
      </c>
      <c r="B763" t="s">
        <v>540</v>
      </c>
      <c r="C763">
        <v>1</v>
      </c>
      <c r="D763" s="7">
        <v>84</v>
      </c>
      <c r="E763" s="21">
        <v>33112</v>
      </c>
      <c r="F763" s="2" t="s">
        <v>63</v>
      </c>
      <c r="G763" s="2" t="s">
        <v>1055</v>
      </c>
      <c r="H763" t="s">
        <v>9</v>
      </c>
      <c r="I763" s="7">
        <f>_xlfn.XLOOKUP(WWE_Champions[[#This Row],[Name]],'Cage.com'!C:C,'Cage.com'!E:E,"")</f>
        <v>7.53</v>
      </c>
      <c r="J763" s="19">
        <v>21949</v>
      </c>
      <c r="K763">
        <f t="shared" si="29"/>
        <v>30</v>
      </c>
      <c r="L763" t="s">
        <v>1974</v>
      </c>
      <c r="M763" t="str">
        <f t="shared" si="28"/>
        <v>Monday</v>
      </c>
    </row>
    <row r="764" spans="1:13" x14ac:dyDescent="0.2">
      <c r="A764" t="s">
        <v>461</v>
      </c>
      <c r="B764" t="s">
        <v>540</v>
      </c>
      <c r="C764">
        <v>1</v>
      </c>
      <c r="D764" s="7">
        <v>126</v>
      </c>
      <c r="E764" s="21">
        <v>32986</v>
      </c>
      <c r="F764" s="2" t="s">
        <v>410</v>
      </c>
      <c r="G764" s="2" t="s">
        <v>1055</v>
      </c>
      <c r="H764" t="s">
        <v>393</v>
      </c>
      <c r="I764" s="7">
        <f>_xlfn.XLOOKUP(WWE_Champions[[#This Row],[Name]],'Cage.com'!C:C,'Cage.com'!E:E,"")</f>
        <v>9.27</v>
      </c>
      <c r="J764" s="19">
        <f>_xlfn.XLOOKUP(A:A,Kaggle!A:A,Kaggle!I:I, "Not found")</f>
        <v>21272</v>
      </c>
      <c r="K764">
        <f t="shared" si="29"/>
        <v>32</v>
      </c>
      <c r="L764" t="s">
        <v>1974</v>
      </c>
      <c r="M764" t="str">
        <f t="shared" si="28"/>
        <v>Monday</v>
      </c>
    </row>
    <row r="765" spans="1:13" x14ac:dyDescent="0.2">
      <c r="A765" t="s">
        <v>25</v>
      </c>
      <c r="B765" t="s">
        <v>3</v>
      </c>
      <c r="C765">
        <v>1</v>
      </c>
      <c r="D765" s="4">
        <v>293</v>
      </c>
      <c r="E765" s="21">
        <v>32964</v>
      </c>
      <c r="F765" t="s">
        <v>26</v>
      </c>
      <c r="G765" t="s">
        <v>1055</v>
      </c>
      <c r="H765" t="s">
        <v>27</v>
      </c>
      <c r="I765" s="7">
        <f>_xlfn.XLOOKUP(WWE_Champions[[#This Row],[Name]],'Cage.com'!C:C,'Cage.com'!E:E,"")</f>
        <v>4.5199999999999996</v>
      </c>
      <c r="J765" s="19">
        <f>_xlfn.XLOOKUP(A:A,Kaggle!A:A,Kaggle!I:I, "Not found")</f>
        <v>21717</v>
      </c>
      <c r="K765">
        <f t="shared" si="29"/>
        <v>30</v>
      </c>
      <c r="L765" t="s">
        <v>1974</v>
      </c>
      <c r="M765" t="str">
        <f t="shared" si="28"/>
        <v>Sunday</v>
      </c>
    </row>
    <row r="766" spans="1:13" x14ac:dyDescent="0.2">
      <c r="A766" t="s">
        <v>25</v>
      </c>
      <c r="B766" t="s">
        <v>540</v>
      </c>
      <c r="C766">
        <v>2</v>
      </c>
      <c r="D766" s="7">
        <v>218</v>
      </c>
      <c r="E766" s="21">
        <v>32748</v>
      </c>
      <c r="F766" s="2" t="s">
        <v>63</v>
      </c>
      <c r="G766" s="2" t="s">
        <v>1055</v>
      </c>
      <c r="H766" t="s">
        <v>64</v>
      </c>
      <c r="I766" s="7">
        <f>_xlfn.XLOOKUP(WWE_Champions[[#This Row],[Name]],'Cage.com'!C:C,'Cage.com'!E:E,"")</f>
        <v>4.5199999999999996</v>
      </c>
      <c r="J766" s="19">
        <f>_xlfn.XLOOKUP(A:A,Kaggle!A:A,Kaggle!I:I, "Not found")</f>
        <v>21717</v>
      </c>
      <c r="K766">
        <f t="shared" si="29"/>
        <v>30</v>
      </c>
      <c r="L766" t="s">
        <v>1974</v>
      </c>
      <c r="M766" t="str">
        <f t="shared" si="28"/>
        <v>Monday</v>
      </c>
    </row>
    <row r="767" spans="1:13" x14ac:dyDescent="0.2">
      <c r="A767" t="s">
        <v>278</v>
      </c>
      <c r="B767" t="s">
        <v>256</v>
      </c>
      <c r="C767">
        <v>3</v>
      </c>
      <c r="D767" s="4">
        <v>523</v>
      </c>
      <c r="E767" s="21">
        <v>32650</v>
      </c>
      <c r="F767" t="s">
        <v>1</v>
      </c>
      <c r="G767" t="s">
        <v>1055</v>
      </c>
      <c r="H767" t="s">
        <v>286</v>
      </c>
      <c r="I767" s="7">
        <v>4.93</v>
      </c>
      <c r="J767" s="19">
        <f>_xlfn.XLOOKUP(A:A,Kaggle!A:A,Kaggle!I:I, "Not found")</f>
        <v>21338</v>
      </c>
      <c r="K767">
        <f t="shared" si="29"/>
        <v>30</v>
      </c>
      <c r="L767" t="s">
        <v>1973</v>
      </c>
      <c r="M767" t="str">
        <f t="shared" si="28"/>
        <v>Monday</v>
      </c>
    </row>
    <row r="768" spans="1:13" x14ac:dyDescent="0.2">
      <c r="A768" t="s">
        <v>284</v>
      </c>
      <c r="B768" t="s">
        <v>256</v>
      </c>
      <c r="C768">
        <v>1</v>
      </c>
      <c r="D768" s="4">
        <v>15</v>
      </c>
      <c r="E768" s="21">
        <v>32635</v>
      </c>
      <c r="F768" t="s">
        <v>285</v>
      </c>
      <c r="G768" t="s">
        <v>1055</v>
      </c>
      <c r="H768" t="s">
        <v>60</v>
      </c>
      <c r="I768" s="7">
        <v>6.42</v>
      </c>
      <c r="J768" s="19">
        <f>_xlfn.XLOOKUP(A:A,Kaggle!A:A,Kaggle!I:I, "Not found")</f>
        <v>21638</v>
      </c>
      <c r="K768">
        <f t="shared" si="29"/>
        <v>30</v>
      </c>
      <c r="L768" t="s">
        <v>1974</v>
      </c>
      <c r="M768" t="str">
        <f t="shared" si="28"/>
        <v>Sunday</v>
      </c>
    </row>
    <row r="769" spans="1:13" x14ac:dyDescent="0.2">
      <c r="A769" t="s">
        <v>17</v>
      </c>
      <c r="B769" t="s">
        <v>3</v>
      </c>
      <c r="C769">
        <v>2</v>
      </c>
      <c r="D769" s="4">
        <v>364</v>
      </c>
      <c r="E769" s="21">
        <v>32600</v>
      </c>
      <c r="F769" t="s">
        <v>24</v>
      </c>
      <c r="G769" t="s">
        <v>1055</v>
      </c>
      <c r="H769" t="s">
        <v>23</v>
      </c>
      <c r="I769" s="7">
        <f>_xlfn.XLOOKUP(WWE_Champions[[#This Row],[Name]],'Cage.com'!C:C,'Cage.com'!E:E,"")</f>
        <v>7.03</v>
      </c>
      <c r="J769" s="19">
        <f>_xlfn.XLOOKUP(A:A,Kaggle!A:A,Kaggle!I:I, "Not found")</f>
        <v>19582</v>
      </c>
      <c r="K769">
        <f t="shared" si="29"/>
        <v>35</v>
      </c>
      <c r="L769" t="s">
        <v>1974</v>
      </c>
      <c r="M769" t="str">
        <f t="shared" si="28"/>
        <v>Sunday</v>
      </c>
    </row>
    <row r="770" spans="1:13" x14ac:dyDescent="0.2">
      <c r="A770" t="s">
        <v>290</v>
      </c>
      <c r="B770" t="s">
        <v>540</v>
      </c>
      <c r="C770">
        <v>1</v>
      </c>
      <c r="D770" s="7">
        <v>148</v>
      </c>
      <c r="E770" s="21">
        <v>32600</v>
      </c>
      <c r="F770" s="2" t="s">
        <v>24</v>
      </c>
      <c r="G770" s="2" t="s">
        <v>1055</v>
      </c>
      <c r="H770" t="s">
        <v>23</v>
      </c>
      <c r="I770" s="7">
        <f>_xlfn.XLOOKUP(WWE_Champions[[#This Row],[Name]],'Cage.com'!C:C,'Cage.com'!E:E,"")</f>
        <v>8.5</v>
      </c>
      <c r="J770" s="19">
        <f>_xlfn.XLOOKUP(A:A,Kaggle!A:A,Kaggle!I:I, "Not found")</f>
        <v>21526</v>
      </c>
      <c r="K770">
        <f t="shared" si="29"/>
        <v>30</v>
      </c>
      <c r="L770" t="s">
        <v>1974</v>
      </c>
      <c r="M770" t="str">
        <f t="shared" ref="M770:M836" si="30">TEXT(E770, "dddd")</f>
        <v>Sunday</v>
      </c>
    </row>
    <row r="771" spans="1:13" x14ac:dyDescent="0.2">
      <c r="A771" t="s">
        <v>278</v>
      </c>
      <c r="B771" t="s">
        <v>256</v>
      </c>
      <c r="C771">
        <v>2</v>
      </c>
      <c r="D771" s="4">
        <v>76</v>
      </c>
      <c r="E771" s="21">
        <v>32559</v>
      </c>
      <c r="F771" t="s">
        <v>283</v>
      </c>
      <c r="G771" t="s">
        <v>1055</v>
      </c>
      <c r="H771" t="s">
        <v>281</v>
      </c>
      <c r="I771" s="7">
        <v>4.93</v>
      </c>
      <c r="J771" s="19">
        <f>_xlfn.XLOOKUP(A:A,Kaggle!A:A,Kaggle!I:I, "Not found")</f>
        <v>21338</v>
      </c>
      <c r="K771">
        <f t="shared" ref="K771:K834" si="31">DATEDIF(J771, E771, "Y")</f>
        <v>30</v>
      </c>
      <c r="L771" t="s">
        <v>1974</v>
      </c>
      <c r="M771" t="str">
        <f t="shared" si="30"/>
        <v>Monday</v>
      </c>
    </row>
    <row r="772" spans="1:13" x14ac:dyDescent="0.2">
      <c r="A772" t="s">
        <v>25</v>
      </c>
      <c r="B772" t="s">
        <v>540</v>
      </c>
      <c r="C772">
        <v>1</v>
      </c>
      <c r="D772" s="7">
        <v>216</v>
      </c>
      <c r="E772" s="21">
        <v>32384</v>
      </c>
      <c r="F772" s="2" t="s">
        <v>63</v>
      </c>
      <c r="G772" s="2" t="s">
        <v>1055</v>
      </c>
      <c r="H772" t="s">
        <v>5</v>
      </c>
      <c r="I772" s="7">
        <f>_xlfn.XLOOKUP(WWE_Champions[[#This Row],[Name]],'Cage.com'!C:C,'Cage.com'!E:E,"")</f>
        <v>4.5199999999999996</v>
      </c>
      <c r="J772" s="19">
        <f>_xlfn.XLOOKUP(A:A,Kaggle!A:A,Kaggle!I:I, "Not found")</f>
        <v>21717</v>
      </c>
      <c r="K772">
        <f t="shared" si="31"/>
        <v>29</v>
      </c>
      <c r="L772" t="s">
        <v>1974</v>
      </c>
      <c r="M772" t="str">
        <f t="shared" si="30"/>
        <v>Monday</v>
      </c>
    </row>
    <row r="773" spans="1:13" x14ac:dyDescent="0.2">
      <c r="A773" t="s">
        <v>282</v>
      </c>
      <c r="B773" t="s">
        <v>256</v>
      </c>
      <c r="C773">
        <v>1</v>
      </c>
      <c r="D773" s="4">
        <v>283</v>
      </c>
      <c r="E773" s="21">
        <v>32276</v>
      </c>
      <c r="F773" t="s">
        <v>1</v>
      </c>
      <c r="G773" t="s">
        <v>1055</v>
      </c>
      <c r="H773" t="s">
        <v>97</v>
      </c>
      <c r="I773" s="7">
        <v>7.41</v>
      </c>
      <c r="J773" s="19">
        <f>_xlfn.XLOOKUP(A:A,Kaggle!A:A,Kaggle!I:I, "Not found")</f>
        <v>22101</v>
      </c>
      <c r="K773">
        <f t="shared" si="31"/>
        <v>27</v>
      </c>
      <c r="L773" t="s">
        <v>1973</v>
      </c>
      <c r="M773" t="str">
        <f t="shared" si="30"/>
        <v>Friday</v>
      </c>
    </row>
    <row r="774" spans="1:13" x14ac:dyDescent="0.2">
      <c r="A774" t="s">
        <v>21</v>
      </c>
      <c r="B774" t="s">
        <v>3</v>
      </c>
      <c r="C774">
        <v>1</v>
      </c>
      <c r="D774" s="4">
        <v>371</v>
      </c>
      <c r="E774" s="21">
        <v>32229</v>
      </c>
      <c r="F774" t="s">
        <v>22</v>
      </c>
      <c r="G774" t="s">
        <v>1055</v>
      </c>
      <c r="H774" t="s">
        <v>23</v>
      </c>
      <c r="I774" s="7">
        <f>_xlfn.XLOOKUP(WWE_Champions[[#This Row],[Name]],'Cage.com'!C:C,'Cage.com'!E:E,"")</f>
        <v>9.17</v>
      </c>
      <c r="J774" s="19">
        <f>_xlfn.XLOOKUP(A:A,Kaggle!A:A,Kaggle!I:I, "Not found")</f>
        <v>19313</v>
      </c>
      <c r="K774">
        <f t="shared" si="31"/>
        <v>35</v>
      </c>
      <c r="L774" t="s">
        <v>1974</v>
      </c>
      <c r="M774" t="str">
        <f t="shared" si="30"/>
        <v>Sunday</v>
      </c>
    </row>
    <row r="775" spans="1:13" x14ac:dyDescent="0.2">
      <c r="A775" t="s">
        <v>539</v>
      </c>
      <c r="B775" t="s">
        <v>3</v>
      </c>
      <c r="C775">
        <v>1</v>
      </c>
      <c r="D775" s="4">
        <v>0</v>
      </c>
      <c r="E775" s="21">
        <v>32178</v>
      </c>
      <c r="F775" t="s">
        <v>18</v>
      </c>
      <c r="G775" t="s">
        <v>1055</v>
      </c>
      <c r="H775" t="s">
        <v>19</v>
      </c>
      <c r="I775" s="7">
        <f>_xlfn.XLOOKUP(WWE_Champions[[#This Row],[Name]],'Cage.com'!C:C,'Cage.com'!E:E,"")</f>
        <v>7.78</v>
      </c>
      <c r="J775" s="19">
        <f>_xlfn.XLOOKUP(A:A,Kaggle!A:A,Kaggle!I:I, "Not found")</f>
        <v>16941</v>
      </c>
      <c r="K775">
        <f t="shared" si="31"/>
        <v>41</v>
      </c>
      <c r="L775" t="s">
        <v>1973</v>
      </c>
      <c r="M775" t="str">
        <f t="shared" si="30"/>
        <v>Friday</v>
      </c>
    </row>
    <row r="776" spans="1:13" x14ac:dyDescent="0.2">
      <c r="A776" t="s">
        <v>280</v>
      </c>
      <c r="B776" t="s">
        <v>256</v>
      </c>
      <c r="C776">
        <v>1</v>
      </c>
      <c r="D776" s="4">
        <v>141</v>
      </c>
      <c r="E776" s="21">
        <v>32107</v>
      </c>
      <c r="F776" t="s">
        <v>276</v>
      </c>
      <c r="G776" t="s">
        <v>1936</v>
      </c>
      <c r="H776" t="s">
        <v>281</v>
      </c>
      <c r="I776" s="7">
        <v>7.46</v>
      </c>
      <c r="J776" s="19">
        <f>_xlfn.XLOOKUP(A:A,Kaggle!A:A,Kaggle!I:I, "Not found")</f>
        <v>16722</v>
      </c>
      <c r="K776">
        <f t="shared" si="31"/>
        <v>42</v>
      </c>
      <c r="L776" t="s">
        <v>1974</v>
      </c>
      <c r="M776" t="str">
        <f t="shared" si="30"/>
        <v>Thursday</v>
      </c>
    </row>
    <row r="777" spans="1:13" x14ac:dyDescent="0.2">
      <c r="A777" t="s">
        <v>278</v>
      </c>
      <c r="B777" t="s">
        <v>256</v>
      </c>
      <c r="C777">
        <v>1</v>
      </c>
      <c r="D777" s="4">
        <v>138</v>
      </c>
      <c r="E777" s="21">
        <v>31969</v>
      </c>
      <c r="F777" t="s">
        <v>279</v>
      </c>
      <c r="G777" t="s">
        <v>1936</v>
      </c>
      <c r="H777" t="s">
        <v>214</v>
      </c>
      <c r="I777" s="7">
        <v>4.93</v>
      </c>
      <c r="J777" s="19">
        <f>_xlfn.XLOOKUP(A:A,Kaggle!A:A,Kaggle!I:I, "Not found")</f>
        <v>21338</v>
      </c>
      <c r="K777">
        <f t="shared" si="31"/>
        <v>29</v>
      </c>
      <c r="L777" t="s">
        <v>1974</v>
      </c>
      <c r="M777" t="str">
        <f t="shared" si="30"/>
        <v>Saturday</v>
      </c>
    </row>
    <row r="778" spans="1:13" x14ac:dyDescent="0.2">
      <c r="A778" t="s">
        <v>460</v>
      </c>
      <c r="B778" t="s">
        <v>540</v>
      </c>
      <c r="C778">
        <v>1</v>
      </c>
      <c r="D778" s="7">
        <v>454</v>
      </c>
      <c r="E778" s="21">
        <v>31930</v>
      </c>
      <c r="F778" s="2" t="s">
        <v>410</v>
      </c>
      <c r="G778" s="2" t="s">
        <v>1055</v>
      </c>
      <c r="H778" t="s">
        <v>123</v>
      </c>
      <c r="I778" s="7">
        <f>_xlfn.XLOOKUP(WWE_Champions[[#This Row],[Name]],'Cage.com'!C:C,'Cage.com'!E:E,"")</f>
        <v>6.12</v>
      </c>
      <c r="J778" s="19">
        <v>19384</v>
      </c>
      <c r="K778">
        <f t="shared" si="31"/>
        <v>34</v>
      </c>
      <c r="L778" t="s">
        <v>1974</v>
      </c>
      <c r="M778" t="str">
        <f t="shared" si="30"/>
        <v>Tuesday</v>
      </c>
    </row>
    <row r="779" spans="1:13" x14ac:dyDescent="0.2">
      <c r="A779" t="s">
        <v>263</v>
      </c>
      <c r="B779" t="s">
        <v>540</v>
      </c>
      <c r="C779">
        <v>1</v>
      </c>
      <c r="D779" s="7">
        <v>65</v>
      </c>
      <c r="E779" s="21">
        <v>31865</v>
      </c>
      <c r="F779" s="2" t="s">
        <v>458</v>
      </c>
      <c r="G779" s="2" t="s">
        <v>1055</v>
      </c>
      <c r="H779" t="s">
        <v>459</v>
      </c>
      <c r="I779" s="7">
        <f>_xlfn.XLOOKUP(WWE_Champions[[#This Row],[Name]],'Cage.com'!C:C,'Cage.com'!E:E,"")</f>
        <v>9.39</v>
      </c>
      <c r="J779" s="19">
        <f>_xlfn.XLOOKUP(A:A,Kaggle!A:A,Kaggle!I:I, "Not found")</f>
        <v>19418</v>
      </c>
      <c r="K779">
        <f t="shared" si="31"/>
        <v>34</v>
      </c>
      <c r="L779" t="s">
        <v>1974</v>
      </c>
      <c r="M779" t="str">
        <f t="shared" si="30"/>
        <v>Sunday</v>
      </c>
    </row>
    <row r="780" spans="1:13" x14ac:dyDescent="0.2">
      <c r="A780" t="s">
        <v>277</v>
      </c>
      <c r="B780" t="s">
        <v>256</v>
      </c>
      <c r="C780">
        <v>1</v>
      </c>
      <c r="D780" s="4">
        <v>328</v>
      </c>
      <c r="E780" s="21">
        <v>31641</v>
      </c>
      <c r="F780" t="s">
        <v>1</v>
      </c>
      <c r="G780" t="s">
        <v>1947</v>
      </c>
      <c r="H780" t="s">
        <v>82</v>
      </c>
      <c r="I780" s="7">
        <v>6.34</v>
      </c>
      <c r="J780" s="19">
        <f>_xlfn.XLOOKUP(A:A,Kaggle!A:A,Kaggle!I:I, "Not found")</f>
        <v>21618</v>
      </c>
      <c r="K780">
        <f t="shared" si="31"/>
        <v>27</v>
      </c>
      <c r="L780" t="s">
        <v>1973</v>
      </c>
      <c r="M780" t="str">
        <f t="shared" si="30"/>
        <v>Sunday</v>
      </c>
    </row>
    <row r="781" spans="1:13" x14ac:dyDescent="0.2">
      <c r="A781" t="s">
        <v>21</v>
      </c>
      <c r="B781" t="s">
        <v>540</v>
      </c>
      <c r="C781">
        <v>1</v>
      </c>
      <c r="D781" s="7">
        <v>414</v>
      </c>
      <c r="E781" s="21">
        <v>31451</v>
      </c>
      <c r="F781" s="2" t="s">
        <v>457</v>
      </c>
      <c r="G781" s="2" t="s">
        <v>1055</v>
      </c>
      <c r="H781" t="s">
        <v>68</v>
      </c>
      <c r="I781" s="7">
        <f>_xlfn.XLOOKUP(WWE_Champions[[#This Row],[Name]],'Cage.com'!C:C,'Cage.com'!E:E,"")</f>
        <v>9.17</v>
      </c>
      <c r="J781" s="19">
        <f>_xlfn.XLOOKUP(A:A,Kaggle!A:A,Kaggle!I:I, "Not found")</f>
        <v>19313</v>
      </c>
      <c r="K781">
        <f t="shared" si="31"/>
        <v>33</v>
      </c>
      <c r="L781" t="s">
        <v>1974</v>
      </c>
      <c r="M781" t="str">
        <f t="shared" si="30"/>
        <v>Saturday</v>
      </c>
    </row>
    <row r="782" spans="1:13" x14ac:dyDescent="0.2">
      <c r="A782" t="s">
        <v>273</v>
      </c>
      <c r="B782" t="s">
        <v>256</v>
      </c>
      <c r="C782">
        <v>2</v>
      </c>
      <c r="D782" s="4">
        <v>182</v>
      </c>
      <c r="E782" s="21">
        <v>31379</v>
      </c>
      <c r="F782" t="s">
        <v>276</v>
      </c>
      <c r="G782" t="s">
        <v>1983</v>
      </c>
      <c r="H782" t="s">
        <v>214</v>
      </c>
      <c r="I782" s="7">
        <v>8.3000000000000007</v>
      </c>
      <c r="J782" s="19">
        <f>_xlfn.XLOOKUP(A:A,Kaggle!A:A,Kaggle!I:I, "Not found")</f>
        <v>21712</v>
      </c>
      <c r="K782">
        <f t="shared" si="31"/>
        <v>26</v>
      </c>
      <c r="L782" t="s">
        <v>1974</v>
      </c>
      <c r="M782" t="str">
        <f t="shared" si="30"/>
        <v>Thursday</v>
      </c>
    </row>
    <row r="783" spans="1:13" x14ac:dyDescent="0.2">
      <c r="A783" t="s">
        <v>275</v>
      </c>
      <c r="B783" t="s">
        <v>256</v>
      </c>
      <c r="C783">
        <v>1</v>
      </c>
      <c r="D783" s="4">
        <v>130</v>
      </c>
      <c r="E783" s="21">
        <v>31249</v>
      </c>
      <c r="F783" t="s">
        <v>1</v>
      </c>
      <c r="G783" t="s">
        <v>1055</v>
      </c>
      <c r="H783" t="s">
        <v>82</v>
      </c>
      <c r="I783" s="7">
        <v>8.14</v>
      </c>
      <c r="J783" s="19">
        <f>_xlfn.XLOOKUP(A:A,Kaggle!A:A,Kaggle!I:I, "Not found")</f>
        <v>19746</v>
      </c>
      <c r="K783">
        <f t="shared" si="31"/>
        <v>31</v>
      </c>
      <c r="L783" t="s">
        <v>1973</v>
      </c>
      <c r="M783" t="str">
        <f t="shared" si="30"/>
        <v>Sunday</v>
      </c>
    </row>
    <row r="784" spans="1:13" x14ac:dyDescent="0.2">
      <c r="A784" t="s">
        <v>454</v>
      </c>
      <c r="B784" t="s">
        <v>540</v>
      </c>
      <c r="C784">
        <v>2</v>
      </c>
      <c r="D784" s="7">
        <v>217</v>
      </c>
      <c r="E784" s="21">
        <v>31234</v>
      </c>
      <c r="F784" s="2" t="s">
        <v>1</v>
      </c>
      <c r="G784" s="2" t="s">
        <v>1936</v>
      </c>
      <c r="H784" t="s">
        <v>11</v>
      </c>
      <c r="I784" s="7">
        <f>_xlfn.XLOOKUP(WWE_Champions[[#This Row],[Name]],'Cage.com'!C:C,'Cage.com'!E:E,"")</f>
        <v>7.23</v>
      </c>
      <c r="J784" s="19">
        <f>_xlfn.XLOOKUP(A:A,Kaggle!A:A,Kaggle!I:I, "Not found")</f>
        <v>19489</v>
      </c>
      <c r="K784">
        <f t="shared" si="31"/>
        <v>32</v>
      </c>
      <c r="L784" t="s">
        <v>1973</v>
      </c>
      <c r="M784" t="str">
        <f t="shared" si="30"/>
        <v>Saturday</v>
      </c>
    </row>
    <row r="785" spans="1:13" x14ac:dyDescent="0.2">
      <c r="A785" t="s">
        <v>273</v>
      </c>
      <c r="B785" t="s">
        <v>256</v>
      </c>
      <c r="C785">
        <v>1</v>
      </c>
      <c r="D785" s="4">
        <v>120</v>
      </c>
      <c r="E785" s="21">
        <v>31129</v>
      </c>
      <c r="F785" t="s">
        <v>274</v>
      </c>
      <c r="G785" t="s">
        <v>1055</v>
      </c>
      <c r="H785" t="s">
        <v>82</v>
      </c>
      <c r="I785" s="7">
        <v>8.3000000000000007</v>
      </c>
      <c r="J785" s="19">
        <f>_xlfn.XLOOKUP(A:A,Kaggle!A:A,Kaggle!I:I, "Not found")</f>
        <v>21712</v>
      </c>
      <c r="K785">
        <f t="shared" si="31"/>
        <v>25</v>
      </c>
      <c r="L785" t="s">
        <v>1974</v>
      </c>
      <c r="M785" t="str">
        <f t="shared" si="30"/>
        <v>Saturday</v>
      </c>
    </row>
    <row r="786" spans="1:13" x14ac:dyDescent="0.2">
      <c r="A786" t="s">
        <v>270</v>
      </c>
      <c r="B786" t="s">
        <v>256</v>
      </c>
      <c r="C786">
        <v>5</v>
      </c>
      <c r="D786" s="4">
        <v>167</v>
      </c>
      <c r="E786" s="21">
        <v>30962</v>
      </c>
      <c r="F786" t="s">
        <v>1</v>
      </c>
      <c r="G786" t="s">
        <v>1055</v>
      </c>
      <c r="H786" t="s">
        <v>82</v>
      </c>
      <c r="I786" s="7">
        <v>7.33</v>
      </c>
      <c r="J786" s="19">
        <f>_xlfn.XLOOKUP(A:A,Kaggle!A:A,Kaggle!I:I, "Not found")</f>
        <v>14050</v>
      </c>
      <c r="K786">
        <f t="shared" si="31"/>
        <v>46</v>
      </c>
      <c r="L786" t="s">
        <v>1973</v>
      </c>
      <c r="M786" t="str">
        <f t="shared" si="30"/>
        <v>Sunday</v>
      </c>
    </row>
    <row r="787" spans="1:13" x14ac:dyDescent="0.2">
      <c r="A787" t="s">
        <v>267</v>
      </c>
      <c r="B787" t="s">
        <v>540</v>
      </c>
      <c r="C787">
        <v>1</v>
      </c>
      <c r="D787" s="7">
        <v>285</v>
      </c>
      <c r="E787" s="21">
        <v>30949</v>
      </c>
      <c r="F787" s="2" t="s">
        <v>455</v>
      </c>
      <c r="G787" s="2" t="s">
        <v>1055</v>
      </c>
      <c r="H787" t="s">
        <v>456</v>
      </c>
      <c r="I787" s="7">
        <f>_xlfn.XLOOKUP(WWE_Champions[[#This Row],[Name]],'Cage.com'!C:C,'Cage.com'!E:E,"")</f>
        <v>6.56</v>
      </c>
      <c r="J787" s="19">
        <f>_xlfn.XLOOKUP(A:A,Kaggle!A:A,Kaggle!I:I, "Not found")</f>
        <v>18891</v>
      </c>
      <c r="K787">
        <f t="shared" si="31"/>
        <v>33</v>
      </c>
      <c r="L787" t="s">
        <v>1974</v>
      </c>
      <c r="M787" t="str">
        <f t="shared" si="30"/>
        <v>Monday</v>
      </c>
    </row>
    <row r="788" spans="1:13" x14ac:dyDescent="0.2">
      <c r="A788" t="s">
        <v>270</v>
      </c>
      <c r="B788" t="s">
        <v>256</v>
      </c>
      <c r="C788">
        <v>4</v>
      </c>
      <c r="D788" s="4">
        <v>7</v>
      </c>
      <c r="E788" s="21">
        <v>30857</v>
      </c>
      <c r="F788" t="s">
        <v>1</v>
      </c>
      <c r="G788" t="s">
        <v>1055</v>
      </c>
      <c r="H788" t="s">
        <v>214</v>
      </c>
      <c r="I788" s="7">
        <v>7.33</v>
      </c>
      <c r="J788" s="19">
        <f>_xlfn.XLOOKUP(A:A,Kaggle!A:A,Kaggle!I:I, "Not found")</f>
        <v>14050</v>
      </c>
      <c r="K788">
        <f t="shared" si="31"/>
        <v>46</v>
      </c>
      <c r="L788" t="s">
        <v>1973</v>
      </c>
      <c r="M788" t="str">
        <f t="shared" si="30"/>
        <v>Sunday</v>
      </c>
    </row>
    <row r="789" spans="1:13" x14ac:dyDescent="0.2">
      <c r="A789" t="s">
        <v>263</v>
      </c>
      <c r="B789" t="s">
        <v>256</v>
      </c>
      <c r="C789">
        <v>3</v>
      </c>
      <c r="D789" s="4">
        <v>64</v>
      </c>
      <c r="E789" s="21">
        <v>30793</v>
      </c>
      <c r="F789" t="s">
        <v>1</v>
      </c>
      <c r="G789" t="s">
        <v>1055</v>
      </c>
      <c r="H789" t="s">
        <v>214</v>
      </c>
      <c r="I789" s="7">
        <f>_xlfn.XLOOKUP(WWE_Champions[[#This Row],[Name]],'Cage.com'!C:C,'Cage.com'!E:E,"")</f>
        <v>9.39</v>
      </c>
      <c r="J789" s="19">
        <f>_xlfn.XLOOKUP(A:A,Kaggle!A:A,Kaggle!I:I, "Not found")</f>
        <v>19418</v>
      </c>
      <c r="K789">
        <f t="shared" si="31"/>
        <v>31</v>
      </c>
      <c r="L789" t="s">
        <v>1973</v>
      </c>
      <c r="M789" t="str">
        <f t="shared" si="30"/>
        <v>Saturday</v>
      </c>
    </row>
    <row r="790" spans="1:13" x14ac:dyDescent="0.2">
      <c r="A790" t="s">
        <v>454</v>
      </c>
      <c r="B790" t="s">
        <v>540</v>
      </c>
      <c r="C790">
        <v>1</v>
      </c>
      <c r="D790" s="7">
        <v>226</v>
      </c>
      <c r="E790" s="21">
        <v>30723</v>
      </c>
      <c r="F790" s="2" t="s">
        <v>452</v>
      </c>
      <c r="G790" s="2" t="s">
        <v>1055</v>
      </c>
      <c r="H790" t="s">
        <v>68</v>
      </c>
      <c r="I790" s="7">
        <f>_xlfn.XLOOKUP(WWE_Champions[[#This Row],[Name]],'Cage.com'!C:C,'Cage.com'!E:E,"")</f>
        <v>7.23</v>
      </c>
      <c r="J790" s="19">
        <f>_xlfn.XLOOKUP(A:A,Kaggle!A:A,Kaggle!I:I, "Not found")</f>
        <v>19489</v>
      </c>
      <c r="K790">
        <f t="shared" si="31"/>
        <v>30</v>
      </c>
      <c r="L790" t="s">
        <v>1974</v>
      </c>
      <c r="M790" t="str">
        <f t="shared" si="30"/>
        <v>Saturday</v>
      </c>
    </row>
    <row r="791" spans="1:13" x14ac:dyDescent="0.2">
      <c r="A791" t="s">
        <v>17</v>
      </c>
      <c r="B791" t="s">
        <v>3</v>
      </c>
      <c r="C791">
        <v>1</v>
      </c>
      <c r="D791" s="4">
        <v>1474</v>
      </c>
      <c r="E791" s="21">
        <v>30704</v>
      </c>
      <c r="F791" t="s">
        <v>13</v>
      </c>
      <c r="G791" t="s">
        <v>1055</v>
      </c>
      <c r="H791" t="s">
        <v>5</v>
      </c>
      <c r="I791" s="7">
        <f>_xlfn.XLOOKUP(WWE_Champions[[#This Row],[Name]],'Cage.com'!C:C,'Cage.com'!E:E,"")</f>
        <v>7.03</v>
      </c>
      <c r="J791" s="19">
        <f>_xlfn.XLOOKUP(A:A,Kaggle!A:A,Kaggle!I:I, "Not found")</f>
        <v>19582</v>
      </c>
      <c r="K791">
        <f t="shared" si="31"/>
        <v>30</v>
      </c>
      <c r="L791" t="s">
        <v>1973</v>
      </c>
      <c r="M791" t="str">
        <f t="shared" si="30"/>
        <v>Monday</v>
      </c>
    </row>
    <row r="792" spans="1:13" x14ac:dyDescent="0.2">
      <c r="A792" t="s">
        <v>16</v>
      </c>
      <c r="B792" t="s">
        <v>3</v>
      </c>
      <c r="C792">
        <v>1</v>
      </c>
      <c r="D792" s="4">
        <v>28</v>
      </c>
      <c r="E792" s="21">
        <v>30676</v>
      </c>
      <c r="F792" t="s">
        <v>13</v>
      </c>
      <c r="G792" t="s">
        <v>1055</v>
      </c>
      <c r="H792" t="s">
        <v>5</v>
      </c>
      <c r="I792" s="7">
        <f>_xlfn.XLOOKUP(WWE_Champions[[#This Row],[Name]],'Cage.com'!C:C,'Cage.com'!E:E,"")</f>
        <v>6.92</v>
      </c>
      <c r="J792" s="19">
        <f>_xlfn.XLOOKUP(A:A,Kaggle!A:A,Kaggle!I:I, "Not found")</f>
        <v>15415</v>
      </c>
      <c r="K792">
        <f t="shared" si="31"/>
        <v>41</v>
      </c>
      <c r="L792" t="s">
        <v>1973</v>
      </c>
      <c r="M792" t="str">
        <f t="shared" si="30"/>
        <v>Monday</v>
      </c>
    </row>
    <row r="793" spans="1:13" x14ac:dyDescent="0.2">
      <c r="A793" t="s">
        <v>271</v>
      </c>
      <c r="B793" t="s">
        <v>256</v>
      </c>
      <c r="C793">
        <v>1</v>
      </c>
      <c r="D793" s="4">
        <v>129</v>
      </c>
      <c r="E793" s="21">
        <v>30664</v>
      </c>
      <c r="F793" t="s">
        <v>1</v>
      </c>
      <c r="G793" t="s">
        <v>1055</v>
      </c>
      <c r="H793" t="s">
        <v>272</v>
      </c>
      <c r="I793" s="7">
        <v>5.58</v>
      </c>
      <c r="J793" s="19">
        <f>_xlfn.XLOOKUP(A:A,Kaggle!A:A,Kaggle!I:I, "Not found")</f>
        <v>18767</v>
      </c>
      <c r="K793">
        <f t="shared" si="31"/>
        <v>32</v>
      </c>
      <c r="L793" t="s">
        <v>1973</v>
      </c>
      <c r="M793" t="str">
        <f t="shared" si="30"/>
        <v>Wednesday</v>
      </c>
    </row>
    <row r="794" spans="1:13" x14ac:dyDescent="0.2">
      <c r="A794" t="s">
        <v>267</v>
      </c>
      <c r="B794" t="s">
        <v>256</v>
      </c>
      <c r="C794">
        <v>2</v>
      </c>
      <c r="D794" s="4">
        <v>228</v>
      </c>
      <c r="E794" s="21">
        <v>30436</v>
      </c>
      <c r="F794" t="s">
        <v>1</v>
      </c>
      <c r="G794" t="s">
        <v>1055</v>
      </c>
      <c r="H794" t="s">
        <v>214</v>
      </c>
      <c r="I794" s="7">
        <f>_xlfn.XLOOKUP(WWE_Champions[[#This Row],[Name]],'Cage.com'!C:C,'Cage.com'!E:E,"")</f>
        <v>6.56</v>
      </c>
      <c r="J794" s="19">
        <f>_xlfn.XLOOKUP(A:A,Kaggle!A:A,Kaggle!I:I, "Not found")</f>
        <v>18891</v>
      </c>
      <c r="K794">
        <f t="shared" si="31"/>
        <v>31</v>
      </c>
      <c r="L794" t="s">
        <v>1973</v>
      </c>
      <c r="M794" t="str">
        <f t="shared" si="30"/>
        <v>Saturday</v>
      </c>
    </row>
    <row r="795" spans="1:13" x14ac:dyDescent="0.2">
      <c r="A795" t="s">
        <v>269</v>
      </c>
      <c r="B795" t="s">
        <v>256</v>
      </c>
      <c r="C795">
        <v>2</v>
      </c>
      <c r="D795" s="4">
        <v>14</v>
      </c>
      <c r="E795" s="21">
        <v>30422</v>
      </c>
      <c r="F795" t="s">
        <v>1</v>
      </c>
      <c r="G795" t="s">
        <v>1055</v>
      </c>
      <c r="H795" t="s">
        <v>214</v>
      </c>
      <c r="I795" s="7">
        <f>_xlfn.XLOOKUP(WWE_Champions[[#This Row],[Name]],'Cage.com'!C:C,'Cage.com'!E:E,"")</f>
        <v>8.52</v>
      </c>
      <c r="J795" s="19">
        <f>_xlfn.XLOOKUP(A:A,Kaggle!A:A,Kaggle!I:I, "Not found")</f>
        <v>19831</v>
      </c>
      <c r="K795">
        <f t="shared" si="31"/>
        <v>28</v>
      </c>
      <c r="L795" t="s">
        <v>1973</v>
      </c>
      <c r="M795" t="str">
        <f t="shared" si="30"/>
        <v>Saturday</v>
      </c>
    </row>
    <row r="796" spans="1:13" x14ac:dyDescent="0.2">
      <c r="A796" t="s">
        <v>869</v>
      </c>
      <c r="B796" t="s">
        <v>540</v>
      </c>
      <c r="C796">
        <v>2</v>
      </c>
      <c r="D796" s="7">
        <v>385</v>
      </c>
      <c r="E796" s="21">
        <v>30338</v>
      </c>
      <c r="F796" s="2" t="s">
        <v>13</v>
      </c>
      <c r="G796" s="2" t="s">
        <v>1055</v>
      </c>
      <c r="H796" t="s">
        <v>5</v>
      </c>
      <c r="I796" s="7">
        <f>_xlfn.XLOOKUP(WWE_Champions[[#This Row],[Name]],'Cage.com'!C:C,'Cage.com'!E:E,"")</f>
        <v>6.28</v>
      </c>
      <c r="J796" s="19">
        <v>18151</v>
      </c>
      <c r="K796">
        <f t="shared" si="31"/>
        <v>33</v>
      </c>
      <c r="L796" t="s">
        <v>1974</v>
      </c>
      <c r="M796" t="str">
        <f t="shared" si="30"/>
        <v>Saturday</v>
      </c>
    </row>
    <row r="797" spans="1:13" x14ac:dyDescent="0.2">
      <c r="A797" t="s">
        <v>267</v>
      </c>
      <c r="B797" t="s">
        <v>256</v>
      </c>
      <c r="C797">
        <v>1</v>
      </c>
      <c r="D797" s="4">
        <v>163</v>
      </c>
      <c r="E797" s="21">
        <v>30259</v>
      </c>
      <c r="F797" t="s">
        <v>1</v>
      </c>
      <c r="G797" t="s">
        <v>1055</v>
      </c>
      <c r="H797" t="s">
        <v>114</v>
      </c>
      <c r="I797" s="7">
        <f>_xlfn.XLOOKUP(WWE_Champions[[#This Row],[Name]],'Cage.com'!C:C,'Cage.com'!E:E,"")</f>
        <v>6.56</v>
      </c>
      <c r="J797" s="19">
        <f>_xlfn.XLOOKUP(A:A,Kaggle!A:A,Kaggle!I:I, "Not found")</f>
        <v>18891</v>
      </c>
      <c r="K797">
        <f t="shared" si="31"/>
        <v>31</v>
      </c>
      <c r="L797" t="s">
        <v>1973</v>
      </c>
      <c r="M797" t="str">
        <f t="shared" si="30"/>
        <v>Thursday</v>
      </c>
    </row>
    <row r="798" spans="1:13" x14ac:dyDescent="0.2">
      <c r="A798" t="s">
        <v>270</v>
      </c>
      <c r="B798" t="s">
        <v>256</v>
      </c>
      <c r="C798">
        <v>3</v>
      </c>
      <c r="D798" s="4">
        <v>74</v>
      </c>
      <c r="E798" s="21">
        <v>30185</v>
      </c>
      <c r="F798" t="s">
        <v>1</v>
      </c>
      <c r="G798" t="s">
        <v>1055</v>
      </c>
      <c r="H798" t="s">
        <v>82</v>
      </c>
      <c r="I798" s="7">
        <v>7.33</v>
      </c>
      <c r="J798" s="19">
        <f>_xlfn.XLOOKUP(A:A,Kaggle!A:A,Kaggle!I:I, "Not found")</f>
        <v>14050</v>
      </c>
      <c r="K798">
        <f t="shared" si="31"/>
        <v>44</v>
      </c>
      <c r="L798" t="s">
        <v>1973</v>
      </c>
      <c r="M798" t="str">
        <f t="shared" si="30"/>
        <v>Sunday</v>
      </c>
    </row>
    <row r="799" spans="1:13" x14ac:dyDescent="0.2">
      <c r="A799" t="s">
        <v>28</v>
      </c>
      <c r="B799" t="s">
        <v>256</v>
      </c>
      <c r="C799">
        <v>2</v>
      </c>
      <c r="D799" s="4">
        <v>76</v>
      </c>
      <c r="E799" s="21">
        <v>30109</v>
      </c>
      <c r="F799" t="s">
        <v>1</v>
      </c>
      <c r="G799" t="s">
        <v>1055</v>
      </c>
      <c r="H799" t="s">
        <v>268</v>
      </c>
      <c r="I799" s="7">
        <f>_xlfn.XLOOKUP(WWE_Champions[[#This Row],[Name]],'Cage.com'!C:C,'Cage.com'!E:E,"")</f>
        <v>6.69</v>
      </c>
      <c r="J799" s="19">
        <f>_xlfn.XLOOKUP(A:A,Kaggle!A:A,Kaggle!I:I, "Not found")</f>
        <v>17772</v>
      </c>
      <c r="K799">
        <f t="shared" si="31"/>
        <v>33</v>
      </c>
      <c r="L799" t="s">
        <v>1973</v>
      </c>
      <c r="M799" t="str">
        <f t="shared" si="30"/>
        <v>Monday</v>
      </c>
    </row>
    <row r="800" spans="1:13" x14ac:dyDescent="0.2">
      <c r="A800" t="s">
        <v>270</v>
      </c>
      <c r="B800" t="s">
        <v>256</v>
      </c>
      <c r="C800">
        <v>2</v>
      </c>
      <c r="D800" s="4">
        <v>17</v>
      </c>
      <c r="E800" s="21">
        <v>30092</v>
      </c>
      <c r="F800" t="s">
        <v>1</v>
      </c>
      <c r="G800" t="s">
        <v>1055</v>
      </c>
      <c r="H800" t="s">
        <v>160</v>
      </c>
      <c r="I800" s="7">
        <v>7.33</v>
      </c>
      <c r="J800" s="19">
        <f>_xlfn.XLOOKUP(A:A,Kaggle!A:A,Kaggle!I:I, "Not found")</f>
        <v>14050</v>
      </c>
      <c r="K800">
        <f t="shared" si="31"/>
        <v>43</v>
      </c>
      <c r="L800" t="s">
        <v>1973</v>
      </c>
      <c r="M800" t="str">
        <f t="shared" si="30"/>
        <v>Friday</v>
      </c>
    </row>
    <row r="801" spans="1:13" x14ac:dyDescent="0.2">
      <c r="A801" t="s">
        <v>7</v>
      </c>
      <c r="B801" t="s">
        <v>540</v>
      </c>
      <c r="C801">
        <v>2</v>
      </c>
      <c r="D801" s="7">
        <v>425</v>
      </c>
      <c r="E801" s="21">
        <v>29913</v>
      </c>
      <c r="F801" s="2" t="s">
        <v>13</v>
      </c>
      <c r="G801" s="2" t="s">
        <v>1055</v>
      </c>
      <c r="H801" t="s">
        <v>5</v>
      </c>
      <c r="I801" s="7">
        <f>_xlfn.XLOOKUP(WWE_Champions[[#This Row],[Name]],'Cage.com'!C:C,'Cage.com'!E:E,"")</f>
        <v>7.24</v>
      </c>
      <c r="J801" s="19">
        <f>_xlfn.XLOOKUP(A:A,Kaggle!A:A,Kaggle!I:I, "Not found")</f>
        <v>15636</v>
      </c>
      <c r="K801">
        <f t="shared" si="31"/>
        <v>39</v>
      </c>
      <c r="L801" t="s">
        <v>1973</v>
      </c>
      <c r="M801" t="str">
        <f t="shared" si="30"/>
        <v>Monday</v>
      </c>
    </row>
    <row r="802" spans="1:13" x14ac:dyDescent="0.2">
      <c r="A802" t="s">
        <v>28</v>
      </c>
      <c r="B802" t="s">
        <v>256</v>
      </c>
      <c r="C802">
        <v>1</v>
      </c>
      <c r="D802" s="4">
        <v>229</v>
      </c>
      <c r="E802" s="21">
        <v>29863</v>
      </c>
      <c r="F802" t="s">
        <v>1</v>
      </c>
      <c r="G802" t="s">
        <v>1046</v>
      </c>
      <c r="H802" t="s">
        <v>82</v>
      </c>
      <c r="I802" s="7">
        <f>_xlfn.XLOOKUP(WWE_Champions[[#This Row],[Name]],'Cage.com'!C:C,'Cage.com'!E:E,"")</f>
        <v>6.69</v>
      </c>
      <c r="J802" s="19">
        <f>_xlfn.XLOOKUP(A:A,Kaggle!A:A,Kaggle!I:I, "Not found")</f>
        <v>17772</v>
      </c>
      <c r="K802">
        <f t="shared" si="31"/>
        <v>33</v>
      </c>
      <c r="L802" t="s">
        <v>1973</v>
      </c>
      <c r="M802" t="str">
        <f t="shared" si="30"/>
        <v>Sunday</v>
      </c>
    </row>
    <row r="803" spans="1:13" x14ac:dyDescent="0.2">
      <c r="A803" t="s">
        <v>270</v>
      </c>
      <c r="B803" t="s">
        <v>256</v>
      </c>
      <c r="C803">
        <v>1</v>
      </c>
      <c r="D803" s="4">
        <v>31</v>
      </c>
      <c r="E803" s="21">
        <v>29806</v>
      </c>
      <c r="F803" t="s">
        <v>1</v>
      </c>
      <c r="G803" t="s">
        <v>1055</v>
      </c>
      <c r="H803" t="s">
        <v>214</v>
      </c>
      <c r="I803" s="7">
        <v>7.33</v>
      </c>
      <c r="J803" s="19">
        <f>_xlfn.XLOOKUP(A:A,Kaggle!A:A,Kaggle!I:I, "Not found")</f>
        <v>14050</v>
      </c>
      <c r="K803">
        <f t="shared" si="31"/>
        <v>43</v>
      </c>
      <c r="L803" t="s">
        <v>1973</v>
      </c>
      <c r="M803" t="str">
        <f t="shared" si="30"/>
        <v>Saturday</v>
      </c>
    </row>
    <row r="804" spans="1:13" x14ac:dyDescent="0.2">
      <c r="A804" t="s">
        <v>869</v>
      </c>
      <c r="B804" t="s">
        <v>540</v>
      </c>
      <c r="C804">
        <v>1</v>
      </c>
      <c r="D804" s="7">
        <v>156</v>
      </c>
      <c r="E804" s="21">
        <v>29757</v>
      </c>
      <c r="F804" s="2" t="s">
        <v>453</v>
      </c>
      <c r="G804" s="2" t="s">
        <v>1055</v>
      </c>
      <c r="H804" t="s">
        <v>9</v>
      </c>
      <c r="I804" s="7">
        <f>_xlfn.XLOOKUP(WWE_Champions[[#This Row],[Name]],'Cage.com'!C:C,'Cage.com'!E:E,"")</f>
        <v>6.28</v>
      </c>
      <c r="J804" s="19">
        <v>18151</v>
      </c>
      <c r="K804">
        <f t="shared" si="31"/>
        <v>31</v>
      </c>
      <c r="L804" t="s">
        <v>1974</v>
      </c>
      <c r="M804" t="str">
        <f t="shared" si="30"/>
        <v>Saturday</v>
      </c>
    </row>
    <row r="805" spans="1:13" x14ac:dyDescent="0.2">
      <c r="A805" t="s">
        <v>269</v>
      </c>
      <c r="B805" t="s">
        <v>256</v>
      </c>
      <c r="C805">
        <v>1</v>
      </c>
      <c r="D805" s="4">
        <v>193</v>
      </c>
      <c r="E805" s="21">
        <v>29613</v>
      </c>
      <c r="F805" t="s">
        <v>1</v>
      </c>
      <c r="G805" t="s">
        <v>1055</v>
      </c>
      <c r="H805" t="s">
        <v>109</v>
      </c>
      <c r="I805" s="7">
        <f>_xlfn.XLOOKUP(WWE_Champions[[#This Row],[Name]],'Cage.com'!C:C,'Cage.com'!E:E,"")</f>
        <v>8.52</v>
      </c>
      <c r="J805" s="19">
        <f>_xlfn.XLOOKUP(A:A,Kaggle!A:A,Kaggle!I:I, "Not found")</f>
        <v>19831</v>
      </c>
      <c r="K805">
        <f t="shared" si="31"/>
        <v>26</v>
      </c>
      <c r="L805" t="s">
        <v>1973</v>
      </c>
      <c r="M805" t="str">
        <f t="shared" si="30"/>
        <v>Tuesday</v>
      </c>
    </row>
    <row r="806" spans="1:13" x14ac:dyDescent="0.2">
      <c r="A806" t="s">
        <v>7</v>
      </c>
      <c r="B806" t="s">
        <v>540</v>
      </c>
      <c r="C806">
        <v>1</v>
      </c>
      <c r="D806" s="7">
        <v>194</v>
      </c>
      <c r="E806" s="21">
        <v>29563</v>
      </c>
      <c r="F806" s="2" t="s">
        <v>452</v>
      </c>
      <c r="G806" s="2" t="s">
        <v>1055</v>
      </c>
      <c r="H806" t="s">
        <v>5</v>
      </c>
      <c r="I806" s="7">
        <f>_xlfn.XLOOKUP(WWE_Champions[[#This Row],[Name]],'Cage.com'!C:C,'Cage.com'!E:E,"")</f>
        <v>7.24</v>
      </c>
      <c r="J806" s="19">
        <f>_xlfn.XLOOKUP(A:A,Kaggle!A:A,Kaggle!I:I, "Not found")</f>
        <v>15636</v>
      </c>
      <c r="K806">
        <f t="shared" si="31"/>
        <v>38</v>
      </c>
      <c r="L806" t="s">
        <v>1973</v>
      </c>
      <c r="M806" t="str">
        <f t="shared" si="30"/>
        <v>Monday</v>
      </c>
    </row>
    <row r="807" spans="1:13" x14ac:dyDescent="0.2">
      <c r="A807" t="s">
        <v>38</v>
      </c>
      <c r="B807" t="s">
        <v>256</v>
      </c>
      <c r="C807">
        <v>5</v>
      </c>
      <c r="D807" s="4">
        <v>64</v>
      </c>
      <c r="E807" s="21">
        <v>29549</v>
      </c>
      <c r="F807" t="s">
        <v>1</v>
      </c>
      <c r="G807" t="s">
        <v>1055</v>
      </c>
      <c r="H807" t="s">
        <v>268</v>
      </c>
      <c r="I807" s="7">
        <f>_xlfn.XLOOKUP(WWE_Champions[[#This Row],[Name]],'Cage.com'!C:C,'Cage.com'!E:E,"")</f>
        <v>9.1</v>
      </c>
      <c r="J807" s="19">
        <f>_xlfn.XLOOKUP(A:A,Kaggle!A:A,Kaggle!I:I, "Not found")</f>
        <v>17954</v>
      </c>
      <c r="K807">
        <f t="shared" si="31"/>
        <v>31</v>
      </c>
      <c r="L807" t="s">
        <v>1973</v>
      </c>
      <c r="M807" t="str">
        <f t="shared" si="30"/>
        <v>Monday</v>
      </c>
    </row>
    <row r="808" spans="1:13" x14ac:dyDescent="0.2">
      <c r="A808" t="s">
        <v>267</v>
      </c>
      <c r="B808" t="s">
        <v>256</v>
      </c>
      <c r="C808">
        <v>1</v>
      </c>
      <c r="D808" s="4">
        <v>121</v>
      </c>
      <c r="E808" s="21">
        <v>29428</v>
      </c>
      <c r="F808" t="s">
        <v>1</v>
      </c>
      <c r="G808" t="s">
        <v>1055</v>
      </c>
      <c r="H808" t="s">
        <v>82</v>
      </c>
      <c r="I808" s="7">
        <f>_xlfn.XLOOKUP(WWE_Champions[[#This Row],[Name]],'Cage.com'!C:C,'Cage.com'!E:E,"")</f>
        <v>6.56</v>
      </c>
      <c r="J808" s="19">
        <f>_xlfn.XLOOKUP(A:A,Kaggle!A:A,Kaggle!I:I, "Not found")</f>
        <v>18891</v>
      </c>
      <c r="K808">
        <f t="shared" si="31"/>
        <v>28</v>
      </c>
      <c r="L808" t="s">
        <v>1973</v>
      </c>
      <c r="M808" t="str">
        <f t="shared" si="30"/>
        <v>Saturday</v>
      </c>
    </row>
    <row r="809" spans="1:13" x14ac:dyDescent="0.2">
      <c r="A809" t="s">
        <v>451</v>
      </c>
      <c r="B809" t="s">
        <v>540</v>
      </c>
      <c r="C809">
        <v>1</v>
      </c>
      <c r="D809" s="7">
        <v>231</v>
      </c>
      <c r="E809" s="21">
        <v>29332</v>
      </c>
      <c r="F809" s="2" t="s">
        <v>13</v>
      </c>
      <c r="G809" s="2" t="s">
        <v>1055</v>
      </c>
      <c r="H809" t="s">
        <v>5</v>
      </c>
      <c r="I809" s="7">
        <f>_xlfn.XLOOKUP(WWE_Champions[[#This Row],[Name]],'Cage.com'!C:C,'Cage.com'!E:E,"")</f>
        <v>5.33</v>
      </c>
      <c r="J809" s="19">
        <v>15651</v>
      </c>
      <c r="K809">
        <f t="shared" si="31"/>
        <v>37</v>
      </c>
      <c r="L809" t="s">
        <v>1973</v>
      </c>
      <c r="M809" t="str">
        <f t="shared" si="30"/>
        <v>Monday</v>
      </c>
    </row>
    <row r="810" spans="1:13" x14ac:dyDescent="0.2">
      <c r="A810" t="s">
        <v>38</v>
      </c>
      <c r="B810" t="s">
        <v>256</v>
      </c>
      <c r="C810">
        <v>4</v>
      </c>
      <c r="D810" s="4">
        <v>98</v>
      </c>
      <c r="E810" s="21">
        <v>29330</v>
      </c>
      <c r="F810" t="s">
        <v>1</v>
      </c>
      <c r="G810" t="s">
        <v>1055</v>
      </c>
      <c r="H810" t="s">
        <v>214</v>
      </c>
      <c r="I810" s="7">
        <f>_xlfn.XLOOKUP(WWE_Champions[[#This Row],[Name]],'Cage.com'!C:C,'Cage.com'!E:E,"")</f>
        <v>9.1</v>
      </c>
      <c r="J810" s="19">
        <f>_xlfn.XLOOKUP(A:A,Kaggle!A:A,Kaggle!I:I, "Not found")</f>
        <v>17954</v>
      </c>
      <c r="K810">
        <f t="shared" si="31"/>
        <v>31</v>
      </c>
      <c r="L810" t="s">
        <v>1973</v>
      </c>
      <c r="M810" t="str">
        <f t="shared" si="30"/>
        <v>Saturday</v>
      </c>
    </row>
    <row r="811" spans="1:13" x14ac:dyDescent="0.2">
      <c r="A811" t="s">
        <v>266</v>
      </c>
      <c r="B811" t="s">
        <v>256</v>
      </c>
      <c r="C811">
        <v>1</v>
      </c>
      <c r="D811" s="4">
        <v>231</v>
      </c>
      <c r="E811" s="21">
        <v>29099</v>
      </c>
      <c r="F811" t="s">
        <v>1</v>
      </c>
      <c r="G811" t="s">
        <v>1055</v>
      </c>
      <c r="H811" t="s">
        <v>82</v>
      </c>
      <c r="I811" s="7">
        <v>5.86</v>
      </c>
      <c r="J811" s="19">
        <f>_xlfn.XLOOKUP(A:A,Kaggle!A:A,Kaggle!I:I, "Not found")</f>
        <v>15844</v>
      </c>
      <c r="K811">
        <f t="shared" si="31"/>
        <v>36</v>
      </c>
      <c r="L811" t="s">
        <v>1973</v>
      </c>
      <c r="M811" t="str">
        <f t="shared" si="30"/>
        <v>Saturday</v>
      </c>
    </row>
    <row r="812" spans="1:13" x14ac:dyDescent="0.2">
      <c r="A812" t="s">
        <v>38</v>
      </c>
      <c r="B812" t="s">
        <v>256</v>
      </c>
      <c r="C812">
        <v>3</v>
      </c>
      <c r="D812" s="4">
        <v>133</v>
      </c>
      <c r="E812" s="21">
        <v>28946</v>
      </c>
      <c r="F812" t="s">
        <v>1</v>
      </c>
      <c r="G812" t="s">
        <v>1055</v>
      </c>
      <c r="H812" t="s">
        <v>214</v>
      </c>
      <c r="I812" s="7">
        <f>_xlfn.XLOOKUP(WWE_Champions[[#This Row],[Name]],'Cage.com'!C:C,'Cage.com'!E:E,"")</f>
        <v>9.1</v>
      </c>
      <c r="J812" s="19">
        <f>_xlfn.XLOOKUP(A:A,Kaggle!A:A,Kaggle!I:I, "Not found")</f>
        <v>17954</v>
      </c>
      <c r="K812">
        <f t="shared" si="31"/>
        <v>30</v>
      </c>
      <c r="L812" t="s">
        <v>1973</v>
      </c>
      <c r="M812" t="str">
        <f t="shared" si="30"/>
        <v>Sunday</v>
      </c>
    </row>
    <row r="813" spans="1:13" x14ac:dyDescent="0.2">
      <c r="A813" t="s">
        <v>263</v>
      </c>
      <c r="B813" t="s">
        <v>256</v>
      </c>
      <c r="C813">
        <v>2</v>
      </c>
      <c r="D813" s="4">
        <v>105</v>
      </c>
      <c r="E813" s="21">
        <v>28841</v>
      </c>
      <c r="F813" t="s">
        <v>1</v>
      </c>
      <c r="G813" t="s">
        <v>1055</v>
      </c>
      <c r="H813" t="s">
        <v>27</v>
      </c>
      <c r="I813" s="7">
        <f>_xlfn.XLOOKUP(WWE_Champions[[#This Row],[Name]],'Cage.com'!C:C,'Cage.com'!E:E,"")</f>
        <v>9.39</v>
      </c>
      <c r="J813" s="19">
        <f>_xlfn.XLOOKUP(A:A,Kaggle!A:A,Kaggle!I:I, "Not found")</f>
        <v>19418</v>
      </c>
      <c r="K813">
        <f t="shared" si="31"/>
        <v>25</v>
      </c>
      <c r="L813" t="s">
        <v>1973</v>
      </c>
      <c r="M813" t="str">
        <f t="shared" si="30"/>
        <v>Sunday</v>
      </c>
    </row>
    <row r="814" spans="1:13" x14ac:dyDescent="0.2">
      <c r="A814" t="s">
        <v>38</v>
      </c>
      <c r="B814" t="s">
        <v>256</v>
      </c>
      <c r="C814">
        <v>2</v>
      </c>
      <c r="D814" s="4">
        <v>253</v>
      </c>
      <c r="E814" s="21">
        <v>28589</v>
      </c>
      <c r="F814" t="s">
        <v>1</v>
      </c>
      <c r="G814" t="s">
        <v>1055</v>
      </c>
      <c r="H814" t="s">
        <v>82</v>
      </c>
      <c r="I814" s="7">
        <f>_xlfn.XLOOKUP(WWE_Champions[[#This Row],[Name]],'Cage.com'!C:C,'Cage.com'!E:E,"")</f>
        <v>9.1</v>
      </c>
      <c r="J814" s="19">
        <f>_xlfn.XLOOKUP(A:A,Kaggle!A:A,Kaggle!I:I, "Not found")</f>
        <v>17954</v>
      </c>
      <c r="K814">
        <f t="shared" si="31"/>
        <v>29</v>
      </c>
      <c r="L814" t="s">
        <v>1973</v>
      </c>
      <c r="M814" t="str">
        <f t="shared" si="30"/>
        <v>Sunday</v>
      </c>
    </row>
    <row r="815" spans="1:13" x14ac:dyDescent="0.2">
      <c r="A815" t="s">
        <v>265</v>
      </c>
      <c r="B815" t="s">
        <v>256</v>
      </c>
      <c r="C815">
        <v>1</v>
      </c>
      <c r="D815" s="4">
        <v>21</v>
      </c>
      <c r="E815" s="21">
        <v>28568</v>
      </c>
      <c r="F815" t="s">
        <v>1</v>
      </c>
      <c r="G815" t="s">
        <v>1055</v>
      </c>
      <c r="H815" t="s">
        <v>214</v>
      </c>
      <c r="I815" s="7">
        <v>6.23</v>
      </c>
      <c r="J815" s="19">
        <f>_xlfn.XLOOKUP(A:A,Kaggle!A:A,Kaggle!I:I, "Not found")</f>
        <v>12628</v>
      </c>
      <c r="K815">
        <f t="shared" si="31"/>
        <v>43</v>
      </c>
      <c r="L815" t="s">
        <v>1973</v>
      </c>
      <c r="M815" t="str">
        <f t="shared" si="30"/>
        <v>Sunday</v>
      </c>
    </row>
    <row r="816" spans="1:13" x14ac:dyDescent="0.2">
      <c r="A816" t="s">
        <v>12</v>
      </c>
      <c r="B816" t="s">
        <v>3</v>
      </c>
      <c r="C816">
        <v>1</v>
      </c>
      <c r="D816" s="4">
        <v>648</v>
      </c>
      <c r="E816" s="21">
        <v>28541</v>
      </c>
      <c r="F816" t="s">
        <v>13</v>
      </c>
      <c r="G816" t="s">
        <v>1055</v>
      </c>
      <c r="H816" t="s">
        <v>5</v>
      </c>
      <c r="I816" s="7">
        <f>_xlfn.XLOOKUP(WWE_Champions[[#This Row],[Name]],'Cage.com'!C:C,'Cage.com'!E:E,"")</f>
        <v>7.15</v>
      </c>
      <c r="J816" s="19">
        <f>_xlfn.XLOOKUP(A:A,Kaggle!A:A,Kaggle!I:I, "Not found")</f>
        <v>18124</v>
      </c>
      <c r="K816">
        <f t="shared" si="31"/>
        <v>28</v>
      </c>
      <c r="L816" t="s">
        <v>1973</v>
      </c>
      <c r="M816" t="str">
        <f t="shared" si="30"/>
        <v>Monday</v>
      </c>
    </row>
    <row r="817" spans="1:13" x14ac:dyDescent="0.2">
      <c r="A817" t="s">
        <v>260</v>
      </c>
      <c r="B817" t="s">
        <v>256</v>
      </c>
      <c r="C817">
        <v>3</v>
      </c>
      <c r="D817" s="4">
        <v>77</v>
      </c>
      <c r="E817" s="21">
        <v>28491</v>
      </c>
      <c r="F817" t="s">
        <v>1</v>
      </c>
      <c r="G817" t="s">
        <v>1055</v>
      </c>
      <c r="H817" t="s">
        <v>214</v>
      </c>
      <c r="I817" s="7">
        <v>6.76</v>
      </c>
      <c r="J817" s="19">
        <f>_xlfn.XLOOKUP(A:A,Kaggle!A:A,Kaggle!I:I, "Not found")</f>
        <v>15670</v>
      </c>
      <c r="K817">
        <f t="shared" si="31"/>
        <v>35</v>
      </c>
      <c r="L817" t="s">
        <v>1973</v>
      </c>
      <c r="M817" t="str">
        <f t="shared" si="30"/>
        <v>Sunday</v>
      </c>
    </row>
    <row r="818" spans="1:13" x14ac:dyDescent="0.2">
      <c r="A818" t="s">
        <v>263</v>
      </c>
      <c r="B818" t="s">
        <v>256</v>
      </c>
      <c r="C818">
        <v>1</v>
      </c>
      <c r="D818" s="4">
        <v>72</v>
      </c>
      <c r="E818" s="21">
        <v>28419</v>
      </c>
      <c r="F818" t="s">
        <v>1</v>
      </c>
      <c r="G818" t="s">
        <v>1055</v>
      </c>
      <c r="H818" t="s">
        <v>264</v>
      </c>
      <c r="I818" s="7">
        <f>_xlfn.XLOOKUP(WWE_Champions[[#This Row],[Name]],'Cage.com'!C:C,'Cage.com'!E:E,"")</f>
        <v>9.39</v>
      </c>
      <c r="J818" s="19">
        <f>_xlfn.XLOOKUP(A:A,Kaggle!A:A,Kaggle!I:I, "Not found")</f>
        <v>19418</v>
      </c>
      <c r="K818">
        <f t="shared" si="31"/>
        <v>24</v>
      </c>
      <c r="L818" t="s">
        <v>1973</v>
      </c>
      <c r="M818" t="str">
        <f t="shared" si="30"/>
        <v>Friday</v>
      </c>
    </row>
    <row r="819" spans="1:13" x14ac:dyDescent="0.2">
      <c r="A819" t="s">
        <v>38</v>
      </c>
      <c r="B819" t="s">
        <v>256</v>
      </c>
      <c r="C819">
        <v>1</v>
      </c>
      <c r="D819" s="4">
        <v>84</v>
      </c>
      <c r="E819" s="21">
        <v>28335</v>
      </c>
      <c r="F819" t="s">
        <v>1</v>
      </c>
      <c r="G819" t="s">
        <v>1055</v>
      </c>
      <c r="H819" t="s">
        <v>160</v>
      </c>
      <c r="I819" s="7">
        <f>_xlfn.XLOOKUP(WWE_Champions[[#This Row],[Name]],'Cage.com'!C:C,'Cage.com'!E:E,"")</f>
        <v>9.1</v>
      </c>
      <c r="J819" s="19">
        <f>_xlfn.XLOOKUP(A:A,Kaggle!A:A,Kaggle!I:I, "Not found")</f>
        <v>17954</v>
      </c>
      <c r="K819">
        <f t="shared" si="31"/>
        <v>28</v>
      </c>
      <c r="L819" t="s">
        <v>1973</v>
      </c>
      <c r="M819" t="str">
        <f t="shared" si="30"/>
        <v>Friday</v>
      </c>
    </row>
    <row r="820" spans="1:13" x14ac:dyDescent="0.2">
      <c r="A820" t="s">
        <v>262</v>
      </c>
      <c r="B820" t="s">
        <v>256</v>
      </c>
      <c r="C820">
        <v>1</v>
      </c>
      <c r="D820" s="4">
        <v>22</v>
      </c>
      <c r="E820" s="21">
        <v>28313</v>
      </c>
      <c r="F820" t="s">
        <v>1</v>
      </c>
      <c r="G820" t="s">
        <v>1055</v>
      </c>
      <c r="H820" t="s">
        <v>114</v>
      </c>
      <c r="I820" s="7">
        <v>6.82</v>
      </c>
      <c r="J820" s="19">
        <f>_xlfn.XLOOKUP(A:A,Kaggle!A:A,Kaggle!I:I, "Not found")</f>
        <v>8958</v>
      </c>
      <c r="K820">
        <f t="shared" si="31"/>
        <v>52</v>
      </c>
      <c r="L820" t="s">
        <v>1973</v>
      </c>
      <c r="M820" t="str">
        <f t="shared" si="30"/>
        <v>Thursday</v>
      </c>
    </row>
    <row r="821" spans="1:13" x14ac:dyDescent="0.2">
      <c r="A821" t="s">
        <v>10</v>
      </c>
      <c r="B821" t="s">
        <v>3</v>
      </c>
      <c r="C821">
        <v>1</v>
      </c>
      <c r="D821" s="4">
        <v>296</v>
      </c>
      <c r="E821" s="21">
        <v>28245</v>
      </c>
      <c r="F821" t="s">
        <v>1</v>
      </c>
      <c r="G821" t="s">
        <v>1055</v>
      </c>
      <c r="H821" t="s">
        <v>11</v>
      </c>
      <c r="I821" s="7">
        <f>_xlfn.XLOOKUP(WWE_Champions[[#This Row],[Name]],'Cage.com'!C:C,'Cage.com'!E:E,"")</f>
        <v>8.33</v>
      </c>
      <c r="J821" s="19">
        <f>_xlfn.XLOOKUP(A:A,Kaggle!A:A,Kaggle!I:I, "Not found")</f>
        <v>15864</v>
      </c>
      <c r="K821">
        <f t="shared" si="31"/>
        <v>33</v>
      </c>
      <c r="L821" t="s">
        <v>1973</v>
      </c>
      <c r="M821" t="str">
        <f t="shared" si="30"/>
        <v>Saturday</v>
      </c>
    </row>
    <row r="822" spans="1:13" x14ac:dyDescent="0.2">
      <c r="A822" t="s">
        <v>260</v>
      </c>
      <c r="B822" t="s">
        <v>256</v>
      </c>
      <c r="C822">
        <v>2</v>
      </c>
      <c r="D822" s="4">
        <v>204</v>
      </c>
      <c r="E822" s="21">
        <v>28109</v>
      </c>
      <c r="F822" t="s">
        <v>1</v>
      </c>
      <c r="G822" t="s">
        <v>1055</v>
      </c>
      <c r="H822" t="s">
        <v>109</v>
      </c>
      <c r="I822" s="7">
        <v>6.76</v>
      </c>
      <c r="J822" s="19">
        <f>_xlfn.XLOOKUP(A:A,Kaggle!A:A,Kaggle!I:I, "Not found")</f>
        <v>15670</v>
      </c>
      <c r="K822">
        <f t="shared" si="31"/>
        <v>34</v>
      </c>
      <c r="L822" t="s">
        <v>1973</v>
      </c>
      <c r="M822" t="str">
        <f t="shared" si="30"/>
        <v>Wednesday</v>
      </c>
    </row>
    <row r="823" spans="1:13" x14ac:dyDescent="0.2">
      <c r="A823" t="s">
        <v>259</v>
      </c>
      <c r="B823" t="s">
        <v>256</v>
      </c>
      <c r="C823">
        <v>3</v>
      </c>
      <c r="D823" s="4">
        <v>6</v>
      </c>
      <c r="E823" s="21">
        <v>28103</v>
      </c>
      <c r="F823" t="s">
        <v>1</v>
      </c>
      <c r="G823" t="s">
        <v>1055</v>
      </c>
      <c r="H823" t="s">
        <v>261</v>
      </c>
      <c r="I823" s="7">
        <v>5.75</v>
      </c>
      <c r="J823" s="19">
        <f>_xlfn.XLOOKUP(A:A,Kaggle!A:A,Kaggle!I:I, "Not found")</f>
        <v>15508</v>
      </c>
      <c r="K823">
        <f t="shared" si="31"/>
        <v>34</v>
      </c>
      <c r="L823" t="s">
        <v>1973</v>
      </c>
      <c r="M823" t="str">
        <f t="shared" si="30"/>
        <v>Thursday</v>
      </c>
    </row>
    <row r="824" spans="1:13" x14ac:dyDescent="0.2">
      <c r="A824" t="s">
        <v>260</v>
      </c>
      <c r="B824" t="s">
        <v>256</v>
      </c>
      <c r="C824">
        <v>2</v>
      </c>
      <c r="D824" s="4">
        <v>11</v>
      </c>
      <c r="E824" s="21">
        <v>28092</v>
      </c>
      <c r="F824" t="s">
        <v>1</v>
      </c>
      <c r="G824" t="s">
        <v>1055</v>
      </c>
      <c r="H824" t="s">
        <v>82</v>
      </c>
      <c r="I824" s="7">
        <v>6.76</v>
      </c>
      <c r="J824" s="19">
        <f>_xlfn.XLOOKUP(A:A,Kaggle!A:A,Kaggle!I:I, "Not found")</f>
        <v>15670</v>
      </c>
      <c r="K824">
        <f t="shared" si="31"/>
        <v>34</v>
      </c>
      <c r="L824" t="s">
        <v>1973</v>
      </c>
      <c r="M824" t="str">
        <f t="shared" si="30"/>
        <v>Sunday</v>
      </c>
    </row>
    <row r="825" spans="1:13" x14ac:dyDescent="0.2">
      <c r="A825" t="s">
        <v>259</v>
      </c>
      <c r="B825" t="s">
        <v>256</v>
      </c>
      <c r="C825">
        <v>2</v>
      </c>
      <c r="D825" s="4">
        <v>43</v>
      </c>
      <c r="E825" s="21">
        <v>28049</v>
      </c>
      <c r="F825" t="s">
        <v>1</v>
      </c>
      <c r="G825" t="s">
        <v>1055</v>
      </c>
      <c r="H825" t="s">
        <v>214</v>
      </c>
      <c r="I825" s="7">
        <v>5.75</v>
      </c>
      <c r="J825" s="19">
        <f>_xlfn.XLOOKUP(A:A,Kaggle!A:A,Kaggle!I:I, "Not found")</f>
        <v>15508</v>
      </c>
      <c r="K825">
        <f t="shared" si="31"/>
        <v>34</v>
      </c>
      <c r="L825" t="s">
        <v>1973</v>
      </c>
      <c r="M825" t="str">
        <f t="shared" si="30"/>
        <v>Saturday</v>
      </c>
    </row>
    <row r="826" spans="1:13" x14ac:dyDescent="0.2">
      <c r="A826" t="s">
        <v>260</v>
      </c>
      <c r="B826" t="s">
        <v>256</v>
      </c>
      <c r="C826">
        <v>1</v>
      </c>
      <c r="D826" s="4">
        <v>217</v>
      </c>
      <c r="E826" s="21">
        <v>27832</v>
      </c>
      <c r="F826" t="s">
        <v>1</v>
      </c>
      <c r="G826" t="s">
        <v>1055</v>
      </c>
      <c r="H826" t="s">
        <v>214</v>
      </c>
      <c r="I826" s="7">
        <v>6.76</v>
      </c>
      <c r="J826" s="19">
        <f>_xlfn.XLOOKUP(A:A,Kaggle!A:A,Kaggle!I:I, "Not found")</f>
        <v>15670</v>
      </c>
      <c r="K826">
        <f t="shared" si="31"/>
        <v>33</v>
      </c>
      <c r="L826" t="s">
        <v>1973</v>
      </c>
      <c r="M826" t="str">
        <f t="shared" si="30"/>
        <v>Saturday</v>
      </c>
    </row>
    <row r="827" spans="1:13" x14ac:dyDescent="0.2">
      <c r="A827" t="s">
        <v>259</v>
      </c>
      <c r="B827" t="s">
        <v>256</v>
      </c>
      <c r="C827">
        <v>1</v>
      </c>
      <c r="D827" s="4">
        <v>107</v>
      </c>
      <c r="E827" s="21">
        <v>27725</v>
      </c>
      <c r="F827" t="s">
        <v>1</v>
      </c>
      <c r="G827" t="s">
        <v>1055</v>
      </c>
      <c r="H827" t="s">
        <v>214</v>
      </c>
      <c r="I827" s="7">
        <v>5.75</v>
      </c>
      <c r="J827" s="19">
        <f>_xlfn.XLOOKUP(A:A,Kaggle!A:A,Kaggle!I:I, "Not found")</f>
        <v>15508</v>
      </c>
      <c r="K827">
        <f t="shared" si="31"/>
        <v>33</v>
      </c>
      <c r="L827" t="s">
        <v>1973</v>
      </c>
      <c r="M827" t="str">
        <f t="shared" si="30"/>
        <v>Thursday</v>
      </c>
    </row>
    <row r="828" spans="1:13" x14ac:dyDescent="0.2">
      <c r="A828" t="s">
        <v>258</v>
      </c>
      <c r="B828" t="s">
        <v>256</v>
      </c>
      <c r="C828">
        <v>1</v>
      </c>
      <c r="D828" s="4">
        <v>18</v>
      </c>
      <c r="E828" s="21">
        <v>27707</v>
      </c>
      <c r="F828" t="s">
        <v>1</v>
      </c>
      <c r="G828" t="s">
        <v>1055</v>
      </c>
      <c r="H828" t="s">
        <v>214</v>
      </c>
      <c r="I828" s="7">
        <v>9.35</v>
      </c>
      <c r="J828" s="19">
        <f>_xlfn.XLOOKUP(A:A,Kaggle!A:A,Kaggle!I:I, "Not found")</f>
        <v>16253</v>
      </c>
      <c r="K828">
        <f t="shared" si="31"/>
        <v>31</v>
      </c>
      <c r="L828" t="s">
        <v>1973</v>
      </c>
      <c r="M828" t="str">
        <f t="shared" si="30"/>
        <v>Sunday</v>
      </c>
    </row>
    <row r="829" spans="1:13" x14ac:dyDescent="0.2">
      <c r="A829" t="s">
        <v>257</v>
      </c>
      <c r="B829" t="s">
        <v>256</v>
      </c>
      <c r="C829">
        <v>1</v>
      </c>
      <c r="D829" s="4">
        <v>93</v>
      </c>
      <c r="E829" s="21">
        <v>27578</v>
      </c>
      <c r="F829" t="s">
        <v>1</v>
      </c>
      <c r="G829" t="s">
        <v>1055</v>
      </c>
      <c r="H829" t="s">
        <v>214</v>
      </c>
      <c r="I829" s="7">
        <v>6.56</v>
      </c>
      <c r="J829" s="19">
        <f>_xlfn.XLOOKUP(A:A,Kaggle!A:A,Kaggle!I:I, "Not found")</f>
        <v>10493</v>
      </c>
      <c r="K829">
        <f t="shared" si="31"/>
        <v>46</v>
      </c>
      <c r="L829" t="s">
        <v>1973</v>
      </c>
      <c r="M829" t="str">
        <f t="shared" si="30"/>
        <v>Thursday</v>
      </c>
    </row>
    <row r="830" spans="1:13" x14ac:dyDescent="0.2">
      <c r="A830" t="s">
        <v>254</v>
      </c>
      <c r="B830" t="s">
        <v>256</v>
      </c>
      <c r="C830">
        <v>1</v>
      </c>
      <c r="D830" s="4">
        <v>183</v>
      </c>
      <c r="E830" s="21">
        <v>27395</v>
      </c>
      <c r="F830" t="s">
        <v>1</v>
      </c>
      <c r="G830" t="s">
        <v>1055</v>
      </c>
      <c r="H830" t="s">
        <v>255</v>
      </c>
      <c r="I830" s="7">
        <v>8.99</v>
      </c>
      <c r="J830" s="19">
        <f>_xlfn.XLOOKUP(A:A,Kaggle!A:A,Kaggle!I:I, "Not found")</f>
        <v>15807</v>
      </c>
      <c r="K830">
        <f t="shared" si="31"/>
        <v>31</v>
      </c>
      <c r="L830" t="s">
        <v>1973</v>
      </c>
      <c r="M830" t="str">
        <f t="shared" si="30"/>
        <v>Wednesday</v>
      </c>
    </row>
    <row r="831" spans="1:13" x14ac:dyDescent="0.2">
      <c r="A831" t="s">
        <v>4</v>
      </c>
      <c r="B831" t="s">
        <v>3</v>
      </c>
      <c r="C831">
        <v>2</v>
      </c>
      <c r="D831" s="4">
        <v>1237</v>
      </c>
      <c r="E831" s="21">
        <v>27008</v>
      </c>
      <c r="F831" t="s">
        <v>1</v>
      </c>
      <c r="G831" t="s">
        <v>1055</v>
      </c>
      <c r="H831" t="s">
        <v>5</v>
      </c>
      <c r="I831" s="7">
        <f>_xlfn.XLOOKUP(WWE_Champions[[#This Row],[Name]],'Cage.com'!C:C,'Cage.com'!E:E,"")</f>
        <v>9.35</v>
      </c>
      <c r="J831" s="19">
        <f>_xlfn.XLOOKUP(A:A,Kaggle!A:A,Kaggle!I:I, "Not found")</f>
        <v>13063</v>
      </c>
      <c r="K831">
        <f t="shared" si="31"/>
        <v>38</v>
      </c>
      <c r="L831" t="s">
        <v>1973</v>
      </c>
      <c r="M831" t="str">
        <f t="shared" si="30"/>
        <v>Monday</v>
      </c>
    </row>
    <row r="832" spans="1:13" x14ac:dyDescent="0.2">
      <c r="A832" t="s">
        <v>8</v>
      </c>
      <c r="B832" t="s">
        <v>3</v>
      </c>
      <c r="C832">
        <v>1</v>
      </c>
      <c r="D832" s="4">
        <v>9</v>
      </c>
      <c r="E832" s="21">
        <v>26999</v>
      </c>
      <c r="F832" t="s">
        <v>1</v>
      </c>
      <c r="G832" t="s">
        <v>1055</v>
      </c>
      <c r="H832" t="s">
        <v>9</v>
      </c>
      <c r="I832" s="7">
        <f>_xlfn.XLOOKUP(WWE_Champions[[#This Row],[Name]],'Cage.com'!C:C,'Cage.com'!E:E,"")</f>
        <v>5.41</v>
      </c>
      <c r="J832" s="19">
        <f>_xlfn.XLOOKUP(A:A,Kaggle!A:A,Kaggle!I:I, "Not found")</f>
        <v>13618</v>
      </c>
      <c r="K832">
        <f t="shared" si="31"/>
        <v>36</v>
      </c>
      <c r="L832" t="s">
        <v>1973</v>
      </c>
      <c r="M832" t="str">
        <f t="shared" si="30"/>
        <v>Saturday</v>
      </c>
    </row>
    <row r="833" spans="1:13" x14ac:dyDescent="0.2">
      <c r="A833" t="s">
        <v>7</v>
      </c>
      <c r="B833" t="s">
        <v>3</v>
      </c>
      <c r="C833">
        <v>1</v>
      </c>
      <c r="D833" s="4">
        <v>1027</v>
      </c>
      <c r="E833" s="21">
        <v>25972</v>
      </c>
      <c r="F833" t="s">
        <v>1</v>
      </c>
      <c r="G833" t="s">
        <v>1055</v>
      </c>
      <c r="H833" t="s">
        <v>5</v>
      </c>
      <c r="I833" s="7">
        <f>_xlfn.XLOOKUP(WWE_Champions[[#This Row],[Name]],'Cage.com'!C:C,'Cage.com'!E:E,"")</f>
        <v>7.24</v>
      </c>
      <c r="J833" s="19">
        <f>_xlfn.XLOOKUP(A:A,Kaggle!A:A,Kaggle!I:I, "Not found")</f>
        <v>15636</v>
      </c>
      <c r="K833">
        <f t="shared" si="31"/>
        <v>28</v>
      </c>
      <c r="L833" t="s">
        <v>1973</v>
      </c>
      <c r="M833" t="str">
        <f t="shared" si="30"/>
        <v>Monday</v>
      </c>
    </row>
    <row r="834" spans="1:13" x14ac:dyDescent="0.2">
      <c r="A834" t="s">
        <v>6</v>
      </c>
      <c r="B834" t="s">
        <v>3</v>
      </c>
      <c r="C834">
        <v>1</v>
      </c>
      <c r="D834" s="4">
        <v>21</v>
      </c>
      <c r="E834" s="21">
        <v>25951</v>
      </c>
      <c r="F834" t="s">
        <v>1</v>
      </c>
      <c r="G834" t="s">
        <v>1055</v>
      </c>
      <c r="H834" t="s">
        <v>5</v>
      </c>
      <c r="I834" s="7">
        <f>_xlfn.XLOOKUP(WWE_Champions[[#This Row],[Name]],'Cage.com'!C:C,'Cage.com'!E:E,"")</f>
        <v>6.63</v>
      </c>
      <c r="J834" s="19">
        <f>_xlfn.XLOOKUP(A:A,Kaggle!A:A,Kaggle!I:I, "Not found")</f>
        <v>15578</v>
      </c>
      <c r="K834">
        <f t="shared" si="31"/>
        <v>28</v>
      </c>
      <c r="L834" t="s">
        <v>1973</v>
      </c>
      <c r="M834" t="str">
        <f t="shared" si="30"/>
        <v>Monday</v>
      </c>
    </row>
    <row r="835" spans="1:13" x14ac:dyDescent="0.2">
      <c r="A835" t="s">
        <v>4</v>
      </c>
      <c r="B835" t="s">
        <v>3</v>
      </c>
      <c r="C835">
        <v>1</v>
      </c>
      <c r="D835" s="4">
        <v>2803</v>
      </c>
      <c r="E835" s="21">
        <v>23148</v>
      </c>
      <c r="F835" t="s">
        <v>1</v>
      </c>
      <c r="G835" t="s">
        <v>1055</v>
      </c>
      <c r="H835" t="s">
        <v>5</v>
      </c>
      <c r="I835" s="7">
        <f>_xlfn.XLOOKUP(WWE_Champions[[#This Row],[Name]],'Cage.com'!C:C,'Cage.com'!E:E,"")</f>
        <v>9.35</v>
      </c>
      <c r="J835" s="19">
        <f>_xlfn.XLOOKUP(A:A,Kaggle!A:A,Kaggle!I:I, "Not found")</f>
        <v>13063</v>
      </c>
      <c r="K835">
        <f>DATEDIF(J835, E835, "Y")</f>
        <v>27</v>
      </c>
      <c r="L835" t="s">
        <v>1973</v>
      </c>
      <c r="M835" t="str">
        <f t="shared" si="30"/>
        <v>Friday</v>
      </c>
    </row>
    <row r="836" spans="1:13" x14ac:dyDescent="0.2">
      <c r="A836" t="s">
        <v>0</v>
      </c>
      <c r="B836" t="s">
        <v>3</v>
      </c>
      <c r="C836">
        <v>1</v>
      </c>
      <c r="D836" s="4">
        <v>36</v>
      </c>
      <c r="E836" s="21">
        <v>23112</v>
      </c>
      <c r="F836" t="s">
        <v>1</v>
      </c>
      <c r="G836" t="s">
        <v>1055</v>
      </c>
      <c r="H836" t="s">
        <v>2</v>
      </c>
      <c r="I836" s="7">
        <f>_xlfn.XLOOKUP(WWE_Champions[[#This Row],[Name]],'Cage.com'!C:C,'Cage.com'!E:E,"")</f>
        <v>9.43</v>
      </c>
      <c r="J836" s="19">
        <f>_xlfn.XLOOKUP(A:A,Kaggle!A:A,Kaggle!I:I, "Not found")</f>
        <v>7722</v>
      </c>
      <c r="K836">
        <f>DATEDIF(J836, E836, "Y")</f>
        <v>42</v>
      </c>
      <c r="L836" t="s">
        <v>1973</v>
      </c>
      <c r="M836" t="str">
        <f t="shared" si="30"/>
        <v>Thursday</v>
      </c>
    </row>
  </sheetData>
  <phoneticPr fontId="19" type="noConversion"/>
  <conditionalFormatting sqref="I1:I1048576">
    <cfRule type="colorScale" priority="1">
      <colorScale>
        <cfvo type="num" val="0"/>
        <cfvo type="num" val="10"/>
        <color rgb="FFFFCCB3"/>
        <color rgb="FF57B971"/>
      </colorScale>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ACDA-CE88-42C7-A474-D8BE87436840}">
  <dimension ref="A3:P57"/>
  <sheetViews>
    <sheetView topLeftCell="A7" zoomScaleNormal="100" workbookViewId="0">
      <selection activeCell="B3" sqref="B3"/>
    </sheetView>
  </sheetViews>
  <sheetFormatPr baseColWidth="10" defaultColWidth="8.83203125" defaultRowHeight="15" x14ac:dyDescent="0.2"/>
  <cols>
    <col min="1" max="1" width="12.5" bestFit="1" customWidth="1"/>
    <col min="2" max="2" width="25.6640625" bestFit="1" customWidth="1"/>
    <col min="3" max="3" width="15.5" bestFit="1" customWidth="1"/>
    <col min="4" max="4" width="14.5" bestFit="1" customWidth="1"/>
    <col min="5" max="5" width="28.6640625" bestFit="1" customWidth="1"/>
    <col min="6" max="6" width="23.1640625" bestFit="1" customWidth="1"/>
    <col min="7" max="7" width="23.5" bestFit="1" customWidth="1"/>
    <col min="8" max="8" width="16.83203125" bestFit="1" customWidth="1"/>
    <col min="9" max="9" width="28" bestFit="1" customWidth="1"/>
    <col min="10" max="10" width="34.1640625" bestFit="1" customWidth="1"/>
    <col min="11" max="11" width="27.83203125" bestFit="1" customWidth="1"/>
    <col min="12" max="12" width="24.5" bestFit="1" customWidth="1"/>
    <col min="13" max="13" width="24.6640625" bestFit="1" customWidth="1"/>
    <col min="14" max="14" width="32.33203125" bestFit="1" customWidth="1"/>
    <col min="15" max="15" width="30" bestFit="1" customWidth="1"/>
    <col min="16" max="16" width="32.83203125" bestFit="1" customWidth="1"/>
    <col min="17" max="17" width="35.33203125" bestFit="1" customWidth="1"/>
  </cols>
  <sheetData>
    <row r="3" spans="1:16" x14ac:dyDescent="0.2">
      <c r="A3" s="25" t="s">
        <v>1980</v>
      </c>
      <c r="B3" s="25" t="s">
        <v>421</v>
      </c>
    </row>
    <row r="4" spans="1:16" x14ac:dyDescent="0.2">
      <c r="A4" s="25" t="s">
        <v>422</v>
      </c>
      <c r="B4" t="s">
        <v>540</v>
      </c>
      <c r="C4" t="s">
        <v>691</v>
      </c>
      <c r="D4" t="s">
        <v>737</v>
      </c>
      <c r="E4" t="s">
        <v>708</v>
      </c>
      <c r="F4" t="s">
        <v>771</v>
      </c>
      <c r="G4" t="s">
        <v>728</v>
      </c>
      <c r="H4" t="s">
        <v>3</v>
      </c>
      <c r="I4" t="s">
        <v>623</v>
      </c>
      <c r="J4" t="s">
        <v>636</v>
      </c>
      <c r="K4" t="s">
        <v>256</v>
      </c>
      <c r="L4" t="s">
        <v>544</v>
      </c>
      <c r="M4" t="s">
        <v>171</v>
      </c>
      <c r="N4" t="s">
        <v>656</v>
      </c>
      <c r="O4" t="s">
        <v>541</v>
      </c>
      <c r="P4" t="s">
        <v>405</v>
      </c>
    </row>
    <row r="5" spans="1:16" x14ac:dyDescent="0.2">
      <c r="A5" s="21" t="s">
        <v>1986</v>
      </c>
      <c r="B5" s="28"/>
      <c r="C5" s="28"/>
      <c r="D5" s="28"/>
      <c r="E5" s="28"/>
      <c r="F5" s="28"/>
      <c r="G5" s="28"/>
      <c r="H5" s="28">
        <v>2</v>
      </c>
      <c r="I5" s="28"/>
      <c r="J5" s="28"/>
      <c r="K5" s="28"/>
      <c r="L5" s="28"/>
      <c r="M5" s="28"/>
      <c r="N5" s="28"/>
      <c r="O5" s="28"/>
      <c r="P5" s="28"/>
    </row>
    <row r="6" spans="1:16" x14ac:dyDescent="0.2">
      <c r="A6" s="21" t="s">
        <v>1987</v>
      </c>
      <c r="B6" s="28"/>
      <c r="C6" s="28"/>
      <c r="D6" s="28"/>
      <c r="E6" s="28"/>
      <c r="F6" s="28"/>
      <c r="G6" s="28"/>
      <c r="H6" s="28">
        <v>2</v>
      </c>
      <c r="I6" s="28"/>
      <c r="J6" s="28"/>
      <c r="K6" s="28"/>
      <c r="L6" s="28"/>
      <c r="M6" s="28"/>
      <c r="N6" s="28"/>
      <c r="O6" s="28"/>
      <c r="P6" s="28"/>
    </row>
    <row r="7" spans="1:16" x14ac:dyDescent="0.2">
      <c r="A7" s="21" t="s">
        <v>1988</v>
      </c>
      <c r="B7" s="28"/>
      <c r="C7" s="28"/>
      <c r="D7" s="28"/>
      <c r="E7" s="28"/>
      <c r="F7" s="28"/>
      <c r="G7" s="28"/>
      <c r="H7" s="28">
        <v>2</v>
      </c>
      <c r="I7" s="28"/>
      <c r="J7" s="28"/>
      <c r="K7" s="28"/>
      <c r="L7" s="28"/>
      <c r="M7" s="28"/>
      <c r="N7" s="28"/>
      <c r="O7" s="28"/>
      <c r="P7" s="28"/>
    </row>
    <row r="8" spans="1:16" x14ac:dyDescent="0.2">
      <c r="A8" s="21" t="s">
        <v>1989</v>
      </c>
      <c r="B8" s="28"/>
      <c r="C8" s="28"/>
      <c r="D8" s="28"/>
      <c r="E8" s="28"/>
      <c r="F8" s="28"/>
      <c r="G8" s="28"/>
      <c r="H8" s="28"/>
      <c r="I8" s="28"/>
      <c r="J8" s="28"/>
      <c r="K8" s="28">
        <v>4</v>
      </c>
      <c r="L8" s="28"/>
      <c r="M8" s="28"/>
      <c r="N8" s="28"/>
      <c r="O8" s="28"/>
      <c r="P8" s="28"/>
    </row>
    <row r="9" spans="1:16" x14ac:dyDescent="0.2">
      <c r="A9" s="21" t="s">
        <v>1990</v>
      </c>
      <c r="B9" s="28"/>
      <c r="C9" s="28"/>
      <c r="D9" s="28"/>
      <c r="E9" s="28"/>
      <c r="F9" s="28"/>
      <c r="G9" s="28"/>
      <c r="H9" s="28"/>
      <c r="I9" s="28"/>
      <c r="J9" s="28"/>
      <c r="K9" s="28">
        <v>5</v>
      </c>
      <c r="L9" s="28"/>
      <c r="M9" s="28"/>
      <c r="N9" s="28"/>
      <c r="O9" s="28"/>
      <c r="P9" s="28"/>
    </row>
    <row r="10" spans="1:16" x14ac:dyDescent="0.2">
      <c r="A10" s="21" t="s">
        <v>1991</v>
      </c>
      <c r="B10" s="28"/>
      <c r="C10" s="28"/>
      <c r="D10" s="28"/>
      <c r="E10" s="28"/>
      <c r="F10" s="28"/>
      <c r="G10" s="28"/>
      <c r="H10" s="28">
        <v>1</v>
      </c>
      <c r="I10" s="28"/>
      <c r="J10" s="28"/>
      <c r="K10" s="28">
        <v>3</v>
      </c>
      <c r="L10" s="28"/>
      <c r="M10" s="28"/>
      <c r="N10" s="28"/>
      <c r="O10" s="28"/>
      <c r="P10" s="28"/>
    </row>
    <row r="11" spans="1:16" x14ac:dyDescent="0.2">
      <c r="A11" s="21" t="s">
        <v>1992</v>
      </c>
      <c r="B11" s="28"/>
      <c r="C11" s="28"/>
      <c r="D11" s="28"/>
      <c r="E11" s="28"/>
      <c r="F11" s="28"/>
      <c r="G11" s="28"/>
      <c r="H11" s="28">
        <v>1</v>
      </c>
      <c r="I11" s="28"/>
      <c r="J11" s="28"/>
      <c r="K11" s="28">
        <v>4</v>
      </c>
      <c r="L11" s="28"/>
      <c r="M11" s="28"/>
      <c r="N11" s="28"/>
      <c r="O11" s="28"/>
      <c r="P11" s="28"/>
    </row>
    <row r="12" spans="1:16" x14ac:dyDescent="0.2">
      <c r="A12" s="21" t="s">
        <v>1993</v>
      </c>
      <c r="B12" s="28"/>
      <c r="C12" s="28"/>
      <c r="D12" s="28"/>
      <c r="E12" s="28"/>
      <c r="F12" s="28"/>
      <c r="G12" s="28"/>
      <c r="H12" s="28"/>
      <c r="I12" s="28"/>
      <c r="J12" s="28"/>
      <c r="K12" s="28">
        <v>2</v>
      </c>
      <c r="L12" s="28"/>
      <c r="M12" s="28"/>
      <c r="N12" s="28"/>
      <c r="O12" s="28"/>
      <c r="P12" s="28"/>
    </row>
    <row r="13" spans="1:16" x14ac:dyDescent="0.2">
      <c r="A13" s="21" t="s">
        <v>1994</v>
      </c>
      <c r="B13" s="28">
        <v>2</v>
      </c>
      <c r="C13" s="28"/>
      <c r="D13" s="28"/>
      <c r="E13" s="28"/>
      <c r="F13" s="28"/>
      <c r="G13" s="28"/>
      <c r="H13" s="28"/>
      <c r="I13" s="28"/>
      <c r="J13" s="28"/>
      <c r="K13" s="28">
        <v>3</v>
      </c>
      <c r="L13" s="28"/>
      <c r="M13" s="28"/>
      <c r="N13" s="28"/>
      <c r="O13" s="28"/>
      <c r="P13" s="28"/>
    </row>
    <row r="14" spans="1:16" x14ac:dyDescent="0.2">
      <c r="A14" s="21" t="s">
        <v>1995</v>
      </c>
      <c r="B14" s="28">
        <v>2</v>
      </c>
      <c r="C14" s="28"/>
      <c r="D14" s="28"/>
      <c r="E14" s="28"/>
      <c r="F14" s="28"/>
      <c r="G14" s="28"/>
      <c r="H14" s="28"/>
      <c r="I14" s="28"/>
      <c r="J14" s="28"/>
      <c r="K14" s="28">
        <v>3</v>
      </c>
      <c r="L14" s="28"/>
      <c r="M14" s="28"/>
      <c r="N14" s="28"/>
      <c r="O14" s="28"/>
      <c r="P14" s="28"/>
    </row>
    <row r="15" spans="1:16" x14ac:dyDescent="0.2">
      <c r="A15" s="21" t="s">
        <v>1996</v>
      </c>
      <c r="B15" s="28"/>
      <c r="C15" s="28"/>
      <c r="D15" s="28"/>
      <c r="E15" s="28"/>
      <c r="F15" s="28"/>
      <c r="G15" s="28"/>
      <c r="H15" s="28"/>
      <c r="I15" s="28"/>
      <c r="J15" s="28"/>
      <c r="K15" s="28">
        <v>4</v>
      </c>
      <c r="L15" s="28"/>
      <c r="M15" s="28"/>
      <c r="N15" s="28"/>
      <c r="O15" s="28"/>
      <c r="P15" s="28"/>
    </row>
    <row r="16" spans="1:16" x14ac:dyDescent="0.2">
      <c r="A16" s="21" t="s">
        <v>1997</v>
      </c>
      <c r="B16" s="28">
        <v>1</v>
      </c>
      <c r="C16" s="28"/>
      <c r="D16" s="28"/>
      <c r="E16" s="28"/>
      <c r="F16" s="28"/>
      <c r="G16" s="28"/>
      <c r="H16" s="28">
        <v>1</v>
      </c>
      <c r="I16" s="28"/>
      <c r="J16" s="28"/>
      <c r="K16" s="28">
        <v>3</v>
      </c>
      <c r="L16" s="28"/>
      <c r="M16" s="28"/>
      <c r="N16" s="28"/>
      <c r="O16" s="28"/>
      <c r="P16" s="28"/>
    </row>
    <row r="17" spans="1:16" x14ac:dyDescent="0.2">
      <c r="A17" s="21" t="s">
        <v>1998</v>
      </c>
      <c r="B17" s="28">
        <v>2</v>
      </c>
      <c r="C17" s="28"/>
      <c r="D17" s="28"/>
      <c r="E17" s="28"/>
      <c r="F17" s="28"/>
      <c r="G17" s="28"/>
      <c r="H17" s="28">
        <v>1</v>
      </c>
      <c r="I17" s="28"/>
      <c r="J17" s="28"/>
      <c r="K17" s="28">
        <v>3</v>
      </c>
      <c r="L17" s="28"/>
      <c r="M17" s="28"/>
      <c r="N17" s="28"/>
      <c r="O17" s="28"/>
      <c r="P17" s="28"/>
    </row>
    <row r="18" spans="1:16" x14ac:dyDescent="0.2">
      <c r="A18" s="21" t="s">
        <v>1999</v>
      </c>
      <c r="B18" s="28">
        <v>1</v>
      </c>
      <c r="C18" s="28"/>
      <c r="D18" s="28"/>
      <c r="E18" s="28"/>
      <c r="F18" s="28"/>
      <c r="G18" s="28"/>
      <c r="H18" s="28"/>
      <c r="I18" s="28"/>
      <c r="J18" s="28"/>
      <c r="K18" s="28">
        <v>3</v>
      </c>
      <c r="L18" s="28"/>
      <c r="M18" s="28"/>
      <c r="N18" s="28"/>
      <c r="O18" s="28"/>
      <c r="P18" s="28"/>
    </row>
    <row r="19" spans="1:16" x14ac:dyDescent="0.2">
      <c r="A19" s="21" t="s">
        <v>2000</v>
      </c>
      <c r="B19" s="28">
        <v>1</v>
      </c>
      <c r="C19" s="28"/>
      <c r="D19" s="28"/>
      <c r="E19" s="28"/>
      <c r="F19" s="28"/>
      <c r="G19" s="28"/>
      <c r="H19" s="28"/>
      <c r="I19" s="28"/>
      <c r="J19" s="28"/>
      <c r="K19" s="28">
        <v>1</v>
      </c>
      <c r="L19" s="28"/>
      <c r="M19" s="28"/>
      <c r="N19" s="28"/>
      <c r="O19" s="28"/>
      <c r="P19" s="28"/>
    </row>
    <row r="20" spans="1:16" x14ac:dyDescent="0.2">
      <c r="A20" s="21" t="s">
        <v>2001</v>
      </c>
      <c r="B20" s="28">
        <v>2</v>
      </c>
      <c r="C20" s="28"/>
      <c r="D20" s="28"/>
      <c r="E20" s="28"/>
      <c r="F20" s="28"/>
      <c r="G20" s="28"/>
      <c r="H20" s="28"/>
      <c r="I20" s="28"/>
      <c r="J20" s="28"/>
      <c r="K20" s="28">
        <v>2</v>
      </c>
      <c r="L20" s="28"/>
      <c r="M20" s="28"/>
      <c r="N20" s="28"/>
      <c r="O20" s="28"/>
      <c r="P20" s="28"/>
    </row>
    <row r="21" spans="1:16" x14ac:dyDescent="0.2">
      <c r="A21" s="21" t="s">
        <v>2002</v>
      </c>
      <c r="B21" s="28">
        <v>1</v>
      </c>
      <c r="C21" s="28"/>
      <c r="D21" s="28"/>
      <c r="E21" s="28"/>
      <c r="F21" s="28"/>
      <c r="G21" s="28"/>
      <c r="H21" s="28">
        <v>2</v>
      </c>
      <c r="I21" s="28"/>
      <c r="J21" s="28"/>
      <c r="K21" s="28">
        <v>1</v>
      </c>
      <c r="L21" s="28"/>
      <c r="M21" s="28"/>
      <c r="N21" s="28"/>
      <c r="O21" s="28"/>
      <c r="P21" s="28"/>
    </row>
    <row r="22" spans="1:16" x14ac:dyDescent="0.2">
      <c r="A22" s="21" t="s">
        <v>2003</v>
      </c>
      <c r="B22" s="28">
        <v>2</v>
      </c>
      <c r="C22" s="28"/>
      <c r="D22" s="28"/>
      <c r="E22" s="28"/>
      <c r="F22" s="28"/>
      <c r="G22" s="28"/>
      <c r="H22" s="28">
        <v>1</v>
      </c>
      <c r="I22" s="28"/>
      <c r="J22" s="28"/>
      <c r="K22" s="28">
        <v>3</v>
      </c>
      <c r="L22" s="28"/>
      <c r="M22" s="28"/>
      <c r="N22" s="28"/>
      <c r="O22" s="28"/>
      <c r="P22" s="28"/>
    </row>
    <row r="23" spans="1:16" x14ac:dyDescent="0.2">
      <c r="A23" s="21" t="s">
        <v>2004</v>
      </c>
      <c r="B23" s="28">
        <v>3</v>
      </c>
      <c r="C23" s="28"/>
      <c r="D23" s="28"/>
      <c r="E23" s="28"/>
      <c r="F23" s="28"/>
      <c r="G23" s="28"/>
      <c r="H23" s="28">
        <v>1</v>
      </c>
      <c r="I23" s="28"/>
      <c r="J23" s="28"/>
      <c r="K23" s="28">
        <v>2</v>
      </c>
      <c r="L23" s="28"/>
      <c r="M23" s="28"/>
      <c r="N23" s="28"/>
      <c r="O23" s="28"/>
      <c r="P23" s="28"/>
    </row>
    <row r="24" spans="1:16" x14ac:dyDescent="0.2">
      <c r="A24" s="21" t="s">
        <v>2005</v>
      </c>
      <c r="B24" s="28">
        <v>1</v>
      </c>
      <c r="C24" s="28"/>
      <c r="D24" s="28"/>
      <c r="E24" s="28"/>
      <c r="F24" s="28"/>
      <c r="G24" s="28"/>
      <c r="H24" s="28">
        <v>4</v>
      </c>
      <c r="I24" s="28"/>
      <c r="J24" s="28"/>
      <c r="K24" s="28">
        <v>2</v>
      </c>
      <c r="L24" s="28"/>
      <c r="M24" s="28"/>
      <c r="N24" s="28"/>
      <c r="O24" s="28"/>
      <c r="P24" s="28"/>
    </row>
    <row r="25" spans="1:16" x14ac:dyDescent="0.2">
      <c r="A25" s="21" t="s">
        <v>2006</v>
      </c>
      <c r="B25" s="28">
        <v>5</v>
      </c>
      <c r="C25" s="28"/>
      <c r="D25" s="28"/>
      <c r="E25" s="28"/>
      <c r="F25" s="28"/>
      <c r="G25" s="28"/>
      <c r="H25" s="28">
        <v>4</v>
      </c>
      <c r="I25" s="28"/>
      <c r="J25" s="28"/>
      <c r="K25" s="28"/>
      <c r="L25" s="28"/>
      <c r="M25" s="28"/>
      <c r="N25" s="28"/>
      <c r="O25" s="28"/>
      <c r="P25" s="28"/>
    </row>
    <row r="26" spans="1:16" x14ac:dyDescent="0.2">
      <c r="A26" s="21" t="s">
        <v>2007</v>
      </c>
      <c r="B26" s="28">
        <v>3</v>
      </c>
      <c r="C26" s="28"/>
      <c r="D26" s="28"/>
      <c r="E26" s="28"/>
      <c r="F26" s="28"/>
      <c r="G26" s="28"/>
      <c r="H26" s="28">
        <v>3</v>
      </c>
      <c r="I26" s="28"/>
      <c r="J26" s="28"/>
      <c r="K26" s="28">
        <v>3</v>
      </c>
      <c r="L26" s="28"/>
      <c r="M26" s="28"/>
      <c r="N26" s="28"/>
      <c r="O26" s="28"/>
      <c r="P26" s="28"/>
    </row>
    <row r="27" spans="1:16" x14ac:dyDescent="0.2">
      <c r="A27" s="21" t="s">
        <v>2008</v>
      </c>
      <c r="B27" s="28">
        <v>2</v>
      </c>
      <c r="C27" s="28"/>
      <c r="D27" s="28"/>
      <c r="E27" s="28"/>
      <c r="F27" s="28"/>
      <c r="G27" s="28"/>
      <c r="H27" s="28">
        <v>3</v>
      </c>
      <c r="I27" s="28"/>
      <c r="J27" s="28"/>
      <c r="K27" s="28">
        <v>4</v>
      </c>
      <c r="L27" s="28"/>
      <c r="M27" s="28"/>
      <c r="N27" s="28"/>
      <c r="O27" s="28"/>
      <c r="P27" s="28"/>
    </row>
    <row r="28" spans="1:16" x14ac:dyDescent="0.2">
      <c r="A28" s="21" t="s">
        <v>2009</v>
      </c>
      <c r="B28" s="28">
        <v>7</v>
      </c>
      <c r="C28" s="28"/>
      <c r="D28" s="28"/>
      <c r="E28" s="28"/>
      <c r="F28" s="28"/>
      <c r="G28" s="28"/>
      <c r="H28" s="28">
        <v>1</v>
      </c>
      <c r="I28" s="28"/>
      <c r="J28" s="28"/>
      <c r="K28" s="28">
        <v>3</v>
      </c>
      <c r="L28" s="28"/>
      <c r="M28" s="28"/>
      <c r="N28" s="28"/>
      <c r="O28" s="28"/>
      <c r="P28" s="28"/>
    </row>
    <row r="29" spans="1:16" x14ac:dyDescent="0.2">
      <c r="A29" s="21" t="s">
        <v>2010</v>
      </c>
      <c r="B29" s="28">
        <v>5</v>
      </c>
      <c r="C29" s="28"/>
      <c r="D29" s="28"/>
      <c r="E29" s="28"/>
      <c r="F29" s="28"/>
      <c r="G29" s="28"/>
      <c r="H29" s="28">
        <v>2</v>
      </c>
      <c r="I29" s="28"/>
      <c r="J29" s="28"/>
      <c r="K29" s="28">
        <v>3</v>
      </c>
      <c r="L29" s="28"/>
      <c r="M29" s="28"/>
      <c r="N29" s="28"/>
      <c r="O29" s="28"/>
      <c r="P29" s="28"/>
    </row>
    <row r="30" spans="1:16" x14ac:dyDescent="0.2">
      <c r="A30" s="21" t="s">
        <v>2011</v>
      </c>
      <c r="B30" s="28">
        <v>6</v>
      </c>
      <c r="C30" s="28"/>
      <c r="D30" s="28"/>
      <c r="E30" s="28"/>
      <c r="F30" s="28"/>
      <c r="G30" s="28"/>
      <c r="H30" s="28">
        <v>6</v>
      </c>
      <c r="I30" s="28"/>
      <c r="J30" s="28"/>
      <c r="K30" s="28">
        <v>5</v>
      </c>
      <c r="L30" s="28"/>
      <c r="M30" s="28"/>
      <c r="N30" s="28"/>
      <c r="O30" s="28"/>
      <c r="P30" s="28"/>
    </row>
    <row r="31" spans="1:16" x14ac:dyDescent="0.2">
      <c r="A31" s="21" t="s">
        <v>2012</v>
      </c>
      <c r="B31" s="28">
        <v>2</v>
      </c>
      <c r="C31" s="28"/>
      <c r="D31" s="28"/>
      <c r="E31" s="28"/>
      <c r="F31" s="28"/>
      <c r="G31" s="28"/>
      <c r="H31" s="28">
        <v>4</v>
      </c>
      <c r="I31" s="28"/>
      <c r="J31" s="28"/>
      <c r="K31" s="28">
        <v>7</v>
      </c>
      <c r="L31" s="28"/>
      <c r="M31" s="28"/>
      <c r="N31" s="28"/>
      <c r="O31" s="28"/>
      <c r="P31" s="28"/>
    </row>
    <row r="32" spans="1:16" x14ac:dyDescent="0.2">
      <c r="A32" s="21" t="s">
        <v>2013</v>
      </c>
      <c r="B32" s="28">
        <v>11</v>
      </c>
      <c r="C32" s="28"/>
      <c r="D32" s="28"/>
      <c r="E32" s="28"/>
      <c r="F32" s="28"/>
      <c r="G32" s="28"/>
      <c r="H32" s="28">
        <v>12</v>
      </c>
      <c r="I32" s="28"/>
      <c r="J32" s="28"/>
      <c r="K32" s="28">
        <v>11</v>
      </c>
      <c r="L32" s="28"/>
      <c r="M32" s="28"/>
      <c r="N32" s="28"/>
      <c r="O32" s="28"/>
      <c r="P32" s="28"/>
    </row>
    <row r="33" spans="1:16" x14ac:dyDescent="0.2">
      <c r="A33" s="21" t="s">
        <v>2014</v>
      </c>
      <c r="B33" s="28">
        <v>10</v>
      </c>
      <c r="C33" s="28"/>
      <c r="D33" s="28"/>
      <c r="E33" s="28"/>
      <c r="F33" s="28"/>
      <c r="G33" s="28"/>
      <c r="H33" s="28">
        <v>5</v>
      </c>
      <c r="I33" s="28"/>
      <c r="J33" s="28"/>
      <c r="K33" s="28">
        <v>8</v>
      </c>
      <c r="L33" s="28"/>
      <c r="M33" s="28"/>
      <c r="N33" s="28"/>
      <c r="O33" s="28"/>
      <c r="P33" s="28"/>
    </row>
    <row r="34" spans="1:16" x14ac:dyDescent="0.2">
      <c r="A34" s="21" t="s">
        <v>2015</v>
      </c>
      <c r="B34" s="28">
        <v>12</v>
      </c>
      <c r="C34" s="28"/>
      <c r="D34" s="28"/>
      <c r="E34" s="28"/>
      <c r="F34" s="28"/>
      <c r="G34" s="28"/>
      <c r="H34" s="28">
        <v>5</v>
      </c>
      <c r="I34" s="28"/>
      <c r="J34" s="28"/>
      <c r="K34" s="28">
        <v>8</v>
      </c>
      <c r="L34" s="28"/>
      <c r="M34" s="28"/>
      <c r="N34" s="28"/>
      <c r="O34" s="28"/>
      <c r="P34" s="28"/>
    </row>
    <row r="35" spans="1:16" x14ac:dyDescent="0.2">
      <c r="A35" s="21" t="s">
        <v>2016</v>
      </c>
      <c r="B35" s="28">
        <v>9</v>
      </c>
      <c r="C35" s="28"/>
      <c r="D35" s="28"/>
      <c r="E35" s="28"/>
      <c r="F35" s="28"/>
      <c r="G35" s="28"/>
      <c r="H35" s="28">
        <v>7</v>
      </c>
      <c r="I35" s="28">
        <v>3</v>
      </c>
      <c r="J35" s="28"/>
      <c r="K35" s="28"/>
      <c r="L35" s="28"/>
      <c r="M35" s="28"/>
      <c r="N35" s="28"/>
      <c r="O35" s="28"/>
      <c r="P35" s="28"/>
    </row>
    <row r="36" spans="1:16" x14ac:dyDescent="0.2">
      <c r="A36" s="21" t="s">
        <v>2017</v>
      </c>
      <c r="B36" s="28">
        <v>7</v>
      </c>
      <c r="C36" s="28"/>
      <c r="D36" s="28"/>
      <c r="E36" s="28"/>
      <c r="F36" s="28"/>
      <c r="G36" s="28"/>
      <c r="H36" s="28">
        <v>3</v>
      </c>
      <c r="I36" s="28">
        <v>5</v>
      </c>
      <c r="J36" s="28"/>
      <c r="K36" s="28">
        <v>2</v>
      </c>
      <c r="L36" s="28"/>
      <c r="M36" s="28"/>
      <c r="N36" s="28"/>
      <c r="O36" s="28"/>
      <c r="P36" s="28"/>
    </row>
    <row r="37" spans="1:16" x14ac:dyDescent="0.2">
      <c r="A37" s="21" t="s">
        <v>2018</v>
      </c>
      <c r="B37" s="28">
        <v>3</v>
      </c>
      <c r="C37" s="28"/>
      <c r="D37" s="28"/>
      <c r="E37" s="28"/>
      <c r="F37" s="28"/>
      <c r="G37" s="28"/>
      <c r="H37" s="28">
        <v>2</v>
      </c>
      <c r="I37" s="28">
        <v>6</v>
      </c>
      <c r="J37" s="28"/>
      <c r="K37" s="28">
        <v>5</v>
      </c>
      <c r="L37" s="28"/>
      <c r="M37" s="28"/>
      <c r="N37" s="28"/>
      <c r="O37" s="28"/>
      <c r="P37" s="28"/>
    </row>
    <row r="38" spans="1:16" x14ac:dyDescent="0.2">
      <c r="A38" s="21" t="s">
        <v>2019</v>
      </c>
      <c r="B38" s="28">
        <v>2</v>
      </c>
      <c r="C38" s="28"/>
      <c r="D38" s="28"/>
      <c r="E38" s="28"/>
      <c r="F38" s="28"/>
      <c r="G38" s="28"/>
      <c r="H38" s="28">
        <v>1</v>
      </c>
      <c r="I38" s="28">
        <v>7</v>
      </c>
      <c r="J38" s="28"/>
      <c r="K38" s="28">
        <v>3</v>
      </c>
      <c r="L38" s="28"/>
      <c r="M38" s="28"/>
      <c r="N38" s="28"/>
      <c r="O38" s="28"/>
      <c r="P38" s="28"/>
    </row>
    <row r="39" spans="1:16" x14ac:dyDescent="0.2">
      <c r="A39" s="21" t="s">
        <v>2020</v>
      </c>
      <c r="B39" s="28">
        <v>7</v>
      </c>
      <c r="C39" s="28"/>
      <c r="D39" s="28"/>
      <c r="E39" s="28"/>
      <c r="F39" s="28"/>
      <c r="G39" s="28"/>
      <c r="H39" s="28">
        <v>5</v>
      </c>
      <c r="I39" s="28">
        <v>1</v>
      </c>
      <c r="J39" s="28"/>
      <c r="K39" s="28">
        <v>7</v>
      </c>
      <c r="L39" s="28"/>
      <c r="M39" s="28"/>
      <c r="N39" s="28"/>
      <c r="O39" s="28"/>
      <c r="P39" s="28"/>
    </row>
    <row r="40" spans="1:16" x14ac:dyDescent="0.2">
      <c r="A40" s="21" t="s">
        <v>2021</v>
      </c>
      <c r="B40" s="28">
        <v>4</v>
      </c>
      <c r="C40" s="28"/>
      <c r="D40" s="28"/>
      <c r="E40" s="28"/>
      <c r="F40" s="28"/>
      <c r="G40" s="28"/>
      <c r="H40" s="28">
        <v>3</v>
      </c>
      <c r="I40" s="28">
        <v>3</v>
      </c>
      <c r="J40" s="28"/>
      <c r="K40" s="28">
        <v>1</v>
      </c>
      <c r="L40" s="28"/>
      <c r="M40" s="28"/>
      <c r="N40" s="28"/>
      <c r="O40" s="28"/>
      <c r="P40" s="28"/>
    </row>
    <row r="41" spans="1:16" x14ac:dyDescent="0.2">
      <c r="A41" s="21" t="s">
        <v>2022</v>
      </c>
      <c r="B41" s="28">
        <v>4</v>
      </c>
      <c r="C41" s="28"/>
      <c r="D41" s="28"/>
      <c r="E41" s="28"/>
      <c r="F41" s="28"/>
      <c r="G41" s="28"/>
      <c r="H41" s="28">
        <v>3</v>
      </c>
      <c r="I41" s="28">
        <v>2</v>
      </c>
      <c r="J41" s="28"/>
      <c r="K41" s="28">
        <v>2</v>
      </c>
      <c r="L41" s="28"/>
      <c r="M41" s="28"/>
      <c r="N41" s="28"/>
      <c r="O41" s="28"/>
      <c r="P41" s="28"/>
    </row>
    <row r="42" spans="1:16" x14ac:dyDescent="0.2">
      <c r="A42" s="21" t="s">
        <v>2023</v>
      </c>
      <c r="B42" s="28">
        <v>7</v>
      </c>
      <c r="C42" s="28"/>
      <c r="D42" s="28"/>
      <c r="E42" s="28"/>
      <c r="F42" s="28"/>
      <c r="G42" s="28"/>
      <c r="H42" s="28">
        <v>9</v>
      </c>
      <c r="I42" s="28">
        <v>3</v>
      </c>
      <c r="J42" s="28"/>
      <c r="K42" s="28">
        <v>3</v>
      </c>
      <c r="L42" s="28"/>
      <c r="M42" s="28"/>
      <c r="N42" s="28"/>
      <c r="O42" s="28"/>
      <c r="P42" s="28"/>
    </row>
    <row r="43" spans="1:16" x14ac:dyDescent="0.2">
      <c r="A43" s="21" t="s">
        <v>2024</v>
      </c>
      <c r="B43" s="28">
        <v>2</v>
      </c>
      <c r="C43" s="28"/>
      <c r="D43" s="28"/>
      <c r="E43" s="28"/>
      <c r="F43" s="28"/>
      <c r="G43" s="28"/>
      <c r="H43" s="28">
        <v>6</v>
      </c>
      <c r="I43" s="28">
        <v>6</v>
      </c>
      <c r="J43" s="28"/>
      <c r="K43" s="28">
        <v>4</v>
      </c>
      <c r="L43" s="28"/>
      <c r="M43" s="28"/>
      <c r="N43" s="28"/>
      <c r="O43" s="28"/>
      <c r="P43" s="28"/>
    </row>
    <row r="44" spans="1:16" x14ac:dyDescent="0.2">
      <c r="A44" s="21" t="s">
        <v>2025</v>
      </c>
      <c r="B44" s="28">
        <v>4</v>
      </c>
      <c r="C44" s="28"/>
      <c r="D44" s="28"/>
      <c r="E44" s="28"/>
      <c r="F44" s="28"/>
      <c r="G44" s="28"/>
      <c r="H44" s="28">
        <v>9</v>
      </c>
      <c r="I44" s="28">
        <v>6</v>
      </c>
      <c r="J44" s="28"/>
      <c r="K44" s="28">
        <v>4</v>
      </c>
      <c r="L44" s="28"/>
      <c r="M44" s="28"/>
      <c r="N44" s="28"/>
      <c r="O44" s="28"/>
      <c r="P44" s="28"/>
    </row>
    <row r="45" spans="1:16" x14ac:dyDescent="0.2">
      <c r="A45" s="21" t="s">
        <v>2026</v>
      </c>
      <c r="B45" s="28">
        <v>6</v>
      </c>
      <c r="C45" s="28">
        <v>2</v>
      </c>
      <c r="D45" s="28"/>
      <c r="E45" s="28"/>
      <c r="F45" s="28"/>
      <c r="G45" s="28"/>
      <c r="H45" s="28"/>
      <c r="I45" s="28">
        <v>3</v>
      </c>
      <c r="J45" s="28"/>
      <c r="K45" s="28">
        <v>3</v>
      </c>
      <c r="L45" s="28"/>
      <c r="M45" s="28"/>
      <c r="N45" s="28"/>
      <c r="O45" s="28"/>
      <c r="P45" s="28"/>
    </row>
    <row r="46" spans="1:16" x14ac:dyDescent="0.2">
      <c r="A46" s="21" t="s">
        <v>2027</v>
      </c>
      <c r="B46" s="28">
        <v>4</v>
      </c>
      <c r="C46" s="28">
        <v>1</v>
      </c>
      <c r="D46" s="28"/>
      <c r="E46" s="28"/>
      <c r="F46" s="28">
        <v>4</v>
      </c>
      <c r="G46" s="28">
        <v>1</v>
      </c>
      <c r="H46" s="28">
        <v>6</v>
      </c>
      <c r="I46" s="28">
        <v>2</v>
      </c>
      <c r="J46" s="28"/>
      <c r="K46" s="28">
        <v>2</v>
      </c>
      <c r="L46" s="28"/>
      <c r="M46" s="28"/>
      <c r="N46" s="28"/>
      <c r="O46" s="28"/>
      <c r="P46" s="28"/>
    </row>
    <row r="47" spans="1:16" x14ac:dyDescent="0.2">
      <c r="A47" s="21" t="s">
        <v>2028</v>
      </c>
      <c r="B47" s="28">
        <v>7</v>
      </c>
      <c r="C47" s="28">
        <v>2</v>
      </c>
      <c r="D47" s="28"/>
      <c r="E47" s="28"/>
      <c r="F47" s="28">
        <v>1</v>
      </c>
      <c r="G47" s="28">
        <v>1</v>
      </c>
      <c r="H47" s="28">
        <v>3</v>
      </c>
      <c r="I47" s="28">
        <v>5</v>
      </c>
      <c r="J47" s="28"/>
      <c r="K47" s="28">
        <v>2</v>
      </c>
      <c r="L47" s="28"/>
      <c r="M47" s="28"/>
      <c r="N47" s="28"/>
      <c r="O47" s="28"/>
      <c r="P47" s="28"/>
    </row>
    <row r="48" spans="1:16" x14ac:dyDescent="0.2">
      <c r="A48" s="21" t="s">
        <v>2029</v>
      </c>
      <c r="B48" s="28">
        <v>5</v>
      </c>
      <c r="C48" s="28">
        <v>2</v>
      </c>
      <c r="D48" s="28"/>
      <c r="E48" s="28"/>
      <c r="F48" s="28">
        <v>3</v>
      </c>
      <c r="G48" s="28">
        <v>2</v>
      </c>
      <c r="H48" s="28">
        <v>4</v>
      </c>
      <c r="I48" s="28">
        <v>4</v>
      </c>
      <c r="J48" s="28"/>
      <c r="K48" s="28">
        <v>4</v>
      </c>
      <c r="L48" s="28"/>
      <c r="M48" s="28"/>
      <c r="N48" s="28"/>
      <c r="O48" s="28"/>
      <c r="P48" s="28"/>
    </row>
    <row r="49" spans="1:16" x14ac:dyDescent="0.2">
      <c r="A49" s="21" t="s">
        <v>1976</v>
      </c>
      <c r="B49" s="28">
        <v>5</v>
      </c>
      <c r="C49" s="28">
        <v>4</v>
      </c>
      <c r="D49" s="28"/>
      <c r="E49" s="28"/>
      <c r="F49" s="28">
        <v>3</v>
      </c>
      <c r="G49" s="28">
        <v>1</v>
      </c>
      <c r="H49" s="28">
        <v>5</v>
      </c>
      <c r="I49" s="28">
        <v>1</v>
      </c>
      <c r="J49" s="28">
        <v>3</v>
      </c>
      <c r="K49" s="28">
        <v>5</v>
      </c>
      <c r="L49" s="28">
        <v>2</v>
      </c>
      <c r="M49" s="28">
        <v>7</v>
      </c>
      <c r="N49" s="28"/>
      <c r="O49" s="28">
        <v>2</v>
      </c>
      <c r="P49" s="28"/>
    </row>
    <row r="50" spans="1:16" x14ac:dyDescent="0.2">
      <c r="A50" s="21" t="s">
        <v>1977</v>
      </c>
      <c r="B50" s="28">
        <v>3</v>
      </c>
      <c r="C50" s="28">
        <v>3</v>
      </c>
      <c r="D50" s="28"/>
      <c r="E50" s="28"/>
      <c r="F50" s="28">
        <v>3</v>
      </c>
      <c r="G50" s="28">
        <v>1</v>
      </c>
      <c r="H50" s="28">
        <v>5</v>
      </c>
      <c r="I50" s="28">
        <v>6</v>
      </c>
      <c r="J50" s="28">
        <v>5</v>
      </c>
      <c r="K50" s="28">
        <v>9</v>
      </c>
      <c r="L50" s="28">
        <v>2</v>
      </c>
      <c r="M50" s="28">
        <v>4</v>
      </c>
      <c r="N50" s="28"/>
      <c r="O50" s="28">
        <v>5</v>
      </c>
      <c r="P50" s="28"/>
    </row>
    <row r="51" spans="1:16" x14ac:dyDescent="0.2">
      <c r="A51" s="21" t="s">
        <v>2030</v>
      </c>
      <c r="B51" s="28">
        <v>5</v>
      </c>
      <c r="C51" s="28">
        <v>2</v>
      </c>
      <c r="D51" s="28"/>
      <c r="E51" s="28">
        <v>2</v>
      </c>
      <c r="F51" s="28">
        <v>2</v>
      </c>
      <c r="G51" s="28">
        <v>3</v>
      </c>
      <c r="H51" s="28">
        <v>1</v>
      </c>
      <c r="I51" s="28">
        <v>8</v>
      </c>
      <c r="J51" s="28">
        <v>3</v>
      </c>
      <c r="K51" s="28">
        <v>6</v>
      </c>
      <c r="L51" s="28">
        <v>2</v>
      </c>
      <c r="M51" s="28">
        <v>3</v>
      </c>
      <c r="N51" s="28"/>
      <c r="O51" s="28">
        <v>4</v>
      </c>
      <c r="P51" s="28"/>
    </row>
    <row r="52" spans="1:16" x14ac:dyDescent="0.2">
      <c r="A52" s="21" t="s">
        <v>1978</v>
      </c>
      <c r="B52" s="28">
        <v>5</v>
      </c>
      <c r="C52" s="28">
        <v>2</v>
      </c>
      <c r="D52" s="28"/>
      <c r="E52" s="28">
        <v>3</v>
      </c>
      <c r="F52" s="28">
        <v>3</v>
      </c>
      <c r="G52" s="28">
        <v>1</v>
      </c>
      <c r="H52" s="28">
        <v>2</v>
      </c>
      <c r="I52" s="28">
        <v>7</v>
      </c>
      <c r="J52" s="28">
        <v>7</v>
      </c>
      <c r="K52" s="28">
        <v>9</v>
      </c>
      <c r="L52" s="28">
        <v>4</v>
      </c>
      <c r="M52" s="28">
        <v>1</v>
      </c>
      <c r="N52" s="28">
        <v>4</v>
      </c>
      <c r="O52" s="28">
        <v>6</v>
      </c>
      <c r="P52" s="28"/>
    </row>
    <row r="53" spans="1:16" x14ac:dyDescent="0.2">
      <c r="A53" s="21" t="s">
        <v>1979</v>
      </c>
      <c r="B53" s="28">
        <v>6</v>
      </c>
      <c r="C53" s="28">
        <v>3</v>
      </c>
      <c r="D53" s="28">
        <v>1</v>
      </c>
      <c r="E53" s="28">
        <v>5</v>
      </c>
      <c r="F53" s="28">
        <v>4</v>
      </c>
      <c r="G53" s="28">
        <v>2</v>
      </c>
      <c r="H53" s="28">
        <v>3</v>
      </c>
      <c r="I53" s="28">
        <v>4</v>
      </c>
      <c r="J53" s="28">
        <v>5</v>
      </c>
      <c r="K53" s="28">
        <v>2</v>
      </c>
      <c r="L53" s="28">
        <v>4</v>
      </c>
      <c r="M53" s="28">
        <v>3</v>
      </c>
      <c r="N53" s="28">
        <v>4</v>
      </c>
      <c r="O53" s="28">
        <v>1</v>
      </c>
      <c r="P53" s="28"/>
    </row>
    <row r="54" spans="1:16" x14ac:dyDescent="0.2">
      <c r="A54" s="21" t="s">
        <v>2031</v>
      </c>
      <c r="B54" s="28">
        <v>2</v>
      </c>
      <c r="C54" s="28">
        <v>3</v>
      </c>
      <c r="D54" s="28">
        <v>2</v>
      </c>
      <c r="E54" s="28">
        <v>3</v>
      </c>
      <c r="F54" s="28">
        <v>2</v>
      </c>
      <c r="G54" s="28">
        <v>2</v>
      </c>
      <c r="H54" s="28">
        <v>3</v>
      </c>
      <c r="I54" s="28">
        <v>3</v>
      </c>
      <c r="J54" s="28">
        <v>3</v>
      </c>
      <c r="K54" s="28">
        <v>3</v>
      </c>
      <c r="L54" s="28"/>
      <c r="M54" s="28">
        <v>5</v>
      </c>
      <c r="N54" s="28">
        <v>4</v>
      </c>
      <c r="O54" s="28">
        <v>3</v>
      </c>
      <c r="P54" s="28"/>
    </row>
    <row r="55" spans="1:16" x14ac:dyDescent="0.2">
      <c r="A55" s="21" t="s">
        <v>2032</v>
      </c>
      <c r="B55" s="28">
        <v>3</v>
      </c>
      <c r="C55" s="28">
        <v>3</v>
      </c>
      <c r="D55" s="28">
        <v>2</v>
      </c>
      <c r="E55" s="28">
        <v>4</v>
      </c>
      <c r="F55" s="28">
        <v>5</v>
      </c>
      <c r="G55" s="28">
        <v>1</v>
      </c>
      <c r="H55" s="28">
        <v>4</v>
      </c>
      <c r="I55" s="28">
        <v>3</v>
      </c>
      <c r="J55" s="28"/>
      <c r="K55" s="28">
        <v>5</v>
      </c>
      <c r="L55" s="28"/>
      <c r="M55" s="28">
        <v>1</v>
      </c>
      <c r="N55" s="28">
        <v>5</v>
      </c>
      <c r="O55" s="28">
        <v>4</v>
      </c>
      <c r="P55" s="28"/>
    </row>
    <row r="56" spans="1:16" x14ac:dyDescent="0.2">
      <c r="A56" s="21" t="s">
        <v>2033</v>
      </c>
      <c r="B56" s="28"/>
      <c r="C56" s="28">
        <v>2</v>
      </c>
      <c r="D56" s="28">
        <v>2</v>
      </c>
      <c r="E56" s="28">
        <v>4</v>
      </c>
      <c r="F56" s="28">
        <v>4</v>
      </c>
      <c r="G56" s="28">
        <v>4</v>
      </c>
      <c r="H56" s="28"/>
      <c r="I56" s="28">
        <v>4</v>
      </c>
      <c r="J56" s="28">
        <v>4</v>
      </c>
      <c r="K56" s="28">
        <v>2</v>
      </c>
      <c r="L56" s="28"/>
      <c r="M56" s="28">
        <v>3</v>
      </c>
      <c r="N56" s="28">
        <v>6</v>
      </c>
      <c r="O56" s="28">
        <v>1</v>
      </c>
      <c r="P56" s="28">
        <v>1</v>
      </c>
    </row>
    <row r="57" spans="1:16" x14ac:dyDescent="0.2">
      <c r="A57" s="21" t="s">
        <v>2034</v>
      </c>
      <c r="B57" s="28"/>
      <c r="C57" s="28"/>
      <c r="D57" s="28"/>
      <c r="E57" s="28">
        <v>1</v>
      </c>
      <c r="F57" s="28"/>
      <c r="G57" s="28"/>
      <c r="H57" s="28"/>
      <c r="I57" s="28"/>
      <c r="J57" s="28"/>
      <c r="K57" s="28"/>
      <c r="L57" s="28"/>
      <c r="M57" s="28"/>
      <c r="N57" s="28"/>
      <c r="O57" s="28"/>
      <c r="P57" s="2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AD35C-E00E-4F77-A70B-F37DB8A115F6}">
  <dimension ref="A3:B189"/>
  <sheetViews>
    <sheetView zoomScaleNormal="100" workbookViewId="0">
      <selection activeCell="A3" sqref="A3"/>
    </sheetView>
  </sheetViews>
  <sheetFormatPr baseColWidth="10" defaultColWidth="8.83203125" defaultRowHeight="15" x14ac:dyDescent="0.2"/>
  <cols>
    <col min="1" max="1" width="35.1640625" bestFit="1" customWidth="1"/>
    <col min="2" max="2" width="12.5" bestFit="1" customWidth="1"/>
    <col min="3" max="3" width="23.83203125" bestFit="1" customWidth="1"/>
    <col min="4" max="4" width="22.1640625" bestFit="1" customWidth="1"/>
    <col min="5" max="5" width="42.6640625" bestFit="1" customWidth="1"/>
    <col min="6" max="6" width="36.33203125" bestFit="1" customWidth="1"/>
    <col min="7" max="7" width="35.33203125" bestFit="1" customWidth="1"/>
    <col min="8" max="8" width="25.33203125" bestFit="1" customWidth="1"/>
    <col min="9" max="9" width="43.33203125" bestFit="1" customWidth="1"/>
    <col min="10" max="10" width="52.5" bestFit="1" customWidth="1"/>
    <col min="11" max="11" width="41.5" bestFit="1" customWidth="1"/>
    <col min="12" max="12" width="37" bestFit="1" customWidth="1"/>
    <col min="13" max="13" width="36.83203125" bestFit="1" customWidth="1"/>
    <col min="14" max="14" width="49.33203125" bestFit="1" customWidth="1"/>
    <col min="15" max="15" width="44.6640625" bestFit="1" customWidth="1"/>
    <col min="16" max="16" width="48.5" bestFit="1" customWidth="1"/>
    <col min="17" max="17" width="35.33203125" bestFit="1" customWidth="1"/>
  </cols>
  <sheetData>
    <row r="3" spans="1:2" x14ac:dyDescent="0.2">
      <c r="A3" s="25" t="s">
        <v>407</v>
      </c>
      <c r="B3" t="s">
        <v>1980</v>
      </c>
    </row>
    <row r="4" spans="1:2" x14ac:dyDescent="0.2">
      <c r="A4" t="s">
        <v>59</v>
      </c>
      <c r="B4" s="28">
        <v>144</v>
      </c>
    </row>
    <row r="5" spans="1:2" x14ac:dyDescent="0.2">
      <c r="A5" t="s">
        <v>1</v>
      </c>
      <c r="B5" s="28">
        <v>57</v>
      </c>
    </row>
    <row r="6" spans="1:2" x14ac:dyDescent="0.2">
      <c r="A6" t="s">
        <v>164</v>
      </c>
      <c r="B6" s="28">
        <v>51</v>
      </c>
    </row>
    <row r="7" spans="1:2" x14ac:dyDescent="0.2">
      <c r="A7" t="s">
        <v>63</v>
      </c>
      <c r="B7" s="28">
        <v>44</v>
      </c>
    </row>
    <row r="8" spans="1:2" x14ac:dyDescent="0.2">
      <c r="A8" t="s">
        <v>87</v>
      </c>
      <c r="B8" s="28">
        <v>37</v>
      </c>
    </row>
    <row r="9" spans="1:2" x14ac:dyDescent="0.2">
      <c r="A9" t="s">
        <v>657</v>
      </c>
      <c r="B9" s="28">
        <v>33</v>
      </c>
    </row>
    <row r="10" spans="1:2" x14ac:dyDescent="0.2">
      <c r="A10" t="s">
        <v>29</v>
      </c>
      <c r="B10" s="28">
        <v>21</v>
      </c>
    </row>
    <row r="11" spans="1:2" x14ac:dyDescent="0.2">
      <c r="A11" t="s">
        <v>126</v>
      </c>
      <c r="B11" s="28">
        <v>19</v>
      </c>
    </row>
    <row r="12" spans="1:2" x14ac:dyDescent="0.2">
      <c r="A12" t="s">
        <v>316</v>
      </c>
      <c r="B12" s="28">
        <v>17</v>
      </c>
    </row>
    <row r="13" spans="1:2" x14ac:dyDescent="0.2">
      <c r="A13" t="s">
        <v>34</v>
      </c>
      <c r="B13" s="28">
        <v>16</v>
      </c>
    </row>
    <row r="14" spans="1:2" x14ac:dyDescent="0.2">
      <c r="A14" t="s">
        <v>143</v>
      </c>
      <c r="B14" s="28">
        <v>15</v>
      </c>
    </row>
    <row r="15" spans="1:2" x14ac:dyDescent="0.2">
      <c r="A15" t="s">
        <v>138</v>
      </c>
      <c r="B15" s="28">
        <v>14</v>
      </c>
    </row>
    <row r="16" spans="1:2" x14ac:dyDescent="0.2">
      <c r="A16" t="s">
        <v>94</v>
      </c>
      <c r="B16" s="28">
        <v>13</v>
      </c>
    </row>
    <row r="17" spans="1:2" x14ac:dyDescent="0.2">
      <c r="A17" t="s">
        <v>134</v>
      </c>
      <c r="B17" s="28">
        <v>13</v>
      </c>
    </row>
    <row r="18" spans="1:2" x14ac:dyDescent="0.2">
      <c r="A18" t="s">
        <v>129</v>
      </c>
      <c r="B18" s="28">
        <v>12</v>
      </c>
    </row>
    <row r="19" spans="1:2" x14ac:dyDescent="0.2">
      <c r="A19" t="s">
        <v>133</v>
      </c>
      <c r="B19" s="28">
        <v>12</v>
      </c>
    </row>
    <row r="20" spans="1:2" x14ac:dyDescent="0.2">
      <c r="A20" t="s">
        <v>90</v>
      </c>
      <c r="B20" s="28">
        <v>11</v>
      </c>
    </row>
    <row r="21" spans="1:2" x14ac:dyDescent="0.2">
      <c r="A21" t="s">
        <v>247</v>
      </c>
      <c r="B21" s="28">
        <v>8</v>
      </c>
    </row>
    <row r="22" spans="1:2" x14ac:dyDescent="0.2">
      <c r="A22" t="s">
        <v>167</v>
      </c>
      <c r="B22" s="28">
        <v>7</v>
      </c>
    </row>
    <row r="23" spans="1:2" x14ac:dyDescent="0.2">
      <c r="A23" t="s">
        <v>88</v>
      </c>
      <c r="B23" s="28">
        <v>7</v>
      </c>
    </row>
    <row r="24" spans="1:2" x14ac:dyDescent="0.2">
      <c r="A24" t="s">
        <v>91</v>
      </c>
      <c r="B24" s="28">
        <v>7</v>
      </c>
    </row>
    <row r="25" spans="1:2" x14ac:dyDescent="0.2">
      <c r="A25" t="s">
        <v>276</v>
      </c>
      <c r="B25" s="28">
        <v>7</v>
      </c>
    </row>
    <row r="26" spans="1:2" x14ac:dyDescent="0.2">
      <c r="A26" t="s">
        <v>99</v>
      </c>
      <c r="B26" s="28">
        <v>6</v>
      </c>
    </row>
    <row r="27" spans="1:2" x14ac:dyDescent="0.2">
      <c r="A27" t="s">
        <v>95</v>
      </c>
      <c r="B27" s="28">
        <v>6</v>
      </c>
    </row>
    <row r="28" spans="1:2" x14ac:dyDescent="0.2">
      <c r="A28" t="s">
        <v>13</v>
      </c>
      <c r="B28" s="28">
        <v>6</v>
      </c>
    </row>
    <row r="29" spans="1:2" x14ac:dyDescent="0.2">
      <c r="A29" t="s">
        <v>113</v>
      </c>
      <c r="B29" s="28">
        <v>6</v>
      </c>
    </row>
    <row r="30" spans="1:2" x14ac:dyDescent="0.2">
      <c r="A30" t="s">
        <v>388</v>
      </c>
      <c r="B30" s="28">
        <v>5</v>
      </c>
    </row>
    <row r="31" spans="1:2" x14ac:dyDescent="0.2">
      <c r="A31" t="s">
        <v>251</v>
      </c>
      <c r="B31" s="28">
        <v>5</v>
      </c>
    </row>
    <row r="32" spans="1:2" x14ac:dyDescent="0.2">
      <c r="A32" t="s">
        <v>162</v>
      </c>
      <c r="B32" s="28">
        <v>5</v>
      </c>
    </row>
    <row r="33" spans="1:2" x14ac:dyDescent="0.2">
      <c r="A33" t="s">
        <v>380</v>
      </c>
      <c r="B33" s="28">
        <v>5</v>
      </c>
    </row>
    <row r="34" spans="1:2" x14ac:dyDescent="0.2">
      <c r="A34" t="s">
        <v>104</v>
      </c>
      <c r="B34" s="28">
        <v>5</v>
      </c>
    </row>
    <row r="35" spans="1:2" x14ac:dyDescent="0.2">
      <c r="A35" t="s">
        <v>731</v>
      </c>
      <c r="B35" s="28">
        <v>5</v>
      </c>
    </row>
    <row r="36" spans="1:2" x14ac:dyDescent="0.2">
      <c r="A36" t="s">
        <v>288</v>
      </c>
      <c r="B36" s="28">
        <v>4</v>
      </c>
    </row>
    <row r="37" spans="1:2" x14ac:dyDescent="0.2">
      <c r="A37" t="s">
        <v>445</v>
      </c>
      <c r="B37" s="28">
        <v>4</v>
      </c>
    </row>
    <row r="38" spans="1:2" x14ac:dyDescent="0.2">
      <c r="A38" t="s">
        <v>48</v>
      </c>
      <c r="B38" s="28">
        <v>4</v>
      </c>
    </row>
    <row r="39" spans="1:2" x14ac:dyDescent="0.2">
      <c r="A39" t="s">
        <v>688</v>
      </c>
      <c r="B39" s="28">
        <v>4</v>
      </c>
    </row>
    <row r="40" spans="1:2" x14ac:dyDescent="0.2">
      <c r="A40" t="s">
        <v>383</v>
      </c>
      <c r="B40" s="28">
        <v>3</v>
      </c>
    </row>
    <row r="41" spans="1:2" x14ac:dyDescent="0.2">
      <c r="A41" t="s">
        <v>1971</v>
      </c>
      <c r="B41" s="28">
        <v>3</v>
      </c>
    </row>
    <row r="42" spans="1:2" x14ac:dyDescent="0.2">
      <c r="A42" t="s">
        <v>671</v>
      </c>
      <c r="B42" s="28">
        <v>3</v>
      </c>
    </row>
    <row r="43" spans="1:2" x14ac:dyDescent="0.2">
      <c r="A43" t="s">
        <v>152</v>
      </c>
      <c r="B43" s="28">
        <v>3</v>
      </c>
    </row>
    <row r="44" spans="1:2" x14ac:dyDescent="0.2">
      <c r="A44" t="s">
        <v>425</v>
      </c>
      <c r="B44" s="28">
        <v>3</v>
      </c>
    </row>
    <row r="45" spans="1:2" x14ac:dyDescent="0.2">
      <c r="A45" t="s">
        <v>384</v>
      </c>
      <c r="B45" s="28">
        <v>3</v>
      </c>
    </row>
    <row r="46" spans="1:2" x14ac:dyDescent="0.2">
      <c r="A46" t="s">
        <v>410</v>
      </c>
      <c r="B46" s="28">
        <v>3</v>
      </c>
    </row>
    <row r="47" spans="1:2" x14ac:dyDescent="0.2">
      <c r="A47" t="s">
        <v>322</v>
      </c>
      <c r="B47" s="28">
        <v>3</v>
      </c>
    </row>
    <row r="48" spans="1:2" x14ac:dyDescent="0.2">
      <c r="A48" t="s">
        <v>1079</v>
      </c>
      <c r="B48" s="28">
        <v>2</v>
      </c>
    </row>
    <row r="49" spans="1:2" x14ac:dyDescent="0.2">
      <c r="A49" t="s">
        <v>543</v>
      </c>
      <c r="B49" s="28">
        <v>2</v>
      </c>
    </row>
    <row r="50" spans="1:2" x14ac:dyDescent="0.2">
      <c r="A50" t="s">
        <v>701</v>
      </c>
      <c r="B50" s="28">
        <v>2</v>
      </c>
    </row>
    <row r="51" spans="1:2" x14ac:dyDescent="0.2">
      <c r="A51" t="s">
        <v>682</v>
      </c>
      <c r="B51" s="28">
        <v>2</v>
      </c>
    </row>
    <row r="52" spans="1:2" x14ac:dyDescent="0.2">
      <c r="A52" t="s">
        <v>46</v>
      </c>
      <c r="B52" s="28">
        <v>2</v>
      </c>
    </row>
    <row r="53" spans="1:2" x14ac:dyDescent="0.2">
      <c r="A53" t="s">
        <v>711</v>
      </c>
      <c r="B53" s="28">
        <v>2</v>
      </c>
    </row>
    <row r="54" spans="1:2" x14ac:dyDescent="0.2">
      <c r="A54" t="s">
        <v>148</v>
      </c>
      <c r="B54" s="28">
        <v>2</v>
      </c>
    </row>
    <row r="55" spans="1:2" x14ac:dyDescent="0.2">
      <c r="A55" t="s">
        <v>669</v>
      </c>
      <c r="B55" s="28">
        <v>2</v>
      </c>
    </row>
    <row r="56" spans="1:2" x14ac:dyDescent="0.2">
      <c r="A56" t="s">
        <v>706</v>
      </c>
      <c r="B56" s="28">
        <v>2</v>
      </c>
    </row>
    <row r="57" spans="1:2" x14ac:dyDescent="0.2">
      <c r="A57" t="s">
        <v>712</v>
      </c>
      <c r="B57" s="28">
        <v>2</v>
      </c>
    </row>
    <row r="58" spans="1:2" x14ac:dyDescent="0.2">
      <c r="A58" t="s">
        <v>434</v>
      </c>
      <c r="B58" s="28">
        <v>2</v>
      </c>
    </row>
    <row r="59" spans="1:2" x14ac:dyDescent="0.2">
      <c r="A59" t="s">
        <v>673</v>
      </c>
      <c r="B59" s="28">
        <v>2</v>
      </c>
    </row>
    <row r="60" spans="1:2" x14ac:dyDescent="0.2">
      <c r="A60" t="s">
        <v>40</v>
      </c>
      <c r="B60" s="28">
        <v>2</v>
      </c>
    </row>
    <row r="61" spans="1:2" x14ac:dyDescent="0.2">
      <c r="A61" t="s">
        <v>663</v>
      </c>
      <c r="B61" s="28">
        <v>2</v>
      </c>
    </row>
    <row r="62" spans="1:2" x14ac:dyDescent="0.2">
      <c r="A62" t="s">
        <v>308</v>
      </c>
      <c r="B62" s="28">
        <v>2</v>
      </c>
    </row>
    <row r="63" spans="1:2" x14ac:dyDescent="0.2">
      <c r="A63" t="s">
        <v>668</v>
      </c>
      <c r="B63" s="28">
        <v>2</v>
      </c>
    </row>
    <row r="64" spans="1:2" x14ac:dyDescent="0.2">
      <c r="A64" t="s">
        <v>294</v>
      </c>
      <c r="B64" s="28">
        <v>2</v>
      </c>
    </row>
    <row r="65" spans="1:2" x14ac:dyDescent="0.2">
      <c r="A65" t="s">
        <v>1080</v>
      </c>
      <c r="B65" s="28">
        <v>2</v>
      </c>
    </row>
    <row r="66" spans="1:2" x14ac:dyDescent="0.2">
      <c r="A66" t="s">
        <v>477</v>
      </c>
      <c r="B66" s="28">
        <v>2</v>
      </c>
    </row>
    <row r="67" spans="1:2" x14ac:dyDescent="0.2">
      <c r="A67" t="s">
        <v>667</v>
      </c>
      <c r="B67" s="28">
        <v>2</v>
      </c>
    </row>
    <row r="68" spans="1:2" x14ac:dyDescent="0.2">
      <c r="A68" t="s">
        <v>131</v>
      </c>
      <c r="B68" s="28">
        <v>2</v>
      </c>
    </row>
    <row r="69" spans="1:2" x14ac:dyDescent="0.2">
      <c r="A69" t="s">
        <v>1081</v>
      </c>
      <c r="B69" s="28">
        <v>2</v>
      </c>
    </row>
    <row r="70" spans="1:2" x14ac:dyDescent="0.2">
      <c r="A70" t="s">
        <v>685</v>
      </c>
      <c r="B70" s="28">
        <v>2</v>
      </c>
    </row>
    <row r="71" spans="1:2" x14ac:dyDescent="0.2">
      <c r="A71" t="s">
        <v>678</v>
      </c>
      <c r="B71" s="28">
        <v>2</v>
      </c>
    </row>
    <row r="72" spans="1:2" x14ac:dyDescent="0.2">
      <c r="A72" t="s">
        <v>432</v>
      </c>
      <c r="B72" s="28">
        <v>2</v>
      </c>
    </row>
    <row r="73" spans="1:2" x14ac:dyDescent="0.2">
      <c r="A73" t="s">
        <v>237</v>
      </c>
      <c r="B73" s="28">
        <v>2</v>
      </c>
    </row>
    <row r="74" spans="1:2" x14ac:dyDescent="0.2">
      <c r="A74" t="s">
        <v>24</v>
      </c>
      <c r="B74" s="28">
        <v>2</v>
      </c>
    </row>
    <row r="75" spans="1:2" x14ac:dyDescent="0.2">
      <c r="A75" t="s">
        <v>518</v>
      </c>
      <c r="B75" s="28">
        <v>2</v>
      </c>
    </row>
    <row r="76" spans="1:2" x14ac:dyDescent="0.2">
      <c r="A76" t="s">
        <v>101</v>
      </c>
      <c r="B76" s="28">
        <v>2</v>
      </c>
    </row>
    <row r="77" spans="1:2" x14ac:dyDescent="0.2">
      <c r="A77" t="s">
        <v>371</v>
      </c>
      <c r="B77" s="28">
        <v>2</v>
      </c>
    </row>
    <row r="78" spans="1:2" x14ac:dyDescent="0.2">
      <c r="A78" t="s">
        <v>452</v>
      </c>
      <c r="B78" s="28">
        <v>2</v>
      </c>
    </row>
    <row r="79" spans="1:2" x14ac:dyDescent="0.2">
      <c r="A79" t="s">
        <v>244</v>
      </c>
      <c r="B79" s="28">
        <v>2</v>
      </c>
    </row>
    <row r="80" spans="1:2" x14ac:dyDescent="0.2">
      <c r="A80" t="s">
        <v>299</v>
      </c>
      <c r="B80" s="28">
        <v>2</v>
      </c>
    </row>
    <row r="81" spans="1:2" x14ac:dyDescent="0.2">
      <c r="A81" t="s">
        <v>542</v>
      </c>
      <c r="B81" s="28">
        <v>2</v>
      </c>
    </row>
    <row r="82" spans="1:2" x14ac:dyDescent="0.2">
      <c r="A82" t="s">
        <v>116</v>
      </c>
      <c r="B82" s="28">
        <v>1</v>
      </c>
    </row>
    <row r="83" spans="1:2" x14ac:dyDescent="0.2">
      <c r="A83" t="s">
        <v>106</v>
      </c>
      <c r="B83" s="28">
        <v>1</v>
      </c>
    </row>
    <row r="84" spans="1:2" x14ac:dyDescent="0.2">
      <c r="A84" t="s">
        <v>1938</v>
      </c>
      <c r="B84" s="28">
        <v>1</v>
      </c>
    </row>
    <row r="85" spans="1:2" x14ac:dyDescent="0.2">
      <c r="A85" t="s">
        <v>346</v>
      </c>
      <c r="B85" s="28">
        <v>1</v>
      </c>
    </row>
    <row r="86" spans="1:2" x14ac:dyDescent="0.2">
      <c r="A86" t="s">
        <v>752</v>
      </c>
      <c r="B86" s="28">
        <v>1</v>
      </c>
    </row>
    <row r="87" spans="1:2" x14ac:dyDescent="0.2">
      <c r="A87" t="s">
        <v>717</v>
      </c>
      <c r="B87" s="28">
        <v>1</v>
      </c>
    </row>
    <row r="88" spans="1:2" x14ac:dyDescent="0.2">
      <c r="A88" t="s">
        <v>80</v>
      </c>
      <c r="B88" s="28">
        <v>1</v>
      </c>
    </row>
    <row r="89" spans="1:2" x14ac:dyDescent="0.2">
      <c r="A89" t="s">
        <v>629</v>
      </c>
      <c r="B89" s="28">
        <v>1</v>
      </c>
    </row>
    <row r="90" spans="1:2" x14ac:dyDescent="0.2">
      <c r="A90" t="s">
        <v>530</v>
      </c>
      <c r="B90" s="28">
        <v>1</v>
      </c>
    </row>
    <row r="91" spans="1:2" x14ac:dyDescent="0.2">
      <c r="A91" t="s">
        <v>291</v>
      </c>
      <c r="B91" s="28">
        <v>1</v>
      </c>
    </row>
    <row r="92" spans="1:2" x14ac:dyDescent="0.2">
      <c r="A92" t="s">
        <v>475</v>
      </c>
      <c r="B92" s="28">
        <v>1</v>
      </c>
    </row>
    <row r="93" spans="1:2" x14ac:dyDescent="0.2">
      <c r="A93" t="s">
        <v>414</v>
      </c>
      <c r="B93" s="28">
        <v>1</v>
      </c>
    </row>
    <row r="94" spans="1:2" x14ac:dyDescent="0.2">
      <c r="A94" t="s">
        <v>765</v>
      </c>
      <c r="B94" s="28">
        <v>1</v>
      </c>
    </row>
    <row r="95" spans="1:2" x14ac:dyDescent="0.2">
      <c r="A95" t="s">
        <v>337</v>
      </c>
      <c r="B95" s="28">
        <v>1</v>
      </c>
    </row>
    <row r="96" spans="1:2" x14ac:dyDescent="0.2">
      <c r="A96" t="s">
        <v>417</v>
      </c>
      <c r="B96" s="28">
        <v>1</v>
      </c>
    </row>
    <row r="97" spans="1:2" x14ac:dyDescent="0.2">
      <c r="A97" t="s">
        <v>490</v>
      </c>
      <c r="B97" s="28">
        <v>1</v>
      </c>
    </row>
    <row r="98" spans="1:2" x14ac:dyDescent="0.2">
      <c r="A98" t="s">
        <v>120</v>
      </c>
      <c r="B98" s="28">
        <v>1</v>
      </c>
    </row>
    <row r="99" spans="1:2" x14ac:dyDescent="0.2">
      <c r="A99" t="s">
        <v>455</v>
      </c>
      <c r="B99" s="28">
        <v>1</v>
      </c>
    </row>
    <row r="100" spans="1:2" x14ac:dyDescent="0.2">
      <c r="A100" t="s">
        <v>661</v>
      </c>
      <c r="B100" s="28">
        <v>1</v>
      </c>
    </row>
    <row r="101" spans="1:2" x14ac:dyDescent="0.2">
      <c r="A101" t="s">
        <v>344</v>
      </c>
      <c r="B101" s="28">
        <v>1</v>
      </c>
    </row>
    <row r="102" spans="1:2" x14ac:dyDescent="0.2">
      <c r="A102" t="s">
        <v>50</v>
      </c>
      <c r="B102" s="28">
        <v>1</v>
      </c>
    </row>
    <row r="103" spans="1:2" x14ac:dyDescent="0.2">
      <c r="A103" t="s">
        <v>296</v>
      </c>
      <c r="B103" s="28">
        <v>1</v>
      </c>
    </row>
    <row r="104" spans="1:2" x14ac:dyDescent="0.2">
      <c r="A104" t="s">
        <v>135</v>
      </c>
      <c r="B104" s="28">
        <v>1</v>
      </c>
    </row>
    <row r="105" spans="1:2" x14ac:dyDescent="0.2">
      <c r="A105" t="s">
        <v>306</v>
      </c>
      <c r="B105" s="28">
        <v>1</v>
      </c>
    </row>
    <row r="106" spans="1:2" x14ac:dyDescent="0.2">
      <c r="A106" t="s">
        <v>313</v>
      </c>
      <c r="B106" s="28">
        <v>1</v>
      </c>
    </row>
    <row r="107" spans="1:2" x14ac:dyDescent="0.2">
      <c r="A107" t="s">
        <v>395</v>
      </c>
      <c r="B107" s="28">
        <v>1</v>
      </c>
    </row>
    <row r="108" spans="1:2" x14ac:dyDescent="0.2">
      <c r="A108" t="s">
        <v>767</v>
      </c>
      <c r="B108" s="28">
        <v>1</v>
      </c>
    </row>
    <row r="109" spans="1:2" x14ac:dyDescent="0.2">
      <c r="A109" t="s">
        <v>457</v>
      </c>
      <c r="B109" s="28">
        <v>1</v>
      </c>
    </row>
    <row r="110" spans="1:2" x14ac:dyDescent="0.2">
      <c r="A110" t="s">
        <v>61</v>
      </c>
      <c r="B110" s="28">
        <v>1</v>
      </c>
    </row>
    <row r="111" spans="1:2" x14ac:dyDescent="0.2">
      <c r="A111" t="s">
        <v>453</v>
      </c>
      <c r="B111" s="28">
        <v>1</v>
      </c>
    </row>
    <row r="112" spans="1:2" x14ac:dyDescent="0.2">
      <c r="A112" t="s">
        <v>516</v>
      </c>
      <c r="B112" s="28">
        <v>1</v>
      </c>
    </row>
    <row r="113" spans="1:2" x14ac:dyDescent="0.2">
      <c r="A113" t="s">
        <v>486</v>
      </c>
      <c r="B113" s="28">
        <v>1</v>
      </c>
    </row>
    <row r="114" spans="1:2" x14ac:dyDescent="0.2">
      <c r="A114" t="s">
        <v>1075</v>
      </c>
      <c r="B114" s="28">
        <v>1</v>
      </c>
    </row>
    <row r="115" spans="1:2" x14ac:dyDescent="0.2">
      <c r="A115" t="s">
        <v>329</v>
      </c>
      <c r="B115" s="28">
        <v>1</v>
      </c>
    </row>
    <row r="116" spans="1:2" x14ac:dyDescent="0.2">
      <c r="A116" t="s">
        <v>729</v>
      </c>
      <c r="B116" s="28">
        <v>1</v>
      </c>
    </row>
    <row r="117" spans="1:2" x14ac:dyDescent="0.2">
      <c r="A117" t="s">
        <v>470</v>
      </c>
      <c r="B117" s="28">
        <v>1</v>
      </c>
    </row>
    <row r="118" spans="1:2" x14ac:dyDescent="0.2">
      <c r="A118" t="s">
        <v>448</v>
      </c>
      <c r="B118" s="28">
        <v>1</v>
      </c>
    </row>
    <row r="119" spans="1:2" x14ac:dyDescent="0.2">
      <c r="A119" t="s">
        <v>297</v>
      </c>
      <c r="B119" s="28">
        <v>1</v>
      </c>
    </row>
    <row r="120" spans="1:2" x14ac:dyDescent="0.2">
      <c r="A120" t="s">
        <v>41</v>
      </c>
      <c r="B120" s="28">
        <v>1</v>
      </c>
    </row>
    <row r="121" spans="1:2" x14ac:dyDescent="0.2">
      <c r="A121" t="s">
        <v>118</v>
      </c>
      <c r="B121" s="28">
        <v>1</v>
      </c>
    </row>
    <row r="122" spans="1:2" x14ac:dyDescent="0.2">
      <c r="A122" t="s">
        <v>22</v>
      </c>
      <c r="B122" s="28">
        <v>1</v>
      </c>
    </row>
    <row r="123" spans="1:2" x14ac:dyDescent="0.2">
      <c r="A123" t="s">
        <v>442</v>
      </c>
      <c r="B123" s="28">
        <v>1</v>
      </c>
    </row>
    <row r="124" spans="1:2" x14ac:dyDescent="0.2">
      <c r="A124" t="s">
        <v>31</v>
      </c>
      <c r="B124" s="28">
        <v>1</v>
      </c>
    </row>
    <row r="125" spans="1:2" x14ac:dyDescent="0.2">
      <c r="A125" t="s">
        <v>510</v>
      </c>
      <c r="B125" s="28">
        <v>1</v>
      </c>
    </row>
    <row r="126" spans="1:2" x14ac:dyDescent="0.2">
      <c r="A126" t="s">
        <v>54</v>
      </c>
      <c r="B126" s="28">
        <v>1</v>
      </c>
    </row>
    <row r="127" spans="1:2" x14ac:dyDescent="0.2">
      <c r="A127" t="s">
        <v>710</v>
      </c>
      <c r="B127" s="28">
        <v>1</v>
      </c>
    </row>
    <row r="128" spans="1:2" x14ac:dyDescent="0.2">
      <c r="A128" t="s">
        <v>79</v>
      </c>
      <c r="B128" s="28">
        <v>1</v>
      </c>
    </row>
    <row r="129" spans="1:2" x14ac:dyDescent="0.2">
      <c r="A129" t="s">
        <v>684</v>
      </c>
      <c r="B129" s="28">
        <v>1</v>
      </c>
    </row>
    <row r="130" spans="1:2" x14ac:dyDescent="0.2">
      <c r="A130" t="s">
        <v>150</v>
      </c>
      <c r="B130" s="28">
        <v>1</v>
      </c>
    </row>
    <row r="131" spans="1:2" x14ac:dyDescent="0.2">
      <c r="A131" t="s">
        <v>318</v>
      </c>
      <c r="B131" s="28">
        <v>1</v>
      </c>
    </row>
    <row r="132" spans="1:2" x14ac:dyDescent="0.2">
      <c r="A132" t="s">
        <v>128</v>
      </c>
      <c r="B132" s="28">
        <v>1</v>
      </c>
    </row>
    <row r="133" spans="1:2" x14ac:dyDescent="0.2">
      <c r="A133" t="s">
        <v>137</v>
      </c>
      <c r="B133" s="28">
        <v>1</v>
      </c>
    </row>
    <row r="134" spans="1:2" x14ac:dyDescent="0.2">
      <c r="A134" t="s">
        <v>694</v>
      </c>
      <c r="B134" s="28">
        <v>1</v>
      </c>
    </row>
    <row r="135" spans="1:2" x14ac:dyDescent="0.2">
      <c r="A135" t="s">
        <v>716</v>
      </c>
      <c r="B135" s="28">
        <v>1</v>
      </c>
    </row>
    <row r="136" spans="1:2" x14ac:dyDescent="0.2">
      <c r="A136" t="s">
        <v>310</v>
      </c>
      <c r="B136" s="28">
        <v>1</v>
      </c>
    </row>
    <row r="137" spans="1:2" x14ac:dyDescent="0.2">
      <c r="A137" t="s">
        <v>666</v>
      </c>
      <c r="B137" s="28">
        <v>1</v>
      </c>
    </row>
    <row r="138" spans="1:2" x14ac:dyDescent="0.2">
      <c r="A138" t="s">
        <v>304</v>
      </c>
      <c r="B138" s="28">
        <v>1</v>
      </c>
    </row>
    <row r="139" spans="1:2" x14ac:dyDescent="0.2">
      <c r="A139" t="s">
        <v>493</v>
      </c>
      <c r="B139" s="28">
        <v>1</v>
      </c>
    </row>
    <row r="140" spans="1:2" x14ac:dyDescent="0.2">
      <c r="A140" t="s">
        <v>274</v>
      </c>
      <c r="B140" s="28">
        <v>1</v>
      </c>
    </row>
    <row r="141" spans="1:2" x14ac:dyDescent="0.2">
      <c r="A141" t="s">
        <v>279</v>
      </c>
      <c r="B141" s="28">
        <v>1</v>
      </c>
    </row>
    <row r="142" spans="1:2" x14ac:dyDescent="0.2">
      <c r="A142" t="s">
        <v>495</v>
      </c>
      <c r="B142" s="28">
        <v>1</v>
      </c>
    </row>
    <row r="143" spans="1:2" x14ac:dyDescent="0.2">
      <c r="A143" t="s">
        <v>743</v>
      </c>
      <c r="B143" s="28">
        <v>1</v>
      </c>
    </row>
    <row r="144" spans="1:2" x14ac:dyDescent="0.2">
      <c r="A144" t="s">
        <v>226</v>
      </c>
      <c r="B144" s="28">
        <v>1</v>
      </c>
    </row>
    <row r="145" spans="1:2" x14ac:dyDescent="0.2">
      <c r="A145" t="s">
        <v>719</v>
      </c>
      <c r="B145" s="28">
        <v>1</v>
      </c>
    </row>
    <row r="146" spans="1:2" x14ac:dyDescent="0.2">
      <c r="A146" t="s">
        <v>1078</v>
      </c>
      <c r="B146" s="28">
        <v>1</v>
      </c>
    </row>
    <row r="147" spans="1:2" x14ac:dyDescent="0.2">
      <c r="A147" t="s">
        <v>603</v>
      </c>
      <c r="B147" s="28">
        <v>1</v>
      </c>
    </row>
    <row r="148" spans="1:2" x14ac:dyDescent="0.2">
      <c r="A148" t="s">
        <v>738</v>
      </c>
      <c r="B148" s="28">
        <v>1</v>
      </c>
    </row>
    <row r="149" spans="1:2" x14ac:dyDescent="0.2">
      <c r="A149" t="s">
        <v>676</v>
      </c>
      <c r="B149" s="28">
        <v>1</v>
      </c>
    </row>
    <row r="150" spans="1:2" x14ac:dyDescent="0.2">
      <c r="A150" t="s">
        <v>1076</v>
      </c>
      <c r="B150" s="28">
        <v>1</v>
      </c>
    </row>
    <row r="151" spans="1:2" x14ac:dyDescent="0.2">
      <c r="A151" t="s">
        <v>755</v>
      </c>
      <c r="B151" s="28">
        <v>1</v>
      </c>
    </row>
    <row r="152" spans="1:2" x14ac:dyDescent="0.2">
      <c r="A152" t="s">
        <v>283</v>
      </c>
      <c r="B152" s="28">
        <v>1</v>
      </c>
    </row>
    <row r="153" spans="1:2" x14ac:dyDescent="0.2">
      <c r="A153" t="s">
        <v>758</v>
      </c>
      <c r="B153" s="28">
        <v>1</v>
      </c>
    </row>
    <row r="154" spans="1:2" x14ac:dyDescent="0.2">
      <c r="A154" t="s">
        <v>431</v>
      </c>
      <c r="B154" s="28">
        <v>1</v>
      </c>
    </row>
    <row r="155" spans="1:2" x14ac:dyDescent="0.2">
      <c r="A155" t="s">
        <v>662</v>
      </c>
      <c r="B155" s="28">
        <v>1</v>
      </c>
    </row>
    <row r="156" spans="1:2" x14ac:dyDescent="0.2">
      <c r="A156" t="s">
        <v>437</v>
      </c>
      <c r="B156" s="28">
        <v>1</v>
      </c>
    </row>
    <row r="157" spans="1:2" x14ac:dyDescent="0.2">
      <c r="A157" t="s">
        <v>350</v>
      </c>
      <c r="B157" s="28">
        <v>1</v>
      </c>
    </row>
    <row r="158" spans="1:2" x14ac:dyDescent="0.2">
      <c r="A158" t="s">
        <v>419</v>
      </c>
      <c r="B158" s="28">
        <v>1</v>
      </c>
    </row>
    <row r="159" spans="1:2" x14ac:dyDescent="0.2">
      <c r="A159" t="s">
        <v>76</v>
      </c>
      <c r="B159" s="28">
        <v>1</v>
      </c>
    </row>
    <row r="160" spans="1:2" x14ac:dyDescent="0.2">
      <c r="A160" t="s">
        <v>420</v>
      </c>
      <c r="B160" s="28">
        <v>1</v>
      </c>
    </row>
    <row r="161" spans="1:2" x14ac:dyDescent="0.2">
      <c r="A161" t="s">
        <v>683</v>
      </c>
      <c r="B161" s="28">
        <v>1</v>
      </c>
    </row>
    <row r="162" spans="1:2" x14ac:dyDescent="0.2">
      <c r="A162" t="s">
        <v>438</v>
      </c>
      <c r="B162" s="28">
        <v>1</v>
      </c>
    </row>
    <row r="163" spans="1:2" x14ac:dyDescent="0.2">
      <c r="A163" t="s">
        <v>1074</v>
      </c>
      <c r="B163" s="28">
        <v>1</v>
      </c>
    </row>
    <row r="164" spans="1:2" x14ac:dyDescent="0.2">
      <c r="A164" t="s">
        <v>458</v>
      </c>
      <c r="B164" s="28">
        <v>1</v>
      </c>
    </row>
    <row r="165" spans="1:2" x14ac:dyDescent="0.2">
      <c r="A165" t="s">
        <v>746</v>
      </c>
      <c r="B165" s="28">
        <v>1</v>
      </c>
    </row>
    <row r="166" spans="1:2" x14ac:dyDescent="0.2">
      <c r="A166" t="s">
        <v>524</v>
      </c>
      <c r="B166" s="28">
        <v>1</v>
      </c>
    </row>
    <row r="167" spans="1:2" x14ac:dyDescent="0.2">
      <c r="A167" t="s">
        <v>1077</v>
      </c>
      <c r="B167" s="28">
        <v>1</v>
      </c>
    </row>
    <row r="168" spans="1:2" x14ac:dyDescent="0.2">
      <c r="A168" t="s">
        <v>26</v>
      </c>
      <c r="B168" s="28">
        <v>1</v>
      </c>
    </row>
    <row r="169" spans="1:2" x14ac:dyDescent="0.2">
      <c r="A169" t="s">
        <v>1073</v>
      </c>
      <c r="B169" s="28">
        <v>1</v>
      </c>
    </row>
    <row r="170" spans="1:2" x14ac:dyDescent="0.2">
      <c r="A170" t="s">
        <v>378</v>
      </c>
      <c r="B170" s="28">
        <v>1</v>
      </c>
    </row>
    <row r="171" spans="1:2" x14ac:dyDescent="0.2">
      <c r="A171" t="s">
        <v>725</v>
      </c>
      <c r="B171" s="28">
        <v>1</v>
      </c>
    </row>
    <row r="172" spans="1:2" x14ac:dyDescent="0.2">
      <c r="A172" t="s">
        <v>57</v>
      </c>
      <c r="B172" s="28">
        <v>1</v>
      </c>
    </row>
    <row r="173" spans="1:2" x14ac:dyDescent="0.2">
      <c r="A173" t="s">
        <v>665</v>
      </c>
      <c r="B173" s="28">
        <v>1</v>
      </c>
    </row>
    <row r="174" spans="1:2" x14ac:dyDescent="0.2">
      <c r="A174" t="s">
        <v>67</v>
      </c>
      <c r="B174" s="28">
        <v>1</v>
      </c>
    </row>
    <row r="175" spans="1:2" x14ac:dyDescent="0.2">
      <c r="A175" t="s">
        <v>664</v>
      </c>
      <c r="B175" s="28">
        <v>1</v>
      </c>
    </row>
    <row r="176" spans="1:2" x14ac:dyDescent="0.2">
      <c r="A176" t="s">
        <v>96</v>
      </c>
      <c r="B176" s="28">
        <v>1</v>
      </c>
    </row>
    <row r="177" spans="1:2" x14ac:dyDescent="0.2">
      <c r="A177" t="s">
        <v>693</v>
      </c>
      <c r="B177" s="28">
        <v>1</v>
      </c>
    </row>
    <row r="178" spans="1:2" x14ac:dyDescent="0.2">
      <c r="A178" t="s">
        <v>355</v>
      </c>
      <c r="B178" s="28">
        <v>1</v>
      </c>
    </row>
    <row r="179" spans="1:2" x14ac:dyDescent="0.2">
      <c r="A179" t="s">
        <v>634</v>
      </c>
      <c r="B179" s="28">
        <v>1</v>
      </c>
    </row>
    <row r="180" spans="1:2" x14ac:dyDescent="0.2">
      <c r="A180" t="s">
        <v>522</v>
      </c>
      <c r="B180" s="28">
        <v>1</v>
      </c>
    </row>
    <row r="181" spans="1:2" x14ac:dyDescent="0.2">
      <c r="A181" t="s">
        <v>18</v>
      </c>
      <c r="B181" s="28">
        <v>1</v>
      </c>
    </row>
    <row r="182" spans="1:2" x14ac:dyDescent="0.2">
      <c r="A182" t="s">
        <v>285</v>
      </c>
      <c r="B182" s="28">
        <v>1</v>
      </c>
    </row>
    <row r="183" spans="1:2" x14ac:dyDescent="0.2">
      <c r="A183" t="s">
        <v>36</v>
      </c>
      <c r="B183" s="28">
        <v>1</v>
      </c>
    </row>
    <row r="184" spans="1:2" x14ac:dyDescent="0.2">
      <c r="A184" t="s">
        <v>391</v>
      </c>
      <c r="B184" s="28">
        <v>1</v>
      </c>
    </row>
    <row r="185" spans="1:2" x14ac:dyDescent="0.2">
      <c r="A185" t="s">
        <v>326</v>
      </c>
      <c r="B185" s="28">
        <v>1</v>
      </c>
    </row>
    <row r="186" spans="1:2" x14ac:dyDescent="0.2">
      <c r="A186" t="s">
        <v>466</v>
      </c>
      <c r="B186" s="28">
        <v>1</v>
      </c>
    </row>
    <row r="187" spans="1:2" x14ac:dyDescent="0.2">
      <c r="A187" t="s">
        <v>692</v>
      </c>
      <c r="B187" s="28">
        <v>1</v>
      </c>
    </row>
    <row r="188" spans="1:2" x14ac:dyDescent="0.2">
      <c r="A188" t="s">
        <v>471</v>
      </c>
      <c r="B188" s="28">
        <v>1</v>
      </c>
    </row>
    <row r="189" spans="1:2" x14ac:dyDescent="0.2">
      <c r="A189" t="s">
        <v>376</v>
      </c>
      <c r="B189" s="28">
        <v>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E128-7FD6-4E34-AE9D-3C8E9ABBEAB1}">
  <dimension ref="A3:C633"/>
  <sheetViews>
    <sheetView zoomScaleNormal="100" workbookViewId="0">
      <selection activeCell="A18" sqref="A18"/>
    </sheetView>
  </sheetViews>
  <sheetFormatPr baseColWidth="10" defaultColWidth="8.83203125" defaultRowHeight="15" x14ac:dyDescent="0.2"/>
  <cols>
    <col min="1" max="1" width="25.6640625" bestFit="1" customWidth="1"/>
    <col min="2" max="2" width="36.1640625" bestFit="1" customWidth="1"/>
    <col min="3" max="3" width="13.5" bestFit="1" customWidth="1"/>
    <col min="4" max="4" width="22.1640625" bestFit="1" customWidth="1"/>
    <col min="5" max="5" width="42.6640625" bestFit="1" customWidth="1"/>
    <col min="6" max="6" width="36.33203125" bestFit="1" customWidth="1"/>
    <col min="7" max="7" width="35.33203125" bestFit="1" customWidth="1"/>
    <col min="8" max="8" width="25.33203125" bestFit="1" customWidth="1"/>
    <col min="9" max="9" width="43.33203125" bestFit="1" customWidth="1"/>
    <col min="10" max="10" width="52.5" bestFit="1" customWidth="1"/>
    <col min="11" max="11" width="41.5" bestFit="1" customWidth="1"/>
    <col min="12" max="12" width="37" bestFit="1" customWidth="1"/>
    <col min="13" max="13" width="36.83203125" bestFit="1" customWidth="1"/>
    <col min="14" max="14" width="49.33203125" bestFit="1" customWidth="1"/>
    <col min="15" max="15" width="44.6640625" bestFit="1" customWidth="1"/>
    <col min="16" max="16" width="48.5" bestFit="1" customWidth="1"/>
    <col min="17" max="17" width="35.33203125" bestFit="1" customWidth="1"/>
  </cols>
  <sheetData>
    <row r="3" spans="1:3" x14ac:dyDescent="0.2">
      <c r="A3" s="25" t="s">
        <v>1931</v>
      </c>
      <c r="B3" s="25" t="s">
        <v>404</v>
      </c>
      <c r="C3" t="s">
        <v>1985</v>
      </c>
    </row>
    <row r="4" spans="1:3" x14ac:dyDescent="0.2">
      <c r="A4">
        <v>1</v>
      </c>
      <c r="B4" t="s">
        <v>596</v>
      </c>
      <c r="C4" s="28">
        <v>0</v>
      </c>
    </row>
    <row r="5" spans="1:3" x14ac:dyDescent="0.2">
      <c r="B5" t="s">
        <v>751</v>
      </c>
      <c r="C5" s="28">
        <v>0</v>
      </c>
    </row>
    <row r="6" spans="1:3" x14ac:dyDescent="0.2">
      <c r="B6" t="s">
        <v>744</v>
      </c>
      <c r="C6" s="28">
        <v>0</v>
      </c>
    </row>
    <row r="7" spans="1:3" x14ac:dyDescent="0.2">
      <c r="B7" t="s">
        <v>762</v>
      </c>
      <c r="C7" s="28">
        <v>0</v>
      </c>
    </row>
    <row r="8" spans="1:3" x14ac:dyDescent="0.2">
      <c r="B8" t="s">
        <v>582</v>
      </c>
      <c r="C8" s="28">
        <v>0</v>
      </c>
    </row>
    <row r="9" spans="1:3" x14ac:dyDescent="0.2">
      <c r="B9" t="s">
        <v>647</v>
      </c>
      <c r="C9" s="28">
        <v>0</v>
      </c>
    </row>
    <row r="10" spans="1:3" x14ac:dyDescent="0.2">
      <c r="B10" t="s">
        <v>740</v>
      </c>
      <c r="C10" s="28">
        <v>0</v>
      </c>
    </row>
    <row r="11" spans="1:3" x14ac:dyDescent="0.2">
      <c r="B11" t="s">
        <v>754</v>
      </c>
      <c r="C11" s="28">
        <v>0</v>
      </c>
    </row>
    <row r="12" spans="1:3" x14ac:dyDescent="0.2">
      <c r="B12" t="s">
        <v>617</v>
      </c>
      <c r="C12" s="28">
        <v>0</v>
      </c>
    </row>
    <row r="13" spans="1:3" x14ac:dyDescent="0.2">
      <c r="B13" t="s">
        <v>648</v>
      </c>
      <c r="C13" s="28">
        <v>0</v>
      </c>
    </row>
    <row r="14" spans="1:3" x14ac:dyDescent="0.2">
      <c r="B14" t="s">
        <v>650</v>
      </c>
      <c r="C14" s="28">
        <v>0</v>
      </c>
    </row>
    <row r="15" spans="1:3" x14ac:dyDescent="0.2">
      <c r="B15" t="s">
        <v>626</v>
      </c>
      <c r="C15" s="28">
        <v>0</v>
      </c>
    </row>
    <row r="16" spans="1:3" x14ac:dyDescent="0.2">
      <c r="B16" t="s">
        <v>644</v>
      </c>
      <c r="C16" s="28">
        <v>0</v>
      </c>
    </row>
    <row r="17" spans="2:3" x14ac:dyDescent="0.2">
      <c r="B17" t="s">
        <v>643</v>
      </c>
      <c r="C17" s="28">
        <v>0</v>
      </c>
    </row>
    <row r="18" spans="2:3" x14ac:dyDescent="0.2">
      <c r="B18" t="s">
        <v>642</v>
      </c>
      <c r="C18" s="28">
        <v>0</v>
      </c>
    </row>
    <row r="19" spans="2:3" x14ac:dyDescent="0.2">
      <c r="B19" t="s">
        <v>651</v>
      </c>
      <c r="C19" s="28">
        <v>0</v>
      </c>
    </row>
    <row r="20" spans="2:3" x14ac:dyDescent="0.2">
      <c r="B20" t="s">
        <v>645</v>
      </c>
      <c r="C20" s="28">
        <v>0</v>
      </c>
    </row>
    <row r="21" spans="2:3" x14ac:dyDescent="0.2">
      <c r="B21" t="s">
        <v>557</v>
      </c>
      <c r="C21" s="28">
        <v>0</v>
      </c>
    </row>
    <row r="22" spans="2:3" x14ac:dyDescent="0.2">
      <c r="B22" t="s">
        <v>607</v>
      </c>
      <c r="C22" s="28">
        <v>0</v>
      </c>
    </row>
    <row r="23" spans="2:3" x14ac:dyDescent="0.2">
      <c r="B23" t="s">
        <v>768</v>
      </c>
      <c r="C23" s="28">
        <v>0</v>
      </c>
    </row>
    <row r="24" spans="2:3" x14ac:dyDescent="0.2">
      <c r="B24" t="s">
        <v>761</v>
      </c>
      <c r="C24" s="28">
        <v>0</v>
      </c>
    </row>
    <row r="25" spans="2:3" x14ac:dyDescent="0.2">
      <c r="B25" t="s">
        <v>610</v>
      </c>
      <c r="C25" s="28">
        <v>0</v>
      </c>
    </row>
    <row r="26" spans="2:3" x14ac:dyDescent="0.2">
      <c r="B26" t="s">
        <v>602</v>
      </c>
      <c r="C26" s="28">
        <v>0</v>
      </c>
    </row>
    <row r="27" spans="2:3" x14ac:dyDescent="0.2">
      <c r="B27" t="s">
        <v>760</v>
      </c>
      <c r="C27" s="28">
        <v>0</v>
      </c>
    </row>
    <row r="28" spans="2:3" x14ac:dyDescent="0.2">
      <c r="B28" t="s">
        <v>564</v>
      </c>
      <c r="C28" s="28">
        <v>0</v>
      </c>
    </row>
    <row r="29" spans="2:3" x14ac:dyDescent="0.2">
      <c r="B29" t="s">
        <v>763</v>
      </c>
      <c r="C29" s="28">
        <v>0</v>
      </c>
    </row>
    <row r="30" spans="2:3" x14ac:dyDescent="0.2">
      <c r="B30" t="s">
        <v>614</v>
      </c>
      <c r="C30" s="28">
        <v>0</v>
      </c>
    </row>
    <row r="31" spans="2:3" x14ac:dyDescent="0.2">
      <c r="B31" t="s">
        <v>583</v>
      </c>
      <c r="C31" s="28">
        <v>0</v>
      </c>
    </row>
    <row r="32" spans="2:3" x14ac:dyDescent="0.2">
      <c r="B32" t="s">
        <v>595</v>
      </c>
      <c r="C32" s="28">
        <v>0</v>
      </c>
    </row>
    <row r="33" spans="2:3" x14ac:dyDescent="0.2">
      <c r="B33" t="s">
        <v>652</v>
      </c>
      <c r="C33" s="28">
        <v>0</v>
      </c>
    </row>
    <row r="34" spans="2:3" x14ac:dyDescent="0.2">
      <c r="B34" t="s">
        <v>554</v>
      </c>
      <c r="C34" s="28">
        <v>0</v>
      </c>
    </row>
    <row r="35" spans="2:3" x14ac:dyDescent="0.2">
      <c r="B35" t="s">
        <v>635</v>
      </c>
      <c r="C35" s="28">
        <v>0</v>
      </c>
    </row>
    <row r="36" spans="2:3" x14ac:dyDescent="0.2">
      <c r="B36" t="s">
        <v>654</v>
      </c>
      <c r="C36" s="28">
        <v>0</v>
      </c>
    </row>
    <row r="37" spans="2:3" x14ac:dyDescent="0.2">
      <c r="B37" t="s">
        <v>559</v>
      </c>
      <c r="C37" s="28">
        <v>0</v>
      </c>
    </row>
    <row r="38" spans="2:3" x14ac:dyDescent="0.2">
      <c r="B38" t="s">
        <v>570</v>
      </c>
      <c r="C38" s="28">
        <v>0</v>
      </c>
    </row>
    <row r="39" spans="2:3" x14ac:dyDescent="0.2">
      <c r="B39" t="s">
        <v>553</v>
      </c>
      <c r="C39" s="28">
        <v>0</v>
      </c>
    </row>
    <row r="40" spans="2:3" x14ac:dyDescent="0.2">
      <c r="B40" t="s">
        <v>587</v>
      </c>
      <c r="C40" s="28">
        <v>0</v>
      </c>
    </row>
    <row r="41" spans="2:3" x14ac:dyDescent="0.2">
      <c r="B41" t="s">
        <v>618</v>
      </c>
      <c r="C41" s="28">
        <v>0</v>
      </c>
    </row>
    <row r="42" spans="2:3" x14ac:dyDescent="0.2">
      <c r="B42" t="s">
        <v>568</v>
      </c>
      <c r="C42" s="28">
        <v>0</v>
      </c>
    </row>
    <row r="43" spans="2:3" x14ac:dyDescent="0.2">
      <c r="B43" t="s">
        <v>653</v>
      </c>
      <c r="C43" s="28">
        <v>0</v>
      </c>
    </row>
    <row r="44" spans="2:3" x14ac:dyDescent="0.2">
      <c r="B44" t="s">
        <v>591</v>
      </c>
      <c r="C44" s="28">
        <v>0</v>
      </c>
    </row>
    <row r="45" spans="2:3" x14ac:dyDescent="0.2">
      <c r="B45" t="s">
        <v>749</v>
      </c>
      <c r="C45" s="28">
        <v>0</v>
      </c>
    </row>
    <row r="46" spans="2:3" x14ac:dyDescent="0.2">
      <c r="B46" t="s">
        <v>598</v>
      </c>
      <c r="C46" s="28">
        <v>0</v>
      </c>
    </row>
    <row r="47" spans="2:3" x14ac:dyDescent="0.2">
      <c r="B47" t="s">
        <v>577</v>
      </c>
      <c r="C47" s="28">
        <v>0</v>
      </c>
    </row>
    <row r="48" spans="2:3" x14ac:dyDescent="0.2">
      <c r="B48" t="s">
        <v>572</v>
      </c>
      <c r="C48" s="28">
        <v>0</v>
      </c>
    </row>
    <row r="49" spans="2:3" x14ac:dyDescent="0.2">
      <c r="B49" t="s">
        <v>633</v>
      </c>
      <c r="C49" s="28">
        <v>0</v>
      </c>
    </row>
    <row r="50" spans="2:3" x14ac:dyDescent="0.2">
      <c r="B50" t="s">
        <v>605</v>
      </c>
      <c r="C50" s="28">
        <v>0</v>
      </c>
    </row>
    <row r="51" spans="2:3" x14ac:dyDescent="0.2">
      <c r="B51" t="s">
        <v>573</v>
      </c>
      <c r="C51" s="28">
        <v>0</v>
      </c>
    </row>
    <row r="52" spans="2:3" x14ac:dyDescent="0.2">
      <c r="B52" t="s">
        <v>550</v>
      </c>
      <c r="C52" s="28">
        <v>0</v>
      </c>
    </row>
    <row r="53" spans="2:3" x14ac:dyDescent="0.2">
      <c r="B53" t="s">
        <v>756</v>
      </c>
      <c r="C53" s="28">
        <v>0</v>
      </c>
    </row>
    <row r="54" spans="2:3" x14ac:dyDescent="0.2">
      <c r="B54" t="s">
        <v>766</v>
      </c>
      <c r="C54" s="28">
        <v>0</v>
      </c>
    </row>
    <row r="55" spans="2:3" x14ac:dyDescent="0.2">
      <c r="B55" t="s">
        <v>549</v>
      </c>
      <c r="C55" s="28">
        <v>0</v>
      </c>
    </row>
    <row r="56" spans="2:3" x14ac:dyDescent="0.2">
      <c r="B56" t="s">
        <v>759</v>
      </c>
      <c r="C56" s="28">
        <v>0</v>
      </c>
    </row>
    <row r="57" spans="2:3" x14ac:dyDescent="0.2">
      <c r="B57" t="s">
        <v>585</v>
      </c>
      <c r="C57" s="28">
        <v>0</v>
      </c>
    </row>
    <row r="58" spans="2:3" x14ac:dyDescent="0.2">
      <c r="B58" t="s">
        <v>571</v>
      </c>
      <c r="C58" s="28">
        <v>0</v>
      </c>
    </row>
    <row r="59" spans="2:3" x14ac:dyDescent="0.2">
      <c r="B59" t="s">
        <v>741</v>
      </c>
      <c r="C59" s="28">
        <v>0</v>
      </c>
    </row>
    <row r="60" spans="2:3" x14ac:dyDescent="0.2">
      <c r="B60" t="s">
        <v>1068</v>
      </c>
      <c r="C60" s="28">
        <v>0</v>
      </c>
    </row>
    <row r="61" spans="2:3" x14ac:dyDescent="0.2">
      <c r="B61" t="s">
        <v>748</v>
      </c>
      <c r="C61" s="28">
        <v>0</v>
      </c>
    </row>
    <row r="62" spans="2:3" x14ac:dyDescent="0.2">
      <c r="B62" t="s">
        <v>558</v>
      </c>
      <c r="C62" s="28">
        <v>0</v>
      </c>
    </row>
    <row r="63" spans="2:3" x14ac:dyDescent="0.2">
      <c r="B63" t="s">
        <v>628</v>
      </c>
      <c r="C63" s="28">
        <v>0</v>
      </c>
    </row>
    <row r="64" spans="2:3" x14ac:dyDescent="0.2">
      <c r="B64" t="s">
        <v>584</v>
      </c>
      <c r="C64" s="28">
        <v>0</v>
      </c>
    </row>
    <row r="65" spans="2:3" x14ac:dyDescent="0.2">
      <c r="B65" t="s">
        <v>552</v>
      </c>
      <c r="C65" s="28">
        <v>0</v>
      </c>
    </row>
    <row r="66" spans="2:3" x14ac:dyDescent="0.2">
      <c r="B66" t="s">
        <v>1984</v>
      </c>
      <c r="C66" s="28">
        <v>0</v>
      </c>
    </row>
    <row r="67" spans="2:3" x14ac:dyDescent="0.2">
      <c r="B67" t="s">
        <v>627</v>
      </c>
      <c r="C67" s="28">
        <v>0</v>
      </c>
    </row>
    <row r="68" spans="2:3" x14ac:dyDescent="0.2">
      <c r="B68" t="s">
        <v>561</v>
      </c>
      <c r="C68" s="28">
        <v>0</v>
      </c>
    </row>
    <row r="69" spans="2:3" x14ac:dyDescent="0.2">
      <c r="B69" t="s">
        <v>637</v>
      </c>
      <c r="C69" s="28">
        <v>0</v>
      </c>
    </row>
    <row r="70" spans="2:3" x14ac:dyDescent="0.2">
      <c r="B70" t="s">
        <v>619</v>
      </c>
      <c r="C70" s="28">
        <v>0</v>
      </c>
    </row>
    <row r="71" spans="2:3" x14ac:dyDescent="0.2">
      <c r="B71" t="s">
        <v>757</v>
      </c>
      <c r="C71" s="28">
        <v>0</v>
      </c>
    </row>
    <row r="72" spans="2:3" x14ac:dyDescent="0.2">
      <c r="B72" t="s">
        <v>563</v>
      </c>
      <c r="C72" s="28">
        <v>0</v>
      </c>
    </row>
    <row r="73" spans="2:3" x14ac:dyDescent="0.2">
      <c r="B73" t="s">
        <v>604</v>
      </c>
      <c r="C73" s="28">
        <v>0</v>
      </c>
    </row>
    <row r="74" spans="2:3" x14ac:dyDescent="0.2">
      <c r="B74" t="s">
        <v>601</v>
      </c>
      <c r="C74" s="28">
        <v>0</v>
      </c>
    </row>
    <row r="75" spans="2:3" x14ac:dyDescent="0.2">
      <c r="B75" t="s">
        <v>569</v>
      </c>
      <c r="C75" s="28">
        <v>0</v>
      </c>
    </row>
    <row r="76" spans="2:3" x14ac:dyDescent="0.2">
      <c r="B76" t="s">
        <v>739</v>
      </c>
      <c r="C76" s="28">
        <v>0</v>
      </c>
    </row>
    <row r="77" spans="2:3" x14ac:dyDescent="0.2">
      <c r="B77" t="s">
        <v>764</v>
      </c>
      <c r="C77" s="28">
        <v>0</v>
      </c>
    </row>
    <row r="78" spans="2:3" x14ac:dyDescent="0.2">
      <c r="B78" t="s">
        <v>592</v>
      </c>
      <c r="C78" s="28">
        <v>0</v>
      </c>
    </row>
    <row r="79" spans="2:3" x14ac:dyDescent="0.2">
      <c r="B79" t="s">
        <v>556</v>
      </c>
      <c r="C79" s="28">
        <v>0</v>
      </c>
    </row>
    <row r="80" spans="2:3" x14ac:dyDescent="0.2">
      <c r="B80" t="s">
        <v>545</v>
      </c>
      <c r="C80" s="28">
        <v>0</v>
      </c>
    </row>
    <row r="81" spans="2:3" x14ac:dyDescent="0.2">
      <c r="B81" t="s">
        <v>597</v>
      </c>
      <c r="C81" s="28">
        <v>0</v>
      </c>
    </row>
    <row r="82" spans="2:3" x14ac:dyDescent="0.2">
      <c r="B82" t="s">
        <v>622</v>
      </c>
      <c r="C82" s="28">
        <v>0</v>
      </c>
    </row>
    <row r="83" spans="2:3" x14ac:dyDescent="0.2">
      <c r="B83" t="s">
        <v>574</v>
      </c>
      <c r="C83" s="28">
        <v>0</v>
      </c>
    </row>
    <row r="84" spans="2:3" x14ac:dyDescent="0.2">
      <c r="B84" t="s">
        <v>631</v>
      </c>
      <c r="C84" s="28">
        <v>0</v>
      </c>
    </row>
    <row r="85" spans="2:3" x14ac:dyDescent="0.2">
      <c r="B85" t="s">
        <v>616</v>
      </c>
      <c r="C85" s="28">
        <v>0</v>
      </c>
    </row>
    <row r="86" spans="2:3" x14ac:dyDescent="0.2">
      <c r="B86" t="s">
        <v>612</v>
      </c>
      <c r="C86" s="28">
        <v>0</v>
      </c>
    </row>
    <row r="87" spans="2:3" x14ac:dyDescent="0.2">
      <c r="B87" t="s">
        <v>638</v>
      </c>
      <c r="C87" s="28">
        <v>0</v>
      </c>
    </row>
    <row r="88" spans="2:3" x14ac:dyDescent="0.2">
      <c r="B88" t="s">
        <v>546</v>
      </c>
      <c r="C88" s="28">
        <v>0</v>
      </c>
    </row>
    <row r="89" spans="2:3" x14ac:dyDescent="0.2">
      <c r="B89" t="s">
        <v>621</v>
      </c>
      <c r="C89" s="28">
        <v>0</v>
      </c>
    </row>
    <row r="90" spans="2:3" x14ac:dyDescent="0.2">
      <c r="B90" t="s">
        <v>599</v>
      </c>
      <c r="C90" s="28">
        <v>0</v>
      </c>
    </row>
    <row r="91" spans="2:3" x14ac:dyDescent="0.2">
      <c r="B91" t="s">
        <v>640</v>
      </c>
      <c r="C91" s="28">
        <v>0</v>
      </c>
    </row>
    <row r="92" spans="2:3" x14ac:dyDescent="0.2">
      <c r="B92" t="s">
        <v>655</v>
      </c>
      <c r="C92" s="28">
        <v>0</v>
      </c>
    </row>
    <row r="93" spans="2:3" x14ac:dyDescent="0.2">
      <c r="B93" t="s">
        <v>562</v>
      </c>
      <c r="C93" s="28">
        <v>0</v>
      </c>
    </row>
    <row r="94" spans="2:3" x14ac:dyDescent="0.2">
      <c r="B94" t="s">
        <v>548</v>
      </c>
      <c r="C94" s="28">
        <v>0</v>
      </c>
    </row>
    <row r="95" spans="2:3" x14ac:dyDescent="0.2">
      <c r="B95" t="s">
        <v>742</v>
      </c>
      <c r="C95" s="28">
        <v>0</v>
      </c>
    </row>
    <row r="96" spans="2:3" x14ac:dyDescent="0.2">
      <c r="B96" t="s">
        <v>639</v>
      </c>
      <c r="C96" s="28">
        <v>0</v>
      </c>
    </row>
    <row r="97" spans="2:3" x14ac:dyDescent="0.2">
      <c r="B97" t="s">
        <v>632</v>
      </c>
      <c r="C97" s="28">
        <v>0</v>
      </c>
    </row>
    <row r="98" spans="2:3" x14ac:dyDescent="0.2">
      <c r="B98" t="s">
        <v>580</v>
      </c>
      <c r="C98" s="28">
        <v>0</v>
      </c>
    </row>
    <row r="99" spans="2:3" x14ac:dyDescent="0.2">
      <c r="B99" t="s">
        <v>630</v>
      </c>
      <c r="C99" s="28">
        <v>0</v>
      </c>
    </row>
    <row r="100" spans="2:3" x14ac:dyDescent="0.2">
      <c r="B100" t="s">
        <v>646</v>
      </c>
      <c r="C100" s="28">
        <v>0</v>
      </c>
    </row>
    <row r="101" spans="2:3" x14ac:dyDescent="0.2">
      <c r="B101" t="s">
        <v>588</v>
      </c>
      <c r="C101" s="28">
        <v>0</v>
      </c>
    </row>
    <row r="102" spans="2:3" x14ac:dyDescent="0.2">
      <c r="B102" t="s">
        <v>575</v>
      </c>
      <c r="C102" s="28">
        <v>0</v>
      </c>
    </row>
    <row r="103" spans="2:3" x14ac:dyDescent="0.2">
      <c r="B103" t="s">
        <v>593</v>
      </c>
      <c r="C103" s="28">
        <v>0</v>
      </c>
    </row>
    <row r="104" spans="2:3" x14ac:dyDescent="0.2">
      <c r="B104" t="s">
        <v>565</v>
      </c>
      <c r="C104" s="28">
        <v>0</v>
      </c>
    </row>
    <row r="105" spans="2:3" x14ac:dyDescent="0.2">
      <c r="B105" t="s">
        <v>581</v>
      </c>
      <c r="C105" s="28">
        <v>0</v>
      </c>
    </row>
    <row r="106" spans="2:3" x14ac:dyDescent="0.2">
      <c r="B106" t="s">
        <v>624</v>
      </c>
      <c r="C106" s="28">
        <v>0</v>
      </c>
    </row>
    <row r="107" spans="2:3" x14ac:dyDescent="0.2">
      <c r="B107" t="s">
        <v>576</v>
      </c>
      <c r="C107" s="28">
        <v>0</v>
      </c>
    </row>
    <row r="108" spans="2:3" x14ac:dyDescent="0.2">
      <c r="B108" t="s">
        <v>620</v>
      </c>
      <c r="C108" s="28">
        <v>0</v>
      </c>
    </row>
    <row r="109" spans="2:3" x14ac:dyDescent="0.2">
      <c r="B109" t="s">
        <v>594</v>
      </c>
      <c r="C109" s="28">
        <v>0</v>
      </c>
    </row>
    <row r="110" spans="2:3" x14ac:dyDescent="0.2">
      <c r="B110" t="s">
        <v>606</v>
      </c>
      <c r="C110" s="28">
        <v>0</v>
      </c>
    </row>
    <row r="111" spans="2:3" x14ac:dyDescent="0.2">
      <c r="B111" t="s">
        <v>608</v>
      </c>
      <c r="C111" s="28">
        <v>0</v>
      </c>
    </row>
    <row r="112" spans="2:3" x14ac:dyDescent="0.2">
      <c r="B112" t="s">
        <v>770</v>
      </c>
      <c r="C112" s="28">
        <v>0</v>
      </c>
    </row>
    <row r="113" spans="2:3" x14ac:dyDescent="0.2">
      <c r="B113" t="s">
        <v>586</v>
      </c>
      <c r="C113" s="28">
        <v>0</v>
      </c>
    </row>
    <row r="114" spans="2:3" x14ac:dyDescent="0.2">
      <c r="B114" t="s">
        <v>560</v>
      </c>
      <c r="C114" s="28">
        <v>0</v>
      </c>
    </row>
    <row r="115" spans="2:3" x14ac:dyDescent="0.2">
      <c r="B115" t="s">
        <v>615</v>
      </c>
      <c r="C115" s="28">
        <v>0</v>
      </c>
    </row>
    <row r="116" spans="2:3" x14ac:dyDescent="0.2">
      <c r="B116" t="s">
        <v>567</v>
      </c>
      <c r="C116" s="28">
        <v>0</v>
      </c>
    </row>
    <row r="117" spans="2:3" x14ac:dyDescent="0.2">
      <c r="B117" t="s">
        <v>750</v>
      </c>
      <c r="C117" s="28">
        <v>0</v>
      </c>
    </row>
    <row r="118" spans="2:3" x14ac:dyDescent="0.2">
      <c r="B118" t="s">
        <v>649</v>
      </c>
      <c r="C118" s="28">
        <v>0</v>
      </c>
    </row>
    <row r="119" spans="2:3" x14ac:dyDescent="0.2">
      <c r="B119" t="s">
        <v>589</v>
      </c>
      <c r="C119" s="28">
        <v>0</v>
      </c>
    </row>
    <row r="120" spans="2:3" x14ac:dyDescent="0.2">
      <c r="B120" t="s">
        <v>625</v>
      </c>
      <c r="C120" s="28">
        <v>0</v>
      </c>
    </row>
    <row r="121" spans="2:3" x14ac:dyDescent="0.2">
      <c r="B121" t="s">
        <v>745</v>
      </c>
      <c r="C121" s="28">
        <v>0</v>
      </c>
    </row>
    <row r="122" spans="2:3" x14ac:dyDescent="0.2">
      <c r="B122" t="s">
        <v>579</v>
      </c>
      <c r="C122" s="28">
        <v>0</v>
      </c>
    </row>
    <row r="123" spans="2:3" x14ac:dyDescent="0.2">
      <c r="B123" t="s">
        <v>613</v>
      </c>
      <c r="C123" s="28">
        <v>0</v>
      </c>
    </row>
    <row r="124" spans="2:3" x14ac:dyDescent="0.2">
      <c r="B124" t="s">
        <v>709</v>
      </c>
      <c r="C124" s="28">
        <v>20</v>
      </c>
    </row>
    <row r="125" spans="2:3" x14ac:dyDescent="0.2">
      <c r="B125" t="s">
        <v>333</v>
      </c>
      <c r="C125" s="28">
        <v>20</v>
      </c>
    </row>
    <row r="126" spans="2:3" x14ac:dyDescent="0.2">
      <c r="B126" t="s">
        <v>722</v>
      </c>
      <c r="C126" s="28">
        <v>21</v>
      </c>
    </row>
    <row r="127" spans="2:3" x14ac:dyDescent="0.2">
      <c r="B127" t="s">
        <v>707</v>
      </c>
      <c r="C127" s="28">
        <v>22</v>
      </c>
    </row>
    <row r="128" spans="2:3" x14ac:dyDescent="0.2">
      <c r="B128" t="s">
        <v>659</v>
      </c>
      <c r="C128" s="28">
        <v>22</v>
      </c>
    </row>
    <row r="129" spans="2:3" x14ac:dyDescent="0.2">
      <c r="B129" t="s">
        <v>730</v>
      </c>
      <c r="C129" s="28">
        <v>23</v>
      </c>
    </row>
    <row r="130" spans="2:3" x14ac:dyDescent="0.2">
      <c r="B130" t="s">
        <v>121</v>
      </c>
      <c r="C130" s="28">
        <v>23</v>
      </c>
    </row>
    <row r="131" spans="2:3" x14ac:dyDescent="0.2">
      <c r="B131" t="s">
        <v>424</v>
      </c>
      <c r="C131" s="28">
        <v>23</v>
      </c>
    </row>
    <row r="132" spans="2:3" x14ac:dyDescent="0.2">
      <c r="B132" t="s">
        <v>122</v>
      </c>
      <c r="C132" s="28">
        <v>23</v>
      </c>
    </row>
    <row r="133" spans="2:3" x14ac:dyDescent="0.2">
      <c r="B133" t="s">
        <v>695</v>
      </c>
      <c r="C133" s="28">
        <v>23</v>
      </c>
    </row>
    <row r="134" spans="2:3" x14ac:dyDescent="0.2">
      <c r="B134" t="s">
        <v>241</v>
      </c>
      <c r="C134" s="28">
        <v>23</v>
      </c>
    </row>
    <row r="135" spans="2:3" x14ac:dyDescent="0.2">
      <c r="B135" t="s">
        <v>697</v>
      </c>
      <c r="C135" s="28">
        <v>24</v>
      </c>
    </row>
    <row r="136" spans="2:3" x14ac:dyDescent="0.2">
      <c r="B136" t="s">
        <v>724</v>
      </c>
      <c r="C136" s="28">
        <v>24</v>
      </c>
    </row>
    <row r="137" spans="2:3" x14ac:dyDescent="0.2">
      <c r="B137" t="s">
        <v>735</v>
      </c>
      <c r="C137" s="28">
        <v>24</v>
      </c>
    </row>
    <row r="138" spans="2:3" x14ac:dyDescent="0.2">
      <c r="B138" t="s">
        <v>72</v>
      </c>
      <c r="C138" s="28">
        <v>24</v>
      </c>
    </row>
    <row r="139" spans="2:3" x14ac:dyDescent="0.2">
      <c r="B139" t="s">
        <v>732</v>
      </c>
      <c r="C139" s="28">
        <v>24</v>
      </c>
    </row>
    <row r="140" spans="2:3" x14ac:dyDescent="0.2">
      <c r="B140" t="s">
        <v>263</v>
      </c>
      <c r="C140" s="28">
        <v>24</v>
      </c>
    </row>
    <row r="141" spans="2:3" x14ac:dyDescent="0.2">
      <c r="B141" t="s">
        <v>441</v>
      </c>
      <c r="C141" s="28">
        <v>24</v>
      </c>
    </row>
    <row r="142" spans="2:3" x14ac:dyDescent="0.2">
      <c r="B142" t="s">
        <v>168</v>
      </c>
      <c r="C142" s="28">
        <v>24</v>
      </c>
    </row>
    <row r="143" spans="2:3" x14ac:dyDescent="0.2">
      <c r="B143" t="s">
        <v>686</v>
      </c>
      <c r="C143" s="28">
        <v>24</v>
      </c>
    </row>
    <row r="144" spans="2:3" x14ac:dyDescent="0.2">
      <c r="B144" t="s">
        <v>273</v>
      </c>
      <c r="C144" s="28">
        <v>25</v>
      </c>
    </row>
    <row r="145" spans="2:3" x14ac:dyDescent="0.2">
      <c r="B145" t="s">
        <v>246</v>
      </c>
      <c r="C145" s="28">
        <v>25</v>
      </c>
    </row>
    <row r="146" spans="2:3" x14ac:dyDescent="0.2">
      <c r="B146" t="s">
        <v>102</v>
      </c>
      <c r="C146" s="28">
        <v>25</v>
      </c>
    </row>
    <row r="147" spans="2:3" x14ac:dyDescent="0.2">
      <c r="B147" t="s">
        <v>117</v>
      </c>
      <c r="C147" s="28">
        <v>25</v>
      </c>
    </row>
    <row r="148" spans="2:3" x14ac:dyDescent="0.2">
      <c r="B148" t="s">
        <v>511</v>
      </c>
      <c r="C148" s="28">
        <v>25</v>
      </c>
    </row>
    <row r="149" spans="2:3" x14ac:dyDescent="0.2">
      <c r="B149" t="s">
        <v>354</v>
      </c>
      <c r="C149" s="28">
        <v>25</v>
      </c>
    </row>
    <row r="150" spans="2:3" x14ac:dyDescent="0.2">
      <c r="B150" t="s">
        <v>503</v>
      </c>
      <c r="C150" s="28">
        <v>26</v>
      </c>
    </row>
    <row r="151" spans="2:3" x14ac:dyDescent="0.2">
      <c r="B151" t="s">
        <v>1000</v>
      </c>
      <c r="C151" s="28">
        <v>26</v>
      </c>
    </row>
    <row r="152" spans="2:3" x14ac:dyDescent="0.2">
      <c r="B152" t="s">
        <v>33</v>
      </c>
      <c r="C152" s="28">
        <v>26</v>
      </c>
    </row>
    <row r="153" spans="2:3" x14ac:dyDescent="0.2">
      <c r="B153" t="s">
        <v>166</v>
      </c>
      <c r="C153" s="28">
        <v>26</v>
      </c>
    </row>
    <row r="154" spans="2:3" x14ac:dyDescent="0.2">
      <c r="B154" t="s">
        <v>521</v>
      </c>
      <c r="C154" s="28">
        <v>26</v>
      </c>
    </row>
    <row r="155" spans="2:3" x14ac:dyDescent="0.2">
      <c r="B155" t="s">
        <v>723</v>
      </c>
      <c r="C155" s="28">
        <v>26</v>
      </c>
    </row>
    <row r="156" spans="2:3" x14ac:dyDescent="0.2">
      <c r="B156" t="s">
        <v>115</v>
      </c>
      <c r="C156" s="28">
        <v>26</v>
      </c>
    </row>
    <row r="157" spans="2:3" x14ac:dyDescent="0.2">
      <c r="B157" t="s">
        <v>269</v>
      </c>
      <c r="C157" s="28">
        <v>26</v>
      </c>
    </row>
    <row r="158" spans="2:3" x14ac:dyDescent="0.2">
      <c r="B158" t="s">
        <v>245</v>
      </c>
      <c r="C158" s="28">
        <v>26</v>
      </c>
    </row>
    <row r="159" spans="2:3" x14ac:dyDescent="0.2">
      <c r="B159" t="s">
        <v>517</v>
      </c>
      <c r="C159" s="28">
        <v>26</v>
      </c>
    </row>
    <row r="160" spans="2:3" x14ac:dyDescent="0.2">
      <c r="B160" t="s">
        <v>151</v>
      </c>
      <c r="C160" s="28">
        <v>26</v>
      </c>
    </row>
    <row r="161" spans="2:3" x14ac:dyDescent="0.2">
      <c r="B161" t="s">
        <v>481</v>
      </c>
      <c r="C161" s="28">
        <v>26</v>
      </c>
    </row>
    <row r="162" spans="2:3" x14ac:dyDescent="0.2">
      <c r="B162" t="s">
        <v>372</v>
      </c>
      <c r="C162" s="28">
        <v>26</v>
      </c>
    </row>
    <row r="163" spans="2:3" x14ac:dyDescent="0.2">
      <c r="B163" t="s">
        <v>45</v>
      </c>
      <c r="C163" s="28">
        <v>26</v>
      </c>
    </row>
    <row r="164" spans="2:3" x14ac:dyDescent="0.2">
      <c r="B164" t="s">
        <v>726</v>
      </c>
      <c r="C164" s="28">
        <v>27</v>
      </c>
    </row>
    <row r="165" spans="2:3" x14ac:dyDescent="0.2">
      <c r="B165" t="s">
        <v>489</v>
      </c>
      <c r="C165" s="28">
        <v>27</v>
      </c>
    </row>
    <row r="166" spans="2:3" x14ac:dyDescent="0.2">
      <c r="B166" t="s">
        <v>89</v>
      </c>
      <c r="C166" s="28">
        <v>27</v>
      </c>
    </row>
    <row r="167" spans="2:3" x14ac:dyDescent="0.2">
      <c r="B167" t="s">
        <v>158</v>
      </c>
      <c r="C167" s="28">
        <v>27</v>
      </c>
    </row>
    <row r="168" spans="2:3" x14ac:dyDescent="0.2">
      <c r="B168" t="s">
        <v>660</v>
      </c>
      <c r="C168" s="28">
        <v>27</v>
      </c>
    </row>
    <row r="169" spans="2:3" x14ac:dyDescent="0.2">
      <c r="B169" t="s">
        <v>502</v>
      </c>
      <c r="C169" s="28">
        <v>27</v>
      </c>
    </row>
    <row r="170" spans="2:3" x14ac:dyDescent="0.2">
      <c r="B170" t="s">
        <v>84</v>
      </c>
      <c r="C170" s="28">
        <v>27</v>
      </c>
    </row>
    <row r="171" spans="2:3" x14ac:dyDescent="0.2">
      <c r="B171" t="s">
        <v>703</v>
      </c>
      <c r="C171" s="28">
        <v>27</v>
      </c>
    </row>
    <row r="172" spans="2:3" x14ac:dyDescent="0.2">
      <c r="B172" t="s">
        <v>4</v>
      </c>
      <c r="C172" s="28">
        <v>27</v>
      </c>
    </row>
    <row r="173" spans="2:3" x14ac:dyDescent="0.2">
      <c r="B173" t="s">
        <v>687</v>
      </c>
      <c r="C173" s="28">
        <v>27</v>
      </c>
    </row>
    <row r="174" spans="2:3" x14ac:dyDescent="0.2">
      <c r="B174" t="s">
        <v>277</v>
      </c>
      <c r="C174" s="28">
        <v>27</v>
      </c>
    </row>
    <row r="175" spans="2:3" x14ac:dyDescent="0.2">
      <c r="B175" t="s">
        <v>282</v>
      </c>
      <c r="C175" s="28">
        <v>27</v>
      </c>
    </row>
    <row r="176" spans="2:3" x14ac:dyDescent="0.2">
      <c r="B176" t="s">
        <v>315</v>
      </c>
      <c r="C176" s="28">
        <v>27</v>
      </c>
    </row>
    <row r="177" spans="2:3" x14ac:dyDescent="0.2">
      <c r="B177" t="s">
        <v>53</v>
      </c>
      <c r="C177" s="28">
        <v>27</v>
      </c>
    </row>
    <row r="178" spans="2:3" x14ac:dyDescent="0.2">
      <c r="B178" t="s">
        <v>433</v>
      </c>
      <c r="C178" s="28">
        <v>28</v>
      </c>
    </row>
    <row r="179" spans="2:3" x14ac:dyDescent="0.2">
      <c r="B179" t="s">
        <v>38</v>
      </c>
      <c r="C179" s="28">
        <v>28</v>
      </c>
    </row>
    <row r="180" spans="2:3" x14ac:dyDescent="0.2">
      <c r="B180" t="s">
        <v>677</v>
      </c>
      <c r="C180" s="28">
        <v>28</v>
      </c>
    </row>
    <row r="181" spans="2:3" x14ac:dyDescent="0.2">
      <c r="B181" t="s">
        <v>444</v>
      </c>
      <c r="C181" s="28">
        <v>28</v>
      </c>
    </row>
    <row r="182" spans="2:3" x14ac:dyDescent="0.2">
      <c r="B182" t="s">
        <v>733</v>
      </c>
      <c r="C182" s="28">
        <v>28</v>
      </c>
    </row>
    <row r="183" spans="2:3" x14ac:dyDescent="0.2">
      <c r="B183" t="s">
        <v>267</v>
      </c>
      <c r="C183" s="28">
        <v>28</v>
      </c>
    </row>
    <row r="184" spans="2:3" x14ac:dyDescent="0.2">
      <c r="B184" t="s">
        <v>494</v>
      </c>
      <c r="C184" s="28">
        <v>28</v>
      </c>
    </row>
    <row r="185" spans="2:3" x14ac:dyDescent="0.2">
      <c r="B185" t="s">
        <v>243</v>
      </c>
      <c r="C185" s="28">
        <v>28</v>
      </c>
    </row>
    <row r="186" spans="2:3" x14ac:dyDescent="0.2">
      <c r="B186" t="s">
        <v>700</v>
      </c>
      <c r="C186" s="28">
        <v>28</v>
      </c>
    </row>
    <row r="187" spans="2:3" x14ac:dyDescent="0.2">
      <c r="B187" t="s">
        <v>6</v>
      </c>
      <c r="C187" s="28">
        <v>28</v>
      </c>
    </row>
    <row r="188" spans="2:3" x14ac:dyDescent="0.2">
      <c r="B188" t="s">
        <v>7</v>
      </c>
      <c r="C188" s="28">
        <v>28</v>
      </c>
    </row>
    <row r="189" spans="2:3" x14ac:dyDescent="0.2">
      <c r="B189" t="s">
        <v>12</v>
      </c>
      <c r="C189" s="28">
        <v>28</v>
      </c>
    </row>
    <row r="190" spans="2:3" x14ac:dyDescent="0.2">
      <c r="B190" t="s">
        <v>396</v>
      </c>
      <c r="C190" s="28">
        <v>28</v>
      </c>
    </row>
    <row r="191" spans="2:3" x14ac:dyDescent="0.2">
      <c r="B191" t="s">
        <v>139</v>
      </c>
      <c r="C191" s="28">
        <v>28</v>
      </c>
    </row>
    <row r="192" spans="2:3" x14ac:dyDescent="0.2">
      <c r="B192" t="s">
        <v>705</v>
      </c>
      <c r="C192" s="28">
        <v>28</v>
      </c>
    </row>
    <row r="193" spans="2:3" x14ac:dyDescent="0.2">
      <c r="B193" t="s">
        <v>501</v>
      </c>
      <c r="C193" s="28">
        <v>28</v>
      </c>
    </row>
    <row r="194" spans="2:3" x14ac:dyDescent="0.2">
      <c r="B194" t="s">
        <v>161</v>
      </c>
      <c r="C194" s="28">
        <v>29</v>
      </c>
    </row>
    <row r="195" spans="2:3" x14ac:dyDescent="0.2">
      <c r="B195" t="s">
        <v>359</v>
      </c>
      <c r="C195" s="28">
        <v>29</v>
      </c>
    </row>
    <row r="196" spans="2:3" x14ac:dyDescent="0.2">
      <c r="B196" t="s">
        <v>365</v>
      </c>
      <c r="C196" s="28">
        <v>29</v>
      </c>
    </row>
    <row r="197" spans="2:3" x14ac:dyDescent="0.2">
      <c r="B197" t="s">
        <v>98</v>
      </c>
      <c r="C197" s="28">
        <v>29</v>
      </c>
    </row>
    <row r="198" spans="2:3" x14ac:dyDescent="0.2">
      <c r="B198" t="s">
        <v>66</v>
      </c>
      <c r="C198" s="28">
        <v>29</v>
      </c>
    </row>
    <row r="199" spans="2:3" x14ac:dyDescent="0.2">
      <c r="B199" t="s">
        <v>491</v>
      </c>
      <c r="C199" s="28">
        <v>29</v>
      </c>
    </row>
    <row r="200" spans="2:3" x14ac:dyDescent="0.2">
      <c r="B200" t="s">
        <v>398</v>
      </c>
      <c r="C200" s="28">
        <v>29</v>
      </c>
    </row>
    <row r="201" spans="2:3" x14ac:dyDescent="0.2">
      <c r="B201" t="s">
        <v>715</v>
      </c>
      <c r="C201" s="28">
        <v>29</v>
      </c>
    </row>
    <row r="202" spans="2:3" x14ac:dyDescent="0.2">
      <c r="B202" t="s">
        <v>253</v>
      </c>
      <c r="C202" s="28">
        <v>29</v>
      </c>
    </row>
    <row r="203" spans="2:3" x14ac:dyDescent="0.2">
      <c r="B203" t="s">
        <v>379</v>
      </c>
      <c r="C203" s="28">
        <v>29</v>
      </c>
    </row>
    <row r="204" spans="2:3" x14ac:dyDescent="0.2">
      <c r="B204" t="s">
        <v>394</v>
      </c>
      <c r="C204" s="28">
        <v>29</v>
      </c>
    </row>
    <row r="205" spans="2:3" x14ac:dyDescent="0.2">
      <c r="B205" t="s">
        <v>212</v>
      </c>
      <c r="C205" s="28">
        <v>29</v>
      </c>
    </row>
    <row r="206" spans="2:3" x14ac:dyDescent="0.2">
      <c r="B206" t="s">
        <v>110</v>
      </c>
      <c r="C206" s="28">
        <v>29</v>
      </c>
    </row>
    <row r="207" spans="2:3" x14ac:dyDescent="0.2">
      <c r="B207" t="s">
        <v>25</v>
      </c>
      <c r="C207" s="28">
        <v>29</v>
      </c>
    </row>
    <row r="208" spans="2:3" x14ac:dyDescent="0.2">
      <c r="B208" t="s">
        <v>149</v>
      </c>
      <c r="C208" s="28">
        <v>29</v>
      </c>
    </row>
    <row r="209" spans="2:3" x14ac:dyDescent="0.2">
      <c r="B209" t="s">
        <v>303</v>
      </c>
      <c r="C209" s="28">
        <v>29</v>
      </c>
    </row>
    <row r="210" spans="2:3" x14ac:dyDescent="0.2">
      <c r="B210" t="s">
        <v>465</v>
      </c>
      <c r="C210" s="28">
        <v>29</v>
      </c>
    </row>
    <row r="211" spans="2:3" x14ac:dyDescent="0.2">
      <c r="B211" t="s">
        <v>704</v>
      </c>
      <c r="C211" s="28">
        <v>29</v>
      </c>
    </row>
    <row r="212" spans="2:3" x14ac:dyDescent="0.2">
      <c r="B212" t="s">
        <v>702</v>
      </c>
      <c r="C212" s="28">
        <v>29</v>
      </c>
    </row>
    <row r="213" spans="2:3" x14ac:dyDescent="0.2">
      <c r="B213" t="s">
        <v>377</v>
      </c>
      <c r="C213" s="28">
        <v>29</v>
      </c>
    </row>
    <row r="214" spans="2:3" x14ac:dyDescent="0.2">
      <c r="B214" t="s">
        <v>373</v>
      </c>
      <c r="C214" s="28">
        <v>29</v>
      </c>
    </row>
    <row r="215" spans="2:3" x14ac:dyDescent="0.2">
      <c r="B215" t="s">
        <v>278</v>
      </c>
      <c r="C215" s="28">
        <v>29</v>
      </c>
    </row>
    <row r="216" spans="2:3" x14ac:dyDescent="0.2">
      <c r="B216" t="s">
        <v>689</v>
      </c>
      <c r="C216" s="28">
        <v>29</v>
      </c>
    </row>
    <row r="217" spans="2:3" x14ac:dyDescent="0.2">
      <c r="B217" t="s">
        <v>713</v>
      </c>
      <c r="C217" s="28">
        <v>29</v>
      </c>
    </row>
    <row r="218" spans="2:3" x14ac:dyDescent="0.2">
      <c r="B218" t="s">
        <v>353</v>
      </c>
      <c r="C218" s="28">
        <v>30</v>
      </c>
    </row>
    <row r="219" spans="2:3" x14ac:dyDescent="0.2">
      <c r="B219" t="s">
        <v>718</v>
      </c>
      <c r="C219" s="28">
        <v>30</v>
      </c>
    </row>
    <row r="220" spans="2:3" x14ac:dyDescent="0.2">
      <c r="B220" t="s">
        <v>290</v>
      </c>
      <c r="C220" s="28">
        <v>30</v>
      </c>
    </row>
    <row r="221" spans="2:3" x14ac:dyDescent="0.2">
      <c r="B221" t="s">
        <v>142</v>
      </c>
      <c r="C221" s="28">
        <v>30</v>
      </c>
    </row>
    <row r="222" spans="2:3" x14ac:dyDescent="0.2">
      <c r="B222" t="s">
        <v>284</v>
      </c>
      <c r="C222" s="28">
        <v>30</v>
      </c>
    </row>
    <row r="223" spans="2:3" x14ac:dyDescent="0.2">
      <c r="B223" t="s">
        <v>381</v>
      </c>
      <c r="C223" s="28">
        <v>30</v>
      </c>
    </row>
    <row r="224" spans="2:3" x14ac:dyDescent="0.2">
      <c r="B224" t="s">
        <v>720</v>
      </c>
      <c r="C224" s="28">
        <v>30</v>
      </c>
    </row>
    <row r="225" spans="2:3" x14ac:dyDescent="0.2">
      <c r="B225" t="s">
        <v>454</v>
      </c>
      <c r="C225" s="28">
        <v>30</v>
      </c>
    </row>
    <row r="226" spans="2:3" x14ac:dyDescent="0.2">
      <c r="B226" t="s">
        <v>401</v>
      </c>
      <c r="C226" s="28">
        <v>30</v>
      </c>
    </row>
    <row r="227" spans="2:3" x14ac:dyDescent="0.2">
      <c r="B227" t="s">
        <v>361</v>
      </c>
      <c r="C227" s="28">
        <v>30</v>
      </c>
    </row>
    <row r="228" spans="2:3" x14ac:dyDescent="0.2">
      <c r="B228" t="s">
        <v>154</v>
      </c>
      <c r="C228" s="28">
        <v>30</v>
      </c>
    </row>
    <row r="229" spans="2:3" x14ac:dyDescent="0.2">
      <c r="B229" t="s">
        <v>699</v>
      </c>
      <c r="C229" s="28">
        <v>30</v>
      </c>
    </row>
    <row r="230" spans="2:3" x14ac:dyDescent="0.2">
      <c r="B230" t="s">
        <v>370</v>
      </c>
      <c r="C230" s="28">
        <v>30</v>
      </c>
    </row>
    <row r="231" spans="2:3" x14ac:dyDescent="0.2">
      <c r="B231" t="s">
        <v>519</v>
      </c>
      <c r="C231" s="28">
        <v>30</v>
      </c>
    </row>
    <row r="232" spans="2:3" x14ac:dyDescent="0.2">
      <c r="B232" t="s">
        <v>462</v>
      </c>
      <c r="C232" s="28">
        <v>30</v>
      </c>
    </row>
    <row r="233" spans="2:3" x14ac:dyDescent="0.2">
      <c r="B233" t="s">
        <v>534</v>
      </c>
      <c r="C233" s="28">
        <v>30</v>
      </c>
    </row>
    <row r="234" spans="2:3" x14ac:dyDescent="0.2">
      <c r="B234" t="s">
        <v>17</v>
      </c>
      <c r="C234" s="28">
        <v>30</v>
      </c>
    </row>
    <row r="235" spans="2:3" x14ac:dyDescent="0.2">
      <c r="B235" t="s">
        <v>357</v>
      </c>
      <c r="C235" s="28">
        <v>30</v>
      </c>
    </row>
    <row r="236" spans="2:3" x14ac:dyDescent="0.2">
      <c r="B236" t="s">
        <v>163</v>
      </c>
      <c r="C236" s="28">
        <v>30</v>
      </c>
    </row>
    <row r="237" spans="2:3" x14ac:dyDescent="0.2">
      <c r="B237" t="s">
        <v>721</v>
      </c>
      <c r="C237" s="28">
        <v>30</v>
      </c>
    </row>
    <row r="238" spans="2:3" x14ac:dyDescent="0.2">
      <c r="B238" t="s">
        <v>132</v>
      </c>
      <c r="C238" s="28">
        <v>31</v>
      </c>
    </row>
    <row r="239" spans="2:3" x14ac:dyDescent="0.2">
      <c r="B239" t="s">
        <v>869</v>
      </c>
      <c r="C239" s="28">
        <v>31</v>
      </c>
    </row>
    <row r="240" spans="2:3" x14ac:dyDescent="0.2">
      <c r="B240" t="s">
        <v>339</v>
      </c>
      <c r="C240" s="28">
        <v>31</v>
      </c>
    </row>
    <row r="241" spans="2:3" x14ac:dyDescent="0.2">
      <c r="B241" t="s">
        <v>119</v>
      </c>
      <c r="C241" s="28">
        <v>31</v>
      </c>
    </row>
    <row r="242" spans="2:3" x14ac:dyDescent="0.2">
      <c r="B242" t="s">
        <v>252</v>
      </c>
      <c r="C242" s="28">
        <v>31</v>
      </c>
    </row>
    <row r="243" spans="2:3" x14ac:dyDescent="0.2">
      <c r="B243" t="s">
        <v>352</v>
      </c>
      <c r="C243" s="28">
        <v>31</v>
      </c>
    </row>
    <row r="244" spans="2:3" x14ac:dyDescent="0.2">
      <c r="B244" t="s">
        <v>258</v>
      </c>
      <c r="C244" s="28">
        <v>31</v>
      </c>
    </row>
    <row r="245" spans="2:3" x14ac:dyDescent="0.2">
      <c r="B245" t="s">
        <v>463</v>
      </c>
      <c r="C245" s="28">
        <v>31</v>
      </c>
    </row>
    <row r="246" spans="2:3" x14ac:dyDescent="0.2">
      <c r="B246" t="s">
        <v>485</v>
      </c>
      <c r="C246" s="28">
        <v>31</v>
      </c>
    </row>
    <row r="247" spans="2:3" x14ac:dyDescent="0.2">
      <c r="B247" t="s">
        <v>675</v>
      </c>
      <c r="C247" s="28">
        <v>31</v>
      </c>
    </row>
    <row r="248" spans="2:3" x14ac:dyDescent="0.2">
      <c r="B248" t="s">
        <v>323</v>
      </c>
      <c r="C248" s="28">
        <v>31</v>
      </c>
    </row>
    <row r="249" spans="2:3" x14ac:dyDescent="0.2">
      <c r="B249" t="s">
        <v>69</v>
      </c>
      <c r="C249" s="28">
        <v>31</v>
      </c>
    </row>
    <row r="250" spans="2:3" x14ac:dyDescent="0.2">
      <c r="B250" t="s">
        <v>375</v>
      </c>
      <c r="C250" s="28">
        <v>31</v>
      </c>
    </row>
    <row r="251" spans="2:3" x14ac:dyDescent="0.2">
      <c r="B251" t="s">
        <v>275</v>
      </c>
      <c r="C251" s="28">
        <v>31</v>
      </c>
    </row>
    <row r="252" spans="2:3" x14ac:dyDescent="0.2">
      <c r="B252" t="s">
        <v>254</v>
      </c>
      <c r="C252" s="28">
        <v>31</v>
      </c>
    </row>
    <row r="253" spans="2:3" x14ac:dyDescent="0.2">
      <c r="B253" t="s">
        <v>93</v>
      </c>
      <c r="C253" s="28">
        <v>31</v>
      </c>
    </row>
    <row r="254" spans="2:3" x14ac:dyDescent="0.2">
      <c r="B254" t="s">
        <v>271</v>
      </c>
      <c r="C254" s="28">
        <v>32</v>
      </c>
    </row>
    <row r="255" spans="2:3" x14ac:dyDescent="0.2">
      <c r="B255" t="s">
        <v>461</v>
      </c>
      <c r="C255" s="28">
        <v>32</v>
      </c>
    </row>
    <row r="256" spans="2:3" x14ac:dyDescent="0.2">
      <c r="B256" t="s">
        <v>307</v>
      </c>
      <c r="C256" s="28">
        <v>32</v>
      </c>
    </row>
    <row r="257" spans="2:3" x14ac:dyDescent="0.2">
      <c r="B257" t="s">
        <v>672</v>
      </c>
      <c r="C257" s="28">
        <v>32</v>
      </c>
    </row>
    <row r="258" spans="2:3" x14ac:dyDescent="0.2">
      <c r="B258" t="s">
        <v>698</v>
      </c>
      <c r="C258" s="28">
        <v>32</v>
      </c>
    </row>
    <row r="259" spans="2:3" x14ac:dyDescent="0.2">
      <c r="B259" t="s">
        <v>397</v>
      </c>
      <c r="C259" s="28">
        <v>32</v>
      </c>
    </row>
    <row r="260" spans="2:3" x14ac:dyDescent="0.2">
      <c r="B260" t="s">
        <v>426</v>
      </c>
      <c r="C260" s="28">
        <v>32</v>
      </c>
    </row>
    <row r="261" spans="2:3" x14ac:dyDescent="0.2">
      <c r="B261" t="s">
        <v>289</v>
      </c>
      <c r="C261" s="28">
        <v>32</v>
      </c>
    </row>
    <row r="262" spans="2:3" x14ac:dyDescent="0.2">
      <c r="B262" t="s">
        <v>334</v>
      </c>
      <c r="C262" s="28">
        <v>32</v>
      </c>
    </row>
    <row r="263" spans="2:3" x14ac:dyDescent="0.2">
      <c r="B263" t="s">
        <v>428</v>
      </c>
      <c r="C263" s="28">
        <v>32</v>
      </c>
    </row>
    <row r="264" spans="2:3" x14ac:dyDescent="0.2">
      <c r="B264" t="s">
        <v>734</v>
      </c>
      <c r="C264" s="28">
        <v>32</v>
      </c>
    </row>
    <row r="265" spans="2:3" x14ac:dyDescent="0.2">
      <c r="B265" t="s">
        <v>363</v>
      </c>
      <c r="C265" s="28">
        <v>33</v>
      </c>
    </row>
    <row r="266" spans="2:3" x14ac:dyDescent="0.2">
      <c r="B266" t="s">
        <v>21</v>
      </c>
      <c r="C266" s="28">
        <v>33</v>
      </c>
    </row>
    <row r="267" spans="2:3" x14ac:dyDescent="0.2">
      <c r="B267" t="s">
        <v>74</v>
      </c>
      <c r="C267" s="28">
        <v>33</v>
      </c>
    </row>
    <row r="268" spans="2:3" x14ac:dyDescent="0.2">
      <c r="B268" t="s">
        <v>364</v>
      </c>
      <c r="C268" s="28">
        <v>33</v>
      </c>
    </row>
    <row r="269" spans="2:3" x14ac:dyDescent="0.2">
      <c r="B269" t="s">
        <v>321</v>
      </c>
      <c r="C269" s="28">
        <v>33</v>
      </c>
    </row>
    <row r="270" spans="2:3" x14ac:dyDescent="0.2">
      <c r="B270" t="s">
        <v>250</v>
      </c>
      <c r="C270" s="28">
        <v>33</v>
      </c>
    </row>
    <row r="271" spans="2:3" x14ac:dyDescent="0.2">
      <c r="B271" t="s">
        <v>504</v>
      </c>
      <c r="C271" s="28">
        <v>33</v>
      </c>
    </row>
    <row r="272" spans="2:3" x14ac:dyDescent="0.2">
      <c r="B272" t="s">
        <v>260</v>
      </c>
      <c r="C272" s="28">
        <v>33</v>
      </c>
    </row>
    <row r="273" spans="2:3" x14ac:dyDescent="0.2">
      <c r="B273" t="s">
        <v>909</v>
      </c>
      <c r="C273" s="28">
        <v>33</v>
      </c>
    </row>
    <row r="274" spans="2:3" x14ac:dyDescent="0.2">
      <c r="B274" t="s">
        <v>429</v>
      </c>
      <c r="C274" s="28">
        <v>33</v>
      </c>
    </row>
    <row r="275" spans="2:3" x14ac:dyDescent="0.2">
      <c r="B275" t="s">
        <v>28</v>
      </c>
      <c r="C275" s="28">
        <v>33</v>
      </c>
    </row>
    <row r="276" spans="2:3" x14ac:dyDescent="0.2">
      <c r="B276" t="s">
        <v>520</v>
      </c>
      <c r="C276" s="28">
        <v>33</v>
      </c>
    </row>
    <row r="277" spans="2:3" x14ac:dyDescent="0.2">
      <c r="B277" t="s">
        <v>674</v>
      </c>
      <c r="C277" s="28">
        <v>33</v>
      </c>
    </row>
    <row r="278" spans="2:3" x14ac:dyDescent="0.2">
      <c r="B278" t="s">
        <v>10</v>
      </c>
      <c r="C278" s="28">
        <v>33</v>
      </c>
    </row>
    <row r="279" spans="2:3" x14ac:dyDescent="0.2">
      <c r="B279" t="s">
        <v>385</v>
      </c>
      <c r="C279" s="28">
        <v>33</v>
      </c>
    </row>
    <row r="280" spans="2:3" x14ac:dyDescent="0.2">
      <c r="B280" t="s">
        <v>259</v>
      </c>
      <c r="C280" s="28">
        <v>33</v>
      </c>
    </row>
    <row r="281" spans="2:3" x14ac:dyDescent="0.2">
      <c r="B281" t="s">
        <v>526</v>
      </c>
      <c r="C281" s="28">
        <v>33</v>
      </c>
    </row>
    <row r="282" spans="2:3" x14ac:dyDescent="0.2">
      <c r="B282" t="s">
        <v>496</v>
      </c>
      <c r="C282" s="28">
        <v>33</v>
      </c>
    </row>
    <row r="283" spans="2:3" x14ac:dyDescent="0.2">
      <c r="B283" t="s">
        <v>468</v>
      </c>
      <c r="C283" s="28">
        <v>33</v>
      </c>
    </row>
    <row r="284" spans="2:3" x14ac:dyDescent="0.2">
      <c r="B284" t="s">
        <v>374</v>
      </c>
      <c r="C284" s="28">
        <v>33</v>
      </c>
    </row>
    <row r="285" spans="2:3" x14ac:dyDescent="0.2">
      <c r="B285" t="s">
        <v>514</v>
      </c>
      <c r="C285" s="28">
        <v>33</v>
      </c>
    </row>
    <row r="286" spans="2:3" x14ac:dyDescent="0.2">
      <c r="B286" t="s">
        <v>529</v>
      </c>
      <c r="C286" s="28">
        <v>33</v>
      </c>
    </row>
    <row r="287" spans="2:3" x14ac:dyDescent="0.2">
      <c r="B287" t="s">
        <v>343</v>
      </c>
      <c r="C287" s="28">
        <v>33</v>
      </c>
    </row>
    <row r="288" spans="2:3" x14ac:dyDescent="0.2">
      <c r="B288" t="s">
        <v>527</v>
      </c>
      <c r="C288" s="28">
        <v>34</v>
      </c>
    </row>
    <row r="289" spans="2:3" x14ac:dyDescent="0.2">
      <c r="B289" t="s">
        <v>469</v>
      </c>
      <c r="C289" s="28">
        <v>34</v>
      </c>
    </row>
    <row r="290" spans="2:3" x14ac:dyDescent="0.2">
      <c r="B290" t="s">
        <v>144</v>
      </c>
      <c r="C290" s="28">
        <v>34</v>
      </c>
    </row>
    <row r="291" spans="2:3" x14ac:dyDescent="0.2">
      <c r="B291" t="s">
        <v>43</v>
      </c>
      <c r="C291" s="28">
        <v>34</v>
      </c>
    </row>
    <row r="292" spans="2:3" x14ac:dyDescent="0.2">
      <c r="B292" t="s">
        <v>51</v>
      </c>
      <c r="C292" s="28">
        <v>34</v>
      </c>
    </row>
    <row r="293" spans="2:3" x14ac:dyDescent="0.2">
      <c r="B293" t="s">
        <v>536</v>
      </c>
      <c r="C293" s="28">
        <v>34</v>
      </c>
    </row>
    <row r="294" spans="2:3" x14ac:dyDescent="0.2">
      <c r="B294" t="s">
        <v>146</v>
      </c>
      <c r="C294" s="28">
        <v>34</v>
      </c>
    </row>
    <row r="295" spans="2:3" x14ac:dyDescent="0.2">
      <c r="B295" t="s">
        <v>460</v>
      </c>
      <c r="C295" s="28">
        <v>34</v>
      </c>
    </row>
    <row r="296" spans="2:3" x14ac:dyDescent="0.2">
      <c r="B296" t="s">
        <v>439</v>
      </c>
      <c r="C296" s="28">
        <v>34</v>
      </c>
    </row>
    <row r="297" spans="2:3" x14ac:dyDescent="0.2">
      <c r="B297" t="s">
        <v>402</v>
      </c>
      <c r="C297" s="28">
        <v>34</v>
      </c>
    </row>
    <row r="298" spans="2:3" x14ac:dyDescent="0.2">
      <c r="B298" t="s">
        <v>488</v>
      </c>
      <c r="C298" s="28">
        <v>34</v>
      </c>
    </row>
    <row r="299" spans="2:3" x14ac:dyDescent="0.2">
      <c r="B299" t="s">
        <v>336</v>
      </c>
      <c r="C299" s="28">
        <v>35</v>
      </c>
    </row>
    <row r="300" spans="2:3" x14ac:dyDescent="0.2">
      <c r="B300" t="s">
        <v>681</v>
      </c>
      <c r="C300" s="28">
        <v>35</v>
      </c>
    </row>
    <row r="301" spans="2:3" x14ac:dyDescent="0.2">
      <c r="B301" t="s">
        <v>680</v>
      </c>
      <c r="C301" s="28">
        <v>35</v>
      </c>
    </row>
    <row r="302" spans="2:3" x14ac:dyDescent="0.2">
      <c r="B302" t="s">
        <v>400</v>
      </c>
      <c r="C302" s="28">
        <v>35</v>
      </c>
    </row>
    <row r="303" spans="2:3" x14ac:dyDescent="0.2">
      <c r="B303" t="s">
        <v>305</v>
      </c>
      <c r="C303" s="28">
        <v>35</v>
      </c>
    </row>
    <row r="304" spans="2:3" x14ac:dyDescent="0.2">
      <c r="B304" t="s">
        <v>266</v>
      </c>
      <c r="C304" s="28">
        <v>36</v>
      </c>
    </row>
    <row r="305" spans="2:3" x14ac:dyDescent="0.2">
      <c r="B305" t="s">
        <v>532</v>
      </c>
      <c r="C305" s="28">
        <v>36</v>
      </c>
    </row>
    <row r="306" spans="2:3" x14ac:dyDescent="0.2">
      <c r="B306" t="s">
        <v>482</v>
      </c>
      <c r="C306" s="28">
        <v>36</v>
      </c>
    </row>
    <row r="307" spans="2:3" x14ac:dyDescent="0.2">
      <c r="B307" t="s">
        <v>8</v>
      </c>
      <c r="C307" s="28">
        <v>36</v>
      </c>
    </row>
    <row r="308" spans="2:3" x14ac:dyDescent="0.2">
      <c r="B308" t="s">
        <v>312</v>
      </c>
      <c r="C308" s="28">
        <v>36</v>
      </c>
    </row>
    <row r="309" spans="2:3" x14ac:dyDescent="0.2">
      <c r="B309" t="s">
        <v>696</v>
      </c>
      <c r="C309" s="28">
        <v>36</v>
      </c>
    </row>
    <row r="310" spans="2:3" x14ac:dyDescent="0.2">
      <c r="B310" t="s">
        <v>390</v>
      </c>
      <c r="C310" s="28">
        <v>36</v>
      </c>
    </row>
    <row r="311" spans="2:3" x14ac:dyDescent="0.2">
      <c r="B311" t="s">
        <v>349</v>
      </c>
      <c r="C311" s="28">
        <v>36</v>
      </c>
    </row>
    <row r="312" spans="2:3" x14ac:dyDescent="0.2">
      <c r="B312" t="s">
        <v>331</v>
      </c>
      <c r="C312" s="28">
        <v>36</v>
      </c>
    </row>
    <row r="313" spans="2:3" x14ac:dyDescent="0.2">
      <c r="B313" t="s">
        <v>714</v>
      </c>
      <c r="C313" s="28">
        <v>37</v>
      </c>
    </row>
    <row r="314" spans="2:3" x14ac:dyDescent="0.2">
      <c r="B314" t="s">
        <v>451</v>
      </c>
      <c r="C314" s="28">
        <v>37</v>
      </c>
    </row>
    <row r="315" spans="2:3" x14ac:dyDescent="0.2">
      <c r="B315" t="s">
        <v>440</v>
      </c>
      <c r="C315" s="28">
        <v>37</v>
      </c>
    </row>
    <row r="316" spans="2:3" x14ac:dyDescent="0.2">
      <c r="B316" t="s">
        <v>112</v>
      </c>
      <c r="C316" s="28">
        <v>37</v>
      </c>
    </row>
    <row r="317" spans="2:3" x14ac:dyDescent="0.2">
      <c r="B317" t="s">
        <v>392</v>
      </c>
      <c r="C317" s="28">
        <v>37</v>
      </c>
    </row>
    <row r="318" spans="2:3" x14ac:dyDescent="0.2">
      <c r="B318" t="s">
        <v>498</v>
      </c>
      <c r="C318" s="28">
        <v>37</v>
      </c>
    </row>
    <row r="319" spans="2:3" x14ac:dyDescent="0.2">
      <c r="B319" t="s">
        <v>492</v>
      </c>
      <c r="C319" s="28">
        <v>37</v>
      </c>
    </row>
    <row r="320" spans="2:3" x14ac:dyDescent="0.2">
      <c r="B320" t="s">
        <v>368</v>
      </c>
      <c r="C320" s="28">
        <v>38</v>
      </c>
    </row>
    <row r="321" spans="2:3" x14ac:dyDescent="0.2">
      <c r="B321" t="s">
        <v>159</v>
      </c>
      <c r="C321" s="28">
        <v>39</v>
      </c>
    </row>
    <row r="322" spans="2:3" x14ac:dyDescent="0.2">
      <c r="B322" t="s">
        <v>317</v>
      </c>
      <c r="C322" s="28">
        <v>39</v>
      </c>
    </row>
    <row r="323" spans="2:3" x14ac:dyDescent="0.2">
      <c r="B323" t="s">
        <v>386</v>
      </c>
      <c r="C323" s="28">
        <v>39</v>
      </c>
    </row>
    <row r="324" spans="2:3" x14ac:dyDescent="0.2">
      <c r="B324" t="s">
        <v>302</v>
      </c>
      <c r="C324" s="28">
        <v>39</v>
      </c>
    </row>
    <row r="325" spans="2:3" x14ac:dyDescent="0.2">
      <c r="B325" t="s">
        <v>347</v>
      </c>
      <c r="C325" s="28">
        <v>39</v>
      </c>
    </row>
    <row r="326" spans="2:3" x14ac:dyDescent="0.2">
      <c r="B326" t="s">
        <v>319</v>
      </c>
      <c r="C326" s="28">
        <v>39</v>
      </c>
    </row>
    <row r="327" spans="2:3" x14ac:dyDescent="0.2">
      <c r="B327" t="s">
        <v>328</v>
      </c>
      <c r="C327" s="28">
        <v>40</v>
      </c>
    </row>
    <row r="328" spans="2:3" x14ac:dyDescent="0.2">
      <c r="B328" t="s">
        <v>301</v>
      </c>
      <c r="C328" s="28">
        <v>40</v>
      </c>
    </row>
    <row r="329" spans="2:3" x14ac:dyDescent="0.2">
      <c r="B329" t="s">
        <v>125</v>
      </c>
      <c r="C329" s="28">
        <v>40</v>
      </c>
    </row>
    <row r="330" spans="2:3" x14ac:dyDescent="0.2">
      <c r="B330" t="s">
        <v>320</v>
      </c>
      <c r="C330" s="28">
        <v>41</v>
      </c>
    </row>
    <row r="331" spans="2:3" x14ac:dyDescent="0.2">
      <c r="B331" t="s">
        <v>16</v>
      </c>
      <c r="C331" s="28">
        <v>41</v>
      </c>
    </row>
    <row r="332" spans="2:3" x14ac:dyDescent="0.2">
      <c r="B332" t="s">
        <v>287</v>
      </c>
      <c r="C332" s="28">
        <v>41</v>
      </c>
    </row>
    <row r="333" spans="2:3" x14ac:dyDescent="0.2">
      <c r="B333" t="s">
        <v>539</v>
      </c>
      <c r="C333" s="28">
        <v>41</v>
      </c>
    </row>
    <row r="334" spans="2:3" x14ac:dyDescent="0.2">
      <c r="B334" t="s">
        <v>280</v>
      </c>
      <c r="C334" s="28">
        <v>42</v>
      </c>
    </row>
    <row r="335" spans="2:3" x14ac:dyDescent="0.2">
      <c r="B335" t="s">
        <v>0</v>
      </c>
      <c r="C335" s="28">
        <v>42</v>
      </c>
    </row>
    <row r="336" spans="2:3" x14ac:dyDescent="0.2">
      <c r="B336" t="s">
        <v>265</v>
      </c>
      <c r="C336" s="28">
        <v>43</v>
      </c>
    </row>
    <row r="337" spans="1:3" x14ac:dyDescent="0.2">
      <c r="B337" t="s">
        <v>270</v>
      </c>
      <c r="C337" s="28">
        <v>43</v>
      </c>
    </row>
    <row r="338" spans="1:3" x14ac:dyDescent="0.2">
      <c r="B338" t="s">
        <v>257</v>
      </c>
      <c r="C338" s="28">
        <v>46</v>
      </c>
    </row>
    <row r="339" spans="1:3" x14ac:dyDescent="0.2">
      <c r="B339" t="s">
        <v>360</v>
      </c>
      <c r="C339" s="28">
        <v>48</v>
      </c>
    </row>
    <row r="340" spans="1:3" x14ac:dyDescent="0.2">
      <c r="B340" t="s">
        <v>262</v>
      </c>
      <c r="C340" s="28">
        <v>52</v>
      </c>
    </row>
    <row r="341" spans="1:3" x14ac:dyDescent="0.2">
      <c r="B341" t="s">
        <v>86</v>
      </c>
      <c r="C341" s="28">
        <v>54</v>
      </c>
    </row>
    <row r="342" spans="1:3" x14ac:dyDescent="0.2">
      <c r="B342" t="s">
        <v>479</v>
      </c>
      <c r="C342" s="28" t="e">
        <v>#VALUE!</v>
      </c>
    </row>
    <row r="343" spans="1:3" x14ac:dyDescent="0.2">
      <c r="B343" t="s">
        <v>975</v>
      </c>
      <c r="C343" s="28" t="e">
        <v>#VALUE!</v>
      </c>
    </row>
    <row r="344" spans="1:3" x14ac:dyDescent="0.2">
      <c r="B344" t="s">
        <v>476</v>
      </c>
      <c r="C344" s="28" t="e">
        <v>#VALUE!</v>
      </c>
    </row>
    <row r="345" spans="1:3" x14ac:dyDescent="0.2">
      <c r="A345">
        <v>2</v>
      </c>
      <c r="B345" t="s">
        <v>762</v>
      </c>
      <c r="C345" s="28">
        <v>0</v>
      </c>
    </row>
    <row r="346" spans="1:3" x14ac:dyDescent="0.2">
      <c r="B346" t="s">
        <v>642</v>
      </c>
      <c r="C346" s="28">
        <v>0</v>
      </c>
    </row>
    <row r="347" spans="1:3" x14ac:dyDescent="0.2">
      <c r="B347" t="s">
        <v>639</v>
      </c>
      <c r="C347" s="28">
        <v>0</v>
      </c>
    </row>
    <row r="348" spans="1:3" x14ac:dyDescent="0.2">
      <c r="B348" t="s">
        <v>551</v>
      </c>
      <c r="C348" s="28">
        <v>0</v>
      </c>
    </row>
    <row r="349" spans="1:3" x14ac:dyDescent="0.2">
      <c r="B349" t="s">
        <v>763</v>
      </c>
      <c r="C349" s="28">
        <v>0</v>
      </c>
    </row>
    <row r="350" spans="1:3" x14ac:dyDescent="0.2">
      <c r="B350" t="s">
        <v>641</v>
      </c>
      <c r="C350" s="28">
        <v>0</v>
      </c>
    </row>
    <row r="351" spans="1:3" x14ac:dyDescent="0.2">
      <c r="B351" t="s">
        <v>595</v>
      </c>
      <c r="C351" s="28">
        <v>0</v>
      </c>
    </row>
    <row r="352" spans="1:3" x14ac:dyDescent="0.2">
      <c r="B352" t="s">
        <v>568</v>
      </c>
      <c r="C352" s="28">
        <v>0</v>
      </c>
    </row>
    <row r="353" spans="2:3" x14ac:dyDescent="0.2">
      <c r="B353" t="s">
        <v>652</v>
      </c>
      <c r="C353" s="28">
        <v>0</v>
      </c>
    </row>
    <row r="354" spans="2:3" x14ac:dyDescent="0.2">
      <c r="B354" t="s">
        <v>598</v>
      </c>
      <c r="C354" s="28">
        <v>0</v>
      </c>
    </row>
    <row r="355" spans="2:3" x14ac:dyDescent="0.2">
      <c r="B355" t="s">
        <v>618</v>
      </c>
      <c r="C355" s="28">
        <v>0</v>
      </c>
    </row>
    <row r="356" spans="2:3" x14ac:dyDescent="0.2">
      <c r="B356" t="s">
        <v>759</v>
      </c>
      <c r="C356" s="28">
        <v>0</v>
      </c>
    </row>
    <row r="357" spans="2:3" x14ac:dyDescent="0.2">
      <c r="B357" t="s">
        <v>552</v>
      </c>
      <c r="C357" s="28">
        <v>0</v>
      </c>
    </row>
    <row r="358" spans="2:3" x14ac:dyDescent="0.2">
      <c r="B358" t="s">
        <v>561</v>
      </c>
      <c r="C358" s="28">
        <v>0</v>
      </c>
    </row>
    <row r="359" spans="2:3" x14ac:dyDescent="0.2">
      <c r="B359" t="s">
        <v>578</v>
      </c>
      <c r="C359" s="28">
        <v>0</v>
      </c>
    </row>
    <row r="360" spans="2:3" x14ac:dyDescent="0.2">
      <c r="B360" t="s">
        <v>589</v>
      </c>
      <c r="C360" s="28">
        <v>0</v>
      </c>
    </row>
    <row r="361" spans="2:3" x14ac:dyDescent="0.2">
      <c r="B361" t="s">
        <v>621</v>
      </c>
      <c r="C361" s="28">
        <v>0</v>
      </c>
    </row>
    <row r="362" spans="2:3" x14ac:dyDescent="0.2">
      <c r="B362" t="s">
        <v>590</v>
      </c>
      <c r="C362" s="28">
        <v>0</v>
      </c>
    </row>
    <row r="363" spans="2:3" x14ac:dyDescent="0.2">
      <c r="B363" t="s">
        <v>593</v>
      </c>
      <c r="C363" s="28">
        <v>0</v>
      </c>
    </row>
    <row r="364" spans="2:3" x14ac:dyDescent="0.2">
      <c r="B364" t="s">
        <v>768</v>
      </c>
      <c r="C364" s="28">
        <v>0</v>
      </c>
    </row>
    <row r="365" spans="2:3" x14ac:dyDescent="0.2">
      <c r="B365" t="s">
        <v>609</v>
      </c>
      <c r="C365" s="28">
        <v>0</v>
      </c>
    </row>
    <row r="366" spans="2:3" x14ac:dyDescent="0.2">
      <c r="B366" t="s">
        <v>548</v>
      </c>
      <c r="C366" s="28">
        <v>0</v>
      </c>
    </row>
    <row r="367" spans="2:3" x14ac:dyDescent="0.2">
      <c r="B367" t="s">
        <v>608</v>
      </c>
      <c r="C367" s="28">
        <v>0</v>
      </c>
    </row>
    <row r="368" spans="2:3" x14ac:dyDescent="0.2">
      <c r="B368" t="s">
        <v>649</v>
      </c>
      <c r="C368" s="28">
        <v>0</v>
      </c>
    </row>
    <row r="369" spans="2:3" x14ac:dyDescent="0.2">
      <c r="B369" t="s">
        <v>750</v>
      </c>
      <c r="C369" s="28">
        <v>0</v>
      </c>
    </row>
    <row r="370" spans="2:3" x14ac:dyDescent="0.2">
      <c r="B370" t="s">
        <v>686</v>
      </c>
      <c r="C370" s="28">
        <v>24</v>
      </c>
    </row>
    <row r="371" spans="2:3" x14ac:dyDescent="0.2">
      <c r="B371" t="s">
        <v>241</v>
      </c>
      <c r="C371" s="28">
        <v>24</v>
      </c>
    </row>
    <row r="372" spans="2:3" x14ac:dyDescent="0.2">
      <c r="B372" t="s">
        <v>246</v>
      </c>
      <c r="C372" s="28">
        <v>25</v>
      </c>
    </row>
    <row r="373" spans="2:3" x14ac:dyDescent="0.2">
      <c r="B373" t="s">
        <v>263</v>
      </c>
      <c r="C373" s="28">
        <v>25</v>
      </c>
    </row>
    <row r="374" spans="2:3" x14ac:dyDescent="0.2">
      <c r="B374" t="s">
        <v>102</v>
      </c>
      <c r="C374" s="28">
        <v>25</v>
      </c>
    </row>
    <row r="375" spans="2:3" x14ac:dyDescent="0.2">
      <c r="B375" t="s">
        <v>72</v>
      </c>
      <c r="C375" s="28">
        <v>25</v>
      </c>
    </row>
    <row r="376" spans="2:3" x14ac:dyDescent="0.2">
      <c r="B376" t="s">
        <v>441</v>
      </c>
      <c r="C376" s="28">
        <v>25</v>
      </c>
    </row>
    <row r="377" spans="2:3" x14ac:dyDescent="0.2">
      <c r="B377" t="s">
        <v>273</v>
      </c>
      <c r="C377" s="28">
        <v>26</v>
      </c>
    </row>
    <row r="378" spans="2:3" x14ac:dyDescent="0.2">
      <c r="B378" t="s">
        <v>1000</v>
      </c>
      <c r="C378" s="28">
        <v>26</v>
      </c>
    </row>
    <row r="379" spans="2:3" x14ac:dyDescent="0.2">
      <c r="B379" t="s">
        <v>45</v>
      </c>
      <c r="C379" s="28">
        <v>26</v>
      </c>
    </row>
    <row r="380" spans="2:3" x14ac:dyDescent="0.2">
      <c r="B380" t="s">
        <v>521</v>
      </c>
      <c r="C380" s="28">
        <v>26</v>
      </c>
    </row>
    <row r="381" spans="2:3" x14ac:dyDescent="0.2">
      <c r="B381" t="s">
        <v>115</v>
      </c>
      <c r="C381" s="28">
        <v>27</v>
      </c>
    </row>
    <row r="382" spans="2:3" x14ac:dyDescent="0.2">
      <c r="B382" t="s">
        <v>117</v>
      </c>
      <c r="C382" s="28">
        <v>27</v>
      </c>
    </row>
    <row r="383" spans="2:3" x14ac:dyDescent="0.2">
      <c r="B383" t="s">
        <v>121</v>
      </c>
      <c r="C383" s="28">
        <v>27</v>
      </c>
    </row>
    <row r="384" spans="2:3" x14ac:dyDescent="0.2">
      <c r="B384" t="s">
        <v>517</v>
      </c>
      <c r="C384" s="28">
        <v>27</v>
      </c>
    </row>
    <row r="385" spans="2:3" x14ac:dyDescent="0.2">
      <c r="B385" t="s">
        <v>315</v>
      </c>
      <c r="C385" s="28">
        <v>27</v>
      </c>
    </row>
    <row r="386" spans="2:3" x14ac:dyDescent="0.2">
      <c r="B386" t="s">
        <v>687</v>
      </c>
      <c r="C386" s="28">
        <v>27</v>
      </c>
    </row>
    <row r="387" spans="2:3" x14ac:dyDescent="0.2">
      <c r="B387" t="s">
        <v>53</v>
      </c>
      <c r="C387" s="28">
        <v>27</v>
      </c>
    </row>
    <row r="388" spans="2:3" x14ac:dyDescent="0.2">
      <c r="B388" t="s">
        <v>166</v>
      </c>
      <c r="C388" s="28">
        <v>28</v>
      </c>
    </row>
    <row r="389" spans="2:3" x14ac:dyDescent="0.2">
      <c r="B389" t="s">
        <v>733</v>
      </c>
      <c r="C389" s="28">
        <v>28</v>
      </c>
    </row>
    <row r="390" spans="2:3" x14ac:dyDescent="0.2">
      <c r="B390" t="s">
        <v>269</v>
      </c>
      <c r="C390" s="28">
        <v>28</v>
      </c>
    </row>
    <row r="391" spans="2:3" x14ac:dyDescent="0.2">
      <c r="B391" t="s">
        <v>38</v>
      </c>
      <c r="C391" s="28">
        <v>29</v>
      </c>
    </row>
    <row r="392" spans="2:3" x14ac:dyDescent="0.2">
      <c r="B392" t="s">
        <v>379</v>
      </c>
      <c r="C392" s="28">
        <v>29</v>
      </c>
    </row>
    <row r="393" spans="2:3" x14ac:dyDescent="0.2">
      <c r="B393" t="s">
        <v>66</v>
      </c>
      <c r="C393" s="28">
        <v>29</v>
      </c>
    </row>
    <row r="394" spans="2:3" x14ac:dyDescent="0.2">
      <c r="B394" t="s">
        <v>398</v>
      </c>
      <c r="C394" s="28">
        <v>29</v>
      </c>
    </row>
    <row r="395" spans="2:3" x14ac:dyDescent="0.2">
      <c r="B395" t="s">
        <v>122</v>
      </c>
      <c r="C395" s="28">
        <v>29</v>
      </c>
    </row>
    <row r="396" spans="2:3" x14ac:dyDescent="0.2">
      <c r="B396" t="s">
        <v>84</v>
      </c>
      <c r="C396" s="28">
        <v>29</v>
      </c>
    </row>
    <row r="397" spans="2:3" x14ac:dyDescent="0.2">
      <c r="B397" t="s">
        <v>139</v>
      </c>
      <c r="C397" s="28">
        <v>29</v>
      </c>
    </row>
    <row r="398" spans="2:3" x14ac:dyDescent="0.2">
      <c r="B398" t="s">
        <v>489</v>
      </c>
      <c r="C398" s="28">
        <v>29</v>
      </c>
    </row>
    <row r="399" spans="2:3" x14ac:dyDescent="0.2">
      <c r="B399" t="s">
        <v>502</v>
      </c>
      <c r="C399" s="28">
        <v>29</v>
      </c>
    </row>
    <row r="400" spans="2:3" x14ac:dyDescent="0.2">
      <c r="B400" t="s">
        <v>365</v>
      </c>
      <c r="C400" s="28">
        <v>30</v>
      </c>
    </row>
    <row r="401" spans="2:3" x14ac:dyDescent="0.2">
      <c r="B401" t="s">
        <v>243</v>
      </c>
      <c r="C401" s="28">
        <v>30</v>
      </c>
    </row>
    <row r="402" spans="2:3" x14ac:dyDescent="0.2">
      <c r="B402" t="s">
        <v>245</v>
      </c>
      <c r="C402" s="28">
        <v>30</v>
      </c>
    </row>
    <row r="403" spans="2:3" x14ac:dyDescent="0.2">
      <c r="B403" t="s">
        <v>154</v>
      </c>
      <c r="C403" s="28">
        <v>30</v>
      </c>
    </row>
    <row r="404" spans="2:3" x14ac:dyDescent="0.2">
      <c r="B404" t="s">
        <v>151</v>
      </c>
      <c r="C404" s="28">
        <v>30</v>
      </c>
    </row>
    <row r="405" spans="2:3" x14ac:dyDescent="0.2">
      <c r="B405" t="s">
        <v>89</v>
      </c>
      <c r="C405" s="28">
        <v>30</v>
      </c>
    </row>
    <row r="406" spans="2:3" x14ac:dyDescent="0.2">
      <c r="B406" t="s">
        <v>212</v>
      </c>
      <c r="C406" s="28">
        <v>30</v>
      </c>
    </row>
    <row r="407" spans="2:3" x14ac:dyDescent="0.2">
      <c r="B407" t="s">
        <v>278</v>
      </c>
      <c r="C407" s="28">
        <v>30</v>
      </c>
    </row>
    <row r="408" spans="2:3" x14ac:dyDescent="0.2">
      <c r="B408" t="s">
        <v>25</v>
      </c>
      <c r="C408" s="28">
        <v>30</v>
      </c>
    </row>
    <row r="409" spans="2:3" x14ac:dyDescent="0.2">
      <c r="B409" t="s">
        <v>119</v>
      </c>
      <c r="C409" s="28">
        <v>31</v>
      </c>
    </row>
    <row r="410" spans="2:3" x14ac:dyDescent="0.2">
      <c r="B410" t="s">
        <v>33</v>
      </c>
      <c r="C410" s="28">
        <v>31</v>
      </c>
    </row>
    <row r="411" spans="2:3" x14ac:dyDescent="0.2">
      <c r="B411" t="s">
        <v>267</v>
      </c>
      <c r="C411" s="28">
        <v>31</v>
      </c>
    </row>
    <row r="412" spans="2:3" x14ac:dyDescent="0.2">
      <c r="B412" t="s">
        <v>339</v>
      </c>
      <c r="C412" s="28">
        <v>31</v>
      </c>
    </row>
    <row r="413" spans="2:3" x14ac:dyDescent="0.2">
      <c r="B413" t="s">
        <v>377</v>
      </c>
      <c r="C413" s="28">
        <v>31</v>
      </c>
    </row>
    <row r="414" spans="2:3" x14ac:dyDescent="0.2">
      <c r="B414" t="s">
        <v>253</v>
      </c>
      <c r="C414" s="28">
        <v>31</v>
      </c>
    </row>
    <row r="415" spans="2:3" x14ac:dyDescent="0.2">
      <c r="B415" t="s">
        <v>381</v>
      </c>
      <c r="C415" s="28">
        <v>31</v>
      </c>
    </row>
    <row r="416" spans="2:3" x14ac:dyDescent="0.2">
      <c r="B416" t="s">
        <v>158</v>
      </c>
      <c r="C416" s="28">
        <v>31</v>
      </c>
    </row>
    <row r="417" spans="2:3" x14ac:dyDescent="0.2">
      <c r="B417" t="s">
        <v>149</v>
      </c>
      <c r="C417" s="28">
        <v>32</v>
      </c>
    </row>
    <row r="418" spans="2:3" x14ac:dyDescent="0.2">
      <c r="B418" t="s">
        <v>132</v>
      </c>
      <c r="C418" s="28">
        <v>32</v>
      </c>
    </row>
    <row r="419" spans="2:3" x14ac:dyDescent="0.2">
      <c r="B419" t="s">
        <v>485</v>
      </c>
      <c r="C419" s="28">
        <v>32</v>
      </c>
    </row>
    <row r="420" spans="2:3" x14ac:dyDescent="0.2">
      <c r="B420" t="s">
        <v>519</v>
      </c>
      <c r="C420" s="28">
        <v>32</v>
      </c>
    </row>
    <row r="421" spans="2:3" x14ac:dyDescent="0.2">
      <c r="B421" t="s">
        <v>454</v>
      </c>
      <c r="C421" s="28">
        <v>32</v>
      </c>
    </row>
    <row r="422" spans="2:3" x14ac:dyDescent="0.2">
      <c r="B422" t="s">
        <v>323</v>
      </c>
      <c r="C422" s="28">
        <v>32</v>
      </c>
    </row>
    <row r="423" spans="2:3" x14ac:dyDescent="0.2">
      <c r="B423" t="s">
        <v>461</v>
      </c>
      <c r="C423" s="28">
        <v>32</v>
      </c>
    </row>
    <row r="424" spans="2:3" x14ac:dyDescent="0.2">
      <c r="B424" t="s">
        <v>334</v>
      </c>
      <c r="C424" s="28">
        <v>32</v>
      </c>
    </row>
    <row r="425" spans="2:3" x14ac:dyDescent="0.2">
      <c r="B425" t="s">
        <v>93</v>
      </c>
      <c r="C425" s="28">
        <v>32</v>
      </c>
    </row>
    <row r="426" spans="2:3" x14ac:dyDescent="0.2">
      <c r="B426" t="s">
        <v>142</v>
      </c>
      <c r="C426" s="28">
        <v>33</v>
      </c>
    </row>
    <row r="427" spans="2:3" x14ac:dyDescent="0.2">
      <c r="B427" t="s">
        <v>675</v>
      </c>
      <c r="C427" s="28">
        <v>33</v>
      </c>
    </row>
    <row r="428" spans="2:3" x14ac:dyDescent="0.2">
      <c r="B428" t="s">
        <v>161</v>
      </c>
      <c r="C428" s="28">
        <v>33</v>
      </c>
    </row>
    <row r="429" spans="2:3" x14ac:dyDescent="0.2">
      <c r="B429" t="s">
        <v>28</v>
      </c>
      <c r="C429" s="28">
        <v>33</v>
      </c>
    </row>
    <row r="430" spans="2:3" x14ac:dyDescent="0.2">
      <c r="B430" t="s">
        <v>74</v>
      </c>
      <c r="C430" s="28">
        <v>33</v>
      </c>
    </row>
    <row r="431" spans="2:3" x14ac:dyDescent="0.2">
      <c r="B431" t="s">
        <v>869</v>
      </c>
      <c r="C431" s="28">
        <v>33</v>
      </c>
    </row>
    <row r="432" spans="2:3" x14ac:dyDescent="0.2">
      <c r="B432" t="s">
        <v>144</v>
      </c>
      <c r="C432" s="28">
        <v>34</v>
      </c>
    </row>
    <row r="433" spans="2:3" x14ac:dyDescent="0.2">
      <c r="B433" t="s">
        <v>370</v>
      </c>
      <c r="C433" s="28">
        <v>34</v>
      </c>
    </row>
    <row r="434" spans="2:3" x14ac:dyDescent="0.2">
      <c r="B434" t="s">
        <v>260</v>
      </c>
      <c r="C434" s="28">
        <v>34</v>
      </c>
    </row>
    <row r="435" spans="2:3" x14ac:dyDescent="0.2">
      <c r="B435" t="s">
        <v>110</v>
      </c>
      <c r="C435" s="28">
        <v>34</v>
      </c>
    </row>
    <row r="436" spans="2:3" x14ac:dyDescent="0.2">
      <c r="B436" t="s">
        <v>259</v>
      </c>
      <c r="C436" s="28">
        <v>34</v>
      </c>
    </row>
    <row r="437" spans="2:3" x14ac:dyDescent="0.2">
      <c r="B437" t="s">
        <v>514</v>
      </c>
      <c r="C437" s="28">
        <v>34</v>
      </c>
    </row>
    <row r="438" spans="2:3" x14ac:dyDescent="0.2">
      <c r="B438" t="s">
        <v>43</v>
      </c>
      <c r="C438" s="28">
        <v>34</v>
      </c>
    </row>
    <row r="439" spans="2:3" x14ac:dyDescent="0.2">
      <c r="B439" t="s">
        <v>343</v>
      </c>
      <c r="C439" s="28">
        <v>34</v>
      </c>
    </row>
    <row r="440" spans="2:3" x14ac:dyDescent="0.2">
      <c r="B440" t="s">
        <v>428</v>
      </c>
      <c r="C440" s="28">
        <v>34</v>
      </c>
    </row>
    <row r="441" spans="2:3" x14ac:dyDescent="0.2">
      <c r="B441" t="s">
        <v>374</v>
      </c>
      <c r="C441" s="28">
        <v>34</v>
      </c>
    </row>
    <row r="442" spans="2:3" x14ac:dyDescent="0.2">
      <c r="B442" t="s">
        <v>146</v>
      </c>
      <c r="C442" s="28">
        <v>34</v>
      </c>
    </row>
    <row r="443" spans="2:3" x14ac:dyDescent="0.2">
      <c r="B443" t="s">
        <v>252</v>
      </c>
      <c r="C443" s="28">
        <v>35</v>
      </c>
    </row>
    <row r="444" spans="2:3" x14ac:dyDescent="0.2">
      <c r="B444" t="s">
        <v>681</v>
      </c>
      <c r="C444" s="28">
        <v>35</v>
      </c>
    </row>
    <row r="445" spans="2:3" x14ac:dyDescent="0.2">
      <c r="B445" t="s">
        <v>168</v>
      </c>
      <c r="C445" s="28">
        <v>35</v>
      </c>
    </row>
    <row r="446" spans="2:3" x14ac:dyDescent="0.2">
      <c r="B446" t="s">
        <v>69</v>
      </c>
      <c r="C446" s="28">
        <v>35</v>
      </c>
    </row>
    <row r="447" spans="2:3" x14ac:dyDescent="0.2">
      <c r="B447" t="s">
        <v>469</v>
      </c>
      <c r="C447" s="28">
        <v>35</v>
      </c>
    </row>
    <row r="448" spans="2:3" x14ac:dyDescent="0.2">
      <c r="B448" t="s">
        <v>363</v>
      </c>
      <c r="C448" s="28">
        <v>35</v>
      </c>
    </row>
    <row r="449" spans="2:3" x14ac:dyDescent="0.2">
      <c r="B449" t="s">
        <v>17</v>
      </c>
      <c r="C449" s="28">
        <v>35</v>
      </c>
    </row>
    <row r="450" spans="2:3" x14ac:dyDescent="0.2">
      <c r="B450" t="s">
        <v>390</v>
      </c>
      <c r="C450" s="28">
        <v>36</v>
      </c>
    </row>
    <row r="451" spans="2:3" x14ac:dyDescent="0.2">
      <c r="B451" t="s">
        <v>674</v>
      </c>
      <c r="C451" s="28">
        <v>36</v>
      </c>
    </row>
    <row r="452" spans="2:3" x14ac:dyDescent="0.2">
      <c r="B452" t="s">
        <v>336</v>
      </c>
      <c r="C452" s="28">
        <v>36</v>
      </c>
    </row>
    <row r="453" spans="2:3" x14ac:dyDescent="0.2">
      <c r="B453" t="s">
        <v>534</v>
      </c>
      <c r="C453" s="28">
        <v>36</v>
      </c>
    </row>
    <row r="454" spans="2:3" x14ac:dyDescent="0.2">
      <c r="B454" t="s">
        <v>289</v>
      </c>
      <c r="C454" s="28">
        <v>36</v>
      </c>
    </row>
    <row r="455" spans="2:3" x14ac:dyDescent="0.2">
      <c r="B455" t="s">
        <v>909</v>
      </c>
      <c r="C455" s="28">
        <v>37</v>
      </c>
    </row>
    <row r="456" spans="2:3" x14ac:dyDescent="0.2">
      <c r="B456" t="s">
        <v>331</v>
      </c>
      <c r="C456" s="28">
        <v>37</v>
      </c>
    </row>
    <row r="457" spans="2:3" x14ac:dyDescent="0.2">
      <c r="B457" t="s">
        <v>392</v>
      </c>
      <c r="C457" s="28">
        <v>37</v>
      </c>
    </row>
    <row r="458" spans="2:3" x14ac:dyDescent="0.2">
      <c r="B458" t="s">
        <v>402</v>
      </c>
      <c r="C458" s="28">
        <v>38</v>
      </c>
    </row>
    <row r="459" spans="2:3" x14ac:dyDescent="0.2">
      <c r="B459" t="s">
        <v>4</v>
      </c>
      <c r="C459" s="28">
        <v>38</v>
      </c>
    </row>
    <row r="460" spans="2:3" x14ac:dyDescent="0.2">
      <c r="B460" t="s">
        <v>714</v>
      </c>
      <c r="C460" s="28">
        <v>38</v>
      </c>
    </row>
    <row r="461" spans="2:3" x14ac:dyDescent="0.2">
      <c r="B461" t="s">
        <v>349</v>
      </c>
      <c r="C461" s="28">
        <v>39</v>
      </c>
    </row>
    <row r="462" spans="2:3" x14ac:dyDescent="0.2">
      <c r="B462" t="s">
        <v>7</v>
      </c>
      <c r="C462" s="28">
        <v>39</v>
      </c>
    </row>
    <row r="463" spans="2:3" x14ac:dyDescent="0.2">
      <c r="B463" t="s">
        <v>21</v>
      </c>
      <c r="C463" s="28">
        <v>39</v>
      </c>
    </row>
    <row r="464" spans="2:3" x14ac:dyDescent="0.2">
      <c r="B464" t="s">
        <v>159</v>
      </c>
      <c r="C464" s="28">
        <v>40</v>
      </c>
    </row>
    <row r="465" spans="1:3" x14ac:dyDescent="0.2">
      <c r="B465" t="s">
        <v>504</v>
      </c>
      <c r="C465" s="28">
        <v>40</v>
      </c>
    </row>
    <row r="466" spans="1:3" x14ac:dyDescent="0.2">
      <c r="B466" t="s">
        <v>328</v>
      </c>
      <c r="C466" s="28">
        <v>41</v>
      </c>
    </row>
    <row r="467" spans="1:3" x14ac:dyDescent="0.2">
      <c r="B467" t="s">
        <v>125</v>
      </c>
      <c r="C467" s="28">
        <v>41</v>
      </c>
    </row>
    <row r="468" spans="1:3" x14ac:dyDescent="0.2">
      <c r="B468" t="s">
        <v>320</v>
      </c>
      <c r="C468" s="28">
        <v>42</v>
      </c>
    </row>
    <row r="469" spans="1:3" x14ac:dyDescent="0.2">
      <c r="B469" t="s">
        <v>359</v>
      </c>
      <c r="C469" s="28">
        <v>42</v>
      </c>
    </row>
    <row r="470" spans="1:3" x14ac:dyDescent="0.2">
      <c r="B470" t="s">
        <v>270</v>
      </c>
      <c r="C470" s="28">
        <v>43</v>
      </c>
    </row>
    <row r="471" spans="1:3" x14ac:dyDescent="0.2">
      <c r="B471" t="s">
        <v>12</v>
      </c>
      <c r="C471" s="28">
        <v>45</v>
      </c>
    </row>
    <row r="472" spans="1:3" x14ac:dyDescent="0.2">
      <c r="B472" t="s">
        <v>98</v>
      </c>
      <c r="C472" s="28">
        <v>46</v>
      </c>
    </row>
    <row r="473" spans="1:3" x14ac:dyDescent="0.2">
      <c r="B473" t="s">
        <v>368</v>
      </c>
      <c r="C473" s="28">
        <v>47</v>
      </c>
    </row>
    <row r="474" spans="1:3" x14ac:dyDescent="0.2">
      <c r="B474" t="s">
        <v>258</v>
      </c>
      <c r="C474" s="28">
        <v>56</v>
      </c>
    </row>
    <row r="475" spans="1:3" x14ac:dyDescent="0.2">
      <c r="B475" t="s">
        <v>975</v>
      </c>
      <c r="C475" s="28" t="e">
        <v>#VALUE!</v>
      </c>
    </row>
    <row r="476" spans="1:3" x14ac:dyDescent="0.2">
      <c r="B476" t="s">
        <v>479</v>
      </c>
      <c r="C476" s="28" t="e">
        <v>#VALUE!</v>
      </c>
    </row>
    <row r="477" spans="1:3" x14ac:dyDescent="0.2">
      <c r="A477">
        <v>3</v>
      </c>
      <c r="B477" t="s">
        <v>589</v>
      </c>
      <c r="C477" s="28">
        <v>0</v>
      </c>
    </row>
    <row r="478" spans="1:3" x14ac:dyDescent="0.2">
      <c r="B478" t="s">
        <v>561</v>
      </c>
      <c r="C478" s="28">
        <v>0</v>
      </c>
    </row>
    <row r="479" spans="1:3" x14ac:dyDescent="0.2">
      <c r="B479" t="s">
        <v>750</v>
      </c>
      <c r="C479" s="28">
        <v>0</v>
      </c>
    </row>
    <row r="480" spans="1:3" x14ac:dyDescent="0.2">
      <c r="B480" t="s">
        <v>593</v>
      </c>
      <c r="C480" s="28">
        <v>0</v>
      </c>
    </row>
    <row r="481" spans="2:3" x14ac:dyDescent="0.2">
      <c r="B481" t="s">
        <v>578</v>
      </c>
      <c r="C481" s="28">
        <v>0</v>
      </c>
    </row>
    <row r="482" spans="2:3" x14ac:dyDescent="0.2">
      <c r="B482" t="s">
        <v>595</v>
      </c>
      <c r="C482" s="28">
        <v>0</v>
      </c>
    </row>
    <row r="483" spans="2:3" x14ac:dyDescent="0.2">
      <c r="B483" t="s">
        <v>241</v>
      </c>
      <c r="C483" s="28">
        <v>24</v>
      </c>
    </row>
    <row r="484" spans="2:3" x14ac:dyDescent="0.2">
      <c r="B484" t="s">
        <v>246</v>
      </c>
      <c r="C484" s="28">
        <v>26</v>
      </c>
    </row>
    <row r="485" spans="2:3" x14ac:dyDescent="0.2">
      <c r="B485" t="s">
        <v>102</v>
      </c>
      <c r="C485" s="28">
        <v>26</v>
      </c>
    </row>
    <row r="486" spans="2:3" x14ac:dyDescent="0.2">
      <c r="B486" t="s">
        <v>72</v>
      </c>
      <c r="C486" s="28">
        <v>26</v>
      </c>
    </row>
    <row r="487" spans="2:3" x14ac:dyDescent="0.2">
      <c r="B487" t="s">
        <v>315</v>
      </c>
      <c r="C487" s="28">
        <v>27</v>
      </c>
    </row>
    <row r="488" spans="2:3" x14ac:dyDescent="0.2">
      <c r="B488" t="s">
        <v>117</v>
      </c>
      <c r="C488" s="28">
        <v>27</v>
      </c>
    </row>
    <row r="489" spans="2:3" x14ac:dyDescent="0.2">
      <c r="B489" t="s">
        <v>115</v>
      </c>
      <c r="C489" s="28">
        <v>27</v>
      </c>
    </row>
    <row r="490" spans="2:3" x14ac:dyDescent="0.2">
      <c r="B490" t="s">
        <v>517</v>
      </c>
      <c r="C490" s="28">
        <v>29</v>
      </c>
    </row>
    <row r="491" spans="2:3" x14ac:dyDescent="0.2">
      <c r="B491" t="s">
        <v>479</v>
      </c>
      <c r="C491" s="28">
        <v>29</v>
      </c>
    </row>
    <row r="492" spans="2:3" x14ac:dyDescent="0.2">
      <c r="B492" t="s">
        <v>122</v>
      </c>
      <c r="C492" s="28">
        <v>29</v>
      </c>
    </row>
    <row r="493" spans="2:3" x14ac:dyDescent="0.2">
      <c r="B493" t="s">
        <v>166</v>
      </c>
      <c r="C493" s="28">
        <v>29</v>
      </c>
    </row>
    <row r="494" spans="2:3" x14ac:dyDescent="0.2">
      <c r="B494" t="s">
        <v>98</v>
      </c>
      <c r="C494" s="28">
        <v>29</v>
      </c>
    </row>
    <row r="495" spans="2:3" x14ac:dyDescent="0.2">
      <c r="B495" t="s">
        <v>121</v>
      </c>
      <c r="C495" s="28">
        <v>29</v>
      </c>
    </row>
    <row r="496" spans="2:3" x14ac:dyDescent="0.2">
      <c r="B496" t="s">
        <v>502</v>
      </c>
      <c r="C496" s="28">
        <v>29</v>
      </c>
    </row>
    <row r="497" spans="2:3" x14ac:dyDescent="0.2">
      <c r="B497" t="s">
        <v>278</v>
      </c>
      <c r="C497" s="28">
        <v>30</v>
      </c>
    </row>
    <row r="498" spans="2:3" x14ac:dyDescent="0.2">
      <c r="B498" t="s">
        <v>38</v>
      </c>
      <c r="C498" s="28">
        <v>30</v>
      </c>
    </row>
    <row r="499" spans="2:3" x14ac:dyDescent="0.2">
      <c r="B499" t="s">
        <v>84</v>
      </c>
      <c r="C499" s="28">
        <v>30</v>
      </c>
    </row>
    <row r="500" spans="2:3" x14ac:dyDescent="0.2">
      <c r="B500" t="s">
        <v>243</v>
      </c>
      <c r="C500" s="28">
        <v>30</v>
      </c>
    </row>
    <row r="501" spans="2:3" x14ac:dyDescent="0.2">
      <c r="B501" t="s">
        <v>733</v>
      </c>
      <c r="C501" s="28">
        <v>30</v>
      </c>
    </row>
    <row r="502" spans="2:3" x14ac:dyDescent="0.2">
      <c r="B502" t="s">
        <v>154</v>
      </c>
      <c r="C502" s="28">
        <v>30</v>
      </c>
    </row>
    <row r="503" spans="2:3" x14ac:dyDescent="0.2">
      <c r="B503" t="s">
        <v>365</v>
      </c>
      <c r="C503" s="28">
        <v>30</v>
      </c>
    </row>
    <row r="504" spans="2:3" x14ac:dyDescent="0.2">
      <c r="B504" t="s">
        <v>53</v>
      </c>
      <c r="C504" s="28">
        <v>30</v>
      </c>
    </row>
    <row r="505" spans="2:3" x14ac:dyDescent="0.2">
      <c r="B505" t="s">
        <v>263</v>
      </c>
      <c r="C505" s="28">
        <v>31</v>
      </c>
    </row>
    <row r="506" spans="2:3" x14ac:dyDescent="0.2">
      <c r="B506" t="s">
        <v>119</v>
      </c>
      <c r="C506" s="28">
        <v>31</v>
      </c>
    </row>
    <row r="507" spans="2:3" x14ac:dyDescent="0.2">
      <c r="B507" t="s">
        <v>339</v>
      </c>
      <c r="C507" s="28">
        <v>31</v>
      </c>
    </row>
    <row r="508" spans="2:3" x14ac:dyDescent="0.2">
      <c r="B508" t="s">
        <v>253</v>
      </c>
      <c r="C508" s="28">
        <v>32</v>
      </c>
    </row>
    <row r="509" spans="2:3" x14ac:dyDescent="0.2">
      <c r="B509" t="s">
        <v>519</v>
      </c>
      <c r="C509" s="28">
        <v>32</v>
      </c>
    </row>
    <row r="510" spans="2:3" x14ac:dyDescent="0.2">
      <c r="B510" t="s">
        <v>149</v>
      </c>
      <c r="C510" s="28">
        <v>32</v>
      </c>
    </row>
    <row r="511" spans="2:3" x14ac:dyDescent="0.2">
      <c r="B511" t="s">
        <v>158</v>
      </c>
      <c r="C511" s="28">
        <v>33</v>
      </c>
    </row>
    <row r="512" spans="2:3" x14ac:dyDescent="0.2">
      <c r="B512" t="s">
        <v>377</v>
      </c>
      <c r="C512" s="28">
        <v>33</v>
      </c>
    </row>
    <row r="513" spans="2:3" x14ac:dyDescent="0.2">
      <c r="B513" t="s">
        <v>139</v>
      </c>
      <c r="C513" s="28">
        <v>33</v>
      </c>
    </row>
    <row r="514" spans="2:3" x14ac:dyDescent="0.2">
      <c r="B514" t="s">
        <v>675</v>
      </c>
      <c r="C514" s="28">
        <v>33</v>
      </c>
    </row>
    <row r="515" spans="2:3" x14ac:dyDescent="0.2">
      <c r="B515" t="s">
        <v>334</v>
      </c>
      <c r="C515" s="28">
        <v>33</v>
      </c>
    </row>
    <row r="516" spans="2:3" x14ac:dyDescent="0.2">
      <c r="B516" t="s">
        <v>381</v>
      </c>
      <c r="C516" s="28">
        <v>33</v>
      </c>
    </row>
    <row r="517" spans="2:3" x14ac:dyDescent="0.2">
      <c r="B517" t="s">
        <v>259</v>
      </c>
      <c r="C517" s="28">
        <v>34</v>
      </c>
    </row>
    <row r="518" spans="2:3" x14ac:dyDescent="0.2">
      <c r="B518" t="s">
        <v>66</v>
      </c>
      <c r="C518" s="28">
        <v>34</v>
      </c>
    </row>
    <row r="519" spans="2:3" x14ac:dyDescent="0.2">
      <c r="B519" t="s">
        <v>74</v>
      </c>
      <c r="C519" s="28">
        <v>34</v>
      </c>
    </row>
    <row r="520" spans="2:3" x14ac:dyDescent="0.2">
      <c r="B520" t="s">
        <v>33</v>
      </c>
      <c r="C520" s="28">
        <v>34</v>
      </c>
    </row>
    <row r="521" spans="2:3" x14ac:dyDescent="0.2">
      <c r="B521" t="s">
        <v>93</v>
      </c>
      <c r="C521" s="28">
        <v>34</v>
      </c>
    </row>
    <row r="522" spans="2:3" x14ac:dyDescent="0.2">
      <c r="B522" t="s">
        <v>370</v>
      </c>
      <c r="C522" s="28">
        <v>34</v>
      </c>
    </row>
    <row r="523" spans="2:3" x14ac:dyDescent="0.2">
      <c r="B523" t="s">
        <v>260</v>
      </c>
      <c r="C523" s="28">
        <v>35</v>
      </c>
    </row>
    <row r="524" spans="2:3" x14ac:dyDescent="0.2">
      <c r="B524" t="s">
        <v>469</v>
      </c>
      <c r="C524" s="28">
        <v>36</v>
      </c>
    </row>
    <row r="525" spans="2:3" x14ac:dyDescent="0.2">
      <c r="B525" t="s">
        <v>132</v>
      </c>
      <c r="C525" s="28">
        <v>37</v>
      </c>
    </row>
    <row r="526" spans="2:3" x14ac:dyDescent="0.2">
      <c r="B526" t="s">
        <v>17</v>
      </c>
      <c r="C526" s="28">
        <v>37</v>
      </c>
    </row>
    <row r="527" spans="2:3" x14ac:dyDescent="0.2">
      <c r="B527" t="s">
        <v>534</v>
      </c>
      <c r="C527" s="28">
        <v>37</v>
      </c>
    </row>
    <row r="528" spans="2:3" x14ac:dyDescent="0.2">
      <c r="B528" t="s">
        <v>43</v>
      </c>
      <c r="C528" s="28">
        <v>38</v>
      </c>
    </row>
    <row r="529" spans="1:3" x14ac:dyDescent="0.2">
      <c r="B529" t="s">
        <v>349</v>
      </c>
      <c r="C529" s="28">
        <v>40</v>
      </c>
    </row>
    <row r="530" spans="1:3" x14ac:dyDescent="0.2">
      <c r="B530" t="s">
        <v>402</v>
      </c>
      <c r="C530" s="28">
        <v>41</v>
      </c>
    </row>
    <row r="531" spans="1:3" x14ac:dyDescent="0.2">
      <c r="B531" t="s">
        <v>159</v>
      </c>
      <c r="C531" s="28">
        <v>42</v>
      </c>
    </row>
    <row r="532" spans="1:3" x14ac:dyDescent="0.2">
      <c r="B532" t="s">
        <v>392</v>
      </c>
      <c r="C532" s="28">
        <v>42</v>
      </c>
    </row>
    <row r="533" spans="1:3" x14ac:dyDescent="0.2">
      <c r="B533" t="s">
        <v>269</v>
      </c>
      <c r="C533" s="28">
        <v>44</v>
      </c>
    </row>
    <row r="534" spans="1:3" x14ac:dyDescent="0.2">
      <c r="B534" t="s">
        <v>270</v>
      </c>
      <c r="C534" s="28">
        <v>44</v>
      </c>
    </row>
    <row r="535" spans="1:3" x14ac:dyDescent="0.2">
      <c r="B535" t="s">
        <v>359</v>
      </c>
      <c r="C535" s="28">
        <v>45</v>
      </c>
    </row>
    <row r="536" spans="1:3" x14ac:dyDescent="0.2">
      <c r="B536" t="s">
        <v>144</v>
      </c>
      <c r="C536" s="28">
        <v>48</v>
      </c>
    </row>
    <row r="537" spans="1:3" x14ac:dyDescent="0.2">
      <c r="A537">
        <v>4</v>
      </c>
      <c r="B537" t="s">
        <v>589</v>
      </c>
      <c r="C537" s="28">
        <v>0</v>
      </c>
    </row>
    <row r="538" spans="1:3" x14ac:dyDescent="0.2">
      <c r="B538" t="s">
        <v>595</v>
      </c>
      <c r="C538" s="28">
        <v>0</v>
      </c>
    </row>
    <row r="539" spans="1:3" x14ac:dyDescent="0.2">
      <c r="B539" t="s">
        <v>593</v>
      </c>
      <c r="C539" s="28">
        <v>0</v>
      </c>
    </row>
    <row r="540" spans="1:3" x14ac:dyDescent="0.2">
      <c r="B540" t="s">
        <v>241</v>
      </c>
      <c r="C540" s="28">
        <v>25</v>
      </c>
    </row>
    <row r="541" spans="1:3" x14ac:dyDescent="0.2">
      <c r="B541" t="s">
        <v>72</v>
      </c>
      <c r="C541" s="28">
        <v>27</v>
      </c>
    </row>
    <row r="542" spans="1:3" x14ac:dyDescent="0.2">
      <c r="B542" t="s">
        <v>117</v>
      </c>
      <c r="C542" s="28">
        <v>28</v>
      </c>
    </row>
    <row r="543" spans="1:3" x14ac:dyDescent="0.2">
      <c r="B543" t="s">
        <v>121</v>
      </c>
      <c r="C543" s="28">
        <v>29</v>
      </c>
    </row>
    <row r="544" spans="1:3" x14ac:dyDescent="0.2">
      <c r="B544" t="s">
        <v>122</v>
      </c>
      <c r="C544" s="28">
        <v>30</v>
      </c>
    </row>
    <row r="545" spans="2:3" x14ac:dyDescent="0.2">
      <c r="B545" t="s">
        <v>84</v>
      </c>
      <c r="C545" s="28">
        <v>30</v>
      </c>
    </row>
    <row r="546" spans="2:3" x14ac:dyDescent="0.2">
      <c r="B546" t="s">
        <v>98</v>
      </c>
      <c r="C546" s="28">
        <v>30</v>
      </c>
    </row>
    <row r="547" spans="2:3" x14ac:dyDescent="0.2">
      <c r="B547" t="s">
        <v>243</v>
      </c>
      <c r="C547" s="28">
        <v>30</v>
      </c>
    </row>
    <row r="548" spans="2:3" x14ac:dyDescent="0.2">
      <c r="B548" t="s">
        <v>315</v>
      </c>
      <c r="C548" s="28">
        <v>31</v>
      </c>
    </row>
    <row r="549" spans="2:3" x14ac:dyDescent="0.2">
      <c r="B549" t="s">
        <v>166</v>
      </c>
      <c r="C549" s="28">
        <v>31</v>
      </c>
    </row>
    <row r="550" spans="2:3" x14ac:dyDescent="0.2">
      <c r="B550" t="s">
        <v>38</v>
      </c>
      <c r="C550" s="28">
        <v>31</v>
      </c>
    </row>
    <row r="551" spans="2:3" x14ac:dyDescent="0.2">
      <c r="B551" t="s">
        <v>278</v>
      </c>
      <c r="C551" s="28">
        <v>32</v>
      </c>
    </row>
    <row r="552" spans="2:3" x14ac:dyDescent="0.2">
      <c r="B552" t="s">
        <v>119</v>
      </c>
      <c r="C552" s="28">
        <v>32</v>
      </c>
    </row>
    <row r="553" spans="2:3" x14ac:dyDescent="0.2">
      <c r="B553" t="s">
        <v>115</v>
      </c>
      <c r="C553" s="28">
        <v>32</v>
      </c>
    </row>
    <row r="554" spans="2:3" x14ac:dyDescent="0.2">
      <c r="B554" t="s">
        <v>519</v>
      </c>
      <c r="C554" s="28">
        <v>33</v>
      </c>
    </row>
    <row r="555" spans="2:3" x14ac:dyDescent="0.2">
      <c r="B555" t="s">
        <v>139</v>
      </c>
      <c r="C555" s="28">
        <v>33</v>
      </c>
    </row>
    <row r="556" spans="2:3" x14ac:dyDescent="0.2">
      <c r="B556" t="s">
        <v>93</v>
      </c>
      <c r="C556" s="28">
        <v>34</v>
      </c>
    </row>
    <row r="557" spans="2:3" x14ac:dyDescent="0.2">
      <c r="B557" t="s">
        <v>66</v>
      </c>
      <c r="C557" s="28">
        <v>34</v>
      </c>
    </row>
    <row r="558" spans="2:3" x14ac:dyDescent="0.2">
      <c r="B558" t="s">
        <v>370</v>
      </c>
      <c r="C558" s="28">
        <v>34</v>
      </c>
    </row>
    <row r="559" spans="2:3" x14ac:dyDescent="0.2">
      <c r="B559" t="s">
        <v>253</v>
      </c>
      <c r="C559" s="28">
        <v>34</v>
      </c>
    </row>
    <row r="560" spans="2:3" x14ac:dyDescent="0.2">
      <c r="B560" t="s">
        <v>334</v>
      </c>
      <c r="C560" s="28">
        <v>35</v>
      </c>
    </row>
    <row r="561" spans="1:3" x14ac:dyDescent="0.2">
      <c r="B561" t="s">
        <v>154</v>
      </c>
      <c r="C561" s="28">
        <v>36</v>
      </c>
    </row>
    <row r="562" spans="1:3" x14ac:dyDescent="0.2">
      <c r="B562" t="s">
        <v>102</v>
      </c>
      <c r="C562" s="28">
        <v>37</v>
      </c>
    </row>
    <row r="563" spans="1:3" x14ac:dyDescent="0.2">
      <c r="B563" t="s">
        <v>469</v>
      </c>
      <c r="C563" s="28">
        <v>37</v>
      </c>
    </row>
    <row r="564" spans="1:3" x14ac:dyDescent="0.2">
      <c r="B564" t="s">
        <v>149</v>
      </c>
      <c r="C564" s="28">
        <v>37</v>
      </c>
    </row>
    <row r="565" spans="1:3" x14ac:dyDescent="0.2">
      <c r="B565" t="s">
        <v>33</v>
      </c>
      <c r="C565" s="28">
        <v>37</v>
      </c>
    </row>
    <row r="566" spans="1:3" x14ac:dyDescent="0.2">
      <c r="B566" t="s">
        <v>502</v>
      </c>
      <c r="C566" s="28">
        <v>38</v>
      </c>
    </row>
    <row r="567" spans="1:3" x14ac:dyDescent="0.2">
      <c r="B567" t="s">
        <v>17</v>
      </c>
      <c r="C567" s="28">
        <v>38</v>
      </c>
    </row>
    <row r="568" spans="1:3" x14ac:dyDescent="0.2">
      <c r="B568" t="s">
        <v>43</v>
      </c>
      <c r="C568" s="28">
        <v>39</v>
      </c>
    </row>
    <row r="569" spans="1:3" x14ac:dyDescent="0.2">
      <c r="B569" t="s">
        <v>349</v>
      </c>
      <c r="C569" s="28">
        <v>40</v>
      </c>
    </row>
    <row r="570" spans="1:3" x14ac:dyDescent="0.2">
      <c r="B570" t="s">
        <v>263</v>
      </c>
      <c r="C570" s="28">
        <v>41</v>
      </c>
    </row>
    <row r="571" spans="1:3" x14ac:dyDescent="0.2">
      <c r="B571" t="s">
        <v>270</v>
      </c>
      <c r="C571" s="28">
        <v>46</v>
      </c>
    </row>
    <row r="572" spans="1:3" x14ac:dyDescent="0.2">
      <c r="A572">
        <v>5</v>
      </c>
      <c r="B572" t="s">
        <v>593</v>
      </c>
      <c r="C572" s="28">
        <v>0</v>
      </c>
    </row>
    <row r="573" spans="1:3" x14ac:dyDescent="0.2">
      <c r="B573" t="s">
        <v>589</v>
      </c>
      <c r="C573" s="28">
        <v>0</v>
      </c>
    </row>
    <row r="574" spans="1:3" x14ac:dyDescent="0.2">
      <c r="B574" t="s">
        <v>241</v>
      </c>
      <c r="C574" s="28">
        <v>28</v>
      </c>
    </row>
    <row r="575" spans="1:3" x14ac:dyDescent="0.2">
      <c r="B575" t="s">
        <v>72</v>
      </c>
      <c r="C575" s="28">
        <v>28</v>
      </c>
    </row>
    <row r="576" spans="1:3" x14ac:dyDescent="0.2">
      <c r="B576" t="s">
        <v>121</v>
      </c>
      <c r="C576" s="28">
        <v>29</v>
      </c>
    </row>
    <row r="577" spans="2:3" x14ac:dyDescent="0.2">
      <c r="B577" t="s">
        <v>117</v>
      </c>
      <c r="C577" s="28">
        <v>30</v>
      </c>
    </row>
    <row r="578" spans="2:3" x14ac:dyDescent="0.2">
      <c r="B578" t="s">
        <v>38</v>
      </c>
      <c r="C578" s="28">
        <v>31</v>
      </c>
    </row>
    <row r="579" spans="2:3" x14ac:dyDescent="0.2">
      <c r="B579" t="s">
        <v>98</v>
      </c>
      <c r="C579" s="28">
        <v>31</v>
      </c>
    </row>
    <row r="580" spans="2:3" x14ac:dyDescent="0.2">
      <c r="B580" t="s">
        <v>119</v>
      </c>
      <c r="C580" s="28">
        <v>32</v>
      </c>
    </row>
    <row r="581" spans="2:3" x14ac:dyDescent="0.2">
      <c r="B581" t="s">
        <v>315</v>
      </c>
      <c r="C581" s="28">
        <v>32</v>
      </c>
    </row>
    <row r="582" spans="2:3" x14ac:dyDescent="0.2">
      <c r="B582" t="s">
        <v>115</v>
      </c>
      <c r="C582" s="28">
        <v>32</v>
      </c>
    </row>
    <row r="583" spans="2:3" x14ac:dyDescent="0.2">
      <c r="B583" t="s">
        <v>84</v>
      </c>
      <c r="C583" s="28">
        <v>32</v>
      </c>
    </row>
    <row r="584" spans="2:3" x14ac:dyDescent="0.2">
      <c r="B584" t="s">
        <v>243</v>
      </c>
      <c r="C584" s="28">
        <v>33</v>
      </c>
    </row>
    <row r="585" spans="2:3" x14ac:dyDescent="0.2">
      <c r="B585" t="s">
        <v>519</v>
      </c>
      <c r="C585" s="28">
        <v>34</v>
      </c>
    </row>
    <row r="586" spans="2:3" x14ac:dyDescent="0.2">
      <c r="B586" t="s">
        <v>139</v>
      </c>
      <c r="C586" s="28">
        <v>35</v>
      </c>
    </row>
    <row r="587" spans="2:3" x14ac:dyDescent="0.2">
      <c r="B587" t="s">
        <v>66</v>
      </c>
      <c r="C587" s="28">
        <v>36</v>
      </c>
    </row>
    <row r="588" spans="2:3" x14ac:dyDescent="0.2">
      <c r="B588" t="s">
        <v>370</v>
      </c>
      <c r="C588" s="28">
        <v>36</v>
      </c>
    </row>
    <row r="589" spans="2:3" x14ac:dyDescent="0.2">
      <c r="B589" t="s">
        <v>17</v>
      </c>
      <c r="C589" s="28">
        <v>39</v>
      </c>
    </row>
    <row r="590" spans="2:3" x14ac:dyDescent="0.2">
      <c r="B590" t="s">
        <v>334</v>
      </c>
      <c r="C590" s="28">
        <v>39</v>
      </c>
    </row>
    <row r="591" spans="2:3" x14ac:dyDescent="0.2">
      <c r="B591" t="s">
        <v>278</v>
      </c>
      <c r="C591" s="28">
        <v>40</v>
      </c>
    </row>
    <row r="592" spans="2:3" x14ac:dyDescent="0.2">
      <c r="B592" t="s">
        <v>43</v>
      </c>
      <c r="C592" s="28">
        <v>40</v>
      </c>
    </row>
    <row r="593" spans="1:3" x14ac:dyDescent="0.2">
      <c r="B593" t="s">
        <v>102</v>
      </c>
      <c r="C593" s="28">
        <v>42</v>
      </c>
    </row>
    <row r="594" spans="1:3" x14ac:dyDescent="0.2">
      <c r="B594" t="s">
        <v>122</v>
      </c>
      <c r="C594" s="28">
        <v>42</v>
      </c>
    </row>
    <row r="595" spans="1:3" x14ac:dyDescent="0.2">
      <c r="B595" t="s">
        <v>270</v>
      </c>
      <c r="C595" s="28">
        <v>46</v>
      </c>
    </row>
    <row r="596" spans="1:3" x14ac:dyDescent="0.2">
      <c r="A596">
        <v>6</v>
      </c>
      <c r="B596" t="s">
        <v>593</v>
      </c>
      <c r="C596" s="28">
        <v>0</v>
      </c>
    </row>
    <row r="597" spans="1:3" x14ac:dyDescent="0.2">
      <c r="B597" t="s">
        <v>72</v>
      </c>
      <c r="C597" s="28">
        <v>28</v>
      </c>
    </row>
    <row r="598" spans="1:3" x14ac:dyDescent="0.2">
      <c r="B598" t="s">
        <v>121</v>
      </c>
      <c r="C598" s="28">
        <v>30</v>
      </c>
    </row>
    <row r="599" spans="1:3" x14ac:dyDescent="0.2">
      <c r="B599" t="s">
        <v>115</v>
      </c>
      <c r="C599" s="28">
        <v>32</v>
      </c>
    </row>
    <row r="600" spans="1:3" x14ac:dyDescent="0.2">
      <c r="B600" t="s">
        <v>98</v>
      </c>
      <c r="C600" s="28">
        <v>32</v>
      </c>
    </row>
    <row r="601" spans="1:3" x14ac:dyDescent="0.2">
      <c r="B601" t="s">
        <v>315</v>
      </c>
      <c r="C601" s="28">
        <v>32</v>
      </c>
    </row>
    <row r="602" spans="1:3" x14ac:dyDescent="0.2">
      <c r="B602" t="s">
        <v>119</v>
      </c>
      <c r="C602" s="28">
        <v>35</v>
      </c>
    </row>
    <row r="603" spans="1:3" x14ac:dyDescent="0.2">
      <c r="B603" t="s">
        <v>243</v>
      </c>
      <c r="C603" s="28">
        <v>35</v>
      </c>
    </row>
    <row r="604" spans="1:3" x14ac:dyDescent="0.2">
      <c r="B604" t="s">
        <v>139</v>
      </c>
      <c r="C604" s="28">
        <v>36</v>
      </c>
    </row>
    <row r="605" spans="1:3" x14ac:dyDescent="0.2">
      <c r="B605" t="s">
        <v>66</v>
      </c>
      <c r="C605" s="28">
        <v>36</v>
      </c>
    </row>
    <row r="606" spans="1:3" x14ac:dyDescent="0.2">
      <c r="B606" t="s">
        <v>370</v>
      </c>
      <c r="C606" s="28">
        <v>37</v>
      </c>
    </row>
    <row r="607" spans="1:3" x14ac:dyDescent="0.2">
      <c r="B607" t="s">
        <v>84</v>
      </c>
      <c r="C607" s="28">
        <v>38</v>
      </c>
    </row>
    <row r="608" spans="1:3" x14ac:dyDescent="0.2">
      <c r="B608" t="s">
        <v>102</v>
      </c>
      <c r="C608" s="28">
        <v>44</v>
      </c>
    </row>
    <row r="609" spans="1:3" x14ac:dyDescent="0.2">
      <c r="B609" t="s">
        <v>17</v>
      </c>
      <c r="C609" s="28">
        <v>48</v>
      </c>
    </row>
    <row r="610" spans="1:3" x14ac:dyDescent="0.2">
      <c r="A610">
        <v>7</v>
      </c>
      <c r="B610" t="s">
        <v>593</v>
      </c>
      <c r="C610" s="28">
        <v>0</v>
      </c>
    </row>
    <row r="611" spans="1:3" x14ac:dyDescent="0.2">
      <c r="B611" t="s">
        <v>72</v>
      </c>
      <c r="C611" s="28">
        <v>30</v>
      </c>
    </row>
    <row r="612" spans="1:3" x14ac:dyDescent="0.2">
      <c r="B612" t="s">
        <v>115</v>
      </c>
      <c r="C612" s="28">
        <v>32</v>
      </c>
    </row>
    <row r="613" spans="1:3" x14ac:dyDescent="0.2">
      <c r="B613" t="s">
        <v>121</v>
      </c>
      <c r="C613" s="28">
        <v>33</v>
      </c>
    </row>
    <row r="614" spans="1:3" x14ac:dyDescent="0.2">
      <c r="B614" t="s">
        <v>98</v>
      </c>
      <c r="C614" s="28">
        <v>33</v>
      </c>
    </row>
    <row r="615" spans="1:3" x14ac:dyDescent="0.2">
      <c r="B615" t="s">
        <v>139</v>
      </c>
      <c r="C615" s="28">
        <v>36</v>
      </c>
    </row>
    <row r="616" spans="1:3" x14ac:dyDescent="0.2">
      <c r="B616" t="s">
        <v>243</v>
      </c>
      <c r="C616" s="28">
        <v>36</v>
      </c>
    </row>
    <row r="617" spans="1:3" x14ac:dyDescent="0.2">
      <c r="B617" t="s">
        <v>84</v>
      </c>
      <c r="C617" s="28">
        <v>38</v>
      </c>
    </row>
    <row r="618" spans="1:3" x14ac:dyDescent="0.2">
      <c r="B618" t="s">
        <v>102</v>
      </c>
      <c r="C618" s="28">
        <v>44</v>
      </c>
    </row>
    <row r="619" spans="1:3" x14ac:dyDescent="0.2">
      <c r="A619">
        <v>8</v>
      </c>
      <c r="B619" t="s">
        <v>121</v>
      </c>
      <c r="C619" s="28">
        <v>33</v>
      </c>
    </row>
    <row r="620" spans="1:3" x14ac:dyDescent="0.2">
      <c r="B620" t="s">
        <v>115</v>
      </c>
      <c r="C620" s="28">
        <v>34</v>
      </c>
    </row>
    <row r="621" spans="1:3" x14ac:dyDescent="0.2">
      <c r="B621" t="s">
        <v>139</v>
      </c>
      <c r="C621" s="28">
        <v>37</v>
      </c>
    </row>
    <row r="622" spans="1:3" x14ac:dyDescent="0.2">
      <c r="B622" t="s">
        <v>98</v>
      </c>
      <c r="C622" s="28">
        <v>37</v>
      </c>
    </row>
    <row r="623" spans="1:3" x14ac:dyDescent="0.2">
      <c r="B623" t="s">
        <v>84</v>
      </c>
      <c r="C623" s="28">
        <v>39</v>
      </c>
    </row>
    <row r="624" spans="1:3" x14ac:dyDescent="0.2">
      <c r="B624" t="s">
        <v>72</v>
      </c>
      <c r="C624" s="28">
        <v>40</v>
      </c>
    </row>
    <row r="625" spans="1:3" x14ac:dyDescent="0.2">
      <c r="A625">
        <v>9</v>
      </c>
      <c r="B625" t="s">
        <v>115</v>
      </c>
      <c r="C625" s="28">
        <v>34</v>
      </c>
    </row>
    <row r="626" spans="1:3" x14ac:dyDescent="0.2">
      <c r="B626" t="s">
        <v>121</v>
      </c>
      <c r="C626" s="28">
        <v>37</v>
      </c>
    </row>
    <row r="627" spans="1:3" x14ac:dyDescent="0.2">
      <c r="B627" t="s">
        <v>98</v>
      </c>
      <c r="C627" s="28">
        <v>38</v>
      </c>
    </row>
    <row r="628" spans="1:3" x14ac:dyDescent="0.2">
      <c r="B628" t="s">
        <v>84</v>
      </c>
      <c r="C628" s="28">
        <v>46</v>
      </c>
    </row>
    <row r="629" spans="1:3" x14ac:dyDescent="0.2">
      <c r="A629">
        <v>10</v>
      </c>
      <c r="B629" t="s">
        <v>115</v>
      </c>
      <c r="C629" s="28">
        <v>34</v>
      </c>
    </row>
    <row r="630" spans="1:3" x14ac:dyDescent="0.2">
      <c r="B630" t="s">
        <v>121</v>
      </c>
      <c r="C630" s="28">
        <v>40</v>
      </c>
    </row>
    <row r="631" spans="1:3" x14ac:dyDescent="0.2">
      <c r="A631">
        <v>11</v>
      </c>
      <c r="B631" t="s">
        <v>115</v>
      </c>
      <c r="C631" s="28">
        <v>35</v>
      </c>
    </row>
    <row r="632" spans="1:3" x14ac:dyDescent="0.2">
      <c r="A632">
        <v>12</v>
      </c>
      <c r="B632" t="s">
        <v>115</v>
      </c>
      <c r="C632" s="28">
        <v>37</v>
      </c>
    </row>
    <row r="633" spans="1:3" x14ac:dyDescent="0.2">
      <c r="A633">
        <v>13</v>
      </c>
      <c r="B633" t="s">
        <v>115</v>
      </c>
      <c r="C633" s="28">
        <v>39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19" workbookViewId="0">
      <selection sqref="A1:F335"/>
    </sheetView>
  </sheetViews>
  <sheetFormatPr baseColWidth="10" defaultColWidth="8.83203125" defaultRowHeight="15" x14ac:dyDescent="0.2"/>
  <cols>
    <col min="1" max="1" width="4.1640625" bestFit="1" customWidth="1"/>
    <col min="2" max="2" width="10.6640625" bestFit="1" customWidth="1"/>
    <col min="3" max="3" width="31.83203125" style="6" bestFit="1" customWidth="1"/>
    <col min="4" max="4" width="10.1640625" bestFit="1" customWidth="1"/>
    <col min="5" max="5" width="41.83203125" bestFit="1" customWidth="1"/>
    <col min="6" max="6" width="8.1640625" bestFit="1" customWidth="1"/>
    <col min="7" max="7" width="3.83203125" bestFit="1" customWidth="1"/>
  </cols>
  <sheetData>
    <row r="1" spans="1:6" x14ac:dyDescent="0.2">
      <c r="A1" t="s">
        <v>772</v>
      </c>
      <c r="B1" t="s">
        <v>774</v>
      </c>
      <c r="C1" s="6" t="s">
        <v>773</v>
      </c>
      <c r="D1" t="s">
        <v>835</v>
      </c>
      <c r="E1" t="s">
        <v>836</v>
      </c>
      <c r="F1" t="s">
        <v>837</v>
      </c>
    </row>
    <row r="2" spans="1:6" x14ac:dyDescent="0.2">
      <c r="A2">
        <v>1</v>
      </c>
      <c r="B2" t="s">
        <v>838</v>
      </c>
      <c r="C2" s="6" t="s">
        <v>4</v>
      </c>
      <c r="D2">
        <v>2</v>
      </c>
      <c r="E2">
        <v>9.35</v>
      </c>
      <c r="F2">
        <v>215</v>
      </c>
    </row>
    <row r="3" spans="1:6" x14ac:dyDescent="0.2">
      <c r="A3">
        <v>2</v>
      </c>
      <c r="B3" t="s">
        <v>839</v>
      </c>
      <c r="C3" s="6" t="s">
        <v>17</v>
      </c>
      <c r="D3">
        <v>6</v>
      </c>
      <c r="E3">
        <v>7.03</v>
      </c>
      <c r="F3">
        <v>1101</v>
      </c>
    </row>
    <row r="4" spans="1:6" x14ac:dyDescent="0.2">
      <c r="A4">
        <v>3</v>
      </c>
      <c r="B4" t="s">
        <v>840</v>
      </c>
      <c r="C4" s="6" t="s">
        <v>12</v>
      </c>
      <c r="D4">
        <v>2</v>
      </c>
      <c r="E4">
        <v>7.15</v>
      </c>
      <c r="F4">
        <v>220</v>
      </c>
    </row>
    <row r="5" spans="1:6" x14ac:dyDescent="0.2">
      <c r="A5">
        <v>4</v>
      </c>
      <c r="B5" t="s">
        <v>841</v>
      </c>
      <c r="C5" s="6" t="s">
        <v>115</v>
      </c>
      <c r="D5">
        <v>13</v>
      </c>
      <c r="E5">
        <v>7.74</v>
      </c>
      <c r="F5">
        <v>2081</v>
      </c>
    </row>
    <row r="6" spans="1:6" x14ac:dyDescent="0.2">
      <c r="A6">
        <v>5</v>
      </c>
      <c r="B6" t="s">
        <v>834</v>
      </c>
      <c r="C6" s="6" t="s">
        <v>7</v>
      </c>
      <c r="D6">
        <v>1</v>
      </c>
      <c r="E6">
        <v>7.24</v>
      </c>
      <c r="F6">
        <v>49</v>
      </c>
    </row>
    <row r="7" spans="1:6" x14ac:dyDescent="0.2">
      <c r="A7">
        <v>6</v>
      </c>
      <c r="B7" t="s">
        <v>842</v>
      </c>
      <c r="C7" s="6" t="s">
        <v>102</v>
      </c>
      <c r="D7">
        <v>7</v>
      </c>
      <c r="E7">
        <v>8.2100000000000009</v>
      </c>
      <c r="F7">
        <v>1268</v>
      </c>
    </row>
    <row r="8" spans="1:6" x14ac:dyDescent="0.2">
      <c r="A8">
        <v>7</v>
      </c>
      <c r="B8" t="s">
        <v>843</v>
      </c>
      <c r="C8" s="6" t="s">
        <v>154</v>
      </c>
      <c r="D8">
        <v>4</v>
      </c>
      <c r="E8">
        <v>7.12</v>
      </c>
      <c r="F8">
        <v>1362</v>
      </c>
    </row>
    <row r="9" spans="1:6" x14ac:dyDescent="0.2">
      <c r="A9">
        <v>8</v>
      </c>
      <c r="B9" t="s">
        <v>844</v>
      </c>
      <c r="C9" s="6" t="s">
        <v>121</v>
      </c>
      <c r="D9">
        <v>10</v>
      </c>
      <c r="E9">
        <v>8.08</v>
      </c>
      <c r="F9">
        <v>1583</v>
      </c>
    </row>
    <row r="10" spans="1:6" x14ac:dyDescent="0.2">
      <c r="A10">
        <v>9</v>
      </c>
      <c r="B10" t="s">
        <v>845</v>
      </c>
      <c r="C10" s="6" t="s">
        <v>43</v>
      </c>
      <c r="D10">
        <v>5</v>
      </c>
      <c r="E10">
        <v>9.43</v>
      </c>
      <c r="F10">
        <v>1248</v>
      </c>
    </row>
    <row r="11" spans="1:6" x14ac:dyDescent="0.2">
      <c r="A11">
        <v>10</v>
      </c>
      <c r="B11" t="s">
        <v>846</v>
      </c>
      <c r="C11" s="6" t="s">
        <v>84</v>
      </c>
      <c r="D11">
        <v>9</v>
      </c>
      <c r="E11">
        <v>8.5399999999999991</v>
      </c>
      <c r="F11">
        <v>1480</v>
      </c>
    </row>
    <row r="12" spans="1:6" x14ac:dyDescent="0.2">
      <c r="A12">
        <v>11</v>
      </c>
      <c r="B12" t="s">
        <v>847</v>
      </c>
      <c r="C12" s="6" t="s">
        <v>66</v>
      </c>
      <c r="D12">
        <v>6</v>
      </c>
      <c r="E12">
        <v>9.5</v>
      </c>
      <c r="F12">
        <v>1191</v>
      </c>
    </row>
    <row r="13" spans="1:6" x14ac:dyDescent="0.2">
      <c r="A13">
        <v>12</v>
      </c>
      <c r="B13" t="s">
        <v>848</v>
      </c>
      <c r="C13" s="6" t="s">
        <v>21</v>
      </c>
      <c r="D13">
        <v>2</v>
      </c>
      <c r="E13">
        <v>9.17</v>
      </c>
      <c r="F13">
        <v>608</v>
      </c>
    </row>
    <row r="14" spans="1:6" x14ac:dyDescent="0.2">
      <c r="A14">
        <v>13</v>
      </c>
      <c r="B14" t="s">
        <v>849</v>
      </c>
      <c r="C14" s="6" t="s">
        <v>159</v>
      </c>
      <c r="D14">
        <v>2</v>
      </c>
      <c r="E14">
        <v>9.4700000000000006</v>
      </c>
      <c r="F14">
        <v>1750</v>
      </c>
    </row>
    <row r="15" spans="1:6" x14ac:dyDescent="0.2">
      <c r="A15">
        <v>14</v>
      </c>
      <c r="B15" t="s">
        <v>850</v>
      </c>
      <c r="C15" s="6" t="s">
        <v>142</v>
      </c>
      <c r="D15">
        <v>2</v>
      </c>
      <c r="E15">
        <v>9.25</v>
      </c>
      <c r="F15">
        <v>2056</v>
      </c>
    </row>
    <row r="16" spans="1:6" x14ac:dyDescent="0.2">
      <c r="A16">
        <v>15</v>
      </c>
      <c r="B16" t="s">
        <v>851</v>
      </c>
      <c r="C16" s="6" t="s">
        <v>53</v>
      </c>
      <c r="D16">
        <v>3</v>
      </c>
      <c r="E16">
        <v>9.57</v>
      </c>
      <c r="F16">
        <v>1894</v>
      </c>
    </row>
    <row r="17" spans="1:6" x14ac:dyDescent="0.2">
      <c r="A17">
        <v>16</v>
      </c>
      <c r="B17" t="s">
        <v>852</v>
      </c>
      <c r="C17" s="6" t="s">
        <v>72</v>
      </c>
      <c r="D17">
        <v>8</v>
      </c>
      <c r="E17">
        <v>9.17</v>
      </c>
      <c r="F17">
        <v>1361</v>
      </c>
    </row>
    <row r="18" spans="1:6" x14ac:dyDescent="0.2">
      <c r="A18">
        <v>17</v>
      </c>
      <c r="B18" t="s">
        <v>828</v>
      </c>
      <c r="C18" s="6" t="s">
        <v>51</v>
      </c>
      <c r="D18">
        <v>1</v>
      </c>
      <c r="E18">
        <v>7.1</v>
      </c>
      <c r="F18">
        <v>635</v>
      </c>
    </row>
    <row r="19" spans="1:6" x14ac:dyDescent="0.2">
      <c r="A19">
        <v>18</v>
      </c>
      <c r="B19" t="s">
        <v>853</v>
      </c>
      <c r="C19" s="6" t="s">
        <v>168</v>
      </c>
      <c r="D19">
        <v>2</v>
      </c>
      <c r="E19">
        <v>7.84</v>
      </c>
      <c r="F19">
        <v>874</v>
      </c>
    </row>
    <row r="20" spans="1:6" x14ac:dyDescent="0.2">
      <c r="A20">
        <v>19</v>
      </c>
      <c r="B20" t="s">
        <v>854</v>
      </c>
      <c r="C20" s="6" t="s">
        <v>93</v>
      </c>
      <c r="D20">
        <v>4</v>
      </c>
      <c r="E20">
        <v>9.49</v>
      </c>
      <c r="F20">
        <v>1268</v>
      </c>
    </row>
    <row r="21" spans="1:6" x14ac:dyDescent="0.2">
      <c r="A21">
        <v>20</v>
      </c>
      <c r="B21" t="s">
        <v>832</v>
      </c>
      <c r="C21" s="6" t="s">
        <v>10</v>
      </c>
      <c r="D21">
        <v>1</v>
      </c>
      <c r="E21">
        <v>8.33</v>
      </c>
      <c r="F21">
        <v>111</v>
      </c>
    </row>
    <row r="22" spans="1:6" x14ac:dyDescent="0.2">
      <c r="A22">
        <v>21</v>
      </c>
      <c r="B22" t="s">
        <v>830</v>
      </c>
      <c r="C22" s="6" t="s">
        <v>25</v>
      </c>
      <c r="D22">
        <v>1</v>
      </c>
      <c r="E22">
        <v>4.5199999999999996</v>
      </c>
      <c r="F22">
        <v>562</v>
      </c>
    </row>
    <row r="23" spans="1:6" x14ac:dyDescent="0.2">
      <c r="A23">
        <v>22</v>
      </c>
      <c r="B23" t="s">
        <v>810</v>
      </c>
      <c r="C23" s="6" t="s">
        <v>112</v>
      </c>
      <c r="D23">
        <v>1</v>
      </c>
      <c r="E23">
        <v>7.1</v>
      </c>
      <c r="F23">
        <v>717</v>
      </c>
    </row>
    <row r="24" spans="1:6" x14ac:dyDescent="0.2">
      <c r="A24">
        <v>23</v>
      </c>
      <c r="B24" t="s">
        <v>810</v>
      </c>
      <c r="C24" s="6" t="s">
        <v>45</v>
      </c>
      <c r="D24">
        <v>2</v>
      </c>
      <c r="E24">
        <v>6.82</v>
      </c>
      <c r="F24">
        <v>286</v>
      </c>
    </row>
    <row r="25" spans="1:6" x14ac:dyDescent="0.2">
      <c r="A25">
        <v>24</v>
      </c>
      <c r="B25" t="s">
        <v>856</v>
      </c>
      <c r="C25" s="6" t="s">
        <v>33</v>
      </c>
      <c r="D25">
        <v>4</v>
      </c>
      <c r="E25">
        <v>9.4700000000000006</v>
      </c>
      <c r="F25">
        <v>2215</v>
      </c>
    </row>
    <row r="26" spans="1:6" x14ac:dyDescent="0.2">
      <c r="A26">
        <v>25</v>
      </c>
      <c r="B26" t="s">
        <v>794</v>
      </c>
      <c r="C26" s="6" t="s">
        <v>151</v>
      </c>
      <c r="D26">
        <v>2</v>
      </c>
      <c r="E26">
        <v>8.7899999999999991</v>
      </c>
      <c r="F26">
        <v>1240</v>
      </c>
    </row>
    <row r="27" spans="1:6" x14ac:dyDescent="0.2">
      <c r="A27">
        <v>26</v>
      </c>
      <c r="B27" t="s">
        <v>857</v>
      </c>
      <c r="C27" s="6" t="s">
        <v>359</v>
      </c>
      <c r="D27">
        <v>2</v>
      </c>
      <c r="E27">
        <v>6.39</v>
      </c>
      <c r="F27">
        <v>831</v>
      </c>
    </row>
    <row r="28" spans="1:6" x14ac:dyDescent="0.2">
      <c r="A28">
        <v>27</v>
      </c>
      <c r="B28" t="s">
        <v>807</v>
      </c>
      <c r="C28" s="6" t="s">
        <v>149</v>
      </c>
      <c r="D28">
        <v>4</v>
      </c>
      <c r="E28">
        <v>9.57</v>
      </c>
      <c r="F28">
        <v>1980</v>
      </c>
    </row>
    <row r="29" spans="1:6" x14ac:dyDescent="0.2">
      <c r="A29">
        <v>28</v>
      </c>
      <c r="B29" t="s">
        <v>858</v>
      </c>
      <c r="C29" s="6" t="s">
        <v>132</v>
      </c>
      <c r="D29">
        <v>3</v>
      </c>
      <c r="E29">
        <v>7.68</v>
      </c>
      <c r="F29">
        <v>957</v>
      </c>
    </row>
    <row r="30" spans="1:6" x14ac:dyDescent="0.2">
      <c r="A30">
        <v>29</v>
      </c>
      <c r="B30" t="s">
        <v>784</v>
      </c>
      <c r="C30" s="6" t="s">
        <v>166</v>
      </c>
      <c r="D30">
        <v>1</v>
      </c>
      <c r="E30">
        <v>7.38</v>
      </c>
      <c r="F30">
        <v>869</v>
      </c>
    </row>
    <row r="31" spans="1:6" x14ac:dyDescent="0.2">
      <c r="A31">
        <v>30</v>
      </c>
      <c r="B31" t="s">
        <v>785</v>
      </c>
      <c r="C31" s="6" t="s">
        <v>163</v>
      </c>
      <c r="D31">
        <v>1</v>
      </c>
      <c r="E31">
        <v>3.65</v>
      </c>
      <c r="F31">
        <v>482</v>
      </c>
    </row>
    <row r="32" spans="1:6" x14ac:dyDescent="0.2">
      <c r="A32">
        <v>31</v>
      </c>
      <c r="B32" t="s">
        <v>859</v>
      </c>
      <c r="C32" s="6" t="s">
        <v>139</v>
      </c>
      <c r="D32">
        <v>2</v>
      </c>
      <c r="E32">
        <v>7.39</v>
      </c>
      <c r="F32">
        <v>1431</v>
      </c>
    </row>
    <row r="33" spans="1:6" x14ac:dyDescent="0.2">
      <c r="A33">
        <v>32</v>
      </c>
      <c r="B33" t="s">
        <v>861</v>
      </c>
      <c r="C33" s="6" t="s">
        <v>117</v>
      </c>
      <c r="D33">
        <v>4</v>
      </c>
      <c r="E33">
        <v>9.3000000000000007</v>
      </c>
      <c r="F33">
        <v>1635</v>
      </c>
    </row>
    <row r="34" spans="1:6" x14ac:dyDescent="0.2">
      <c r="A34">
        <v>33</v>
      </c>
      <c r="B34" t="s">
        <v>799</v>
      </c>
      <c r="C34" s="6" t="s">
        <v>110</v>
      </c>
      <c r="D34">
        <v>1</v>
      </c>
      <c r="E34">
        <v>9.5</v>
      </c>
      <c r="F34">
        <v>1055</v>
      </c>
    </row>
    <row r="35" spans="1:6" x14ac:dyDescent="0.2">
      <c r="A35">
        <v>34</v>
      </c>
      <c r="B35" t="s">
        <v>819</v>
      </c>
      <c r="C35" s="6" t="s">
        <v>38</v>
      </c>
      <c r="D35">
        <v>2</v>
      </c>
      <c r="E35">
        <v>9.1</v>
      </c>
      <c r="F35">
        <v>1151</v>
      </c>
    </row>
    <row r="36" spans="1:6" x14ac:dyDescent="0.2">
      <c r="A36">
        <v>35</v>
      </c>
      <c r="B36" t="s">
        <v>778</v>
      </c>
      <c r="C36" s="6" t="s">
        <v>416</v>
      </c>
      <c r="D36">
        <v>1</v>
      </c>
      <c r="E36">
        <v>6.97</v>
      </c>
      <c r="F36">
        <v>553</v>
      </c>
    </row>
    <row r="37" spans="1:6" x14ac:dyDescent="0.2">
      <c r="A37">
        <v>36</v>
      </c>
      <c r="B37" t="s">
        <v>815</v>
      </c>
      <c r="C37" s="6" t="s">
        <v>98</v>
      </c>
      <c r="D37">
        <v>1</v>
      </c>
      <c r="E37">
        <v>9.4600000000000009</v>
      </c>
      <c r="F37">
        <v>2049</v>
      </c>
    </row>
    <row r="38" spans="1:6" x14ac:dyDescent="0.2">
      <c r="A38">
        <v>37</v>
      </c>
      <c r="B38" t="s">
        <v>781</v>
      </c>
      <c r="C38" s="6" t="s">
        <v>56</v>
      </c>
      <c r="D38">
        <v>2</v>
      </c>
      <c r="E38">
        <v>6.85</v>
      </c>
      <c r="F38">
        <v>313</v>
      </c>
    </row>
    <row r="39" spans="1:6" x14ac:dyDescent="0.2">
      <c r="A39">
        <v>38</v>
      </c>
      <c r="B39" t="s">
        <v>789</v>
      </c>
      <c r="C39" s="6" t="s">
        <v>158</v>
      </c>
      <c r="D39">
        <v>1</v>
      </c>
      <c r="E39">
        <v>8.6</v>
      </c>
      <c r="F39">
        <v>1252</v>
      </c>
    </row>
    <row r="40" spans="1:6" x14ac:dyDescent="0.2">
      <c r="A40">
        <v>39</v>
      </c>
      <c r="B40" t="s">
        <v>789</v>
      </c>
      <c r="C40" s="6" t="s">
        <v>146</v>
      </c>
      <c r="D40">
        <v>2</v>
      </c>
      <c r="E40">
        <v>7.14</v>
      </c>
      <c r="F40">
        <v>612</v>
      </c>
    </row>
    <row r="41" spans="1:6" x14ac:dyDescent="0.2">
      <c r="A41">
        <v>40</v>
      </c>
      <c r="B41" t="s">
        <v>862</v>
      </c>
      <c r="C41" s="6" t="s">
        <v>89</v>
      </c>
      <c r="D41">
        <v>2</v>
      </c>
      <c r="E41">
        <v>7.17</v>
      </c>
      <c r="F41">
        <v>1016</v>
      </c>
    </row>
    <row r="42" spans="1:6" x14ac:dyDescent="0.2">
      <c r="A42">
        <v>41</v>
      </c>
      <c r="B42" t="s">
        <v>796</v>
      </c>
      <c r="C42" s="6" t="s">
        <v>28</v>
      </c>
      <c r="D42">
        <v>1</v>
      </c>
      <c r="E42">
        <v>6.69</v>
      </c>
      <c r="F42">
        <v>203</v>
      </c>
    </row>
    <row r="43" spans="1:6" x14ac:dyDescent="0.2">
      <c r="A43">
        <v>6</v>
      </c>
      <c r="B43" t="s">
        <v>818</v>
      </c>
      <c r="C43" s="6" t="s">
        <v>956</v>
      </c>
      <c r="D43">
        <v>2</v>
      </c>
      <c r="E43">
        <v>7.54</v>
      </c>
      <c r="F43">
        <v>902</v>
      </c>
    </row>
    <row r="44" spans="1:6" x14ac:dyDescent="0.2">
      <c r="A44">
        <v>43</v>
      </c>
      <c r="B44" t="s">
        <v>863</v>
      </c>
      <c r="C44" s="6" t="s">
        <v>74</v>
      </c>
      <c r="D44">
        <v>3</v>
      </c>
      <c r="E44">
        <v>9.1999999999999993</v>
      </c>
      <c r="F44">
        <v>1007</v>
      </c>
    </row>
    <row r="45" spans="1:6" x14ac:dyDescent="0.2">
      <c r="A45">
        <v>44</v>
      </c>
      <c r="B45" t="s">
        <v>806</v>
      </c>
      <c r="C45" s="6" t="s">
        <v>122</v>
      </c>
      <c r="D45">
        <v>1</v>
      </c>
      <c r="E45">
        <v>7.74</v>
      </c>
      <c r="F45">
        <v>1368</v>
      </c>
    </row>
    <row r="46" spans="1:6" x14ac:dyDescent="0.2">
      <c r="A46">
        <v>45</v>
      </c>
      <c r="B46" t="s">
        <v>864</v>
      </c>
      <c r="C46" s="6" t="s">
        <v>125</v>
      </c>
      <c r="D46">
        <v>2</v>
      </c>
      <c r="E46">
        <v>6.93</v>
      </c>
      <c r="F46">
        <v>1190</v>
      </c>
    </row>
    <row r="47" spans="1:6" x14ac:dyDescent="0.2">
      <c r="A47">
        <v>46</v>
      </c>
      <c r="B47" t="s">
        <v>777</v>
      </c>
      <c r="C47" s="6" t="s">
        <v>16</v>
      </c>
      <c r="D47">
        <v>1</v>
      </c>
      <c r="E47">
        <v>6.92</v>
      </c>
      <c r="F47">
        <v>190</v>
      </c>
    </row>
    <row r="48" spans="1:6" x14ac:dyDescent="0.2">
      <c r="A48">
        <v>47</v>
      </c>
      <c r="B48" t="s">
        <v>782</v>
      </c>
      <c r="C48" s="6" t="s">
        <v>119</v>
      </c>
      <c r="D48">
        <v>1</v>
      </c>
      <c r="E48">
        <v>8.35</v>
      </c>
      <c r="F48">
        <v>764</v>
      </c>
    </row>
    <row r="49" spans="1:6" x14ac:dyDescent="0.2">
      <c r="A49">
        <v>48</v>
      </c>
      <c r="B49" t="s">
        <v>782</v>
      </c>
      <c r="C49" s="6" t="s">
        <v>0</v>
      </c>
      <c r="D49">
        <v>1</v>
      </c>
      <c r="E49">
        <v>9.43</v>
      </c>
      <c r="F49">
        <v>83</v>
      </c>
    </row>
    <row r="50" spans="1:6" x14ac:dyDescent="0.2">
      <c r="A50">
        <v>49</v>
      </c>
      <c r="B50" t="s">
        <v>776</v>
      </c>
      <c r="C50" s="6" t="s">
        <v>6</v>
      </c>
      <c r="D50">
        <v>1</v>
      </c>
      <c r="E50">
        <v>6.63</v>
      </c>
      <c r="F50">
        <v>58</v>
      </c>
    </row>
    <row r="51" spans="1:6" x14ac:dyDescent="0.2">
      <c r="A51">
        <v>50</v>
      </c>
      <c r="B51" t="s">
        <v>833</v>
      </c>
      <c r="C51" s="6" t="s">
        <v>8</v>
      </c>
      <c r="D51">
        <v>1</v>
      </c>
      <c r="E51">
        <v>5.41</v>
      </c>
      <c r="F51">
        <v>26</v>
      </c>
    </row>
    <row r="52" spans="1:6" x14ac:dyDescent="0.2">
      <c r="A52">
        <v>51</v>
      </c>
      <c r="B52" t="s">
        <v>804</v>
      </c>
      <c r="C52" s="6" t="s">
        <v>86</v>
      </c>
      <c r="D52">
        <v>1</v>
      </c>
      <c r="E52">
        <v>8.23</v>
      </c>
      <c r="F52">
        <v>672</v>
      </c>
    </row>
    <row r="53" spans="1:6" x14ac:dyDescent="0.2">
      <c r="A53">
        <v>52</v>
      </c>
      <c r="B53" t="s">
        <v>798</v>
      </c>
      <c r="C53" s="6" t="s">
        <v>69</v>
      </c>
      <c r="D53">
        <v>1</v>
      </c>
      <c r="E53">
        <v>8.11</v>
      </c>
      <c r="F53">
        <v>1132</v>
      </c>
    </row>
    <row r="54" spans="1:6" x14ac:dyDescent="0.2">
      <c r="A54">
        <v>53</v>
      </c>
      <c r="B54" t="s">
        <v>790</v>
      </c>
      <c r="C54" s="6" t="s">
        <v>831</v>
      </c>
      <c r="D54">
        <v>1</v>
      </c>
      <c r="E54">
        <v>7.78</v>
      </c>
      <c r="F54">
        <v>346</v>
      </c>
    </row>
    <row r="55" spans="1:6" x14ac:dyDescent="0.2">
      <c r="A55">
        <v>54</v>
      </c>
      <c r="B55" t="s">
        <v>790</v>
      </c>
      <c r="C55" s="6" t="s">
        <v>144</v>
      </c>
      <c r="D55">
        <v>1</v>
      </c>
      <c r="E55">
        <v>8.43</v>
      </c>
      <c r="F55">
        <v>1314</v>
      </c>
    </row>
    <row r="56" spans="1:6" x14ac:dyDescent="0.2">
      <c r="A56">
        <v>1</v>
      </c>
      <c r="B56" t="s">
        <v>865</v>
      </c>
      <c r="C56" s="6" t="s">
        <v>7</v>
      </c>
      <c r="D56">
        <v>2</v>
      </c>
      <c r="E56">
        <v>7.24</v>
      </c>
      <c r="F56">
        <v>49</v>
      </c>
    </row>
    <row r="57" spans="1:6" x14ac:dyDescent="0.2">
      <c r="A57">
        <v>2</v>
      </c>
      <c r="B57" t="s">
        <v>866</v>
      </c>
      <c r="C57" s="6" t="s">
        <v>860</v>
      </c>
      <c r="D57">
        <v>8</v>
      </c>
      <c r="E57">
        <v>7.39</v>
      </c>
      <c r="F57">
        <v>1431</v>
      </c>
    </row>
    <row r="58" spans="1:6" x14ac:dyDescent="0.2">
      <c r="A58">
        <v>3</v>
      </c>
      <c r="B58" t="s">
        <v>867</v>
      </c>
      <c r="C58" s="6" t="s">
        <v>536</v>
      </c>
      <c r="D58">
        <v>1</v>
      </c>
      <c r="E58">
        <v>9.56</v>
      </c>
      <c r="F58">
        <v>823</v>
      </c>
    </row>
    <row r="59" spans="1:6" x14ac:dyDescent="0.2">
      <c r="A59">
        <v>4</v>
      </c>
      <c r="B59" t="s">
        <v>868</v>
      </c>
      <c r="C59" s="6" t="s">
        <v>869</v>
      </c>
      <c r="D59">
        <v>2</v>
      </c>
      <c r="E59">
        <v>6.28</v>
      </c>
      <c r="F59">
        <v>86</v>
      </c>
    </row>
    <row r="60" spans="1:6" x14ac:dyDescent="0.2">
      <c r="A60">
        <v>5</v>
      </c>
      <c r="B60" t="s">
        <v>870</v>
      </c>
      <c r="C60" s="6" t="s">
        <v>460</v>
      </c>
      <c r="D60">
        <v>1</v>
      </c>
      <c r="E60">
        <v>6.12</v>
      </c>
      <c r="F60">
        <v>192</v>
      </c>
    </row>
    <row r="61" spans="1:6" x14ac:dyDescent="0.2">
      <c r="A61">
        <v>6</v>
      </c>
      <c r="B61" t="s">
        <v>871</v>
      </c>
      <c r="C61" s="6" t="s">
        <v>454</v>
      </c>
      <c r="D61">
        <v>2</v>
      </c>
      <c r="E61">
        <v>7.23</v>
      </c>
      <c r="F61">
        <v>176</v>
      </c>
    </row>
    <row r="62" spans="1:6" x14ac:dyDescent="0.2">
      <c r="A62">
        <v>7</v>
      </c>
      <c r="B62" t="s">
        <v>872</v>
      </c>
      <c r="C62" s="6" t="s">
        <v>469</v>
      </c>
      <c r="D62">
        <v>4</v>
      </c>
      <c r="E62">
        <v>8.5299999999999994</v>
      </c>
      <c r="F62">
        <v>565</v>
      </c>
    </row>
    <row r="63" spans="1:6" x14ac:dyDescent="0.2">
      <c r="A63">
        <v>8</v>
      </c>
      <c r="B63" t="s">
        <v>873</v>
      </c>
      <c r="C63" s="6" t="s">
        <v>855</v>
      </c>
      <c r="D63">
        <v>2</v>
      </c>
      <c r="E63">
        <v>4.5199999999999996</v>
      </c>
      <c r="F63">
        <v>562</v>
      </c>
    </row>
    <row r="64" spans="1:6" x14ac:dyDescent="0.2">
      <c r="A64">
        <v>9</v>
      </c>
      <c r="B64" t="s">
        <v>874</v>
      </c>
      <c r="C64" s="6" t="s">
        <v>21</v>
      </c>
      <c r="D64">
        <v>1</v>
      </c>
      <c r="E64">
        <v>9.17</v>
      </c>
      <c r="F64">
        <v>608</v>
      </c>
    </row>
    <row r="65" spans="1:6" x14ac:dyDescent="0.2">
      <c r="A65">
        <v>10</v>
      </c>
      <c r="B65" t="s">
        <v>875</v>
      </c>
      <c r="C65" s="6" t="s">
        <v>461</v>
      </c>
      <c r="D65">
        <v>2</v>
      </c>
      <c r="E65">
        <v>9.27</v>
      </c>
      <c r="F65">
        <v>570</v>
      </c>
    </row>
    <row r="66" spans="1:6" x14ac:dyDescent="0.2">
      <c r="A66">
        <v>11</v>
      </c>
      <c r="B66" t="s">
        <v>876</v>
      </c>
      <c r="C66" s="6" t="s">
        <v>519</v>
      </c>
      <c r="D66">
        <v>5</v>
      </c>
      <c r="E66">
        <v>7.63</v>
      </c>
      <c r="F66">
        <v>515</v>
      </c>
    </row>
    <row r="67" spans="1:6" x14ac:dyDescent="0.2">
      <c r="A67">
        <v>12</v>
      </c>
      <c r="B67" t="s">
        <v>877</v>
      </c>
      <c r="C67" s="6" t="s">
        <v>535</v>
      </c>
      <c r="D67">
        <v>2</v>
      </c>
      <c r="E67">
        <v>9.09</v>
      </c>
      <c r="F67">
        <v>924</v>
      </c>
    </row>
    <row r="68" spans="1:6" x14ac:dyDescent="0.2">
      <c r="A68">
        <v>13</v>
      </c>
      <c r="B68" t="s">
        <v>878</v>
      </c>
      <c r="C68" s="6" t="s">
        <v>370</v>
      </c>
      <c r="D68">
        <v>6</v>
      </c>
      <c r="E68">
        <v>7.78</v>
      </c>
      <c r="F68">
        <v>992</v>
      </c>
    </row>
    <row r="69" spans="1:6" x14ac:dyDescent="0.2">
      <c r="A69">
        <v>14</v>
      </c>
      <c r="B69" t="s">
        <v>879</v>
      </c>
      <c r="C69" s="6" t="s">
        <v>122</v>
      </c>
      <c r="D69">
        <v>5</v>
      </c>
      <c r="E69">
        <v>7.74</v>
      </c>
      <c r="F69">
        <v>1368</v>
      </c>
    </row>
    <row r="70" spans="1:6" x14ac:dyDescent="0.2">
      <c r="A70">
        <v>15</v>
      </c>
      <c r="B70" t="s">
        <v>880</v>
      </c>
      <c r="C70" s="6" t="s">
        <v>365</v>
      </c>
      <c r="D70">
        <v>3</v>
      </c>
      <c r="E70">
        <v>7.62</v>
      </c>
      <c r="F70">
        <v>687</v>
      </c>
    </row>
    <row r="71" spans="1:6" x14ac:dyDescent="0.2">
      <c r="A71">
        <v>16</v>
      </c>
      <c r="B71" t="s">
        <v>881</v>
      </c>
      <c r="C71" s="6" t="s">
        <v>882</v>
      </c>
      <c r="D71">
        <v>2</v>
      </c>
      <c r="E71">
        <v>9.17</v>
      </c>
      <c r="F71">
        <v>1361</v>
      </c>
    </row>
    <row r="72" spans="1:6" x14ac:dyDescent="0.2">
      <c r="A72">
        <v>17</v>
      </c>
      <c r="B72" t="s">
        <v>883</v>
      </c>
      <c r="C72" s="6" t="s">
        <v>98</v>
      </c>
      <c r="D72">
        <v>9</v>
      </c>
      <c r="E72">
        <v>9.4600000000000009</v>
      </c>
      <c r="F72">
        <v>2049</v>
      </c>
    </row>
    <row r="73" spans="1:6" x14ac:dyDescent="0.2">
      <c r="A73">
        <v>18</v>
      </c>
      <c r="B73" t="s">
        <v>884</v>
      </c>
      <c r="C73" s="6" t="s">
        <v>315</v>
      </c>
      <c r="D73">
        <v>6</v>
      </c>
      <c r="E73">
        <v>7.17</v>
      </c>
      <c r="F73">
        <v>544</v>
      </c>
    </row>
    <row r="74" spans="1:6" x14ac:dyDescent="0.2">
      <c r="A74">
        <v>19</v>
      </c>
      <c r="B74" t="s">
        <v>830</v>
      </c>
      <c r="C74" s="6" t="s">
        <v>53</v>
      </c>
      <c r="D74">
        <v>3</v>
      </c>
      <c r="E74">
        <v>9.57</v>
      </c>
      <c r="F74">
        <v>1894</v>
      </c>
    </row>
    <row r="75" spans="1:6" x14ac:dyDescent="0.2">
      <c r="A75">
        <v>20</v>
      </c>
      <c r="B75" t="s">
        <v>885</v>
      </c>
      <c r="C75" s="6" t="s">
        <v>43</v>
      </c>
      <c r="D75">
        <v>2</v>
      </c>
      <c r="E75">
        <v>9.43</v>
      </c>
      <c r="F75">
        <v>1248</v>
      </c>
    </row>
    <row r="76" spans="1:6" x14ac:dyDescent="0.2">
      <c r="A76">
        <v>21</v>
      </c>
      <c r="B76" t="s">
        <v>886</v>
      </c>
      <c r="C76" s="6" t="s">
        <v>267</v>
      </c>
      <c r="D76">
        <v>1</v>
      </c>
      <c r="E76">
        <v>6.56</v>
      </c>
      <c r="F76">
        <v>168</v>
      </c>
    </row>
    <row r="77" spans="1:6" x14ac:dyDescent="0.2">
      <c r="A77">
        <v>22</v>
      </c>
      <c r="B77" t="s">
        <v>887</v>
      </c>
      <c r="C77" s="6" t="s">
        <v>416</v>
      </c>
      <c r="D77">
        <v>2</v>
      </c>
      <c r="E77">
        <v>6.97</v>
      </c>
      <c r="F77">
        <v>553</v>
      </c>
    </row>
    <row r="78" spans="1:6" x14ac:dyDescent="0.2">
      <c r="A78">
        <v>23</v>
      </c>
      <c r="B78" t="s">
        <v>888</v>
      </c>
      <c r="C78" s="6" t="s">
        <v>166</v>
      </c>
      <c r="D78">
        <v>4</v>
      </c>
      <c r="E78">
        <v>7.38</v>
      </c>
      <c r="F78">
        <v>869</v>
      </c>
    </row>
    <row r="79" spans="1:6" x14ac:dyDescent="0.2">
      <c r="A79">
        <v>24</v>
      </c>
      <c r="B79" t="s">
        <v>889</v>
      </c>
      <c r="C79" s="6" t="s">
        <v>521</v>
      </c>
      <c r="D79">
        <v>2</v>
      </c>
      <c r="E79">
        <v>7.63</v>
      </c>
      <c r="F79">
        <v>1250</v>
      </c>
    </row>
    <row r="80" spans="1:6" x14ac:dyDescent="0.2">
      <c r="A80">
        <v>25</v>
      </c>
      <c r="B80" t="s">
        <v>890</v>
      </c>
      <c r="C80" s="6" t="s">
        <v>158</v>
      </c>
      <c r="D80">
        <v>3</v>
      </c>
      <c r="E80">
        <v>8.6</v>
      </c>
      <c r="F80">
        <v>1252</v>
      </c>
    </row>
    <row r="81" spans="1:6" x14ac:dyDescent="0.2">
      <c r="A81">
        <v>26</v>
      </c>
      <c r="B81" t="s">
        <v>891</v>
      </c>
      <c r="C81" s="6" t="s">
        <v>449</v>
      </c>
      <c r="D81">
        <v>1</v>
      </c>
      <c r="E81">
        <v>6.8</v>
      </c>
      <c r="F81">
        <v>79</v>
      </c>
    </row>
    <row r="82" spans="1:6" x14ac:dyDescent="0.2">
      <c r="A82">
        <v>27</v>
      </c>
      <c r="B82" t="s">
        <v>827</v>
      </c>
      <c r="C82" s="6" t="s">
        <v>451</v>
      </c>
      <c r="D82">
        <v>1</v>
      </c>
      <c r="E82">
        <v>5.33</v>
      </c>
      <c r="F82">
        <v>62</v>
      </c>
    </row>
    <row r="83" spans="1:6" x14ac:dyDescent="0.2">
      <c r="A83">
        <v>28</v>
      </c>
      <c r="B83" t="s">
        <v>892</v>
      </c>
      <c r="C83" s="6" t="s">
        <v>119</v>
      </c>
      <c r="D83">
        <v>6</v>
      </c>
      <c r="E83">
        <v>8.35</v>
      </c>
      <c r="F83">
        <v>764</v>
      </c>
    </row>
    <row r="84" spans="1:6" x14ac:dyDescent="0.2">
      <c r="A84">
        <v>29</v>
      </c>
      <c r="B84" t="s">
        <v>807</v>
      </c>
      <c r="C84" s="6" t="s">
        <v>121</v>
      </c>
      <c r="D84">
        <v>1</v>
      </c>
      <c r="E84">
        <v>8.08</v>
      </c>
      <c r="F84">
        <v>1583</v>
      </c>
    </row>
    <row r="85" spans="1:6" x14ac:dyDescent="0.2">
      <c r="A85">
        <v>30</v>
      </c>
      <c r="B85" t="s">
        <v>893</v>
      </c>
      <c r="C85" s="6" t="s">
        <v>517</v>
      </c>
      <c r="D85">
        <v>3</v>
      </c>
      <c r="E85">
        <v>8.32</v>
      </c>
      <c r="F85">
        <v>945</v>
      </c>
    </row>
    <row r="86" spans="1:6" x14ac:dyDescent="0.2">
      <c r="A86">
        <v>31</v>
      </c>
      <c r="B86" t="s">
        <v>894</v>
      </c>
      <c r="C86" s="6" t="s">
        <v>502</v>
      </c>
      <c r="D86">
        <v>4</v>
      </c>
      <c r="E86">
        <v>8.74</v>
      </c>
      <c r="F86">
        <v>1218</v>
      </c>
    </row>
    <row r="87" spans="1:6" x14ac:dyDescent="0.2">
      <c r="A87">
        <v>32</v>
      </c>
      <c r="B87" t="s">
        <v>895</v>
      </c>
      <c r="C87" s="6" t="s">
        <v>151</v>
      </c>
      <c r="D87">
        <v>2</v>
      </c>
      <c r="E87">
        <v>8.7899999999999991</v>
      </c>
      <c r="F87">
        <v>1240</v>
      </c>
    </row>
    <row r="88" spans="1:6" x14ac:dyDescent="0.2">
      <c r="A88">
        <v>33</v>
      </c>
      <c r="B88" t="s">
        <v>896</v>
      </c>
      <c r="C88" s="6" t="s">
        <v>534</v>
      </c>
      <c r="D88">
        <v>3</v>
      </c>
      <c r="E88">
        <v>9.18</v>
      </c>
      <c r="F88">
        <v>1009</v>
      </c>
    </row>
    <row r="89" spans="1:6" x14ac:dyDescent="0.2">
      <c r="A89">
        <v>34</v>
      </c>
      <c r="B89" t="s">
        <v>897</v>
      </c>
      <c r="C89" s="6" t="s">
        <v>117</v>
      </c>
      <c r="D89">
        <v>5</v>
      </c>
      <c r="E89">
        <v>9.3000000000000007</v>
      </c>
      <c r="F89">
        <v>1635</v>
      </c>
    </row>
    <row r="90" spans="1:6" x14ac:dyDescent="0.2">
      <c r="A90">
        <v>35</v>
      </c>
      <c r="B90" t="s">
        <v>859</v>
      </c>
      <c r="C90" s="6" t="s">
        <v>479</v>
      </c>
      <c r="D90">
        <v>3</v>
      </c>
      <c r="E90">
        <v>6.99</v>
      </c>
      <c r="F90">
        <v>803</v>
      </c>
    </row>
    <row r="91" spans="1:6" x14ac:dyDescent="0.2">
      <c r="A91">
        <v>36</v>
      </c>
      <c r="B91" t="s">
        <v>898</v>
      </c>
      <c r="C91" s="6" t="s">
        <v>374</v>
      </c>
      <c r="D91">
        <v>2</v>
      </c>
      <c r="E91">
        <v>6.07</v>
      </c>
      <c r="F91">
        <v>635</v>
      </c>
    </row>
    <row r="92" spans="1:6" x14ac:dyDescent="0.2">
      <c r="A92">
        <v>37</v>
      </c>
      <c r="B92" t="s">
        <v>797</v>
      </c>
      <c r="C92" s="6" t="s">
        <v>168</v>
      </c>
      <c r="D92">
        <v>1</v>
      </c>
      <c r="E92">
        <v>7.84</v>
      </c>
      <c r="F92">
        <v>874</v>
      </c>
    </row>
    <row r="93" spans="1:6" x14ac:dyDescent="0.2">
      <c r="A93">
        <v>38</v>
      </c>
      <c r="B93" t="s">
        <v>899</v>
      </c>
      <c r="C93" s="6" t="s">
        <v>84</v>
      </c>
      <c r="D93">
        <v>5</v>
      </c>
      <c r="E93">
        <v>8.5399999999999991</v>
      </c>
      <c r="F93">
        <v>1480</v>
      </c>
    </row>
    <row r="94" spans="1:6" x14ac:dyDescent="0.2">
      <c r="A94">
        <v>39</v>
      </c>
      <c r="B94" t="s">
        <v>900</v>
      </c>
      <c r="C94" s="6" t="s">
        <v>526</v>
      </c>
      <c r="D94">
        <v>1</v>
      </c>
      <c r="E94">
        <v>5.88</v>
      </c>
      <c r="F94">
        <v>345</v>
      </c>
    </row>
    <row r="95" spans="1:6" x14ac:dyDescent="0.2">
      <c r="A95">
        <v>40</v>
      </c>
      <c r="B95" t="s">
        <v>900</v>
      </c>
      <c r="C95" s="6" t="s">
        <v>38</v>
      </c>
      <c r="D95">
        <v>1</v>
      </c>
      <c r="E95">
        <v>9.1</v>
      </c>
      <c r="F95">
        <v>1151</v>
      </c>
    </row>
    <row r="96" spans="1:6" x14ac:dyDescent="0.2">
      <c r="A96">
        <v>41</v>
      </c>
      <c r="B96" t="s">
        <v>901</v>
      </c>
      <c r="C96" s="6" t="s">
        <v>290</v>
      </c>
      <c r="D96">
        <v>1</v>
      </c>
      <c r="E96">
        <v>8.5</v>
      </c>
      <c r="F96">
        <v>263</v>
      </c>
    </row>
    <row r="97" spans="1:6" x14ac:dyDescent="0.2">
      <c r="A97">
        <v>42</v>
      </c>
      <c r="B97" t="s">
        <v>902</v>
      </c>
      <c r="C97" s="6" t="s">
        <v>334</v>
      </c>
      <c r="D97">
        <v>4</v>
      </c>
      <c r="E97">
        <v>8.7799999999999994</v>
      </c>
      <c r="F97">
        <v>1017</v>
      </c>
    </row>
    <row r="98" spans="1:6" x14ac:dyDescent="0.2">
      <c r="A98">
        <v>43</v>
      </c>
      <c r="B98" t="s">
        <v>903</v>
      </c>
      <c r="C98" s="6" t="s">
        <v>51</v>
      </c>
      <c r="D98">
        <v>1</v>
      </c>
      <c r="E98">
        <v>7.1</v>
      </c>
      <c r="F98">
        <v>635</v>
      </c>
    </row>
    <row r="99" spans="1:6" x14ac:dyDescent="0.2">
      <c r="A99">
        <v>44</v>
      </c>
      <c r="B99" t="s">
        <v>904</v>
      </c>
      <c r="C99" s="6" t="s">
        <v>485</v>
      </c>
      <c r="D99">
        <v>2</v>
      </c>
      <c r="E99">
        <v>9.2200000000000006</v>
      </c>
      <c r="F99">
        <v>575</v>
      </c>
    </row>
    <row r="100" spans="1:6" x14ac:dyDescent="0.2">
      <c r="A100">
        <v>45</v>
      </c>
      <c r="B100" t="s">
        <v>904</v>
      </c>
      <c r="C100" s="6" t="s">
        <v>381</v>
      </c>
      <c r="D100">
        <v>2</v>
      </c>
      <c r="E100">
        <v>9.19</v>
      </c>
      <c r="F100">
        <v>1121</v>
      </c>
    </row>
    <row r="101" spans="1:6" x14ac:dyDescent="0.2">
      <c r="A101">
        <v>46</v>
      </c>
      <c r="B101" t="s">
        <v>905</v>
      </c>
      <c r="C101" s="6" t="s">
        <v>144</v>
      </c>
      <c r="D101">
        <v>2</v>
      </c>
      <c r="E101">
        <v>8.43</v>
      </c>
      <c r="F101">
        <v>1314</v>
      </c>
    </row>
    <row r="102" spans="1:6" x14ac:dyDescent="0.2">
      <c r="A102">
        <v>47</v>
      </c>
      <c r="B102" t="s">
        <v>818</v>
      </c>
      <c r="C102" s="6" t="s">
        <v>504</v>
      </c>
      <c r="D102">
        <v>2</v>
      </c>
      <c r="E102">
        <v>8.67</v>
      </c>
      <c r="F102">
        <v>769</v>
      </c>
    </row>
    <row r="103" spans="1:6" x14ac:dyDescent="0.2">
      <c r="A103">
        <v>48</v>
      </c>
      <c r="B103" t="s">
        <v>906</v>
      </c>
      <c r="C103" s="6" t="s">
        <v>488</v>
      </c>
      <c r="D103">
        <v>1</v>
      </c>
      <c r="E103">
        <v>7.33</v>
      </c>
      <c r="F103">
        <v>236</v>
      </c>
    </row>
    <row r="104" spans="1:6" x14ac:dyDescent="0.2">
      <c r="A104">
        <v>49</v>
      </c>
      <c r="B104" t="s">
        <v>907</v>
      </c>
      <c r="C104" s="6" t="s">
        <v>397</v>
      </c>
      <c r="D104">
        <v>1</v>
      </c>
      <c r="E104">
        <v>7.1</v>
      </c>
      <c r="F104">
        <v>401</v>
      </c>
    </row>
    <row r="105" spans="1:6" x14ac:dyDescent="0.2">
      <c r="A105">
        <v>50</v>
      </c>
      <c r="B105" t="s">
        <v>908</v>
      </c>
      <c r="C105" s="6" t="s">
        <v>909</v>
      </c>
      <c r="D105">
        <v>2</v>
      </c>
      <c r="E105">
        <v>8.58</v>
      </c>
      <c r="F105">
        <v>815</v>
      </c>
    </row>
    <row r="106" spans="1:6" x14ac:dyDescent="0.2">
      <c r="A106">
        <v>51</v>
      </c>
      <c r="B106" t="s">
        <v>819</v>
      </c>
      <c r="C106" s="6" t="s">
        <v>514</v>
      </c>
      <c r="D106">
        <v>2</v>
      </c>
      <c r="E106">
        <v>7.6</v>
      </c>
      <c r="F106">
        <v>540</v>
      </c>
    </row>
    <row r="107" spans="1:6" x14ac:dyDescent="0.2">
      <c r="A107">
        <v>52</v>
      </c>
      <c r="B107" t="s">
        <v>910</v>
      </c>
      <c r="C107" s="6" t="s">
        <v>110</v>
      </c>
      <c r="D107">
        <v>2</v>
      </c>
      <c r="E107">
        <v>9.5</v>
      </c>
      <c r="F107">
        <v>1055</v>
      </c>
    </row>
    <row r="108" spans="1:6" x14ac:dyDescent="0.2">
      <c r="A108">
        <v>53</v>
      </c>
      <c r="B108" t="s">
        <v>911</v>
      </c>
      <c r="C108" s="6" t="s">
        <v>529</v>
      </c>
      <c r="D108">
        <v>1</v>
      </c>
      <c r="E108">
        <v>4.96</v>
      </c>
      <c r="F108">
        <v>503</v>
      </c>
    </row>
    <row r="109" spans="1:6" x14ac:dyDescent="0.2">
      <c r="A109">
        <v>54</v>
      </c>
      <c r="B109" t="s">
        <v>815</v>
      </c>
      <c r="C109" s="6" t="s">
        <v>394</v>
      </c>
      <c r="D109">
        <v>1</v>
      </c>
      <c r="E109">
        <v>8.42</v>
      </c>
      <c r="F109">
        <v>669</v>
      </c>
    </row>
    <row r="110" spans="1:6" x14ac:dyDescent="0.2">
      <c r="A110">
        <v>55</v>
      </c>
      <c r="B110" t="s">
        <v>803</v>
      </c>
      <c r="C110" s="6" t="s">
        <v>511</v>
      </c>
      <c r="D110">
        <v>1</v>
      </c>
      <c r="E110">
        <v>6.9</v>
      </c>
      <c r="F110">
        <v>557</v>
      </c>
    </row>
    <row r="111" spans="1:6" x14ac:dyDescent="0.2">
      <c r="A111">
        <v>56</v>
      </c>
      <c r="B111" t="s">
        <v>912</v>
      </c>
      <c r="C111" s="6" t="s">
        <v>159</v>
      </c>
      <c r="D111">
        <v>1</v>
      </c>
      <c r="E111">
        <v>9.4700000000000006</v>
      </c>
      <c r="F111">
        <v>1750</v>
      </c>
    </row>
    <row r="112" spans="1:6" x14ac:dyDescent="0.2">
      <c r="A112">
        <v>57</v>
      </c>
      <c r="B112" t="s">
        <v>789</v>
      </c>
      <c r="C112" s="6" t="s">
        <v>462</v>
      </c>
      <c r="D112">
        <v>1</v>
      </c>
      <c r="E112">
        <v>7.53</v>
      </c>
      <c r="F112">
        <v>120</v>
      </c>
    </row>
    <row r="113" spans="1:6" x14ac:dyDescent="0.2">
      <c r="A113">
        <v>58</v>
      </c>
      <c r="B113" t="s">
        <v>789</v>
      </c>
      <c r="C113" s="6" t="s">
        <v>212</v>
      </c>
      <c r="D113">
        <v>3</v>
      </c>
      <c r="E113">
        <v>6.01</v>
      </c>
      <c r="F113">
        <v>279</v>
      </c>
    </row>
    <row r="114" spans="1:6" x14ac:dyDescent="0.2">
      <c r="A114">
        <v>59</v>
      </c>
      <c r="B114" t="s">
        <v>913</v>
      </c>
      <c r="C114" s="6" t="s">
        <v>489</v>
      </c>
      <c r="D114">
        <v>2</v>
      </c>
      <c r="E114">
        <v>5.98</v>
      </c>
      <c r="F114">
        <v>288</v>
      </c>
    </row>
    <row r="115" spans="1:6" x14ac:dyDescent="0.2">
      <c r="A115">
        <v>60</v>
      </c>
      <c r="B115" t="s">
        <v>791</v>
      </c>
      <c r="C115" s="6" t="s">
        <v>269</v>
      </c>
      <c r="D115">
        <v>1</v>
      </c>
      <c r="E115">
        <v>8.52</v>
      </c>
      <c r="F115">
        <v>390</v>
      </c>
    </row>
    <row r="116" spans="1:6" x14ac:dyDescent="0.2">
      <c r="A116">
        <v>61</v>
      </c>
      <c r="B116" t="s">
        <v>914</v>
      </c>
      <c r="C116" s="6" t="s">
        <v>263</v>
      </c>
      <c r="D116">
        <v>1</v>
      </c>
      <c r="E116">
        <v>9.39</v>
      </c>
      <c r="F116">
        <v>421</v>
      </c>
    </row>
    <row r="117" spans="1:6" x14ac:dyDescent="0.2">
      <c r="A117">
        <v>62</v>
      </c>
      <c r="B117" t="s">
        <v>796</v>
      </c>
      <c r="C117" s="6" t="s">
        <v>295</v>
      </c>
      <c r="D117">
        <v>2</v>
      </c>
      <c r="E117">
        <v>9.5</v>
      </c>
      <c r="F117">
        <v>1191</v>
      </c>
    </row>
    <row r="118" spans="1:6" x14ac:dyDescent="0.2">
      <c r="A118">
        <v>63</v>
      </c>
      <c r="B118" t="s">
        <v>814</v>
      </c>
      <c r="C118" s="6" t="s">
        <v>154</v>
      </c>
      <c r="D118">
        <v>1</v>
      </c>
      <c r="E118">
        <v>7.12</v>
      </c>
      <c r="F118">
        <v>1362</v>
      </c>
    </row>
    <row r="119" spans="1:6" x14ac:dyDescent="0.2">
      <c r="A119">
        <v>64</v>
      </c>
      <c r="B119" t="s">
        <v>915</v>
      </c>
      <c r="C119" s="6" t="s">
        <v>359</v>
      </c>
      <c r="D119">
        <v>2</v>
      </c>
      <c r="E119">
        <v>6.39</v>
      </c>
      <c r="F119">
        <v>831</v>
      </c>
    </row>
    <row r="120" spans="1:6" x14ac:dyDescent="0.2">
      <c r="A120">
        <v>65</v>
      </c>
      <c r="B120" t="s">
        <v>916</v>
      </c>
      <c r="C120" s="6" t="s">
        <v>465</v>
      </c>
      <c r="D120">
        <v>1</v>
      </c>
      <c r="E120">
        <v>8.4</v>
      </c>
      <c r="F120">
        <v>394</v>
      </c>
    </row>
    <row r="121" spans="1:6" x14ac:dyDescent="0.2">
      <c r="A121">
        <v>66</v>
      </c>
      <c r="B121" t="s">
        <v>917</v>
      </c>
      <c r="C121" s="6" t="s">
        <v>69</v>
      </c>
      <c r="D121">
        <v>2</v>
      </c>
      <c r="E121">
        <v>8.11</v>
      </c>
      <c r="F121">
        <v>1132</v>
      </c>
    </row>
    <row r="122" spans="1:6" x14ac:dyDescent="0.2">
      <c r="A122">
        <v>67</v>
      </c>
      <c r="B122" t="s">
        <v>811</v>
      </c>
      <c r="C122" s="6" t="s">
        <v>520</v>
      </c>
      <c r="D122">
        <v>1</v>
      </c>
      <c r="E122">
        <v>5.05</v>
      </c>
      <c r="F122">
        <v>309</v>
      </c>
    </row>
    <row r="123" spans="1:6" x14ac:dyDescent="0.2">
      <c r="A123">
        <v>68</v>
      </c>
      <c r="B123" t="s">
        <v>820</v>
      </c>
      <c r="C123" s="6" t="s">
        <v>481</v>
      </c>
      <c r="D123">
        <v>1</v>
      </c>
      <c r="E123">
        <v>3.74</v>
      </c>
      <c r="F123">
        <v>182</v>
      </c>
    </row>
    <row r="124" spans="1:6" x14ac:dyDescent="0.2">
      <c r="A124">
        <v>69</v>
      </c>
      <c r="B124" t="s">
        <v>786</v>
      </c>
      <c r="C124" s="6" t="s">
        <v>142</v>
      </c>
      <c r="D124">
        <v>1</v>
      </c>
      <c r="E124">
        <v>9.25</v>
      </c>
      <c r="F124">
        <v>2056</v>
      </c>
    </row>
    <row r="125" spans="1:6" x14ac:dyDescent="0.2">
      <c r="A125">
        <v>70</v>
      </c>
      <c r="B125" t="s">
        <v>775</v>
      </c>
      <c r="C125" s="6" t="s">
        <v>492</v>
      </c>
      <c r="D125">
        <v>1</v>
      </c>
      <c r="E125">
        <v>6.2</v>
      </c>
      <c r="F125">
        <v>201</v>
      </c>
    </row>
    <row r="126" spans="1:6" x14ac:dyDescent="0.2">
      <c r="A126">
        <v>71</v>
      </c>
      <c r="B126" t="s">
        <v>775</v>
      </c>
      <c r="C126" s="6" t="s">
        <v>149</v>
      </c>
      <c r="D126">
        <v>1</v>
      </c>
      <c r="E126">
        <v>9.57</v>
      </c>
      <c r="F126">
        <v>1980</v>
      </c>
    </row>
    <row r="127" spans="1:6" x14ac:dyDescent="0.2">
      <c r="A127">
        <v>72</v>
      </c>
      <c r="B127" t="s">
        <v>864</v>
      </c>
      <c r="C127" s="6" t="s">
        <v>532</v>
      </c>
      <c r="D127">
        <v>1</v>
      </c>
      <c r="E127">
        <v>6.15</v>
      </c>
      <c r="F127">
        <v>585</v>
      </c>
    </row>
    <row r="128" spans="1:6" x14ac:dyDescent="0.2">
      <c r="A128">
        <v>73</v>
      </c>
      <c r="B128" t="s">
        <v>800</v>
      </c>
      <c r="C128" s="6" t="s">
        <v>93</v>
      </c>
      <c r="D128">
        <v>1</v>
      </c>
      <c r="E128">
        <v>9.49</v>
      </c>
      <c r="F128">
        <v>1268</v>
      </c>
    </row>
    <row r="129" spans="1:6" x14ac:dyDescent="0.2">
      <c r="A129">
        <v>74</v>
      </c>
      <c r="B129" t="s">
        <v>824</v>
      </c>
      <c r="C129" s="6" t="s">
        <v>349</v>
      </c>
      <c r="D129">
        <v>1</v>
      </c>
      <c r="E129">
        <v>7.29</v>
      </c>
      <c r="F129">
        <v>720</v>
      </c>
    </row>
    <row r="130" spans="1:6" x14ac:dyDescent="0.2">
      <c r="A130">
        <v>75</v>
      </c>
      <c r="B130" t="s">
        <v>777</v>
      </c>
      <c r="C130" s="6" t="s">
        <v>89</v>
      </c>
      <c r="D130">
        <v>1</v>
      </c>
      <c r="E130">
        <v>7.17</v>
      </c>
      <c r="F130">
        <v>1016</v>
      </c>
    </row>
    <row r="131" spans="1:6" x14ac:dyDescent="0.2">
      <c r="A131">
        <v>76</v>
      </c>
      <c r="B131" t="s">
        <v>777</v>
      </c>
      <c r="C131" s="6" t="s">
        <v>482</v>
      </c>
      <c r="D131">
        <v>1</v>
      </c>
      <c r="E131">
        <v>6.24</v>
      </c>
      <c r="F131">
        <v>177</v>
      </c>
    </row>
    <row r="132" spans="1:6" x14ac:dyDescent="0.2">
      <c r="A132">
        <v>77</v>
      </c>
      <c r="B132" t="s">
        <v>918</v>
      </c>
      <c r="C132" s="6" t="s">
        <v>112</v>
      </c>
      <c r="D132">
        <v>1</v>
      </c>
      <c r="E132">
        <v>7.1</v>
      </c>
      <c r="F132">
        <v>717</v>
      </c>
    </row>
    <row r="133" spans="1:6" x14ac:dyDescent="0.2">
      <c r="A133">
        <v>78</v>
      </c>
      <c r="B133" t="s">
        <v>918</v>
      </c>
      <c r="C133" s="6" t="s">
        <v>527</v>
      </c>
      <c r="D133">
        <v>1</v>
      </c>
      <c r="E133">
        <v>8.31</v>
      </c>
      <c r="F133">
        <v>610</v>
      </c>
    </row>
    <row r="134" spans="1:6" x14ac:dyDescent="0.2">
      <c r="A134">
        <v>79</v>
      </c>
      <c r="B134" t="s">
        <v>918</v>
      </c>
      <c r="C134" s="6" t="s">
        <v>339</v>
      </c>
      <c r="D134">
        <v>1</v>
      </c>
      <c r="E134">
        <v>8.0299999999999994</v>
      </c>
      <c r="F134">
        <v>299</v>
      </c>
    </row>
    <row r="135" spans="1:6" x14ac:dyDescent="0.2">
      <c r="A135">
        <v>80</v>
      </c>
      <c r="B135" t="s">
        <v>918</v>
      </c>
      <c r="C135" s="6" t="s">
        <v>501</v>
      </c>
      <c r="D135">
        <v>1</v>
      </c>
      <c r="E135">
        <v>6.33</v>
      </c>
      <c r="F135">
        <v>343</v>
      </c>
    </row>
    <row r="136" spans="1:6" x14ac:dyDescent="0.2">
      <c r="A136">
        <v>81</v>
      </c>
      <c r="B136" t="s">
        <v>823</v>
      </c>
      <c r="C136" s="6" t="s">
        <v>919</v>
      </c>
      <c r="D136">
        <v>1</v>
      </c>
      <c r="E136">
        <v>6.42</v>
      </c>
      <c r="F136">
        <v>252</v>
      </c>
    </row>
    <row r="137" spans="1:6" x14ac:dyDescent="0.2">
      <c r="A137">
        <v>82</v>
      </c>
      <c r="B137" t="s">
        <v>795</v>
      </c>
      <c r="C137" s="6" t="s">
        <v>468</v>
      </c>
      <c r="D137">
        <v>1</v>
      </c>
      <c r="E137">
        <v>6.62</v>
      </c>
      <c r="F137">
        <v>231</v>
      </c>
    </row>
    <row r="138" spans="1:6" x14ac:dyDescent="0.2">
      <c r="A138">
        <v>83</v>
      </c>
      <c r="B138" t="s">
        <v>920</v>
      </c>
      <c r="C138" s="6" t="s">
        <v>498</v>
      </c>
      <c r="D138">
        <v>1</v>
      </c>
      <c r="E138">
        <v>5.52</v>
      </c>
      <c r="F138">
        <v>472</v>
      </c>
    </row>
    <row r="139" spans="1:6" x14ac:dyDescent="0.2">
      <c r="A139">
        <v>84</v>
      </c>
      <c r="B139" t="s">
        <v>921</v>
      </c>
      <c r="C139" s="6" t="s">
        <v>496</v>
      </c>
      <c r="D139">
        <v>1</v>
      </c>
      <c r="E139">
        <v>5.73</v>
      </c>
      <c r="F139">
        <v>327</v>
      </c>
    </row>
    <row r="140" spans="1:6" x14ac:dyDescent="0.2">
      <c r="A140">
        <v>85</v>
      </c>
      <c r="B140" t="s">
        <v>787</v>
      </c>
      <c r="C140" s="6" t="s">
        <v>491</v>
      </c>
      <c r="D140">
        <v>1</v>
      </c>
      <c r="E140">
        <v>5.21</v>
      </c>
      <c r="F140">
        <v>341</v>
      </c>
    </row>
    <row r="141" spans="1:6" x14ac:dyDescent="0.2">
      <c r="A141">
        <v>86</v>
      </c>
      <c r="B141" t="s">
        <v>922</v>
      </c>
      <c r="C141" s="6" t="s">
        <v>503</v>
      </c>
      <c r="D141">
        <v>1</v>
      </c>
      <c r="E141">
        <v>5.55</v>
      </c>
      <c r="F141">
        <v>301</v>
      </c>
    </row>
    <row r="142" spans="1:6" x14ac:dyDescent="0.2">
      <c r="A142">
        <v>87</v>
      </c>
      <c r="B142" t="s">
        <v>805</v>
      </c>
      <c r="C142" s="6" t="s">
        <v>463</v>
      </c>
      <c r="D142">
        <v>1</v>
      </c>
      <c r="E142">
        <v>7.25</v>
      </c>
      <c r="F142">
        <v>134</v>
      </c>
    </row>
    <row r="143" spans="1:6" x14ac:dyDescent="0.2">
      <c r="A143">
        <v>88</v>
      </c>
      <c r="B143" t="s">
        <v>798</v>
      </c>
      <c r="C143" s="6" t="s">
        <v>372</v>
      </c>
      <c r="D143">
        <v>1</v>
      </c>
      <c r="E143">
        <v>6.45</v>
      </c>
      <c r="F143">
        <v>647</v>
      </c>
    </row>
    <row r="144" spans="1:6" x14ac:dyDescent="0.2">
      <c r="A144">
        <v>89</v>
      </c>
      <c r="B144" t="s">
        <v>790</v>
      </c>
      <c r="C144" s="6" t="s">
        <v>476</v>
      </c>
      <c r="D144">
        <v>1</v>
      </c>
      <c r="E144">
        <v>6.93</v>
      </c>
      <c r="F144">
        <v>196</v>
      </c>
    </row>
    <row r="145" spans="1:6" x14ac:dyDescent="0.2">
      <c r="A145">
        <v>1</v>
      </c>
      <c r="B145" t="s">
        <v>923</v>
      </c>
      <c r="C145" s="6" t="s">
        <v>363</v>
      </c>
      <c r="D145">
        <v>2</v>
      </c>
      <c r="E145">
        <v>7.69</v>
      </c>
      <c r="F145">
        <v>781</v>
      </c>
    </row>
    <row r="146" spans="1:6" x14ac:dyDescent="0.2">
      <c r="A146">
        <v>2</v>
      </c>
      <c r="B146" t="s">
        <v>924</v>
      </c>
      <c r="C146" s="6" t="s">
        <v>115</v>
      </c>
      <c r="D146">
        <v>5</v>
      </c>
      <c r="E146">
        <v>7.74</v>
      </c>
      <c r="F146">
        <v>2081</v>
      </c>
    </row>
    <row r="147" spans="1:6" x14ac:dyDescent="0.2">
      <c r="A147">
        <v>3</v>
      </c>
      <c r="B147" t="s">
        <v>925</v>
      </c>
      <c r="C147" s="6" t="s">
        <v>132</v>
      </c>
      <c r="D147">
        <v>3</v>
      </c>
      <c r="E147">
        <v>7.68</v>
      </c>
      <c r="F147">
        <v>957</v>
      </c>
    </row>
    <row r="148" spans="1:6" x14ac:dyDescent="0.2">
      <c r="A148">
        <v>4</v>
      </c>
      <c r="B148" t="s">
        <v>926</v>
      </c>
      <c r="C148" s="6" t="s">
        <v>158</v>
      </c>
      <c r="D148">
        <v>1</v>
      </c>
      <c r="E148">
        <v>8.6</v>
      </c>
      <c r="F148">
        <v>1252</v>
      </c>
    </row>
    <row r="149" spans="1:6" x14ac:dyDescent="0.2">
      <c r="A149">
        <v>5</v>
      </c>
      <c r="B149" t="s">
        <v>927</v>
      </c>
      <c r="C149" s="6" t="s">
        <v>441</v>
      </c>
      <c r="D149">
        <v>2</v>
      </c>
      <c r="E149">
        <v>7.01</v>
      </c>
      <c r="F149">
        <v>265</v>
      </c>
    </row>
    <row r="150" spans="1:6" x14ac:dyDescent="0.2">
      <c r="A150">
        <v>6</v>
      </c>
      <c r="B150" t="s">
        <v>928</v>
      </c>
      <c r="C150" s="6" t="s">
        <v>359</v>
      </c>
      <c r="D150">
        <v>3</v>
      </c>
      <c r="E150">
        <v>6.39</v>
      </c>
      <c r="F150">
        <v>831</v>
      </c>
    </row>
    <row r="151" spans="1:6" x14ac:dyDescent="0.2">
      <c r="A151">
        <v>7</v>
      </c>
      <c r="B151" t="s">
        <v>929</v>
      </c>
      <c r="C151" s="6" t="s">
        <v>334</v>
      </c>
      <c r="D151">
        <v>3</v>
      </c>
      <c r="E151">
        <v>8.7799999999999994</v>
      </c>
      <c r="F151">
        <v>1017</v>
      </c>
    </row>
    <row r="152" spans="1:6" x14ac:dyDescent="0.2">
      <c r="A152">
        <v>8</v>
      </c>
      <c r="B152" t="s">
        <v>930</v>
      </c>
      <c r="C152" s="6" t="s">
        <v>860</v>
      </c>
      <c r="D152">
        <v>2</v>
      </c>
      <c r="E152">
        <v>7.39</v>
      </c>
      <c r="F152">
        <v>1431</v>
      </c>
    </row>
    <row r="153" spans="1:6" x14ac:dyDescent="0.2">
      <c r="A153">
        <v>9</v>
      </c>
      <c r="B153" t="s">
        <v>931</v>
      </c>
      <c r="C153" s="6" t="s">
        <v>377</v>
      </c>
      <c r="D153">
        <v>3</v>
      </c>
      <c r="E153">
        <v>7.43</v>
      </c>
      <c r="F153">
        <v>610</v>
      </c>
    </row>
    <row r="154" spans="1:6" x14ac:dyDescent="0.2">
      <c r="A154">
        <v>10</v>
      </c>
      <c r="B154" t="s">
        <v>932</v>
      </c>
      <c r="C154" s="6" t="s">
        <v>365</v>
      </c>
      <c r="D154">
        <v>1</v>
      </c>
      <c r="E154">
        <v>7.62</v>
      </c>
      <c r="F154">
        <v>687</v>
      </c>
    </row>
    <row r="155" spans="1:6" x14ac:dyDescent="0.2">
      <c r="A155">
        <v>11</v>
      </c>
      <c r="B155" t="s">
        <v>933</v>
      </c>
      <c r="C155" s="6" t="s">
        <v>375</v>
      </c>
      <c r="D155">
        <v>1</v>
      </c>
      <c r="E155">
        <v>9.15</v>
      </c>
      <c r="F155">
        <v>1364</v>
      </c>
    </row>
    <row r="156" spans="1:6" x14ac:dyDescent="0.2">
      <c r="A156">
        <v>12</v>
      </c>
      <c r="B156" t="s">
        <v>934</v>
      </c>
      <c r="C156" s="6" t="s">
        <v>159</v>
      </c>
      <c r="D156">
        <v>3</v>
      </c>
      <c r="E156">
        <v>9.4700000000000006</v>
      </c>
      <c r="F156">
        <v>1750</v>
      </c>
    </row>
    <row r="157" spans="1:6" x14ac:dyDescent="0.2">
      <c r="A157">
        <v>13</v>
      </c>
      <c r="B157" t="s">
        <v>893</v>
      </c>
      <c r="C157" s="6" t="s">
        <v>166</v>
      </c>
      <c r="D157">
        <v>3</v>
      </c>
      <c r="E157">
        <v>7.38</v>
      </c>
      <c r="F157">
        <v>869</v>
      </c>
    </row>
    <row r="158" spans="1:6" x14ac:dyDescent="0.2">
      <c r="A158">
        <v>14</v>
      </c>
      <c r="B158" t="s">
        <v>935</v>
      </c>
      <c r="C158" s="6" t="s">
        <v>440</v>
      </c>
      <c r="D158">
        <v>1</v>
      </c>
      <c r="E158">
        <v>7.47</v>
      </c>
      <c r="F158">
        <v>288</v>
      </c>
    </row>
    <row r="159" spans="1:6" x14ac:dyDescent="0.2">
      <c r="A159">
        <v>15</v>
      </c>
      <c r="B159" t="s">
        <v>935</v>
      </c>
      <c r="C159" s="6" t="s">
        <v>370</v>
      </c>
      <c r="D159">
        <v>2</v>
      </c>
      <c r="E159">
        <v>7.78</v>
      </c>
      <c r="F159">
        <v>992</v>
      </c>
    </row>
    <row r="160" spans="1:6" x14ac:dyDescent="0.2">
      <c r="A160">
        <v>16</v>
      </c>
      <c r="B160" t="s">
        <v>936</v>
      </c>
      <c r="C160" s="6" t="s">
        <v>149</v>
      </c>
      <c r="D160">
        <v>1</v>
      </c>
      <c r="E160">
        <v>9.57</v>
      </c>
      <c r="F160">
        <v>1980</v>
      </c>
    </row>
    <row r="161" spans="1:6" x14ac:dyDescent="0.2">
      <c r="A161">
        <v>17</v>
      </c>
      <c r="B161" t="s">
        <v>783</v>
      </c>
      <c r="C161" s="6" t="s">
        <v>357</v>
      </c>
      <c r="D161">
        <v>1</v>
      </c>
      <c r="E161">
        <v>3.34</v>
      </c>
      <c r="F161">
        <v>213</v>
      </c>
    </row>
    <row r="162" spans="1:6" x14ac:dyDescent="0.2">
      <c r="A162">
        <v>18</v>
      </c>
      <c r="B162" t="s">
        <v>937</v>
      </c>
      <c r="C162" s="6" t="s">
        <v>374</v>
      </c>
      <c r="D162">
        <v>1</v>
      </c>
      <c r="E162">
        <v>6.07</v>
      </c>
      <c r="F162">
        <v>635</v>
      </c>
    </row>
    <row r="163" spans="1:6" x14ac:dyDescent="0.2">
      <c r="A163">
        <v>19</v>
      </c>
      <c r="B163" t="s">
        <v>938</v>
      </c>
      <c r="C163" s="6" t="s">
        <v>390</v>
      </c>
      <c r="D163">
        <v>2</v>
      </c>
      <c r="E163">
        <v>9.09</v>
      </c>
      <c r="F163">
        <v>924</v>
      </c>
    </row>
    <row r="164" spans="1:6" x14ac:dyDescent="0.2">
      <c r="A164">
        <v>20</v>
      </c>
      <c r="B164" t="s">
        <v>939</v>
      </c>
      <c r="C164" s="6" t="s">
        <v>396</v>
      </c>
      <c r="D164">
        <v>1</v>
      </c>
      <c r="E164">
        <v>8.64</v>
      </c>
      <c r="F164">
        <v>539</v>
      </c>
    </row>
    <row r="165" spans="1:6" x14ac:dyDescent="0.2">
      <c r="A165">
        <v>21</v>
      </c>
      <c r="B165" t="s">
        <v>940</v>
      </c>
      <c r="C165" s="6" t="s">
        <v>89</v>
      </c>
      <c r="D165">
        <v>1</v>
      </c>
      <c r="E165">
        <v>7.17</v>
      </c>
      <c r="F165">
        <v>1016</v>
      </c>
    </row>
    <row r="166" spans="1:6" x14ac:dyDescent="0.2">
      <c r="A166">
        <v>22</v>
      </c>
      <c r="B166" t="s">
        <v>941</v>
      </c>
      <c r="C166" s="6" t="s">
        <v>349</v>
      </c>
      <c r="D166">
        <v>3</v>
      </c>
      <c r="E166">
        <v>7.29</v>
      </c>
      <c r="F166">
        <v>720</v>
      </c>
    </row>
    <row r="167" spans="1:6" x14ac:dyDescent="0.2">
      <c r="A167">
        <v>23</v>
      </c>
      <c r="B167" t="s">
        <v>942</v>
      </c>
      <c r="C167" s="6" t="s">
        <v>144</v>
      </c>
      <c r="D167">
        <v>3</v>
      </c>
      <c r="E167">
        <v>8.43</v>
      </c>
      <c r="F167">
        <v>1314</v>
      </c>
    </row>
    <row r="168" spans="1:6" x14ac:dyDescent="0.2">
      <c r="A168">
        <v>24</v>
      </c>
      <c r="B168" t="s">
        <v>908</v>
      </c>
      <c r="C168" s="6" t="s">
        <v>379</v>
      </c>
      <c r="D168">
        <v>2</v>
      </c>
      <c r="E168">
        <v>7.85</v>
      </c>
      <c r="F168">
        <v>251</v>
      </c>
    </row>
    <row r="169" spans="1:6" x14ac:dyDescent="0.2">
      <c r="A169">
        <v>25</v>
      </c>
      <c r="B169" t="s">
        <v>943</v>
      </c>
      <c r="C169" s="6" t="s">
        <v>154</v>
      </c>
      <c r="D169">
        <v>1</v>
      </c>
      <c r="E169">
        <v>7.12</v>
      </c>
      <c r="F169">
        <v>1362</v>
      </c>
    </row>
    <row r="170" spans="1:6" x14ac:dyDescent="0.2">
      <c r="A170">
        <v>26</v>
      </c>
      <c r="B170" t="s">
        <v>781</v>
      </c>
      <c r="C170" s="6" t="s">
        <v>397</v>
      </c>
      <c r="D170">
        <v>1</v>
      </c>
      <c r="E170">
        <v>7.1</v>
      </c>
      <c r="F170">
        <v>401</v>
      </c>
    </row>
    <row r="171" spans="1:6" x14ac:dyDescent="0.2">
      <c r="A171">
        <v>27</v>
      </c>
      <c r="B171" t="s">
        <v>944</v>
      </c>
      <c r="C171" s="6" t="s">
        <v>381</v>
      </c>
      <c r="D171">
        <v>3</v>
      </c>
      <c r="E171">
        <v>9.19</v>
      </c>
      <c r="F171">
        <v>1121</v>
      </c>
    </row>
    <row r="172" spans="1:6" x14ac:dyDescent="0.2">
      <c r="A172">
        <v>28</v>
      </c>
      <c r="B172" t="s">
        <v>945</v>
      </c>
      <c r="C172" s="6" t="s">
        <v>392</v>
      </c>
      <c r="D172">
        <v>2</v>
      </c>
      <c r="E172">
        <v>9.1</v>
      </c>
      <c r="F172">
        <v>1059</v>
      </c>
    </row>
    <row r="173" spans="1:6" x14ac:dyDescent="0.2">
      <c r="A173">
        <v>29</v>
      </c>
      <c r="B173" t="s">
        <v>803</v>
      </c>
      <c r="C173" s="6" t="s">
        <v>122</v>
      </c>
      <c r="D173">
        <v>1</v>
      </c>
      <c r="E173">
        <v>7.74</v>
      </c>
      <c r="F173">
        <v>1368</v>
      </c>
    </row>
    <row r="174" spans="1:6" x14ac:dyDescent="0.2">
      <c r="A174">
        <v>30</v>
      </c>
      <c r="B174" t="s">
        <v>803</v>
      </c>
      <c r="C174" s="6" t="s">
        <v>146</v>
      </c>
      <c r="D174">
        <v>2</v>
      </c>
      <c r="E174">
        <v>7.14</v>
      </c>
      <c r="F174">
        <v>612</v>
      </c>
    </row>
    <row r="175" spans="1:6" x14ac:dyDescent="0.2">
      <c r="A175">
        <v>31</v>
      </c>
      <c r="B175" t="s">
        <v>946</v>
      </c>
      <c r="C175" s="6" t="s">
        <v>98</v>
      </c>
      <c r="D175">
        <v>2</v>
      </c>
      <c r="E175">
        <v>9.4600000000000009</v>
      </c>
      <c r="F175">
        <v>2049</v>
      </c>
    </row>
    <row r="176" spans="1:6" x14ac:dyDescent="0.2">
      <c r="A176">
        <v>32</v>
      </c>
      <c r="B176" t="s">
        <v>789</v>
      </c>
      <c r="C176" s="6" t="s">
        <v>364</v>
      </c>
      <c r="D176">
        <v>1</v>
      </c>
      <c r="E176">
        <v>7.42</v>
      </c>
      <c r="F176">
        <v>987</v>
      </c>
    </row>
    <row r="177" spans="1:6" x14ac:dyDescent="0.2">
      <c r="A177">
        <v>33</v>
      </c>
      <c r="B177" t="s">
        <v>789</v>
      </c>
      <c r="C177" s="6" t="s">
        <v>110</v>
      </c>
      <c r="D177">
        <v>1</v>
      </c>
      <c r="E177">
        <v>9.5</v>
      </c>
      <c r="F177">
        <v>1055</v>
      </c>
    </row>
    <row r="178" spans="1:6" x14ac:dyDescent="0.2">
      <c r="A178">
        <v>34</v>
      </c>
      <c r="B178" t="s">
        <v>947</v>
      </c>
      <c r="C178" s="6" t="s">
        <v>151</v>
      </c>
      <c r="D178">
        <v>2</v>
      </c>
      <c r="E178">
        <v>8.7899999999999991</v>
      </c>
      <c r="F178">
        <v>1240</v>
      </c>
    </row>
    <row r="179" spans="1:6" x14ac:dyDescent="0.2">
      <c r="A179">
        <v>35</v>
      </c>
      <c r="B179" t="s">
        <v>792</v>
      </c>
      <c r="C179" s="6" t="s">
        <v>385</v>
      </c>
      <c r="D179">
        <v>1</v>
      </c>
      <c r="E179">
        <v>5.39</v>
      </c>
      <c r="F179">
        <v>645</v>
      </c>
    </row>
    <row r="180" spans="1:6" x14ac:dyDescent="0.2">
      <c r="A180">
        <v>36</v>
      </c>
      <c r="B180" t="s">
        <v>948</v>
      </c>
      <c r="C180" s="6" t="s">
        <v>444</v>
      </c>
      <c r="D180">
        <v>1</v>
      </c>
      <c r="E180">
        <v>7.09</v>
      </c>
      <c r="F180">
        <v>181</v>
      </c>
    </row>
    <row r="181" spans="1:6" x14ac:dyDescent="0.2">
      <c r="A181">
        <v>37</v>
      </c>
      <c r="B181" t="s">
        <v>822</v>
      </c>
      <c r="C181" s="6" t="s">
        <v>368</v>
      </c>
      <c r="D181">
        <v>2</v>
      </c>
      <c r="E181">
        <v>6.46</v>
      </c>
      <c r="F181">
        <v>687</v>
      </c>
    </row>
    <row r="182" spans="1:6" x14ac:dyDescent="0.2">
      <c r="A182">
        <v>38</v>
      </c>
      <c r="B182" t="s">
        <v>949</v>
      </c>
      <c r="C182" s="6" t="s">
        <v>386</v>
      </c>
      <c r="D182">
        <v>1</v>
      </c>
      <c r="E182">
        <v>7.59</v>
      </c>
      <c r="F182">
        <v>544</v>
      </c>
    </row>
    <row r="183" spans="1:6" x14ac:dyDescent="0.2">
      <c r="A183">
        <v>39</v>
      </c>
      <c r="B183" t="s">
        <v>811</v>
      </c>
      <c r="C183" s="6" t="s">
        <v>112</v>
      </c>
      <c r="D183">
        <v>1</v>
      </c>
      <c r="E183">
        <v>7.1</v>
      </c>
      <c r="F183">
        <v>717</v>
      </c>
    </row>
    <row r="184" spans="1:6" x14ac:dyDescent="0.2">
      <c r="A184">
        <v>40</v>
      </c>
      <c r="B184" t="s">
        <v>786</v>
      </c>
      <c r="C184" s="6" t="s">
        <v>360</v>
      </c>
      <c r="D184">
        <v>1</v>
      </c>
      <c r="E184">
        <v>8.25</v>
      </c>
      <c r="F184">
        <v>653</v>
      </c>
    </row>
    <row r="185" spans="1:6" x14ac:dyDescent="0.2">
      <c r="A185">
        <v>41</v>
      </c>
      <c r="B185" t="s">
        <v>786</v>
      </c>
      <c r="C185" s="6" t="s">
        <v>373</v>
      </c>
      <c r="D185">
        <v>1</v>
      </c>
      <c r="E185">
        <v>6.63</v>
      </c>
      <c r="F185">
        <v>683</v>
      </c>
    </row>
    <row r="186" spans="1:6" x14ac:dyDescent="0.2">
      <c r="A186">
        <v>42</v>
      </c>
      <c r="B186" t="s">
        <v>786</v>
      </c>
      <c r="C186" s="6" t="s">
        <v>439</v>
      </c>
      <c r="D186">
        <v>1</v>
      </c>
      <c r="E186">
        <v>8.24</v>
      </c>
      <c r="F186">
        <v>401</v>
      </c>
    </row>
    <row r="187" spans="1:6" x14ac:dyDescent="0.2">
      <c r="A187">
        <v>43</v>
      </c>
      <c r="B187" t="s">
        <v>786</v>
      </c>
      <c r="C187" s="6" t="s">
        <v>909</v>
      </c>
      <c r="D187">
        <v>1</v>
      </c>
      <c r="E187">
        <v>8.58</v>
      </c>
      <c r="F187">
        <v>815</v>
      </c>
    </row>
    <row r="188" spans="1:6" x14ac:dyDescent="0.2">
      <c r="A188">
        <v>44</v>
      </c>
      <c r="B188" t="s">
        <v>806</v>
      </c>
      <c r="C188" s="6" t="s">
        <v>356</v>
      </c>
      <c r="D188">
        <v>1</v>
      </c>
      <c r="E188">
        <v>6.9</v>
      </c>
      <c r="F188">
        <v>557</v>
      </c>
    </row>
    <row r="189" spans="1:6" x14ac:dyDescent="0.2">
      <c r="A189">
        <v>45</v>
      </c>
      <c r="B189" t="s">
        <v>806</v>
      </c>
      <c r="C189" s="6" t="s">
        <v>361</v>
      </c>
      <c r="D189">
        <v>1</v>
      </c>
      <c r="E189">
        <v>7.79</v>
      </c>
      <c r="F189">
        <v>653</v>
      </c>
    </row>
    <row r="190" spans="1:6" x14ac:dyDescent="0.2">
      <c r="A190">
        <v>46</v>
      </c>
      <c r="B190" t="s">
        <v>950</v>
      </c>
      <c r="C190" s="6" t="s">
        <v>372</v>
      </c>
      <c r="D190">
        <v>1</v>
      </c>
      <c r="E190">
        <v>6.45</v>
      </c>
      <c r="F190">
        <v>647</v>
      </c>
    </row>
    <row r="191" spans="1:6" x14ac:dyDescent="0.2">
      <c r="A191">
        <v>47</v>
      </c>
      <c r="B191" t="s">
        <v>777</v>
      </c>
      <c r="C191" s="6" t="s">
        <v>121</v>
      </c>
      <c r="D191">
        <v>1</v>
      </c>
      <c r="E191">
        <v>8.08</v>
      </c>
      <c r="F191">
        <v>1583</v>
      </c>
    </row>
    <row r="192" spans="1:6" x14ac:dyDescent="0.2">
      <c r="A192">
        <v>48</v>
      </c>
      <c r="B192" t="s">
        <v>776</v>
      </c>
      <c r="C192" s="6" t="s">
        <v>394</v>
      </c>
      <c r="D192">
        <v>1</v>
      </c>
      <c r="E192">
        <v>8.42</v>
      </c>
      <c r="F192">
        <v>669</v>
      </c>
    </row>
    <row r="193" spans="1:6" x14ac:dyDescent="0.2">
      <c r="A193">
        <v>49</v>
      </c>
      <c r="B193" t="s">
        <v>780</v>
      </c>
      <c r="C193" s="6" t="s">
        <v>163</v>
      </c>
      <c r="D193">
        <v>1</v>
      </c>
      <c r="E193">
        <v>3.65</v>
      </c>
      <c r="F193">
        <v>482</v>
      </c>
    </row>
    <row r="194" spans="1:6" x14ac:dyDescent="0.2">
      <c r="A194">
        <v>50</v>
      </c>
      <c r="B194" t="s">
        <v>951</v>
      </c>
      <c r="C194" s="6" t="s">
        <v>43</v>
      </c>
      <c r="D194">
        <v>1</v>
      </c>
      <c r="E194">
        <v>9.43</v>
      </c>
      <c r="F194">
        <v>1248</v>
      </c>
    </row>
    <row r="195" spans="1:6" x14ac:dyDescent="0.2">
      <c r="A195">
        <v>1</v>
      </c>
      <c r="B195" t="s">
        <v>952</v>
      </c>
      <c r="C195" s="6" t="s">
        <v>154</v>
      </c>
      <c r="D195">
        <v>2</v>
      </c>
      <c r="E195">
        <v>7.12</v>
      </c>
      <c r="F195">
        <v>1362</v>
      </c>
    </row>
    <row r="196" spans="1:6" x14ac:dyDescent="0.2">
      <c r="A196">
        <v>2</v>
      </c>
      <c r="B196" t="s">
        <v>953</v>
      </c>
      <c r="C196" s="6" t="s">
        <v>102</v>
      </c>
      <c r="D196">
        <v>3</v>
      </c>
      <c r="E196">
        <v>8.2100000000000009</v>
      </c>
      <c r="F196">
        <v>1268</v>
      </c>
    </row>
    <row r="197" spans="1:6" x14ac:dyDescent="0.2">
      <c r="A197">
        <v>3</v>
      </c>
      <c r="B197" t="s">
        <v>954</v>
      </c>
      <c r="C197" s="6" t="s">
        <v>381</v>
      </c>
      <c r="D197">
        <v>1</v>
      </c>
      <c r="E197">
        <v>9.19</v>
      </c>
      <c r="F197">
        <v>1121</v>
      </c>
    </row>
    <row r="198" spans="1:6" x14ac:dyDescent="0.2">
      <c r="A198">
        <v>4</v>
      </c>
      <c r="B198" t="s">
        <v>955</v>
      </c>
      <c r="C198" s="6" t="s">
        <v>151</v>
      </c>
      <c r="D198">
        <v>2</v>
      </c>
      <c r="E198">
        <v>8.7899999999999991</v>
      </c>
      <c r="F198">
        <v>1240</v>
      </c>
    </row>
    <row r="199" spans="1:6" x14ac:dyDescent="0.2">
      <c r="A199">
        <v>5</v>
      </c>
      <c r="B199" t="s">
        <v>939</v>
      </c>
      <c r="C199" s="6" t="s">
        <v>532</v>
      </c>
      <c r="D199">
        <v>1</v>
      </c>
      <c r="E199">
        <v>6.15</v>
      </c>
      <c r="F199">
        <v>585</v>
      </c>
    </row>
    <row r="200" spans="1:6" x14ac:dyDescent="0.2">
      <c r="A200">
        <v>42</v>
      </c>
      <c r="B200" t="s">
        <v>786</v>
      </c>
      <c r="C200" s="6" t="s">
        <v>161</v>
      </c>
      <c r="D200">
        <v>1</v>
      </c>
      <c r="E200">
        <v>7.54</v>
      </c>
      <c r="F200">
        <v>902</v>
      </c>
    </row>
    <row r="201" spans="1:6" x14ac:dyDescent="0.2">
      <c r="A201">
        <v>7</v>
      </c>
      <c r="B201" t="s">
        <v>821</v>
      </c>
      <c r="C201" s="6" t="s">
        <v>323</v>
      </c>
      <c r="D201">
        <v>2</v>
      </c>
      <c r="E201">
        <v>6.19</v>
      </c>
      <c r="F201">
        <v>854</v>
      </c>
    </row>
    <row r="202" spans="1:6" x14ac:dyDescent="0.2">
      <c r="A202">
        <v>8</v>
      </c>
      <c r="B202" t="s">
        <v>798</v>
      </c>
      <c r="C202" s="6" t="s">
        <v>909</v>
      </c>
      <c r="D202">
        <v>1</v>
      </c>
      <c r="E202">
        <v>8.58</v>
      </c>
      <c r="F202">
        <v>815</v>
      </c>
    </row>
    <row r="203" spans="1:6" x14ac:dyDescent="0.2">
      <c r="A203">
        <v>1</v>
      </c>
      <c r="B203" t="s">
        <v>848</v>
      </c>
      <c r="C203" s="6" t="s">
        <v>245</v>
      </c>
      <c r="D203">
        <v>2</v>
      </c>
      <c r="E203">
        <v>8.25</v>
      </c>
      <c r="F203">
        <v>658</v>
      </c>
    </row>
    <row r="204" spans="1:6" x14ac:dyDescent="0.2">
      <c r="A204">
        <v>2</v>
      </c>
      <c r="B204" t="s">
        <v>957</v>
      </c>
      <c r="C204" s="6" t="s">
        <v>243</v>
      </c>
      <c r="D204">
        <v>7</v>
      </c>
      <c r="E204">
        <v>7.91</v>
      </c>
      <c r="F204">
        <v>793</v>
      </c>
    </row>
    <row r="205" spans="1:6" x14ac:dyDescent="0.2">
      <c r="A205">
        <v>3</v>
      </c>
      <c r="B205" t="s">
        <v>958</v>
      </c>
      <c r="C205" s="6" t="s">
        <v>424</v>
      </c>
      <c r="D205">
        <v>1</v>
      </c>
      <c r="E205">
        <v>8.39</v>
      </c>
      <c r="F205">
        <v>385</v>
      </c>
    </row>
    <row r="206" spans="1:6" x14ac:dyDescent="0.2">
      <c r="A206">
        <v>4</v>
      </c>
      <c r="B206" t="s">
        <v>959</v>
      </c>
      <c r="C206" s="6" t="s">
        <v>253</v>
      </c>
      <c r="D206">
        <v>4</v>
      </c>
      <c r="E206">
        <v>8.6</v>
      </c>
      <c r="F206">
        <v>786</v>
      </c>
    </row>
    <row r="207" spans="1:6" x14ac:dyDescent="0.2">
      <c r="A207">
        <v>5</v>
      </c>
      <c r="B207" t="s">
        <v>937</v>
      </c>
      <c r="C207" s="6" t="s">
        <v>241</v>
      </c>
      <c r="D207">
        <v>1</v>
      </c>
      <c r="E207">
        <v>8.69</v>
      </c>
      <c r="F207">
        <v>779</v>
      </c>
    </row>
    <row r="208" spans="1:6" x14ac:dyDescent="0.2">
      <c r="A208">
        <v>6</v>
      </c>
      <c r="B208" t="s">
        <v>829</v>
      </c>
      <c r="C208" s="6" t="s">
        <v>398</v>
      </c>
      <c r="D208">
        <v>2</v>
      </c>
      <c r="E208">
        <v>6.43</v>
      </c>
      <c r="F208">
        <v>402</v>
      </c>
    </row>
    <row r="209" spans="1:6" x14ac:dyDescent="0.2">
      <c r="A209">
        <v>7</v>
      </c>
      <c r="B209" t="s">
        <v>903</v>
      </c>
      <c r="C209" s="6" t="s">
        <v>252</v>
      </c>
      <c r="D209">
        <v>2</v>
      </c>
      <c r="E209">
        <v>6.34</v>
      </c>
      <c r="F209">
        <v>327</v>
      </c>
    </row>
    <row r="210" spans="1:6" x14ac:dyDescent="0.2">
      <c r="A210">
        <v>8</v>
      </c>
      <c r="B210" t="s">
        <v>799</v>
      </c>
      <c r="C210" s="6" t="s">
        <v>428</v>
      </c>
      <c r="D210">
        <v>1</v>
      </c>
      <c r="E210">
        <v>8.18</v>
      </c>
      <c r="F210">
        <v>428</v>
      </c>
    </row>
    <row r="211" spans="1:6" x14ac:dyDescent="0.2">
      <c r="A211">
        <v>9</v>
      </c>
      <c r="B211" t="s">
        <v>942</v>
      </c>
      <c r="C211" s="6" t="s">
        <v>401</v>
      </c>
      <c r="D211">
        <v>1</v>
      </c>
      <c r="E211">
        <v>5.49</v>
      </c>
      <c r="F211">
        <v>375</v>
      </c>
    </row>
    <row r="212" spans="1:6" x14ac:dyDescent="0.2">
      <c r="A212">
        <v>10</v>
      </c>
      <c r="B212" t="s">
        <v>778</v>
      </c>
      <c r="C212" s="6" t="s">
        <v>246</v>
      </c>
      <c r="D212">
        <v>2</v>
      </c>
      <c r="E212">
        <v>7.07</v>
      </c>
      <c r="F212">
        <v>547</v>
      </c>
    </row>
    <row r="213" spans="1:6" x14ac:dyDescent="0.2">
      <c r="A213">
        <v>11</v>
      </c>
      <c r="B213" t="s">
        <v>960</v>
      </c>
      <c r="C213" s="6" t="s">
        <v>402</v>
      </c>
      <c r="D213">
        <v>1</v>
      </c>
      <c r="E213">
        <v>9.41</v>
      </c>
      <c r="F213">
        <v>749</v>
      </c>
    </row>
    <row r="214" spans="1:6" x14ac:dyDescent="0.2">
      <c r="A214">
        <v>12</v>
      </c>
      <c r="B214" t="s">
        <v>815</v>
      </c>
      <c r="C214" s="6" t="s">
        <v>433</v>
      </c>
      <c r="D214">
        <v>1</v>
      </c>
      <c r="E214">
        <v>6.69</v>
      </c>
      <c r="F214">
        <v>344</v>
      </c>
    </row>
    <row r="215" spans="1:6" x14ac:dyDescent="0.2">
      <c r="A215">
        <v>13</v>
      </c>
      <c r="B215" t="s">
        <v>961</v>
      </c>
      <c r="C215" s="6" t="s">
        <v>400</v>
      </c>
      <c r="D215">
        <v>1</v>
      </c>
      <c r="E215">
        <v>7.8</v>
      </c>
      <c r="F215">
        <v>674</v>
      </c>
    </row>
    <row r="216" spans="1:6" x14ac:dyDescent="0.2">
      <c r="A216">
        <v>1</v>
      </c>
      <c r="B216" t="s">
        <v>962</v>
      </c>
      <c r="C216" s="6" t="s">
        <v>253</v>
      </c>
      <c r="D216">
        <v>2</v>
      </c>
      <c r="E216">
        <v>8.6</v>
      </c>
      <c r="F216">
        <v>786</v>
      </c>
    </row>
    <row r="217" spans="1:6" x14ac:dyDescent="0.2">
      <c r="A217">
        <v>2</v>
      </c>
      <c r="B217" t="s">
        <v>963</v>
      </c>
      <c r="C217" s="6" t="s">
        <v>428</v>
      </c>
      <c r="D217">
        <v>2</v>
      </c>
      <c r="E217">
        <v>8.18</v>
      </c>
      <c r="F217">
        <v>428</v>
      </c>
    </row>
    <row r="218" spans="1:6" x14ac:dyDescent="0.2">
      <c r="A218">
        <v>3</v>
      </c>
      <c r="B218" t="s">
        <v>964</v>
      </c>
      <c r="C218" s="6" t="s">
        <v>246</v>
      </c>
      <c r="D218">
        <v>3</v>
      </c>
      <c r="E218">
        <v>7.07</v>
      </c>
      <c r="F218">
        <v>547</v>
      </c>
    </row>
    <row r="219" spans="1:6" x14ac:dyDescent="0.2">
      <c r="A219">
        <v>4</v>
      </c>
      <c r="B219" t="s">
        <v>878</v>
      </c>
      <c r="C219" s="6" t="s">
        <v>402</v>
      </c>
      <c r="D219">
        <v>3</v>
      </c>
      <c r="E219">
        <v>9.41</v>
      </c>
      <c r="F219">
        <v>749</v>
      </c>
    </row>
    <row r="220" spans="1:6" x14ac:dyDescent="0.2">
      <c r="A220">
        <v>5</v>
      </c>
      <c r="B220" t="s">
        <v>965</v>
      </c>
      <c r="C220" s="6" t="s">
        <v>966</v>
      </c>
      <c r="D220">
        <v>6</v>
      </c>
      <c r="E220">
        <v>7.91</v>
      </c>
      <c r="F220">
        <v>793</v>
      </c>
    </row>
    <row r="221" spans="1:6" x14ac:dyDescent="0.2">
      <c r="A221">
        <v>6</v>
      </c>
      <c r="B221" t="s">
        <v>827</v>
      </c>
      <c r="C221" s="6" t="s">
        <v>252</v>
      </c>
      <c r="D221">
        <v>1</v>
      </c>
      <c r="E221">
        <v>6.34</v>
      </c>
      <c r="F221">
        <v>327</v>
      </c>
    </row>
    <row r="222" spans="1:6" x14ac:dyDescent="0.2">
      <c r="A222">
        <v>7</v>
      </c>
      <c r="B222" t="s">
        <v>801</v>
      </c>
      <c r="C222" s="6" t="s">
        <v>967</v>
      </c>
      <c r="D222">
        <v>1</v>
      </c>
      <c r="E222">
        <v>9.44</v>
      </c>
      <c r="F222">
        <v>554</v>
      </c>
    </row>
    <row r="223" spans="1:6" x14ac:dyDescent="0.2">
      <c r="A223">
        <v>8</v>
      </c>
      <c r="B223" t="s">
        <v>968</v>
      </c>
      <c r="C223" s="6" t="s">
        <v>241</v>
      </c>
      <c r="D223">
        <v>5</v>
      </c>
      <c r="E223">
        <v>8.69</v>
      </c>
      <c r="F223">
        <v>779</v>
      </c>
    </row>
    <row r="224" spans="1:6" x14ac:dyDescent="0.2">
      <c r="A224">
        <v>9</v>
      </c>
      <c r="B224" t="s">
        <v>815</v>
      </c>
      <c r="C224" s="6" t="s">
        <v>424</v>
      </c>
      <c r="D224">
        <v>1</v>
      </c>
      <c r="E224">
        <v>8.39</v>
      </c>
      <c r="F224">
        <v>385</v>
      </c>
    </row>
    <row r="225" spans="1:6" x14ac:dyDescent="0.2">
      <c r="A225">
        <v>10</v>
      </c>
      <c r="B225" t="s">
        <v>809</v>
      </c>
      <c r="C225" s="6" t="s">
        <v>245</v>
      </c>
      <c r="D225">
        <v>1</v>
      </c>
      <c r="E225">
        <v>8.25</v>
      </c>
      <c r="F225">
        <v>658</v>
      </c>
    </row>
    <row r="226" spans="1:6" x14ac:dyDescent="0.2">
      <c r="A226">
        <v>11</v>
      </c>
      <c r="B226" t="s">
        <v>792</v>
      </c>
      <c r="C226" s="6" t="s">
        <v>250</v>
      </c>
      <c r="D226">
        <v>1</v>
      </c>
      <c r="E226">
        <v>2.61</v>
      </c>
      <c r="F226">
        <v>489</v>
      </c>
    </row>
    <row r="227" spans="1:6" x14ac:dyDescent="0.2">
      <c r="A227">
        <v>12</v>
      </c>
      <c r="B227" t="s">
        <v>969</v>
      </c>
      <c r="C227" s="6" t="s">
        <v>426</v>
      </c>
      <c r="D227">
        <v>1</v>
      </c>
      <c r="E227">
        <v>7.05</v>
      </c>
      <c r="F227">
        <v>273</v>
      </c>
    </row>
    <row r="228" spans="1:6" x14ac:dyDescent="0.2">
      <c r="A228">
        <v>1</v>
      </c>
      <c r="B228" t="s">
        <v>970</v>
      </c>
      <c r="C228" s="6" t="s">
        <v>909</v>
      </c>
      <c r="D228">
        <v>2</v>
      </c>
      <c r="E228">
        <v>8.58</v>
      </c>
      <c r="F228">
        <v>815</v>
      </c>
    </row>
    <row r="229" spans="1:6" x14ac:dyDescent="0.2">
      <c r="A229">
        <v>2</v>
      </c>
      <c r="B229" t="s">
        <v>971</v>
      </c>
      <c r="C229" s="6" t="s">
        <v>686</v>
      </c>
      <c r="D229">
        <v>2</v>
      </c>
      <c r="E229">
        <v>7.4</v>
      </c>
      <c r="F229">
        <v>202</v>
      </c>
    </row>
    <row r="230" spans="1:6" x14ac:dyDescent="0.2">
      <c r="A230">
        <v>3</v>
      </c>
      <c r="B230" t="s">
        <v>851</v>
      </c>
      <c r="C230" s="6" t="s">
        <v>677</v>
      </c>
      <c r="D230">
        <v>1</v>
      </c>
      <c r="E230">
        <v>8.3000000000000007</v>
      </c>
      <c r="F230">
        <v>759</v>
      </c>
    </row>
    <row r="231" spans="1:6" x14ac:dyDescent="0.2">
      <c r="A231">
        <v>4</v>
      </c>
      <c r="B231" t="s">
        <v>972</v>
      </c>
      <c r="C231" s="6" t="s">
        <v>674</v>
      </c>
      <c r="D231">
        <v>2</v>
      </c>
      <c r="E231">
        <v>8.65</v>
      </c>
      <c r="F231">
        <v>455</v>
      </c>
    </row>
    <row r="232" spans="1:6" x14ac:dyDescent="0.2">
      <c r="A232">
        <v>5</v>
      </c>
      <c r="B232" t="s">
        <v>973</v>
      </c>
      <c r="C232" s="6" t="s">
        <v>660</v>
      </c>
      <c r="D232">
        <v>1</v>
      </c>
      <c r="E232">
        <v>8.81</v>
      </c>
      <c r="F232">
        <v>842</v>
      </c>
    </row>
    <row r="233" spans="1:6" x14ac:dyDescent="0.2">
      <c r="A233">
        <v>6</v>
      </c>
      <c r="B233" t="s">
        <v>810</v>
      </c>
      <c r="C233" s="6" t="s">
        <v>659</v>
      </c>
      <c r="D233">
        <v>1</v>
      </c>
      <c r="E233">
        <v>4.84</v>
      </c>
      <c r="F233">
        <v>351</v>
      </c>
    </row>
    <row r="234" spans="1:6" x14ac:dyDescent="0.2">
      <c r="A234">
        <v>7</v>
      </c>
      <c r="B234" t="s">
        <v>808</v>
      </c>
      <c r="C234" s="6" t="s">
        <v>386</v>
      </c>
      <c r="D234">
        <v>1</v>
      </c>
      <c r="E234">
        <v>7.59</v>
      </c>
      <c r="F234">
        <v>544</v>
      </c>
    </row>
    <row r="235" spans="1:6" x14ac:dyDescent="0.2">
      <c r="A235">
        <v>8</v>
      </c>
      <c r="B235" t="s">
        <v>974</v>
      </c>
      <c r="C235" s="6" t="s">
        <v>687</v>
      </c>
      <c r="D235">
        <v>1</v>
      </c>
      <c r="E235">
        <v>8.06</v>
      </c>
      <c r="F235">
        <v>144</v>
      </c>
    </row>
    <row r="236" spans="1:6" x14ac:dyDescent="0.2">
      <c r="A236">
        <v>9</v>
      </c>
      <c r="B236" t="s">
        <v>859</v>
      </c>
      <c r="C236" s="6" t="s">
        <v>975</v>
      </c>
      <c r="D236">
        <v>1</v>
      </c>
      <c r="E236">
        <v>6.97</v>
      </c>
      <c r="F236">
        <v>553</v>
      </c>
    </row>
    <row r="237" spans="1:6" x14ac:dyDescent="0.2">
      <c r="A237">
        <v>10</v>
      </c>
      <c r="B237" t="s">
        <v>899</v>
      </c>
      <c r="C237" s="6" t="s">
        <v>392</v>
      </c>
      <c r="D237">
        <v>3</v>
      </c>
      <c r="E237">
        <v>9.1</v>
      </c>
      <c r="F237">
        <v>1059</v>
      </c>
    </row>
    <row r="238" spans="1:6" x14ac:dyDescent="0.2">
      <c r="A238">
        <v>11</v>
      </c>
      <c r="B238" t="s">
        <v>940</v>
      </c>
      <c r="C238" s="6" t="s">
        <v>390</v>
      </c>
      <c r="D238">
        <v>2</v>
      </c>
      <c r="E238">
        <v>9.09</v>
      </c>
      <c r="F238">
        <v>924</v>
      </c>
    </row>
    <row r="239" spans="1:6" x14ac:dyDescent="0.2">
      <c r="A239">
        <v>12</v>
      </c>
      <c r="B239" t="s">
        <v>941</v>
      </c>
      <c r="C239" s="6" t="s">
        <v>381</v>
      </c>
      <c r="D239">
        <v>1</v>
      </c>
      <c r="E239">
        <v>9.19</v>
      </c>
      <c r="F239">
        <v>1121</v>
      </c>
    </row>
    <row r="240" spans="1:6" x14ac:dyDescent="0.2">
      <c r="A240">
        <v>13</v>
      </c>
      <c r="B240" t="s">
        <v>788</v>
      </c>
      <c r="C240" s="6" t="s">
        <v>976</v>
      </c>
      <c r="D240">
        <v>1</v>
      </c>
      <c r="E240">
        <v>8.64</v>
      </c>
      <c r="F240">
        <v>539</v>
      </c>
    </row>
    <row r="241" spans="1:6" x14ac:dyDescent="0.2">
      <c r="A241">
        <v>14</v>
      </c>
      <c r="B241" t="s">
        <v>788</v>
      </c>
      <c r="C241" s="6" t="s">
        <v>681</v>
      </c>
      <c r="D241">
        <v>2</v>
      </c>
      <c r="E241">
        <v>5.87</v>
      </c>
      <c r="F241">
        <v>244</v>
      </c>
    </row>
    <row r="242" spans="1:6" x14ac:dyDescent="0.2">
      <c r="A242">
        <v>15</v>
      </c>
      <c r="B242" t="s">
        <v>799</v>
      </c>
      <c r="C242" s="6" t="s">
        <v>151</v>
      </c>
      <c r="D242">
        <v>1</v>
      </c>
      <c r="E242">
        <v>8.7899999999999991</v>
      </c>
      <c r="F242">
        <v>1240</v>
      </c>
    </row>
    <row r="243" spans="1:6" x14ac:dyDescent="0.2">
      <c r="A243">
        <v>16</v>
      </c>
      <c r="B243" t="s">
        <v>977</v>
      </c>
      <c r="C243" s="6" t="s">
        <v>689</v>
      </c>
      <c r="D243">
        <v>1</v>
      </c>
      <c r="E243">
        <v>9.1999999999999993</v>
      </c>
      <c r="F243">
        <v>416</v>
      </c>
    </row>
    <row r="244" spans="1:6" x14ac:dyDescent="0.2">
      <c r="A244">
        <v>17</v>
      </c>
      <c r="B244" t="s">
        <v>978</v>
      </c>
      <c r="C244" s="6" t="s">
        <v>672</v>
      </c>
      <c r="D244">
        <v>1</v>
      </c>
      <c r="E244">
        <v>8.42</v>
      </c>
      <c r="F244">
        <v>668</v>
      </c>
    </row>
    <row r="245" spans="1:6" x14ac:dyDescent="0.2">
      <c r="A245">
        <v>18</v>
      </c>
      <c r="B245" t="s">
        <v>802</v>
      </c>
      <c r="C245" s="6" t="s">
        <v>168</v>
      </c>
      <c r="D245">
        <v>1</v>
      </c>
      <c r="E245">
        <v>7.84</v>
      </c>
      <c r="F245">
        <v>874</v>
      </c>
    </row>
    <row r="246" spans="1:6" x14ac:dyDescent="0.2">
      <c r="A246">
        <v>19</v>
      </c>
      <c r="B246" t="s">
        <v>816</v>
      </c>
      <c r="C246" s="6" t="s">
        <v>534</v>
      </c>
      <c r="D246">
        <v>1</v>
      </c>
      <c r="E246">
        <v>9.18</v>
      </c>
      <c r="F246">
        <v>1009</v>
      </c>
    </row>
    <row r="247" spans="1:6" x14ac:dyDescent="0.2">
      <c r="A247">
        <v>20</v>
      </c>
      <c r="B247" t="s">
        <v>917</v>
      </c>
      <c r="C247" s="6" t="s">
        <v>675</v>
      </c>
      <c r="D247">
        <v>1</v>
      </c>
      <c r="E247">
        <v>8.8699999999999992</v>
      </c>
      <c r="F247">
        <v>586</v>
      </c>
    </row>
    <row r="248" spans="1:6" x14ac:dyDescent="0.2">
      <c r="A248">
        <v>21</v>
      </c>
      <c r="B248" t="s">
        <v>979</v>
      </c>
      <c r="C248" s="6" t="s">
        <v>680</v>
      </c>
      <c r="D248">
        <v>1</v>
      </c>
      <c r="E248">
        <v>8.52</v>
      </c>
      <c r="F248">
        <v>367</v>
      </c>
    </row>
    <row r="249" spans="1:6" x14ac:dyDescent="0.2">
      <c r="A249">
        <v>22</v>
      </c>
      <c r="B249" t="s">
        <v>918</v>
      </c>
      <c r="C249" s="6" t="s">
        <v>370</v>
      </c>
      <c r="D249">
        <v>1</v>
      </c>
      <c r="E249">
        <v>7.78</v>
      </c>
      <c r="F249">
        <v>992</v>
      </c>
    </row>
    <row r="250" spans="1:6" x14ac:dyDescent="0.2">
      <c r="A250">
        <v>1</v>
      </c>
      <c r="B250" t="s">
        <v>980</v>
      </c>
      <c r="C250" s="6" t="s">
        <v>733</v>
      </c>
      <c r="D250">
        <v>3</v>
      </c>
      <c r="E250">
        <v>7.51</v>
      </c>
      <c r="F250">
        <v>189</v>
      </c>
    </row>
    <row r="251" spans="1:6" x14ac:dyDescent="0.2">
      <c r="A251">
        <v>2</v>
      </c>
      <c r="B251" t="s">
        <v>817</v>
      </c>
      <c r="C251" s="6" t="s">
        <v>730</v>
      </c>
      <c r="D251">
        <v>1</v>
      </c>
      <c r="E251">
        <v>8.32</v>
      </c>
      <c r="F251">
        <v>132</v>
      </c>
    </row>
    <row r="252" spans="1:6" x14ac:dyDescent="0.2">
      <c r="A252">
        <v>3</v>
      </c>
      <c r="B252" t="s">
        <v>861</v>
      </c>
      <c r="C252" s="6" t="s">
        <v>732</v>
      </c>
      <c r="D252">
        <v>1</v>
      </c>
      <c r="E252">
        <v>8.9499999999999993</v>
      </c>
      <c r="F252">
        <v>340</v>
      </c>
    </row>
    <row r="253" spans="1:6" x14ac:dyDescent="0.2">
      <c r="A253">
        <v>4</v>
      </c>
      <c r="B253" t="s">
        <v>792</v>
      </c>
      <c r="C253" s="6" t="s">
        <v>735</v>
      </c>
      <c r="D253">
        <v>1</v>
      </c>
      <c r="E253">
        <v>8.24</v>
      </c>
      <c r="F253">
        <v>81</v>
      </c>
    </row>
    <row r="254" spans="1:6" x14ac:dyDescent="0.2">
      <c r="A254">
        <v>5</v>
      </c>
      <c r="B254" t="s">
        <v>787</v>
      </c>
      <c r="C254" s="6" t="s">
        <v>734</v>
      </c>
      <c r="D254">
        <v>1</v>
      </c>
      <c r="E254">
        <v>6.67</v>
      </c>
      <c r="F254">
        <v>48</v>
      </c>
    </row>
    <row r="255" spans="1:6" x14ac:dyDescent="0.2">
      <c r="A255">
        <v>1</v>
      </c>
      <c r="B255" t="s">
        <v>981</v>
      </c>
      <c r="C255" s="6" t="s">
        <v>714</v>
      </c>
      <c r="D255">
        <v>2</v>
      </c>
      <c r="E255">
        <v>7.26</v>
      </c>
      <c r="F255">
        <v>293</v>
      </c>
    </row>
    <row r="256" spans="1:6" x14ac:dyDescent="0.2">
      <c r="A256">
        <v>2</v>
      </c>
      <c r="B256" t="s">
        <v>982</v>
      </c>
      <c r="C256" s="6" t="s">
        <v>402</v>
      </c>
      <c r="D256">
        <v>1</v>
      </c>
      <c r="E256">
        <v>9.41</v>
      </c>
      <c r="F256">
        <v>749</v>
      </c>
    </row>
    <row r="257" spans="1:6" x14ac:dyDescent="0.2">
      <c r="A257">
        <v>3</v>
      </c>
      <c r="B257" t="s">
        <v>983</v>
      </c>
      <c r="C257" s="6" t="s">
        <v>721</v>
      </c>
      <c r="D257">
        <v>1</v>
      </c>
      <c r="E257">
        <v>4.5999999999999996</v>
      </c>
      <c r="F257">
        <v>249</v>
      </c>
    </row>
    <row r="258" spans="1:6" x14ac:dyDescent="0.2">
      <c r="A258">
        <v>4</v>
      </c>
      <c r="B258" t="s">
        <v>984</v>
      </c>
      <c r="C258" s="6" t="s">
        <v>966</v>
      </c>
      <c r="D258">
        <v>2</v>
      </c>
      <c r="E258">
        <v>7.91</v>
      </c>
      <c r="F258">
        <v>793</v>
      </c>
    </row>
    <row r="259" spans="1:6" x14ac:dyDescent="0.2">
      <c r="A259">
        <v>5</v>
      </c>
      <c r="B259" t="s">
        <v>985</v>
      </c>
      <c r="C259" s="6" t="s">
        <v>709</v>
      </c>
      <c r="D259">
        <v>1</v>
      </c>
      <c r="E259">
        <v>7.09</v>
      </c>
      <c r="F259">
        <v>554</v>
      </c>
    </row>
    <row r="260" spans="1:6" x14ac:dyDescent="0.2">
      <c r="A260">
        <v>6</v>
      </c>
      <c r="B260" t="s">
        <v>986</v>
      </c>
      <c r="C260" s="6" t="s">
        <v>718</v>
      </c>
      <c r="D260">
        <v>1</v>
      </c>
      <c r="E260">
        <v>9.44</v>
      </c>
      <c r="F260">
        <v>554</v>
      </c>
    </row>
    <row r="261" spans="1:6" x14ac:dyDescent="0.2">
      <c r="A261">
        <v>7</v>
      </c>
      <c r="B261" t="s">
        <v>987</v>
      </c>
      <c r="C261" s="6" t="s">
        <v>245</v>
      </c>
      <c r="D261">
        <v>1</v>
      </c>
      <c r="E261">
        <v>8.25</v>
      </c>
      <c r="F261">
        <v>658</v>
      </c>
    </row>
    <row r="262" spans="1:6" x14ac:dyDescent="0.2">
      <c r="A262">
        <v>8</v>
      </c>
      <c r="B262" t="s">
        <v>988</v>
      </c>
      <c r="C262" s="6" t="s">
        <v>989</v>
      </c>
      <c r="D262">
        <v>1</v>
      </c>
      <c r="E262">
        <v>5.88</v>
      </c>
      <c r="F262">
        <v>184</v>
      </c>
    </row>
    <row r="263" spans="1:6" x14ac:dyDescent="0.2">
      <c r="A263">
        <v>9</v>
      </c>
      <c r="B263" t="s">
        <v>894</v>
      </c>
      <c r="C263" s="6" t="s">
        <v>241</v>
      </c>
      <c r="D263">
        <v>1</v>
      </c>
      <c r="E263">
        <v>8.69</v>
      </c>
      <c r="F263">
        <v>779</v>
      </c>
    </row>
    <row r="264" spans="1:6" x14ac:dyDescent="0.2">
      <c r="A264">
        <v>10</v>
      </c>
      <c r="B264" t="s">
        <v>788</v>
      </c>
      <c r="C264" s="6" t="s">
        <v>713</v>
      </c>
      <c r="D264">
        <v>1</v>
      </c>
      <c r="E264">
        <v>8.4499999999999993</v>
      </c>
      <c r="F264">
        <v>354</v>
      </c>
    </row>
    <row r="265" spans="1:6" x14ac:dyDescent="0.2">
      <c r="A265">
        <v>11</v>
      </c>
      <c r="B265" t="s">
        <v>990</v>
      </c>
      <c r="C265" s="6" t="s">
        <v>722</v>
      </c>
      <c r="D265">
        <v>1</v>
      </c>
      <c r="E265">
        <v>7.7</v>
      </c>
      <c r="F265">
        <v>108</v>
      </c>
    </row>
    <row r="266" spans="1:6" x14ac:dyDescent="0.2">
      <c r="A266">
        <v>12</v>
      </c>
      <c r="B266" t="s">
        <v>991</v>
      </c>
      <c r="C266" s="6" t="s">
        <v>724</v>
      </c>
      <c r="D266">
        <v>1</v>
      </c>
      <c r="E266">
        <v>8.0399999999999991</v>
      </c>
      <c r="F266">
        <v>102</v>
      </c>
    </row>
    <row r="267" spans="1:6" x14ac:dyDescent="0.2">
      <c r="A267">
        <v>13</v>
      </c>
      <c r="B267" t="s">
        <v>992</v>
      </c>
      <c r="C267" s="6" t="s">
        <v>424</v>
      </c>
      <c r="D267">
        <v>1</v>
      </c>
      <c r="E267">
        <v>8.39</v>
      </c>
      <c r="F267">
        <v>385</v>
      </c>
    </row>
    <row r="268" spans="1:6" x14ac:dyDescent="0.2">
      <c r="A268">
        <v>14</v>
      </c>
      <c r="B268" t="s">
        <v>993</v>
      </c>
      <c r="C268" s="6" t="s">
        <v>726</v>
      </c>
      <c r="D268">
        <v>1</v>
      </c>
      <c r="E268">
        <v>8.1199999999999992</v>
      </c>
      <c r="F268">
        <v>75</v>
      </c>
    </row>
    <row r="269" spans="1:6" x14ac:dyDescent="0.2">
      <c r="A269">
        <v>15</v>
      </c>
      <c r="B269" t="s">
        <v>994</v>
      </c>
      <c r="C269" s="6" t="s">
        <v>715</v>
      </c>
      <c r="D269">
        <v>1</v>
      </c>
      <c r="E269">
        <v>9.32</v>
      </c>
      <c r="F269">
        <v>347</v>
      </c>
    </row>
    <row r="270" spans="1:6" x14ac:dyDescent="0.2">
      <c r="A270">
        <v>16</v>
      </c>
      <c r="B270" t="s">
        <v>806</v>
      </c>
      <c r="C270" s="6" t="s">
        <v>253</v>
      </c>
      <c r="D270">
        <v>1</v>
      </c>
      <c r="E270">
        <v>8.6</v>
      </c>
      <c r="F270">
        <v>786</v>
      </c>
    </row>
    <row r="271" spans="1:6" x14ac:dyDescent="0.2">
      <c r="A271">
        <v>17</v>
      </c>
      <c r="B271" t="s">
        <v>995</v>
      </c>
      <c r="C271" s="6" t="s">
        <v>723</v>
      </c>
      <c r="D271">
        <v>1</v>
      </c>
      <c r="E271">
        <v>5.68</v>
      </c>
      <c r="F271">
        <v>108</v>
      </c>
    </row>
    <row r="272" spans="1:6" x14ac:dyDescent="0.2">
      <c r="A272">
        <v>1</v>
      </c>
      <c r="B272" t="s">
        <v>996</v>
      </c>
      <c r="C272" s="6" t="s">
        <v>687</v>
      </c>
      <c r="D272">
        <v>2</v>
      </c>
      <c r="E272">
        <v>8.06</v>
      </c>
      <c r="F272">
        <v>144</v>
      </c>
    </row>
    <row r="273" spans="1:6" x14ac:dyDescent="0.2">
      <c r="A273">
        <v>2</v>
      </c>
      <c r="B273" t="s">
        <v>997</v>
      </c>
      <c r="C273" s="6" t="s">
        <v>703</v>
      </c>
      <c r="D273">
        <v>1</v>
      </c>
      <c r="E273">
        <v>8.18</v>
      </c>
      <c r="F273">
        <v>119</v>
      </c>
    </row>
    <row r="274" spans="1:6" x14ac:dyDescent="0.2">
      <c r="A274">
        <v>3</v>
      </c>
      <c r="B274" t="s">
        <v>827</v>
      </c>
      <c r="C274" s="6" t="s">
        <v>695</v>
      </c>
      <c r="D274">
        <v>1</v>
      </c>
      <c r="E274">
        <v>8.11</v>
      </c>
      <c r="F274">
        <v>235</v>
      </c>
    </row>
    <row r="275" spans="1:6" x14ac:dyDescent="0.2">
      <c r="A275">
        <v>4</v>
      </c>
      <c r="B275" t="s">
        <v>974</v>
      </c>
      <c r="C275" s="6" t="s">
        <v>680</v>
      </c>
      <c r="D275">
        <v>1</v>
      </c>
      <c r="E275">
        <v>8.52</v>
      </c>
      <c r="F275">
        <v>367</v>
      </c>
    </row>
    <row r="276" spans="1:6" x14ac:dyDescent="0.2">
      <c r="A276">
        <v>5</v>
      </c>
      <c r="B276" t="s">
        <v>998</v>
      </c>
      <c r="C276" s="6" t="s">
        <v>675</v>
      </c>
      <c r="D276">
        <v>3</v>
      </c>
      <c r="E276">
        <v>8.8699999999999992</v>
      </c>
      <c r="F276">
        <v>586</v>
      </c>
    </row>
    <row r="277" spans="1:6" x14ac:dyDescent="0.2">
      <c r="A277">
        <v>6</v>
      </c>
      <c r="B277" t="s">
        <v>797</v>
      </c>
      <c r="C277" s="6" t="s">
        <v>394</v>
      </c>
      <c r="D277">
        <v>1</v>
      </c>
      <c r="E277">
        <v>8.42</v>
      </c>
      <c r="F277">
        <v>669</v>
      </c>
    </row>
    <row r="278" spans="1:6" x14ac:dyDescent="0.2">
      <c r="A278">
        <v>7</v>
      </c>
      <c r="B278" t="s">
        <v>999</v>
      </c>
      <c r="C278" s="6" t="s">
        <v>1000</v>
      </c>
      <c r="D278">
        <v>2</v>
      </c>
      <c r="E278">
        <v>5.94</v>
      </c>
      <c r="F278">
        <v>300</v>
      </c>
    </row>
    <row r="279" spans="1:6" x14ac:dyDescent="0.2">
      <c r="A279">
        <v>8</v>
      </c>
      <c r="B279" t="s">
        <v>799</v>
      </c>
      <c r="C279" s="6" t="s">
        <v>677</v>
      </c>
      <c r="D279">
        <v>1</v>
      </c>
      <c r="E279">
        <v>8.3000000000000007</v>
      </c>
      <c r="F279">
        <v>759</v>
      </c>
    </row>
    <row r="280" spans="1:6" x14ac:dyDescent="0.2">
      <c r="A280">
        <v>9</v>
      </c>
      <c r="B280" t="s">
        <v>818</v>
      </c>
      <c r="C280" s="6" t="s">
        <v>696</v>
      </c>
      <c r="D280">
        <v>1</v>
      </c>
      <c r="E280">
        <v>8.1999999999999993</v>
      </c>
      <c r="F280">
        <v>589</v>
      </c>
    </row>
    <row r="281" spans="1:6" x14ac:dyDescent="0.2">
      <c r="A281">
        <v>10</v>
      </c>
      <c r="B281" t="s">
        <v>813</v>
      </c>
      <c r="C281" s="6" t="s">
        <v>1001</v>
      </c>
      <c r="D281">
        <v>1</v>
      </c>
      <c r="E281">
        <v>8.57</v>
      </c>
      <c r="F281">
        <v>339</v>
      </c>
    </row>
    <row r="282" spans="1:6" x14ac:dyDescent="0.2">
      <c r="A282">
        <v>11</v>
      </c>
      <c r="B282" t="s">
        <v>1002</v>
      </c>
      <c r="C282" s="6" t="s">
        <v>440</v>
      </c>
      <c r="D282">
        <v>1</v>
      </c>
      <c r="E282">
        <v>7.47</v>
      </c>
      <c r="F282">
        <v>288</v>
      </c>
    </row>
    <row r="283" spans="1:6" x14ac:dyDescent="0.2">
      <c r="A283">
        <v>12</v>
      </c>
      <c r="B283" t="s">
        <v>814</v>
      </c>
      <c r="C283" s="6" t="s">
        <v>700</v>
      </c>
      <c r="D283">
        <v>1</v>
      </c>
      <c r="E283">
        <v>8.34</v>
      </c>
      <c r="F283">
        <v>259</v>
      </c>
    </row>
    <row r="284" spans="1:6" x14ac:dyDescent="0.2">
      <c r="A284">
        <v>13</v>
      </c>
      <c r="B284" t="s">
        <v>806</v>
      </c>
      <c r="C284" s="6" t="s">
        <v>698</v>
      </c>
      <c r="D284">
        <v>1</v>
      </c>
      <c r="E284">
        <v>6.85</v>
      </c>
      <c r="F284">
        <v>192</v>
      </c>
    </row>
    <row r="285" spans="1:6" x14ac:dyDescent="0.2">
      <c r="A285">
        <v>14</v>
      </c>
      <c r="B285" t="s">
        <v>995</v>
      </c>
      <c r="C285" s="6" t="s">
        <v>705</v>
      </c>
      <c r="D285">
        <v>1</v>
      </c>
      <c r="E285">
        <v>9.0399999999999991</v>
      </c>
      <c r="F285">
        <v>220</v>
      </c>
    </row>
    <row r="286" spans="1:6" x14ac:dyDescent="0.2">
      <c r="A286">
        <v>15</v>
      </c>
      <c r="B286" t="s">
        <v>826</v>
      </c>
      <c r="C286" s="6" t="s">
        <v>697</v>
      </c>
      <c r="D286">
        <v>1</v>
      </c>
      <c r="E286">
        <v>5.93</v>
      </c>
      <c r="F286">
        <v>42</v>
      </c>
    </row>
    <row r="287" spans="1:6" x14ac:dyDescent="0.2">
      <c r="A287">
        <v>16</v>
      </c>
      <c r="B287" t="s">
        <v>951</v>
      </c>
      <c r="C287" s="6" t="s">
        <v>702</v>
      </c>
      <c r="D287">
        <v>1</v>
      </c>
      <c r="E287">
        <v>6.89</v>
      </c>
      <c r="F287">
        <v>144</v>
      </c>
    </row>
    <row r="288" spans="1:6" x14ac:dyDescent="0.2">
      <c r="A288">
        <v>17</v>
      </c>
      <c r="B288" t="s">
        <v>825</v>
      </c>
      <c r="C288" s="6" t="s">
        <v>707</v>
      </c>
      <c r="D288">
        <v>1</v>
      </c>
      <c r="E288">
        <v>7.78</v>
      </c>
      <c r="F288">
        <v>22</v>
      </c>
    </row>
    <row r="289" spans="1:6" x14ac:dyDescent="0.2">
      <c r="A289">
        <v>18</v>
      </c>
      <c r="B289" t="s">
        <v>825</v>
      </c>
      <c r="C289" s="6" t="s">
        <v>704</v>
      </c>
      <c r="D289">
        <v>1</v>
      </c>
      <c r="E289">
        <v>7.55</v>
      </c>
      <c r="F289">
        <v>54</v>
      </c>
    </row>
    <row r="290" spans="1:6" x14ac:dyDescent="0.2">
      <c r="A290">
        <v>1</v>
      </c>
      <c r="B290" t="s">
        <v>1003</v>
      </c>
      <c r="C290" s="6" t="s">
        <v>213</v>
      </c>
      <c r="D290">
        <v>7</v>
      </c>
      <c r="E290">
        <v>8.8800000000000008</v>
      </c>
      <c r="F290">
        <v>645</v>
      </c>
    </row>
    <row r="291" spans="1:6" x14ac:dyDescent="0.2">
      <c r="A291">
        <v>2</v>
      </c>
      <c r="B291" t="s">
        <v>1004</v>
      </c>
      <c r="C291" s="6" t="s">
        <v>169</v>
      </c>
      <c r="D291">
        <v>4</v>
      </c>
      <c r="E291">
        <v>5.85</v>
      </c>
      <c r="F291">
        <v>117</v>
      </c>
    </row>
    <row r="292" spans="1:6" x14ac:dyDescent="0.2">
      <c r="A292">
        <v>3</v>
      </c>
      <c r="B292" t="s">
        <v>1005</v>
      </c>
      <c r="C292" s="6" t="s">
        <v>192</v>
      </c>
      <c r="D292">
        <v>3</v>
      </c>
      <c r="E292">
        <v>7.63</v>
      </c>
      <c r="F292">
        <v>143</v>
      </c>
    </row>
    <row r="293" spans="1:6" x14ac:dyDescent="0.2">
      <c r="A293">
        <v>4</v>
      </c>
      <c r="B293" t="s">
        <v>1006</v>
      </c>
      <c r="C293" s="6" t="s">
        <v>181</v>
      </c>
      <c r="D293">
        <v>2</v>
      </c>
      <c r="E293">
        <v>6.85</v>
      </c>
      <c r="F293">
        <v>46</v>
      </c>
    </row>
    <row r="294" spans="1:6" x14ac:dyDescent="0.2">
      <c r="A294">
        <v>5</v>
      </c>
      <c r="B294" t="s">
        <v>1007</v>
      </c>
      <c r="C294" s="6" t="s">
        <v>189</v>
      </c>
      <c r="D294">
        <v>1</v>
      </c>
      <c r="E294">
        <v>8.56</v>
      </c>
      <c r="F294">
        <v>174</v>
      </c>
    </row>
    <row r="295" spans="1:6" x14ac:dyDescent="0.2">
      <c r="A295">
        <v>6</v>
      </c>
      <c r="B295" t="s">
        <v>852</v>
      </c>
      <c r="C295" s="6" t="s">
        <v>234</v>
      </c>
      <c r="D295">
        <v>3</v>
      </c>
      <c r="E295">
        <v>8.4700000000000006</v>
      </c>
      <c r="F295">
        <v>477</v>
      </c>
    </row>
    <row r="296" spans="1:6" x14ac:dyDescent="0.2">
      <c r="A296">
        <v>7</v>
      </c>
      <c r="B296" t="s">
        <v>852</v>
      </c>
      <c r="C296" s="6" t="s">
        <v>225</v>
      </c>
      <c r="D296">
        <v>5</v>
      </c>
      <c r="E296">
        <v>8.23</v>
      </c>
      <c r="F296">
        <v>558</v>
      </c>
    </row>
    <row r="297" spans="1:6" x14ac:dyDescent="0.2">
      <c r="A297">
        <v>8</v>
      </c>
      <c r="B297" t="s">
        <v>984</v>
      </c>
      <c r="C297" s="6" t="s">
        <v>205</v>
      </c>
      <c r="D297">
        <v>3</v>
      </c>
      <c r="E297">
        <v>6.48</v>
      </c>
      <c r="F297">
        <v>133</v>
      </c>
    </row>
    <row r="298" spans="1:6" x14ac:dyDescent="0.2">
      <c r="A298">
        <v>9</v>
      </c>
      <c r="B298" t="s">
        <v>1008</v>
      </c>
      <c r="C298" s="6" t="s">
        <v>217</v>
      </c>
      <c r="D298">
        <v>2</v>
      </c>
      <c r="E298">
        <v>7.71</v>
      </c>
      <c r="F298">
        <v>165</v>
      </c>
    </row>
    <row r="299" spans="1:6" x14ac:dyDescent="0.2">
      <c r="A299">
        <v>10</v>
      </c>
      <c r="B299" t="s">
        <v>959</v>
      </c>
      <c r="C299" s="6" t="s">
        <v>230</v>
      </c>
      <c r="D299">
        <v>3</v>
      </c>
      <c r="E299">
        <v>7.6</v>
      </c>
      <c r="F299">
        <v>348</v>
      </c>
    </row>
    <row r="300" spans="1:6" x14ac:dyDescent="0.2">
      <c r="A300">
        <v>11</v>
      </c>
      <c r="B300" t="s">
        <v>1009</v>
      </c>
      <c r="C300" s="6" t="s">
        <v>236</v>
      </c>
      <c r="D300">
        <v>2</v>
      </c>
      <c r="E300">
        <v>5.98</v>
      </c>
      <c r="F300">
        <v>356</v>
      </c>
    </row>
    <row r="301" spans="1:6" x14ac:dyDescent="0.2">
      <c r="A301">
        <v>12</v>
      </c>
      <c r="B301" t="s">
        <v>1010</v>
      </c>
      <c r="C301" s="6" t="s">
        <v>219</v>
      </c>
      <c r="D301">
        <v>2</v>
      </c>
      <c r="E301">
        <v>8.24</v>
      </c>
      <c r="F301">
        <v>317</v>
      </c>
    </row>
    <row r="302" spans="1:6" x14ac:dyDescent="0.2">
      <c r="A302">
        <v>13</v>
      </c>
      <c r="B302" t="s">
        <v>936</v>
      </c>
      <c r="C302" s="6" t="s">
        <v>203</v>
      </c>
      <c r="D302">
        <v>1</v>
      </c>
      <c r="E302">
        <v>4.5999999999999996</v>
      </c>
      <c r="F302">
        <v>157</v>
      </c>
    </row>
    <row r="303" spans="1:6" x14ac:dyDescent="0.2">
      <c r="A303">
        <v>14</v>
      </c>
      <c r="B303" t="s">
        <v>898</v>
      </c>
      <c r="C303" s="6" t="s">
        <v>215</v>
      </c>
      <c r="D303">
        <v>2</v>
      </c>
      <c r="E303">
        <v>6.58</v>
      </c>
      <c r="F303">
        <v>124</v>
      </c>
    </row>
    <row r="304" spans="1:6" x14ac:dyDescent="0.2">
      <c r="A304">
        <v>15</v>
      </c>
      <c r="B304" t="s">
        <v>801</v>
      </c>
      <c r="C304" s="6" t="s">
        <v>209</v>
      </c>
      <c r="D304">
        <v>4</v>
      </c>
      <c r="E304">
        <v>8.3800000000000008</v>
      </c>
      <c r="F304">
        <v>481</v>
      </c>
    </row>
    <row r="305" spans="1:6" x14ac:dyDescent="0.2">
      <c r="A305">
        <v>16</v>
      </c>
      <c r="B305" t="s">
        <v>1011</v>
      </c>
      <c r="C305" s="6" t="s">
        <v>208</v>
      </c>
      <c r="D305">
        <v>1</v>
      </c>
      <c r="E305">
        <v>6.57</v>
      </c>
      <c r="F305">
        <v>425</v>
      </c>
    </row>
    <row r="306" spans="1:6" x14ac:dyDescent="0.2">
      <c r="A306">
        <v>17</v>
      </c>
      <c r="B306" t="s">
        <v>1012</v>
      </c>
      <c r="C306" s="6" t="s">
        <v>195</v>
      </c>
      <c r="D306">
        <v>1</v>
      </c>
      <c r="E306">
        <v>8.8000000000000007</v>
      </c>
      <c r="F306">
        <v>130</v>
      </c>
    </row>
    <row r="307" spans="1:6" x14ac:dyDescent="0.2">
      <c r="A307">
        <v>18</v>
      </c>
      <c r="B307" t="s">
        <v>942</v>
      </c>
      <c r="C307" s="6" t="s">
        <v>239</v>
      </c>
      <c r="D307">
        <v>1</v>
      </c>
      <c r="E307">
        <v>5.52</v>
      </c>
      <c r="F307">
        <v>326</v>
      </c>
    </row>
    <row r="308" spans="1:6" x14ac:dyDescent="0.2">
      <c r="A308">
        <v>19</v>
      </c>
      <c r="B308" t="s">
        <v>1013</v>
      </c>
      <c r="C308" s="6" t="s">
        <v>200</v>
      </c>
      <c r="D308">
        <v>2</v>
      </c>
      <c r="E308">
        <v>5.07</v>
      </c>
      <c r="F308">
        <v>187</v>
      </c>
    </row>
    <row r="309" spans="1:6" x14ac:dyDescent="0.2">
      <c r="A309">
        <v>20</v>
      </c>
      <c r="B309" t="s">
        <v>813</v>
      </c>
      <c r="C309" s="6" t="s">
        <v>232</v>
      </c>
      <c r="D309">
        <v>1</v>
      </c>
      <c r="E309">
        <v>6.07</v>
      </c>
      <c r="F309">
        <v>245</v>
      </c>
    </row>
    <row r="310" spans="1:6" x14ac:dyDescent="0.2">
      <c r="A310">
        <v>21</v>
      </c>
      <c r="B310" t="s">
        <v>917</v>
      </c>
      <c r="C310" s="6" t="s">
        <v>198</v>
      </c>
      <c r="D310">
        <v>1</v>
      </c>
      <c r="E310">
        <v>4.4800000000000004</v>
      </c>
      <c r="F310">
        <v>60</v>
      </c>
    </row>
    <row r="311" spans="1:6" x14ac:dyDescent="0.2">
      <c r="A311">
        <v>22</v>
      </c>
      <c r="B311" t="s">
        <v>820</v>
      </c>
      <c r="C311" s="6" t="s">
        <v>1014</v>
      </c>
      <c r="D311">
        <v>1</v>
      </c>
      <c r="E311">
        <v>1.67</v>
      </c>
      <c r="F311">
        <v>63</v>
      </c>
    </row>
    <row r="312" spans="1:6" x14ac:dyDescent="0.2">
      <c r="A312">
        <v>23</v>
      </c>
      <c r="B312" t="s">
        <v>793</v>
      </c>
      <c r="C312" s="6" t="s">
        <v>183</v>
      </c>
      <c r="D312">
        <v>1</v>
      </c>
      <c r="E312">
        <v>5.85</v>
      </c>
      <c r="F312">
        <v>40</v>
      </c>
    </row>
    <row r="313" spans="1:6" x14ac:dyDescent="0.2">
      <c r="A313">
        <v>24</v>
      </c>
      <c r="B313" t="s">
        <v>950</v>
      </c>
      <c r="C313" s="6" t="s">
        <v>204</v>
      </c>
      <c r="D313">
        <v>1</v>
      </c>
      <c r="E313">
        <v>3.09</v>
      </c>
      <c r="F313">
        <v>98</v>
      </c>
    </row>
    <row r="314" spans="1:6" x14ac:dyDescent="0.2">
      <c r="A314">
        <v>25</v>
      </c>
      <c r="B314" t="s">
        <v>777</v>
      </c>
      <c r="C314" s="6" t="s">
        <v>220</v>
      </c>
      <c r="D314">
        <v>1</v>
      </c>
      <c r="E314">
        <v>8.32</v>
      </c>
      <c r="F314">
        <v>376</v>
      </c>
    </row>
    <row r="315" spans="1:6" x14ac:dyDescent="0.2">
      <c r="A315">
        <v>26</v>
      </c>
      <c r="B315" t="s">
        <v>804</v>
      </c>
      <c r="C315" s="6" t="s">
        <v>186</v>
      </c>
      <c r="D315">
        <v>1</v>
      </c>
      <c r="E315">
        <v>6.52</v>
      </c>
      <c r="F315">
        <v>20</v>
      </c>
    </row>
    <row r="316" spans="1:6" x14ac:dyDescent="0.2">
      <c r="A316">
        <v>27</v>
      </c>
      <c r="B316" t="s">
        <v>798</v>
      </c>
      <c r="C316" s="6" t="s">
        <v>207</v>
      </c>
      <c r="D316">
        <v>1</v>
      </c>
      <c r="E316">
        <v>4.5199999999999996</v>
      </c>
      <c r="F316">
        <v>63</v>
      </c>
    </row>
    <row r="317" spans="1:6" x14ac:dyDescent="0.2">
      <c r="A317">
        <v>28</v>
      </c>
      <c r="B317" t="s">
        <v>790</v>
      </c>
      <c r="C317" s="6" t="s">
        <v>212</v>
      </c>
      <c r="D317">
        <v>1</v>
      </c>
      <c r="E317">
        <v>6.01</v>
      </c>
      <c r="F317">
        <v>279</v>
      </c>
    </row>
    <row r="318" spans="1:6" x14ac:dyDescent="0.2">
      <c r="A318">
        <v>29</v>
      </c>
      <c r="B318" t="s">
        <v>790</v>
      </c>
      <c r="C318" s="6" t="s">
        <v>190</v>
      </c>
      <c r="D318">
        <v>1</v>
      </c>
      <c r="E318">
        <v>5.91</v>
      </c>
      <c r="F318">
        <v>22</v>
      </c>
    </row>
    <row r="319" spans="1:6" x14ac:dyDescent="0.2">
      <c r="A319">
        <v>1</v>
      </c>
      <c r="B319" t="s">
        <v>875</v>
      </c>
      <c r="C319" s="6" t="s">
        <v>1015</v>
      </c>
      <c r="D319">
        <v>3</v>
      </c>
      <c r="E319">
        <v>8.07</v>
      </c>
      <c r="F319">
        <v>461</v>
      </c>
    </row>
    <row r="320" spans="1:6" x14ac:dyDescent="0.2">
      <c r="A320">
        <v>2</v>
      </c>
      <c r="B320" t="s">
        <v>1016</v>
      </c>
      <c r="C320" s="6" t="s">
        <v>1017</v>
      </c>
      <c r="D320">
        <v>2</v>
      </c>
      <c r="E320">
        <v>5.32</v>
      </c>
      <c r="F320">
        <v>427</v>
      </c>
    </row>
    <row r="321" spans="1:6" x14ac:dyDescent="0.2">
      <c r="A321">
        <v>3</v>
      </c>
      <c r="B321" t="s">
        <v>1018</v>
      </c>
      <c r="C321" s="6" t="s">
        <v>1019</v>
      </c>
      <c r="D321">
        <v>2</v>
      </c>
      <c r="E321">
        <v>6.65</v>
      </c>
      <c r="F321">
        <v>387</v>
      </c>
    </row>
    <row r="322" spans="1:6" x14ac:dyDescent="0.2">
      <c r="A322">
        <v>4</v>
      </c>
      <c r="B322" t="s">
        <v>1020</v>
      </c>
      <c r="C322" s="6" t="s">
        <v>1021</v>
      </c>
      <c r="D322">
        <v>3</v>
      </c>
      <c r="E322">
        <v>6.24</v>
      </c>
      <c r="F322">
        <v>200</v>
      </c>
    </row>
    <row r="323" spans="1:6" x14ac:dyDescent="0.2">
      <c r="A323">
        <v>5</v>
      </c>
      <c r="B323" t="s">
        <v>1022</v>
      </c>
      <c r="C323" s="6" t="s">
        <v>236</v>
      </c>
      <c r="D323">
        <v>2</v>
      </c>
      <c r="E323">
        <v>5.98</v>
      </c>
      <c r="F323">
        <v>356</v>
      </c>
    </row>
    <row r="324" spans="1:6" x14ac:dyDescent="0.2">
      <c r="A324">
        <v>6</v>
      </c>
      <c r="B324" t="s">
        <v>1023</v>
      </c>
      <c r="C324" s="6" t="s">
        <v>234</v>
      </c>
      <c r="D324">
        <v>1</v>
      </c>
      <c r="E324">
        <v>8.4700000000000006</v>
      </c>
      <c r="F324">
        <v>477</v>
      </c>
    </row>
    <row r="325" spans="1:6" x14ac:dyDescent="0.2">
      <c r="A325">
        <v>7</v>
      </c>
      <c r="B325" t="s">
        <v>779</v>
      </c>
      <c r="C325" s="6" t="s">
        <v>240</v>
      </c>
      <c r="D325">
        <v>1</v>
      </c>
      <c r="E325">
        <v>7.91</v>
      </c>
      <c r="F325">
        <v>793</v>
      </c>
    </row>
    <row r="326" spans="1:6" x14ac:dyDescent="0.2">
      <c r="A326">
        <v>8</v>
      </c>
      <c r="B326" t="s">
        <v>1024</v>
      </c>
      <c r="C326" s="6" t="s">
        <v>1025</v>
      </c>
      <c r="D326">
        <v>1</v>
      </c>
      <c r="E326">
        <v>6.74</v>
      </c>
      <c r="F326">
        <v>164</v>
      </c>
    </row>
    <row r="327" spans="1:6" x14ac:dyDescent="0.2">
      <c r="A327">
        <v>9</v>
      </c>
      <c r="B327" t="s">
        <v>788</v>
      </c>
      <c r="C327" s="6" t="s">
        <v>239</v>
      </c>
      <c r="D327">
        <v>1</v>
      </c>
      <c r="E327">
        <v>5.52</v>
      </c>
      <c r="F327">
        <v>326</v>
      </c>
    </row>
    <row r="328" spans="1:6" x14ac:dyDescent="0.2">
      <c r="A328">
        <v>10</v>
      </c>
      <c r="B328" t="s">
        <v>812</v>
      </c>
      <c r="C328" s="6" t="s">
        <v>230</v>
      </c>
      <c r="D328">
        <v>2</v>
      </c>
      <c r="E328">
        <v>7.6</v>
      </c>
      <c r="F328">
        <v>348</v>
      </c>
    </row>
    <row r="329" spans="1:6" x14ac:dyDescent="0.2">
      <c r="A329">
        <v>11</v>
      </c>
      <c r="B329" t="s">
        <v>812</v>
      </c>
      <c r="C329" s="6" t="s">
        <v>709</v>
      </c>
      <c r="D329">
        <v>2</v>
      </c>
      <c r="E329">
        <v>7.09</v>
      </c>
      <c r="F329">
        <v>554</v>
      </c>
    </row>
    <row r="330" spans="1:6" x14ac:dyDescent="0.2">
      <c r="A330">
        <v>12</v>
      </c>
      <c r="B330" t="s">
        <v>977</v>
      </c>
      <c r="C330" s="6" t="s">
        <v>1026</v>
      </c>
      <c r="D330">
        <v>1</v>
      </c>
      <c r="E330">
        <v>4.8</v>
      </c>
      <c r="F330">
        <v>449</v>
      </c>
    </row>
    <row r="331" spans="1:6" x14ac:dyDescent="0.2">
      <c r="A331">
        <v>13</v>
      </c>
      <c r="B331" t="s">
        <v>862</v>
      </c>
      <c r="C331" s="6" t="s">
        <v>225</v>
      </c>
      <c r="D331">
        <v>1</v>
      </c>
      <c r="E331">
        <v>8.23</v>
      </c>
      <c r="F331">
        <v>558</v>
      </c>
    </row>
    <row r="332" spans="1:6" x14ac:dyDescent="0.2">
      <c r="A332">
        <v>14</v>
      </c>
      <c r="B332" t="s">
        <v>792</v>
      </c>
      <c r="C332" s="6" t="s">
        <v>1027</v>
      </c>
      <c r="D332">
        <v>1</v>
      </c>
      <c r="E332">
        <v>4.4000000000000004</v>
      </c>
      <c r="F332">
        <v>357</v>
      </c>
    </row>
    <row r="333" spans="1:6" x14ac:dyDescent="0.2">
      <c r="A333">
        <v>15</v>
      </c>
      <c r="B333" t="s">
        <v>792</v>
      </c>
      <c r="C333" s="6" t="s">
        <v>400</v>
      </c>
      <c r="D333">
        <v>1</v>
      </c>
      <c r="E333">
        <v>7.8</v>
      </c>
      <c r="F333">
        <v>674</v>
      </c>
    </row>
    <row r="334" spans="1:6" x14ac:dyDescent="0.2">
      <c r="A334">
        <v>16</v>
      </c>
      <c r="B334" t="s">
        <v>822</v>
      </c>
      <c r="C334" s="6" t="s">
        <v>1028</v>
      </c>
      <c r="D334">
        <v>1</v>
      </c>
      <c r="E334">
        <v>4.63</v>
      </c>
      <c r="F334">
        <v>407</v>
      </c>
    </row>
    <row r="335" spans="1:6" x14ac:dyDescent="0.2">
      <c r="A335">
        <v>17</v>
      </c>
      <c r="B335" t="s">
        <v>790</v>
      </c>
      <c r="C335" s="6" t="s">
        <v>1029</v>
      </c>
      <c r="D335">
        <v>1</v>
      </c>
      <c r="E335">
        <v>5.48</v>
      </c>
      <c r="F335">
        <v>205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15ED-B05B-40A8-A8F9-DA3725E029FD}">
  <sheetPr filterMode="1"/>
  <dimension ref="A1:K583"/>
  <sheetViews>
    <sheetView workbookViewId="0">
      <selection activeCell="D576" sqref="D576"/>
    </sheetView>
  </sheetViews>
  <sheetFormatPr baseColWidth="10" defaultColWidth="8.83203125" defaultRowHeight="15" x14ac:dyDescent="0.2"/>
  <cols>
    <col min="9" max="9" width="12.33203125" bestFit="1" customWidth="1"/>
  </cols>
  <sheetData>
    <row r="1" spans="1:11" x14ac:dyDescent="0.2">
      <c r="A1" t="s">
        <v>1082</v>
      </c>
      <c r="B1" t="s">
        <v>1083</v>
      </c>
      <c r="C1" t="s">
        <v>1084</v>
      </c>
      <c r="D1" t="s">
        <v>1085</v>
      </c>
      <c r="E1" t="s">
        <v>1086</v>
      </c>
      <c r="F1" t="s">
        <v>1087</v>
      </c>
      <c r="G1" t="s">
        <v>1088</v>
      </c>
      <c r="H1" t="s">
        <v>1089</v>
      </c>
      <c r="I1" t="s">
        <v>1090</v>
      </c>
      <c r="J1" t="s">
        <v>1091</v>
      </c>
      <c r="K1" t="s">
        <v>1092</v>
      </c>
    </row>
    <row r="2" spans="1:11" x14ac:dyDescent="0.2">
      <c r="A2" t="s">
        <v>0</v>
      </c>
      <c r="B2">
        <v>1</v>
      </c>
      <c r="C2">
        <v>36</v>
      </c>
      <c r="D2" s="1">
        <v>23112</v>
      </c>
      <c r="E2" t="s">
        <v>1</v>
      </c>
      <c r="F2" t="s">
        <v>2</v>
      </c>
      <c r="G2" t="s">
        <v>1093</v>
      </c>
      <c r="H2" t="s">
        <v>3</v>
      </c>
      <c r="I2" s="2">
        <v>7722</v>
      </c>
      <c r="J2" s="2">
        <v>33781</v>
      </c>
    </row>
    <row r="3" spans="1:11" hidden="1" x14ac:dyDescent="0.2">
      <c r="A3" t="s">
        <v>4</v>
      </c>
      <c r="B3">
        <v>1</v>
      </c>
      <c r="C3">
        <v>2803</v>
      </c>
      <c r="D3" s="1">
        <v>23148</v>
      </c>
      <c r="E3" t="s">
        <v>1</v>
      </c>
      <c r="F3" t="s">
        <v>5</v>
      </c>
      <c r="G3" t="s">
        <v>1094</v>
      </c>
      <c r="H3" t="s">
        <v>3</v>
      </c>
      <c r="I3" s="2">
        <v>13063</v>
      </c>
      <c r="J3" s="2">
        <v>43208</v>
      </c>
      <c r="K3" t="s">
        <v>1095</v>
      </c>
    </row>
    <row r="4" spans="1:11" hidden="1" x14ac:dyDescent="0.2">
      <c r="A4" t="s">
        <v>6</v>
      </c>
      <c r="B4">
        <v>1</v>
      </c>
      <c r="C4">
        <v>21</v>
      </c>
      <c r="D4" s="1">
        <v>25951</v>
      </c>
      <c r="E4" t="s">
        <v>1</v>
      </c>
      <c r="F4" t="s">
        <v>5</v>
      </c>
      <c r="G4" t="s">
        <v>1096</v>
      </c>
      <c r="H4" t="s">
        <v>3</v>
      </c>
      <c r="I4" s="2">
        <v>15578</v>
      </c>
      <c r="J4" s="2">
        <v>42784</v>
      </c>
      <c r="K4" t="s">
        <v>1097</v>
      </c>
    </row>
    <row r="5" spans="1:11" hidden="1" x14ac:dyDescent="0.2">
      <c r="A5" t="s">
        <v>7</v>
      </c>
      <c r="B5">
        <v>1</v>
      </c>
      <c r="C5">
        <v>1027</v>
      </c>
      <c r="D5" s="1">
        <v>25972</v>
      </c>
      <c r="E5" t="s">
        <v>1</v>
      </c>
      <c r="F5" t="s">
        <v>5</v>
      </c>
      <c r="G5" t="s">
        <v>1098</v>
      </c>
      <c r="H5" t="s">
        <v>3</v>
      </c>
      <c r="I5" s="2">
        <v>15636</v>
      </c>
      <c r="J5" s="2">
        <v>43508</v>
      </c>
    </row>
    <row r="6" spans="1:11" hidden="1" x14ac:dyDescent="0.2">
      <c r="A6" t="s">
        <v>8</v>
      </c>
      <c r="B6">
        <v>1</v>
      </c>
      <c r="C6">
        <v>9</v>
      </c>
      <c r="D6" s="1">
        <v>26999</v>
      </c>
      <c r="E6" t="s">
        <v>1</v>
      </c>
      <c r="F6" t="s">
        <v>9</v>
      </c>
      <c r="G6" t="s">
        <v>1099</v>
      </c>
      <c r="H6" t="s">
        <v>3</v>
      </c>
      <c r="I6" s="2">
        <v>13618</v>
      </c>
      <c r="J6" s="2">
        <v>35600</v>
      </c>
      <c r="K6" t="s">
        <v>1100</v>
      </c>
    </row>
    <row r="7" spans="1:11" hidden="1" x14ac:dyDescent="0.2">
      <c r="A7" t="s">
        <v>4</v>
      </c>
      <c r="B7">
        <v>2</v>
      </c>
      <c r="C7">
        <v>1237</v>
      </c>
      <c r="D7" s="1">
        <v>27008</v>
      </c>
      <c r="E7" t="s">
        <v>1</v>
      </c>
      <c r="F7" t="s">
        <v>5</v>
      </c>
      <c r="G7" t="s">
        <v>1094</v>
      </c>
      <c r="H7" t="s">
        <v>3</v>
      </c>
      <c r="I7" s="2">
        <v>13063</v>
      </c>
      <c r="J7" s="2">
        <v>43208</v>
      </c>
      <c r="K7" t="s">
        <v>1095</v>
      </c>
    </row>
    <row r="8" spans="1:11" hidden="1" x14ac:dyDescent="0.2">
      <c r="A8" t="s">
        <v>10</v>
      </c>
      <c r="B8">
        <v>1</v>
      </c>
      <c r="C8">
        <v>296</v>
      </c>
      <c r="D8" s="1">
        <v>28245</v>
      </c>
      <c r="E8" t="s">
        <v>1</v>
      </c>
      <c r="F8" t="s">
        <v>11</v>
      </c>
      <c r="G8" t="s">
        <v>1101</v>
      </c>
      <c r="H8" t="s">
        <v>3</v>
      </c>
      <c r="I8" s="2">
        <v>15864</v>
      </c>
    </row>
    <row r="9" spans="1:11" hidden="1" x14ac:dyDescent="0.2">
      <c r="A9" t="s">
        <v>12</v>
      </c>
      <c r="B9">
        <v>1</v>
      </c>
      <c r="C9">
        <v>648</v>
      </c>
      <c r="D9" s="1">
        <v>28541</v>
      </c>
      <c r="E9" t="s">
        <v>13</v>
      </c>
      <c r="F9" t="s">
        <v>5</v>
      </c>
      <c r="G9" t="s">
        <v>1102</v>
      </c>
      <c r="H9" t="s">
        <v>3</v>
      </c>
      <c r="I9" s="2">
        <v>18124</v>
      </c>
    </row>
    <row r="10" spans="1:11" hidden="1" x14ac:dyDescent="0.2">
      <c r="A10" t="s">
        <v>14</v>
      </c>
      <c r="B10">
        <v>1</v>
      </c>
      <c r="C10">
        <v>6</v>
      </c>
      <c r="D10" s="1">
        <v>29189</v>
      </c>
      <c r="E10" t="s">
        <v>1</v>
      </c>
      <c r="F10" t="s">
        <v>15</v>
      </c>
      <c r="G10" t="s">
        <v>1103</v>
      </c>
      <c r="H10" t="s">
        <v>3</v>
      </c>
      <c r="I10" s="2">
        <v>15757</v>
      </c>
    </row>
    <row r="11" spans="1:11" hidden="1" x14ac:dyDescent="0.2">
      <c r="A11" t="s">
        <v>12</v>
      </c>
      <c r="B11">
        <v>2</v>
      </c>
      <c r="C11">
        <v>1470</v>
      </c>
      <c r="D11" s="1">
        <v>29206</v>
      </c>
      <c r="E11" t="s">
        <v>13</v>
      </c>
      <c r="F11" t="s">
        <v>5</v>
      </c>
      <c r="G11" t="s">
        <v>1102</v>
      </c>
      <c r="H11" t="s">
        <v>3</v>
      </c>
      <c r="I11" s="2">
        <v>18124</v>
      </c>
    </row>
    <row r="12" spans="1:11" hidden="1" x14ac:dyDescent="0.2">
      <c r="A12" t="s">
        <v>16</v>
      </c>
      <c r="B12">
        <v>1</v>
      </c>
      <c r="C12">
        <v>28</v>
      </c>
      <c r="D12" s="1">
        <v>30676</v>
      </c>
      <c r="E12" t="s">
        <v>13</v>
      </c>
      <c r="F12" t="s">
        <v>5</v>
      </c>
      <c r="G12" t="s">
        <v>1104</v>
      </c>
      <c r="H12" t="s">
        <v>3</v>
      </c>
      <c r="I12" s="2">
        <v>15415</v>
      </c>
    </row>
    <row r="13" spans="1:11" hidden="1" x14ac:dyDescent="0.2">
      <c r="A13" t="s">
        <v>17</v>
      </c>
      <c r="B13">
        <v>1</v>
      </c>
      <c r="C13">
        <v>1474</v>
      </c>
      <c r="D13" s="1">
        <v>30704</v>
      </c>
      <c r="E13" t="s">
        <v>13</v>
      </c>
      <c r="F13" t="s">
        <v>5</v>
      </c>
      <c r="G13" t="s">
        <v>1105</v>
      </c>
      <c r="H13" t="s">
        <v>3</v>
      </c>
      <c r="I13" s="2">
        <v>19582</v>
      </c>
    </row>
    <row r="14" spans="1:11" hidden="1" x14ac:dyDescent="0.2">
      <c r="A14" t="s">
        <v>1106</v>
      </c>
      <c r="B14">
        <v>1</v>
      </c>
      <c r="C14">
        <v>0</v>
      </c>
      <c r="D14" s="1">
        <v>32178</v>
      </c>
      <c r="E14" t="s">
        <v>18</v>
      </c>
      <c r="F14" t="s">
        <v>19</v>
      </c>
      <c r="G14" t="s">
        <v>1107</v>
      </c>
      <c r="H14" t="s">
        <v>3</v>
      </c>
      <c r="I14" s="2">
        <v>16941</v>
      </c>
      <c r="J14" s="2">
        <v>33996</v>
      </c>
      <c r="K14" t="s">
        <v>1108</v>
      </c>
    </row>
    <row r="15" spans="1:11" hidden="1" x14ac:dyDescent="0.2">
      <c r="A15" t="s">
        <v>20</v>
      </c>
      <c r="B15">
        <v>1</v>
      </c>
      <c r="C15">
        <v>8</v>
      </c>
      <c r="D15" s="1">
        <v>32178</v>
      </c>
      <c r="E15" t="s">
        <v>18</v>
      </c>
      <c r="F15" t="s">
        <v>19</v>
      </c>
      <c r="G15" t="s">
        <v>1109</v>
      </c>
      <c r="H15" t="s">
        <v>3</v>
      </c>
      <c r="I15" s="2">
        <v>19742</v>
      </c>
    </row>
    <row r="16" spans="1:11" hidden="1" x14ac:dyDescent="0.2">
      <c r="A16" t="s">
        <v>21</v>
      </c>
      <c r="B16">
        <v>1</v>
      </c>
      <c r="C16">
        <v>371</v>
      </c>
      <c r="D16" s="1">
        <v>32229</v>
      </c>
      <c r="E16" t="s">
        <v>22</v>
      </c>
      <c r="F16" t="s">
        <v>23</v>
      </c>
      <c r="G16" t="s">
        <v>1110</v>
      </c>
      <c r="H16" t="s">
        <v>3</v>
      </c>
      <c r="I16" s="2">
        <v>19313</v>
      </c>
      <c r="J16" s="2">
        <v>40683</v>
      </c>
      <c r="K16" t="s">
        <v>1111</v>
      </c>
    </row>
    <row r="17" spans="1:11" hidden="1" x14ac:dyDescent="0.2">
      <c r="A17" t="s">
        <v>17</v>
      </c>
      <c r="B17">
        <v>2</v>
      </c>
      <c r="C17">
        <v>364</v>
      </c>
      <c r="D17" s="1">
        <v>32600</v>
      </c>
      <c r="E17" t="s">
        <v>24</v>
      </c>
      <c r="F17" t="s">
        <v>23</v>
      </c>
      <c r="G17" t="s">
        <v>1105</v>
      </c>
      <c r="H17" t="s">
        <v>3</v>
      </c>
      <c r="I17" s="2">
        <v>19582</v>
      </c>
    </row>
    <row r="18" spans="1:11" hidden="1" x14ac:dyDescent="0.2">
      <c r="A18" t="s">
        <v>25</v>
      </c>
      <c r="B18">
        <v>1</v>
      </c>
      <c r="C18">
        <v>293</v>
      </c>
      <c r="D18" s="1">
        <v>32964</v>
      </c>
      <c r="E18" t="s">
        <v>26</v>
      </c>
      <c r="F18" t="s">
        <v>27</v>
      </c>
      <c r="G18" t="s">
        <v>1112</v>
      </c>
      <c r="H18" t="s">
        <v>3</v>
      </c>
      <c r="I18" s="2">
        <v>21717</v>
      </c>
      <c r="J18" s="2">
        <v>41737</v>
      </c>
      <c r="K18" t="s">
        <v>1113</v>
      </c>
    </row>
    <row r="19" spans="1:11" hidden="1" x14ac:dyDescent="0.2">
      <c r="A19" t="s">
        <v>28</v>
      </c>
      <c r="B19">
        <v>1</v>
      </c>
      <c r="C19">
        <v>64</v>
      </c>
      <c r="D19" s="1">
        <v>33257</v>
      </c>
      <c r="E19" t="s">
        <v>29</v>
      </c>
      <c r="F19" t="s">
        <v>30</v>
      </c>
      <c r="G19" t="s">
        <v>1114</v>
      </c>
      <c r="H19" t="s">
        <v>3</v>
      </c>
      <c r="I19" s="2">
        <v>17772</v>
      </c>
    </row>
    <row r="20" spans="1:11" hidden="1" x14ac:dyDescent="0.2">
      <c r="A20" t="s">
        <v>17</v>
      </c>
      <c r="B20">
        <v>3</v>
      </c>
      <c r="C20">
        <v>248</v>
      </c>
      <c r="D20" s="1">
        <v>33321</v>
      </c>
      <c r="E20" t="s">
        <v>31</v>
      </c>
      <c r="F20" t="s">
        <v>32</v>
      </c>
      <c r="G20" t="s">
        <v>1105</v>
      </c>
      <c r="H20" t="s">
        <v>3</v>
      </c>
      <c r="I20" s="2">
        <v>19582</v>
      </c>
    </row>
    <row r="21" spans="1:11" hidden="1" x14ac:dyDescent="0.2">
      <c r="A21" t="s">
        <v>33</v>
      </c>
      <c r="B21">
        <v>1</v>
      </c>
      <c r="C21">
        <v>6</v>
      </c>
      <c r="D21" s="1">
        <v>33569</v>
      </c>
      <c r="E21" t="s">
        <v>34</v>
      </c>
      <c r="F21" t="s">
        <v>35</v>
      </c>
      <c r="G21" t="s">
        <v>1115</v>
      </c>
      <c r="H21" t="s">
        <v>3</v>
      </c>
      <c r="I21" s="2">
        <v>23825</v>
      </c>
    </row>
    <row r="22" spans="1:11" hidden="1" x14ac:dyDescent="0.2">
      <c r="A22" t="s">
        <v>17</v>
      </c>
      <c r="B22">
        <v>4</v>
      </c>
      <c r="C22">
        <v>1</v>
      </c>
      <c r="D22" s="1">
        <v>33575</v>
      </c>
      <c r="E22" t="s">
        <v>36</v>
      </c>
      <c r="F22" t="s">
        <v>37</v>
      </c>
      <c r="G22" t="s">
        <v>1105</v>
      </c>
      <c r="H22" t="s">
        <v>3</v>
      </c>
      <c r="I22" s="2">
        <v>19582</v>
      </c>
    </row>
    <row r="23" spans="1:11" hidden="1" x14ac:dyDescent="0.2">
      <c r="A23" t="s">
        <v>38</v>
      </c>
      <c r="B23">
        <v>1</v>
      </c>
      <c r="C23">
        <v>77</v>
      </c>
      <c r="D23" s="1">
        <v>33622</v>
      </c>
      <c r="E23" t="s">
        <v>29</v>
      </c>
      <c r="F23" t="s">
        <v>39</v>
      </c>
      <c r="G23" t="s">
        <v>1116</v>
      </c>
      <c r="H23" t="s">
        <v>3</v>
      </c>
      <c r="I23" s="2">
        <v>17954</v>
      </c>
    </row>
    <row r="24" spans="1:11" hidden="1" x14ac:dyDescent="0.2">
      <c r="A24" t="s">
        <v>21</v>
      </c>
      <c r="B24">
        <v>2</v>
      </c>
      <c r="C24">
        <v>149</v>
      </c>
      <c r="D24" s="1">
        <v>33699</v>
      </c>
      <c r="E24" t="s">
        <v>40</v>
      </c>
      <c r="F24" t="s">
        <v>19</v>
      </c>
      <c r="G24" t="s">
        <v>1110</v>
      </c>
      <c r="H24" t="s">
        <v>3</v>
      </c>
      <c r="I24" s="2">
        <v>19313</v>
      </c>
      <c r="J24" s="2">
        <v>40683</v>
      </c>
      <c r="K24" t="s">
        <v>1111</v>
      </c>
    </row>
    <row r="25" spans="1:11" hidden="1" x14ac:dyDescent="0.2">
      <c r="A25" t="s">
        <v>38</v>
      </c>
      <c r="B25">
        <v>2</v>
      </c>
      <c r="C25">
        <v>41</v>
      </c>
      <c r="D25" s="1">
        <v>33848</v>
      </c>
      <c r="E25" t="s">
        <v>41</v>
      </c>
      <c r="F25" t="s">
        <v>42</v>
      </c>
      <c r="G25" t="s">
        <v>1116</v>
      </c>
      <c r="H25" t="s">
        <v>3</v>
      </c>
      <c r="I25" s="2">
        <v>17954</v>
      </c>
    </row>
    <row r="26" spans="1:11" hidden="1" x14ac:dyDescent="0.2">
      <c r="A26" t="s">
        <v>43</v>
      </c>
      <c r="B26">
        <v>1</v>
      </c>
      <c r="C26">
        <v>174</v>
      </c>
      <c r="D26" s="1">
        <v>33889</v>
      </c>
      <c r="E26" t="s">
        <v>1</v>
      </c>
      <c r="F26" t="s">
        <v>44</v>
      </c>
      <c r="G26" t="s">
        <v>1117</v>
      </c>
      <c r="H26" t="s">
        <v>3</v>
      </c>
      <c r="I26" s="2">
        <v>21003</v>
      </c>
    </row>
    <row r="27" spans="1:11" hidden="1" x14ac:dyDescent="0.2">
      <c r="A27" t="s">
        <v>45</v>
      </c>
      <c r="B27">
        <v>1</v>
      </c>
      <c r="C27">
        <v>0</v>
      </c>
      <c r="D27" s="1">
        <v>34063</v>
      </c>
      <c r="E27" t="s">
        <v>46</v>
      </c>
      <c r="F27" t="s">
        <v>47</v>
      </c>
      <c r="G27" t="s">
        <v>1118</v>
      </c>
      <c r="H27" t="s">
        <v>3</v>
      </c>
      <c r="I27" s="2">
        <v>24382</v>
      </c>
      <c r="J27" s="2">
        <v>36822</v>
      </c>
      <c r="K27" t="s">
        <v>1119</v>
      </c>
    </row>
    <row r="28" spans="1:11" hidden="1" x14ac:dyDescent="0.2">
      <c r="A28" t="s">
        <v>17</v>
      </c>
      <c r="B28">
        <v>5</v>
      </c>
      <c r="C28">
        <v>70</v>
      </c>
      <c r="D28" s="1">
        <v>34063</v>
      </c>
      <c r="E28" t="s">
        <v>46</v>
      </c>
      <c r="F28" t="s">
        <v>47</v>
      </c>
      <c r="G28" t="s">
        <v>1105</v>
      </c>
      <c r="H28" t="s">
        <v>3</v>
      </c>
      <c r="I28" s="2">
        <v>19582</v>
      </c>
    </row>
    <row r="29" spans="1:11" hidden="1" x14ac:dyDescent="0.2">
      <c r="A29" t="s">
        <v>45</v>
      </c>
      <c r="B29">
        <v>2</v>
      </c>
      <c r="C29">
        <v>280</v>
      </c>
      <c r="D29" s="1">
        <v>34133</v>
      </c>
      <c r="E29" t="s">
        <v>48</v>
      </c>
      <c r="F29" t="s">
        <v>49</v>
      </c>
      <c r="G29" t="s">
        <v>1118</v>
      </c>
      <c r="H29" t="s">
        <v>3</v>
      </c>
      <c r="I29" s="2">
        <v>24382</v>
      </c>
      <c r="J29" s="2">
        <v>36822</v>
      </c>
      <c r="K29" t="s">
        <v>1119</v>
      </c>
    </row>
    <row r="30" spans="1:11" hidden="1" x14ac:dyDescent="0.2">
      <c r="A30" t="s">
        <v>43</v>
      </c>
      <c r="B30">
        <v>2</v>
      </c>
      <c r="C30">
        <v>248</v>
      </c>
      <c r="D30" s="1">
        <v>34413</v>
      </c>
      <c r="E30" t="s">
        <v>50</v>
      </c>
      <c r="F30" t="s">
        <v>5</v>
      </c>
      <c r="G30" t="s">
        <v>1117</v>
      </c>
      <c r="H30" t="s">
        <v>3</v>
      </c>
      <c r="I30" s="2">
        <v>21003</v>
      </c>
    </row>
    <row r="31" spans="1:11" hidden="1" x14ac:dyDescent="0.2">
      <c r="A31" t="s">
        <v>12</v>
      </c>
      <c r="B31">
        <v>2</v>
      </c>
      <c r="C31">
        <v>3</v>
      </c>
      <c r="D31" s="1">
        <v>34661</v>
      </c>
      <c r="E31" t="s">
        <v>34</v>
      </c>
      <c r="F31" t="s">
        <v>37</v>
      </c>
      <c r="G31" t="s">
        <v>1102</v>
      </c>
      <c r="H31" t="s">
        <v>3</v>
      </c>
      <c r="I31" s="2">
        <v>18124</v>
      </c>
    </row>
    <row r="32" spans="1:11" hidden="1" x14ac:dyDescent="0.2">
      <c r="A32" t="s">
        <v>51</v>
      </c>
      <c r="B32">
        <v>1</v>
      </c>
      <c r="C32">
        <v>358</v>
      </c>
      <c r="D32" s="1">
        <v>34664</v>
      </c>
      <c r="E32" t="s">
        <v>1</v>
      </c>
      <c r="F32" t="s">
        <v>5</v>
      </c>
      <c r="G32" t="s">
        <v>1120</v>
      </c>
      <c r="H32" t="s">
        <v>3</v>
      </c>
      <c r="I32" s="2">
        <v>21740</v>
      </c>
    </row>
    <row r="33" spans="1:9" hidden="1" x14ac:dyDescent="0.2">
      <c r="A33" t="s">
        <v>43</v>
      </c>
      <c r="B33">
        <v>3</v>
      </c>
      <c r="C33">
        <v>133</v>
      </c>
      <c r="D33" s="1">
        <v>35022</v>
      </c>
      <c r="E33" t="s">
        <v>34</v>
      </c>
      <c r="F33" t="s">
        <v>52</v>
      </c>
      <c r="G33" t="s">
        <v>1117</v>
      </c>
      <c r="H33" t="s">
        <v>3</v>
      </c>
      <c r="I33" s="2">
        <v>21003</v>
      </c>
    </row>
    <row r="34" spans="1:9" hidden="1" x14ac:dyDescent="0.2">
      <c r="A34" t="s">
        <v>53</v>
      </c>
      <c r="B34">
        <v>1</v>
      </c>
      <c r="C34">
        <v>231</v>
      </c>
      <c r="D34" s="1">
        <v>35155</v>
      </c>
      <c r="E34" t="s">
        <v>54</v>
      </c>
      <c r="F34" t="s">
        <v>55</v>
      </c>
      <c r="G34" t="s">
        <v>1121</v>
      </c>
      <c r="H34" t="s">
        <v>3</v>
      </c>
      <c r="I34" s="2">
        <v>23945</v>
      </c>
    </row>
    <row r="35" spans="1:9" hidden="1" x14ac:dyDescent="0.2">
      <c r="A35" t="s">
        <v>56</v>
      </c>
      <c r="B35">
        <v>1</v>
      </c>
      <c r="C35">
        <v>63</v>
      </c>
      <c r="D35" s="1">
        <v>35386</v>
      </c>
      <c r="E35" t="s">
        <v>34</v>
      </c>
      <c r="F35" t="s">
        <v>5</v>
      </c>
      <c r="G35" t="s">
        <v>1122</v>
      </c>
      <c r="H35" t="s">
        <v>3</v>
      </c>
      <c r="I35" s="2">
        <v>22266</v>
      </c>
    </row>
    <row r="36" spans="1:9" hidden="1" x14ac:dyDescent="0.2">
      <c r="A36" t="s">
        <v>53</v>
      </c>
      <c r="B36">
        <v>2</v>
      </c>
      <c r="C36">
        <v>25</v>
      </c>
      <c r="D36" s="1">
        <v>35449</v>
      </c>
      <c r="E36" t="s">
        <v>29</v>
      </c>
      <c r="F36" t="s">
        <v>37</v>
      </c>
      <c r="G36" t="s">
        <v>1121</v>
      </c>
      <c r="H36" t="s">
        <v>3</v>
      </c>
      <c r="I36" s="2">
        <v>23945</v>
      </c>
    </row>
    <row r="37" spans="1:9" hidden="1" x14ac:dyDescent="0.2">
      <c r="A37" t="s">
        <v>43</v>
      </c>
      <c r="B37">
        <v>4</v>
      </c>
      <c r="C37">
        <v>1</v>
      </c>
      <c r="D37" s="1">
        <v>35477</v>
      </c>
      <c r="E37" t="s">
        <v>57</v>
      </c>
      <c r="F37" t="s">
        <v>58</v>
      </c>
      <c r="G37" t="s">
        <v>1117</v>
      </c>
      <c r="H37" t="s">
        <v>3</v>
      </c>
      <c r="I37" s="2">
        <v>21003</v>
      </c>
    </row>
    <row r="38" spans="1:9" hidden="1" x14ac:dyDescent="0.2">
      <c r="A38" t="s">
        <v>56</v>
      </c>
      <c r="B38">
        <v>2</v>
      </c>
      <c r="C38">
        <v>34</v>
      </c>
      <c r="D38" s="1">
        <v>35478</v>
      </c>
      <c r="E38" t="s">
        <v>59</v>
      </c>
      <c r="F38" t="s">
        <v>60</v>
      </c>
      <c r="G38" t="s">
        <v>1122</v>
      </c>
      <c r="H38" t="s">
        <v>3</v>
      </c>
      <c r="I38" s="2">
        <v>22266</v>
      </c>
    </row>
    <row r="39" spans="1:9" hidden="1" x14ac:dyDescent="0.2">
      <c r="A39" t="s">
        <v>33</v>
      </c>
      <c r="B39">
        <v>2</v>
      </c>
      <c r="C39">
        <v>133</v>
      </c>
      <c r="D39" s="1">
        <v>35512</v>
      </c>
      <c r="E39" t="s">
        <v>61</v>
      </c>
      <c r="F39" t="s">
        <v>62</v>
      </c>
      <c r="G39" t="s">
        <v>1115</v>
      </c>
      <c r="H39" t="s">
        <v>3</v>
      </c>
      <c r="I39" s="2">
        <v>23825</v>
      </c>
    </row>
    <row r="40" spans="1:9" hidden="1" x14ac:dyDescent="0.2">
      <c r="A40" t="s">
        <v>43</v>
      </c>
      <c r="B40">
        <v>5</v>
      </c>
      <c r="C40">
        <v>98</v>
      </c>
      <c r="D40" s="1">
        <v>35645</v>
      </c>
      <c r="E40" t="s">
        <v>63</v>
      </c>
      <c r="F40" t="s">
        <v>64</v>
      </c>
      <c r="G40" t="s">
        <v>1117</v>
      </c>
      <c r="H40" t="s">
        <v>3</v>
      </c>
      <c r="I40" s="2">
        <v>21003</v>
      </c>
    </row>
    <row r="41" spans="1:9" hidden="1" x14ac:dyDescent="0.2">
      <c r="A41" t="s">
        <v>53</v>
      </c>
      <c r="B41">
        <v>3</v>
      </c>
      <c r="C41">
        <v>140</v>
      </c>
      <c r="D41" s="1">
        <v>35743</v>
      </c>
      <c r="E41" t="s">
        <v>34</v>
      </c>
      <c r="F41" t="s">
        <v>65</v>
      </c>
      <c r="G41" t="s">
        <v>1121</v>
      </c>
      <c r="H41" t="s">
        <v>3</v>
      </c>
      <c r="I41" s="2">
        <v>23945</v>
      </c>
    </row>
    <row r="42" spans="1:9" hidden="1" x14ac:dyDescent="0.2">
      <c r="A42" t="s">
        <v>66</v>
      </c>
      <c r="B42">
        <v>1</v>
      </c>
      <c r="C42">
        <v>91</v>
      </c>
      <c r="D42" s="1">
        <v>35883</v>
      </c>
      <c r="E42" t="s">
        <v>67</v>
      </c>
      <c r="F42" t="s">
        <v>68</v>
      </c>
      <c r="G42" t="s">
        <v>1123</v>
      </c>
      <c r="H42" t="s">
        <v>3</v>
      </c>
      <c r="I42" s="2">
        <v>23729</v>
      </c>
    </row>
    <row r="43" spans="1:9" hidden="1" x14ac:dyDescent="0.2">
      <c r="A43" t="s">
        <v>69</v>
      </c>
      <c r="B43">
        <v>1</v>
      </c>
      <c r="C43">
        <v>1</v>
      </c>
      <c r="D43" s="1">
        <v>35974</v>
      </c>
      <c r="E43" t="s">
        <v>48</v>
      </c>
      <c r="F43" t="s">
        <v>70</v>
      </c>
      <c r="G43" t="s">
        <v>1124</v>
      </c>
      <c r="H43" t="s">
        <v>3</v>
      </c>
      <c r="I43" s="2">
        <v>24588</v>
      </c>
    </row>
    <row r="44" spans="1:9" hidden="1" x14ac:dyDescent="0.2">
      <c r="A44" t="s">
        <v>66</v>
      </c>
      <c r="B44">
        <v>2</v>
      </c>
      <c r="C44">
        <v>90</v>
      </c>
      <c r="D44" s="1">
        <v>35975</v>
      </c>
      <c r="E44" t="s">
        <v>59</v>
      </c>
      <c r="F44" t="s">
        <v>71</v>
      </c>
      <c r="G44" t="s">
        <v>1123</v>
      </c>
      <c r="H44" t="s">
        <v>3</v>
      </c>
      <c r="I44" s="2">
        <v>23729</v>
      </c>
    </row>
    <row r="45" spans="1:9" hidden="1" x14ac:dyDescent="0.2">
      <c r="A45" t="s">
        <v>72</v>
      </c>
      <c r="B45">
        <v>1</v>
      </c>
      <c r="C45">
        <v>44</v>
      </c>
      <c r="D45" s="1">
        <v>36114</v>
      </c>
      <c r="E45" t="s">
        <v>34</v>
      </c>
      <c r="F45" t="s">
        <v>73</v>
      </c>
      <c r="G45" t="s">
        <v>1125</v>
      </c>
      <c r="H45" t="s">
        <v>3</v>
      </c>
      <c r="I45" s="2">
        <v>26421</v>
      </c>
    </row>
    <row r="46" spans="1:9" hidden="1" x14ac:dyDescent="0.2">
      <c r="A46" t="s">
        <v>74</v>
      </c>
      <c r="B46">
        <v>1</v>
      </c>
      <c r="C46">
        <v>26</v>
      </c>
      <c r="D46" s="1">
        <v>36158</v>
      </c>
      <c r="E46" t="s">
        <v>59</v>
      </c>
      <c r="F46" t="s">
        <v>75</v>
      </c>
      <c r="G46" t="s">
        <v>1126</v>
      </c>
      <c r="H46" t="s">
        <v>3</v>
      </c>
      <c r="I46" s="2">
        <v>23900</v>
      </c>
    </row>
    <row r="47" spans="1:9" hidden="1" x14ac:dyDescent="0.2">
      <c r="A47" t="s">
        <v>72</v>
      </c>
      <c r="B47">
        <v>2</v>
      </c>
      <c r="C47">
        <v>2</v>
      </c>
      <c r="D47" s="1">
        <v>36184</v>
      </c>
      <c r="E47" t="s">
        <v>29</v>
      </c>
      <c r="F47" t="s">
        <v>55</v>
      </c>
      <c r="G47" t="s">
        <v>1125</v>
      </c>
      <c r="H47" t="s">
        <v>3</v>
      </c>
      <c r="I47" s="2">
        <v>26421</v>
      </c>
    </row>
    <row r="48" spans="1:9" hidden="1" x14ac:dyDescent="0.2">
      <c r="A48" t="s">
        <v>74</v>
      </c>
      <c r="B48">
        <v>2</v>
      </c>
      <c r="C48">
        <v>20</v>
      </c>
      <c r="D48" s="1">
        <v>36186</v>
      </c>
      <c r="E48" t="s">
        <v>76</v>
      </c>
      <c r="F48" t="s">
        <v>77</v>
      </c>
      <c r="G48" t="s">
        <v>1126</v>
      </c>
      <c r="H48" t="s">
        <v>3</v>
      </c>
      <c r="I48" s="2">
        <v>23900</v>
      </c>
    </row>
    <row r="49" spans="1:9" hidden="1" x14ac:dyDescent="0.2">
      <c r="A49" t="s">
        <v>72</v>
      </c>
      <c r="B49">
        <v>3</v>
      </c>
      <c r="C49">
        <v>41</v>
      </c>
      <c r="D49" s="1">
        <v>36206</v>
      </c>
      <c r="E49" t="s">
        <v>59</v>
      </c>
      <c r="F49" t="s">
        <v>78</v>
      </c>
      <c r="G49" t="s">
        <v>1125</v>
      </c>
      <c r="H49" t="s">
        <v>3</v>
      </c>
      <c r="I49" s="2">
        <v>26421</v>
      </c>
    </row>
    <row r="50" spans="1:9" hidden="1" x14ac:dyDescent="0.2">
      <c r="A50" t="s">
        <v>66</v>
      </c>
      <c r="B50">
        <v>3</v>
      </c>
      <c r="C50">
        <v>56</v>
      </c>
      <c r="D50" s="1">
        <v>36247</v>
      </c>
      <c r="E50" t="s">
        <v>79</v>
      </c>
      <c r="F50" t="s">
        <v>9</v>
      </c>
      <c r="G50" t="s">
        <v>1123</v>
      </c>
      <c r="H50" t="s">
        <v>3</v>
      </c>
      <c r="I50" s="2">
        <v>23729</v>
      </c>
    </row>
    <row r="51" spans="1:9" hidden="1" x14ac:dyDescent="0.2">
      <c r="A51" t="s">
        <v>33</v>
      </c>
      <c r="B51">
        <v>3</v>
      </c>
      <c r="C51">
        <v>36</v>
      </c>
      <c r="D51" s="1">
        <v>36303</v>
      </c>
      <c r="E51" t="s">
        <v>80</v>
      </c>
      <c r="F51" t="s">
        <v>81</v>
      </c>
      <c r="G51" t="s">
        <v>1115</v>
      </c>
      <c r="H51" t="s">
        <v>3</v>
      </c>
      <c r="I51" s="2">
        <v>23825</v>
      </c>
    </row>
    <row r="52" spans="1:9" hidden="1" x14ac:dyDescent="0.2">
      <c r="A52" t="s">
        <v>66</v>
      </c>
      <c r="B52">
        <v>4</v>
      </c>
      <c r="C52">
        <v>55</v>
      </c>
      <c r="D52" s="1">
        <v>36339</v>
      </c>
      <c r="E52" t="s">
        <v>59</v>
      </c>
      <c r="F52" t="s">
        <v>82</v>
      </c>
      <c r="G52" t="s">
        <v>1123</v>
      </c>
      <c r="H52" t="s">
        <v>3</v>
      </c>
      <c r="I52" s="2">
        <v>23729</v>
      </c>
    </row>
    <row r="53" spans="1:9" hidden="1" x14ac:dyDescent="0.2">
      <c r="A53" t="s">
        <v>74</v>
      </c>
      <c r="B53">
        <v>3</v>
      </c>
      <c r="C53">
        <v>1</v>
      </c>
      <c r="D53" s="1">
        <v>36394</v>
      </c>
      <c r="E53" t="s">
        <v>63</v>
      </c>
      <c r="F53" t="s">
        <v>83</v>
      </c>
      <c r="G53" t="s">
        <v>1126</v>
      </c>
      <c r="H53" t="s">
        <v>3</v>
      </c>
      <c r="I53" s="2">
        <v>23900</v>
      </c>
    </row>
    <row r="54" spans="1:9" hidden="1" x14ac:dyDescent="0.2">
      <c r="A54" t="s">
        <v>84</v>
      </c>
      <c r="B54">
        <v>1</v>
      </c>
      <c r="C54">
        <v>22</v>
      </c>
      <c r="D54" s="1">
        <v>36395</v>
      </c>
      <c r="E54" t="s">
        <v>59</v>
      </c>
      <c r="F54" t="s">
        <v>85</v>
      </c>
      <c r="G54" t="s">
        <v>1127</v>
      </c>
      <c r="H54" t="s">
        <v>3</v>
      </c>
      <c r="I54" s="2">
        <v>25411</v>
      </c>
    </row>
    <row r="55" spans="1:9" hidden="1" x14ac:dyDescent="0.2">
      <c r="A55" t="s">
        <v>86</v>
      </c>
      <c r="B55">
        <v>1</v>
      </c>
      <c r="C55">
        <v>6</v>
      </c>
      <c r="D55" s="1">
        <v>36417</v>
      </c>
      <c r="E55" t="s">
        <v>87</v>
      </c>
      <c r="F55" t="s">
        <v>47</v>
      </c>
      <c r="G55" t="s">
        <v>1128</v>
      </c>
      <c r="H55" t="s">
        <v>3</v>
      </c>
      <c r="I55" s="2">
        <v>16673</v>
      </c>
    </row>
    <row r="56" spans="1:9" hidden="1" x14ac:dyDescent="0.2">
      <c r="A56" t="s">
        <v>84</v>
      </c>
      <c r="B56">
        <v>2</v>
      </c>
      <c r="C56">
        <v>49</v>
      </c>
      <c r="D56" s="1">
        <v>36429</v>
      </c>
      <c r="E56" t="s">
        <v>88</v>
      </c>
      <c r="F56" t="s">
        <v>82</v>
      </c>
      <c r="G56" t="s">
        <v>1127</v>
      </c>
      <c r="H56" t="s">
        <v>3</v>
      </c>
      <c r="I56" s="2">
        <v>25411</v>
      </c>
    </row>
    <row r="57" spans="1:9" hidden="1" x14ac:dyDescent="0.2">
      <c r="A57" t="s">
        <v>89</v>
      </c>
      <c r="B57">
        <v>1</v>
      </c>
      <c r="C57">
        <v>50</v>
      </c>
      <c r="D57" s="1">
        <v>36478</v>
      </c>
      <c r="E57" t="s">
        <v>34</v>
      </c>
      <c r="F57" t="s">
        <v>35</v>
      </c>
      <c r="G57" t="s">
        <v>1129</v>
      </c>
      <c r="H57" t="s">
        <v>3</v>
      </c>
      <c r="I57" s="2">
        <v>26337</v>
      </c>
    </row>
    <row r="58" spans="1:9" hidden="1" x14ac:dyDescent="0.2">
      <c r="A58" t="s">
        <v>84</v>
      </c>
      <c r="B58">
        <v>3</v>
      </c>
      <c r="C58">
        <v>118</v>
      </c>
      <c r="D58" s="1">
        <v>36528</v>
      </c>
      <c r="E58" t="s">
        <v>59</v>
      </c>
      <c r="F58" t="s">
        <v>30</v>
      </c>
      <c r="G58" t="s">
        <v>1127</v>
      </c>
      <c r="H58" t="s">
        <v>3</v>
      </c>
      <c r="I58" s="2">
        <v>25411</v>
      </c>
    </row>
    <row r="59" spans="1:9" hidden="1" x14ac:dyDescent="0.2">
      <c r="A59" t="s">
        <v>72</v>
      </c>
      <c r="B59">
        <v>4</v>
      </c>
      <c r="C59">
        <v>21</v>
      </c>
      <c r="D59" s="1">
        <v>36646</v>
      </c>
      <c r="E59" t="s">
        <v>90</v>
      </c>
      <c r="F59" t="s">
        <v>2</v>
      </c>
      <c r="G59" t="s">
        <v>1125</v>
      </c>
      <c r="H59" t="s">
        <v>3</v>
      </c>
      <c r="I59" s="2">
        <v>26421</v>
      </c>
    </row>
    <row r="60" spans="1:9" hidden="1" x14ac:dyDescent="0.2">
      <c r="A60" t="s">
        <v>84</v>
      </c>
      <c r="B60">
        <v>4</v>
      </c>
      <c r="C60">
        <v>35</v>
      </c>
      <c r="D60" s="1">
        <v>36667</v>
      </c>
      <c r="E60" t="s">
        <v>91</v>
      </c>
      <c r="F60" t="s">
        <v>92</v>
      </c>
      <c r="G60" t="s">
        <v>1127</v>
      </c>
      <c r="H60" t="s">
        <v>3</v>
      </c>
      <c r="I60" s="2">
        <v>25411</v>
      </c>
    </row>
    <row r="61" spans="1:9" hidden="1" x14ac:dyDescent="0.2">
      <c r="A61" t="s">
        <v>72</v>
      </c>
      <c r="B61">
        <v>5</v>
      </c>
      <c r="C61">
        <v>119</v>
      </c>
      <c r="D61" s="1">
        <v>36702</v>
      </c>
      <c r="E61" t="s">
        <v>48</v>
      </c>
      <c r="F61" t="s">
        <v>68</v>
      </c>
      <c r="G61" t="s">
        <v>1125</v>
      </c>
      <c r="H61" t="s">
        <v>3</v>
      </c>
      <c r="I61" s="2">
        <v>26421</v>
      </c>
    </row>
    <row r="62" spans="1:9" hidden="1" x14ac:dyDescent="0.2">
      <c r="A62" t="s">
        <v>93</v>
      </c>
      <c r="B62">
        <v>1</v>
      </c>
      <c r="C62">
        <v>126</v>
      </c>
      <c r="D62" s="1">
        <v>36821</v>
      </c>
      <c r="E62" t="s">
        <v>94</v>
      </c>
      <c r="F62" t="s">
        <v>39</v>
      </c>
      <c r="G62" t="s">
        <v>1130</v>
      </c>
      <c r="H62" t="s">
        <v>3</v>
      </c>
      <c r="I62" s="2">
        <v>25181</v>
      </c>
    </row>
    <row r="63" spans="1:9" hidden="1" x14ac:dyDescent="0.2">
      <c r="A63" t="s">
        <v>72</v>
      </c>
      <c r="B63">
        <v>6</v>
      </c>
      <c r="C63">
        <v>35</v>
      </c>
      <c r="D63" s="1">
        <v>36947</v>
      </c>
      <c r="E63" t="s">
        <v>95</v>
      </c>
      <c r="F63" t="s">
        <v>47</v>
      </c>
      <c r="G63" t="s">
        <v>1125</v>
      </c>
      <c r="H63" t="s">
        <v>3</v>
      </c>
      <c r="I63" s="2">
        <v>26421</v>
      </c>
    </row>
    <row r="64" spans="1:9" hidden="1" x14ac:dyDescent="0.2">
      <c r="A64" t="s">
        <v>66</v>
      </c>
      <c r="B64">
        <v>5</v>
      </c>
      <c r="C64">
        <v>175</v>
      </c>
      <c r="D64" s="1">
        <v>36982</v>
      </c>
      <c r="E64" t="s">
        <v>96</v>
      </c>
      <c r="F64" t="s">
        <v>97</v>
      </c>
      <c r="G64" t="s">
        <v>1123</v>
      </c>
      <c r="H64" t="s">
        <v>3</v>
      </c>
      <c r="I64" s="2">
        <v>23729</v>
      </c>
    </row>
    <row r="65" spans="1:10" hidden="1" x14ac:dyDescent="0.2">
      <c r="A65" t="s">
        <v>93</v>
      </c>
      <c r="B65">
        <v>2</v>
      </c>
      <c r="C65">
        <v>15</v>
      </c>
      <c r="D65" s="1">
        <v>37157</v>
      </c>
      <c r="E65" t="s">
        <v>88</v>
      </c>
      <c r="F65" t="s">
        <v>70</v>
      </c>
      <c r="G65" t="s">
        <v>1130</v>
      </c>
      <c r="H65" t="s">
        <v>3</v>
      </c>
      <c r="I65" s="2">
        <v>25181</v>
      </c>
    </row>
    <row r="66" spans="1:10" hidden="1" x14ac:dyDescent="0.2">
      <c r="A66" t="s">
        <v>66</v>
      </c>
      <c r="B66">
        <v>6</v>
      </c>
      <c r="C66">
        <v>62</v>
      </c>
      <c r="D66" s="1">
        <v>37172</v>
      </c>
      <c r="E66" t="s">
        <v>59</v>
      </c>
      <c r="F66" t="s">
        <v>19</v>
      </c>
      <c r="G66" t="s">
        <v>1123</v>
      </c>
      <c r="H66" t="s">
        <v>3</v>
      </c>
      <c r="I66" s="2">
        <v>23729</v>
      </c>
    </row>
    <row r="67" spans="1:10" hidden="1" x14ac:dyDescent="0.2">
      <c r="A67" t="s">
        <v>98</v>
      </c>
      <c r="B67">
        <v>1</v>
      </c>
      <c r="C67">
        <v>98</v>
      </c>
      <c r="D67" s="1">
        <v>37234</v>
      </c>
      <c r="E67" t="s">
        <v>99</v>
      </c>
      <c r="F67" t="s">
        <v>100</v>
      </c>
      <c r="G67" t="s">
        <v>1131</v>
      </c>
      <c r="H67" t="s">
        <v>3</v>
      </c>
      <c r="I67" s="2">
        <v>25881</v>
      </c>
    </row>
    <row r="68" spans="1:10" hidden="1" x14ac:dyDescent="0.2">
      <c r="A68" t="s">
        <v>84</v>
      </c>
      <c r="B68">
        <v>5</v>
      </c>
      <c r="C68">
        <v>35</v>
      </c>
      <c r="D68" s="1">
        <v>37332</v>
      </c>
      <c r="E68" t="s">
        <v>101</v>
      </c>
      <c r="F68" t="s">
        <v>27</v>
      </c>
      <c r="G68" t="s">
        <v>1127</v>
      </c>
      <c r="H68" t="s">
        <v>3</v>
      </c>
      <c r="I68" s="2">
        <v>25411</v>
      </c>
    </row>
    <row r="69" spans="1:10" hidden="1" x14ac:dyDescent="0.2">
      <c r="A69" t="s">
        <v>1132</v>
      </c>
      <c r="B69">
        <v>6</v>
      </c>
      <c r="C69">
        <v>28</v>
      </c>
      <c r="D69" s="1">
        <v>37367</v>
      </c>
      <c r="E69" t="s">
        <v>90</v>
      </c>
      <c r="F69" t="s">
        <v>81</v>
      </c>
      <c r="G69" t="s">
        <v>1133</v>
      </c>
      <c r="H69" t="s">
        <v>3</v>
      </c>
      <c r="I69" s="2">
        <v>19582</v>
      </c>
    </row>
    <row r="70" spans="1:10" hidden="1" x14ac:dyDescent="0.2">
      <c r="A70" t="s">
        <v>33</v>
      </c>
      <c r="B70">
        <v>4</v>
      </c>
      <c r="C70">
        <v>63</v>
      </c>
      <c r="D70" s="1">
        <v>37395</v>
      </c>
      <c r="E70" t="s">
        <v>91</v>
      </c>
      <c r="F70" t="s">
        <v>60</v>
      </c>
      <c r="G70" t="s">
        <v>1115</v>
      </c>
      <c r="H70" t="s">
        <v>3</v>
      </c>
      <c r="I70" s="2">
        <v>23825</v>
      </c>
    </row>
    <row r="71" spans="1:10" hidden="1" x14ac:dyDescent="0.2">
      <c r="A71" t="s">
        <v>72</v>
      </c>
      <c r="B71">
        <v>7</v>
      </c>
      <c r="C71">
        <v>35</v>
      </c>
      <c r="D71" s="1">
        <v>37458</v>
      </c>
      <c r="E71" t="s">
        <v>99</v>
      </c>
      <c r="F71" t="s">
        <v>35</v>
      </c>
      <c r="G71" t="s">
        <v>1125</v>
      </c>
      <c r="H71" t="s">
        <v>3</v>
      </c>
      <c r="I71" s="2">
        <v>26421</v>
      </c>
    </row>
    <row r="72" spans="1:10" hidden="1" x14ac:dyDescent="0.2">
      <c r="A72" t="s">
        <v>102</v>
      </c>
      <c r="B72">
        <v>1</v>
      </c>
      <c r="C72">
        <v>84</v>
      </c>
      <c r="D72" s="1">
        <v>37493</v>
      </c>
      <c r="E72" t="s">
        <v>63</v>
      </c>
      <c r="F72" t="s">
        <v>103</v>
      </c>
      <c r="G72" t="s">
        <v>1134</v>
      </c>
      <c r="H72" t="s">
        <v>3</v>
      </c>
      <c r="I72" s="2">
        <v>28318</v>
      </c>
    </row>
    <row r="73" spans="1:10" hidden="1" x14ac:dyDescent="0.2">
      <c r="A73" t="s">
        <v>89</v>
      </c>
      <c r="B73">
        <v>2</v>
      </c>
      <c r="C73">
        <v>28</v>
      </c>
      <c r="D73" s="1">
        <v>37577</v>
      </c>
      <c r="E73" t="s">
        <v>34</v>
      </c>
      <c r="F73" t="s">
        <v>5</v>
      </c>
      <c r="G73" t="s">
        <v>1129</v>
      </c>
      <c r="H73" t="s">
        <v>3</v>
      </c>
      <c r="I73" s="2">
        <v>26337</v>
      </c>
    </row>
    <row r="74" spans="1:10" hidden="1" x14ac:dyDescent="0.2">
      <c r="A74" t="s">
        <v>93</v>
      </c>
      <c r="B74">
        <v>3</v>
      </c>
      <c r="C74">
        <v>105</v>
      </c>
      <c r="D74" s="1">
        <v>37605</v>
      </c>
      <c r="E74" t="s">
        <v>104</v>
      </c>
      <c r="F74" t="s">
        <v>105</v>
      </c>
      <c r="G74" t="s">
        <v>1130</v>
      </c>
      <c r="H74" t="s">
        <v>3</v>
      </c>
      <c r="I74" s="2">
        <v>25181</v>
      </c>
    </row>
    <row r="75" spans="1:10" hidden="1" x14ac:dyDescent="0.2">
      <c r="A75" t="s">
        <v>102</v>
      </c>
      <c r="B75">
        <v>2</v>
      </c>
      <c r="C75">
        <v>119</v>
      </c>
      <c r="D75" s="1">
        <v>37710</v>
      </c>
      <c r="E75" t="s">
        <v>106</v>
      </c>
      <c r="F75" t="s">
        <v>107</v>
      </c>
      <c r="G75" t="s">
        <v>1134</v>
      </c>
      <c r="H75" t="s">
        <v>3</v>
      </c>
      <c r="I75" s="2">
        <v>28318</v>
      </c>
    </row>
    <row r="76" spans="1:10" hidden="1" x14ac:dyDescent="0.2">
      <c r="A76" t="s">
        <v>93</v>
      </c>
      <c r="B76">
        <v>4</v>
      </c>
      <c r="C76">
        <v>51</v>
      </c>
      <c r="D76" s="1">
        <v>37829</v>
      </c>
      <c r="E76" t="s">
        <v>99</v>
      </c>
      <c r="F76" t="s">
        <v>108</v>
      </c>
      <c r="G76" t="s">
        <v>1130</v>
      </c>
      <c r="H76" t="s">
        <v>3</v>
      </c>
      <c r="I76" s="2">
        <v>25181</v>
      </c>
    </row>
    <row r="77" spans="1:10" hidden="1" x14ac:dyDescent="0.2">
      <c r="A77" t="s">
        <v>102</v>
      </c>
      <c r="B77">
        <v>3</v>
      </c>
      <c r="C77">
        <v>152</v>
      </c>
      <c r="D77" s="1">
        <v>37880</v>
      </c>
      <c r="E77" t="s">
        <v>87</v>
      </c>
      <c r="F77" t="s">
        <v>109</v>
      </c>
      <c r="G77" t="s">
        <v>1134</v>
      </c>
      <c r="H77" t="s">
        <v>3</v>
      </c>
      <c r="I77" s="2">
        <v>28318</v>
      </c>
    </row>
    <row r="78" spans="1:10" hidden="1" x14ac:dyDescent="0.2">
      <c r="A78" t="s">
        <v>110</v>
      </c>
      <c r="B78">
        <v>1</v>
      </c>
      <c r="C78">
        <v>133</v>
      </c>
      <c r="D78" s="1">
        <v>38032</v>
      </c>
      <c r="E78" t="s">
        <v>95</v>
      </c>
      <c r="F78" t="s">
        <v>111</v>
      </c>
      <c r="G78" t="s">
        <v>1135</v>
      </c>
      <c r="H78" t="s">
        <v>3</v>
      </c>
      <c r="I78" s="2">
        <v>24754</v>
      </c>
      <c r="J78" s="2">
        <v>38669</v>
      </c>
    </row>
    <row r="79" spans="1:10" hidden="1" x14ac:dyDescent="0.2">
      <c r="A79" t="s">
        <v>112</v>
      </c>
      <c r="B79">
        <v>1</v>
      </c>
      <c r="C79">
        <v>280</v>
      </c>
      <c r="D79" s="1">
        <v>38165</v>
      </c>
      <c r="E79" t="s">
        <v>113</v>
      </c>
      <c r="F79" t="s">
        <v>114</v>
      </c>
      <c r="G79" t="s">
        <v>1136</v>
      </c>
      <c r="H79" t="s">
        <v>3</v>
      </c>
      <c r="I79" s="2">
        <v>24440</v>
      </c>
    </row>
    <row r="80" spans="1:10" hidden="1" x14ac:dyDescent="0.2">
      <c r="A80" t="s">
        <v>115</v>
      </c>
      <c r="B80">
        <v>1</v>
      </c>
      <c r="C80">
        <v>280</v>
      </c>
      <c r="D80" s="1">
        <v>38445</v>
      </c>
      <c r="E80" t="s">
        <v>116</v>
      </c>
      <c r="F80" t="s">
        <v>32</v>
      </c>
      <c r="G80" t="s">
        <v>1137</v>
      </c>
      <c r="H80" t="s">
        <v>3</v>
      </c>
      <c r="I80" s="2">
        <v>28238</v>
      </c>
    </row>
    <row r="81" spans="1:9" hidden="1" x14ac:dyDescent="0.2">
      <c r="A81" t="s">
        <v>117</v>
      </c>
      <c r="B81">
        <v>1</v>
      </c>
      <c r="C81">
        <v>21</v>
      </c>
      <c r="D81" s="1">
        <v>38725</v>
      </c>
      <c r="E81" t="s">
        <v>118</v>
      </c>
      <c r="F81" t="s">
        <v>39</v>
      </c>
      <c r="G81" t="s">
        <v>1138</v>
      </c>
      <c r="H81" t="s">
        <v>3</v>
      </c>
      <c r="I81" s="2">
        <v>26967</v>
      </c>
    </row>
    <row r="82" spans="1:9" hidden="1" x14ac:dyDescent="0.2">
      <c r="A82" t="s">
        <v>115</v>
      </c>
      <c r="B82">
        <v>2</v>
      </c>
      <c r="C82">
        <v>133</v>
      </c>
      <c r="D82" s="1">
        <v>38746</v>
      </c>
      <c r="E82" t="s">
        <v>29</v>
      </c>
      <c r="F82" t="s">
        <v>30</v>
      </c>
      <c r="G82" t="s">
        <v>1137</v>
      </c>
      <c r="H82" t="s">
        <v>3</v>
      </c>
      <c r="I82" s="2">
        <v>28238</v>
      </c>
    </row>
    <row r="83" spans="1:9" hidden="1" x14ac:dyDescent="0.2">
      <c r="A83" t="s">
        <v>119</v>
      </c>
      <c r="B83">
        <v>1</v>
      </c>
      <c r="C83">
        <v>22</v>
      </c>
      <c r="D83" s="1">
        <v>38879</v>
      </c>
      <c r="E83" t="s">
        <v>120</v>
      </c>
      <c r="F83" t="s">
        <v>5</v>
      </c>
      <c r="G83" t="s">
        <v>1139</v>
      </c>
      <c r="H83" t="s">
        <v>3</v>
      </c>
      <c r="I83" s="2">
        <v>25920</v>
      </c>
    </row>
    <row r="84" spans="1:9" hidden="1" x14ac:dyDescent="0.2">
      <c r="A84" t="s">
        <v>117</v>
      </c>
      <c r="B84">
        <v>2</v>
      </c>
      <c r="C84">
        <v>76</v>
      </c>
      <c r="D84" s="1">
        <v>38901</v>
      </c>
      <c r="E84" t="s">
        <v>59</v>
      </c>
      <c r="F84" t="s">
        <v>9</v>
      </c>
      <c r="G84" t="s">
        <v>1138</v>
      </c>
      <c r="H84" t="s">
        <v>3</v>
      </c>
      <c r="I84" s="2">
        <v>26967</v>
      </c>
    </row>
    <row r="85" spans="1:9" hidden="1" x14ac:dyDescent="0.2">
      <c r="A85" t="s">
        <v>115</v>
      </c>
      <c r="B85">
        <v>3</v>
      </c>
      <c r="C85">
        <v>380</v>
      </c>
      <c r="D85" s="1">
        <v>38977</v>
      </c>
      <c r="E85" t="s">
        <v>88</v>
      </c>
      <c r="F85" t="s">
        <v>27</v>
      </c>
      <c r="G85" t="s">
        <v>1137</v>
      </c>
      <c r="H85" t="s">
        <v>3</v>
      </c>
      <c r="I85" s="2">
        <v>28238</v>
      </c>
    </row>
    <row r="86" spans="1:9" hidden="1" x14ac:dyDescent="0.2">
      <c r="A86" t="s">
        <v>121</v>
      </c>
      <c r="B86">
        <v>1</v>
      </c>
      <c r="C86">
        <v>0</v>
      </c>
      <c r="D86" s="1">
        <v>39362</v>
      </c>
      <c r="E86" t="s">
        <v>94</v>
      </c>
      <c r="F86" t="s">
        <v>62</v>
      </c>
      <c r="G86" t="s">
        <v>1140</v>
      </c>
      <c r="H86" t="s">
        <v>3</v>
      </c>
      <c r="I86" s="2">
        <v>29312</v>
      </c>
    </row>
    <row r="87" spans="1:9" hidden="1" x14ac:dyDescent="0.2">
      <c r="A87" t="s">
        <v>84</v>
      </c>
      <c r="B87">
        <v>6</v>
      </c>
      <c r="C87">
        <v>0</v>
      </c>
      <c r="D87" s="1">
        <v>39362</v>
      </c>
      <c r="E87" t="s">
        <v>94</v>
      </c>
      <c r="F87" t="s">
        <v>62</v>
      </c>
      <c r="G87" t="s">
        <v>1127</v>
      </c>
      <c r="H87" t="s">
        <v>3</v>
      </c>
      <c r="I87" s="2">
        <v>25411</v>
      </c>
    </row>
    <row r="88" spans="1:9" hidden="1" x14ac:dyDescent="0.2">
      <c r="A88" t="s">
        <v>121</v>
      </c>
      <c r="B88">
        <v>2</v>
      </c>
      <c r="C88">
        <v>203</v>
      </c>
      <c r="D88" s="1">
        <v>39362</v>
      </c>
      <c r="E88" t="s">
        <v>94</v>
      </c>
      <c r="F88" t="s">
        <v>62</v>
      </c>
      <c r="G88" t="s">
        <v>1140</v>
      </c>
      <c r="H88" t="s">
        <v>3</v>
      </c>
      <c r="I88" s="2">
        <v>29312</v>
      </c>
    </row>
    <row r="89" spans="1:9" hidden="1" x14ac:dyDescent="0.2">
      <c r="A89" t="s">
        <v>84</v>
      </c>
      <c r="B89">
        <v>7</v>
      </c>
      <c r="C89">
        <v>210</v>
      </c>
      <c r="D89" s="1">
        <v>39565</v>
      </c>
      <c r="E89" t="s">
        <v>90</v>
      </c>
      <c r="F89" t="s">
        <v>11</v>
      </c>
      <c r="G89" t="s">
        <v>1127</v>
      </c>
      <c r="H89" t="s">
        <v>3</v>
      </c>
      <c r="I89" s="2">
        <v>25411</v>
      </c>
    </row>
    <row r="90" spans="1:9" hidden="1" x14ac:dyDescent="0.2">
      <c r="A90" t="s">
        <v>117</v>
      </c>
      <c r="B90">
        <v>3</v>
      </c>
      <c r="C90">
        <v>21</v>
      </c>
      <c r="D90" s="1">
        <v>39775</v>
      </c>
      <c r="E90" t="s">
        <v>34</v>
      </c>
      <c r="F90" t="s">
        <v>68</v>
      </c>
      <c r="G90" t="s">
        <v>1138</v>
      </c>
      <c r="H90" t="s">
        <v>3</v>
      </c>
      <c r="I90" s="2">
        <v>26967</v>
      </c>
    </row>
    <row r="91" spans="1:9" hidden="1" x14ac:dyDescent="0.2">
      <c r="A91" t="s">
        <v>122</v>
      </c>
      <c r="B91">
        <v>1</v>
      </c>
      <c r="C91">
        <v>42</v>
      </c>
      <c r="D91" s="1">
        <v>39796</v>
      </c>
      <c r="E91" t="s">
        <v>104</v>
      </c>
      <c r="F91" t="s">
        <v>123</v>
      </c>
      <c r="G91" t="s">
        <v>1141</v>
      </c>
      <c r="H91" t="s">
        <v>3</v>
      </c>
      <c r="I91" s="2">
        <v>28368</v>
      </c>
    </row>
    <row r="92" spans="1:9" hidden="1" x14ac:dyDescent="0.2">
      <c r="A92" t="s">
        <v>117</v>
      </c>
      <c r="B92">
        <v>4</v>
      </c>
      <c r="C92">
        <v>21</v>
      </c>
      <c r="D92" s="1">
        <v>39838</v>
      </c>
      <c r="E92" t="s">
        <v>29</v>
      </c>
      <c r="F92" t="s">
        <v>35</v>
      </c>
      <c r="G92" t="s">
        <v>1138</v>
      </c>
      <c r="H92" t="s">
        <v>3</v>
      </c>
      <c r="I92" s="2">
        <v>26967</v>
      </c>
    </row>
    <row r="93" spans="1:9" hidden="1" x14ac:dyDescent="0.2">
      <c r="A93" t="s">
        <v>84</v>
      </c>
      <c r="B93">
        <v>8</v>
      </c>
      <c r="C93">
        <v>70</v>
      </c>
      <c r="D93" s="1">
        <v>39859</v>
      </c>
      <c r="E93" t="s">
        <v>95</v>
      </c>
      <c r="F93" t="s">
        <v>107</v>
      </c>
      <c r="G93" t="s">
        <v>1127</v>
      </c>
      <c r="H93" t="s">
        <v>3</v>
      </c>
      <c r="I93" s="2">
        <v>25411</v>
      </c>
    </row>
    <row r="94" spans="1:9" hidden="1" x14ac:dyDescent="0.2">
      <c r="A94" t="s">
        <v>121</v>
      </c>
      <c r="B94">
        <v>3</v>
      </c>
      <c r="C94">
        <v>42</v>
      </c>
      <c r="D94" s="1">
        <v>39929</v>
      </c>
      <c r="E94" t="s">
        <v>90</v>
      </c>
      <c r="F94" t="s">
        <v>124</v>
      </c>
      <c r="G94" t="s">
        <v>1140</v>
      </c>
      <c r="H94" t="s">
        <v>3</v>
      </c>
      <c r="I94" s="2">
        <v>29312</v>
      </c>
    </row>
    <row r="95" spans="1:9" hidden="1" x14ac:dyDescent="0.2">
      <c r="A95" t="s">
        <v>125</v>
      </c>
      <c r="B95">
        <v>1</v>
      </c>
      <c r="C95">
        <v>2</v>
      </c>
      <c r="D95" s="1">
        <v>39971</v>
      </c>
      <c r="E95" t="s">
        <v>126</v>
      </c>
      <c r="F95" t="s">
        <v>127</v>
      </c>
      <c r="G95" t="s">
        <v>1142</v>
      </c>
      <c r="H95" t="s">
        <v>3</v>
      </c>
      <c r="I95" s="2">
        <v>25221</v>
      </c>
    </row>
    <row r="96" spans="1:9" hidden="1" x14ac:dyDescent="0.2">
      <c r="A96" t="s">
        <v>121</v>
      </c>
      <c r="B96">
        <v>4</v>
      </c>
      <c r="C96">
        <v>90</v>
      </c>
      <c r="D96" s="1">
        <v>39979</v>
      </c>
      <c r="E96" t="s">
        <v>59</v>
      </c>
      <c r="F96" t="s">
        <v>82</v>
      </c>
      <c r="G96" t="s">
        <v>1140</v>
      </c>
      <c r="H96" t="s">
        <v>3</v>
      </c>
      <c r="I96" s="2">
        <v>29312</v>
      </c>
    </row>
    <row r="97" spans="1:9" hidden="1" x14ac:dyDescent="0.2">
      <c r="A97" t="s">
        <v>115</v>
      </c>
      <c r="B97">
        <v>4</v>
      </c>
      <c r="C97">
        <v>21</v>
      </c>
      <c r="D97" s="1">
        <v>40069</v>
      </c>
      <c r="E97" t="s">
        <v>128</v>
      </c>
      <c r="F97" t="s">
        <v>65</v>
      </c>
      <c r="G97" t="s">
        <v>1137</v>
      </c>
      <c r="H97" t="s">
        <v>3</v>
      </c>
      <c r="I97" s="2">
        <v>28238</v>
      </c>
    </row>
    <row r="98" spans="1:9" hidden="1" x14ac:dyDescent="0.2">
      <c r="A98" t="s">
        <v>121</v>
      </c>
      <c r="B98">
        <v>5</v>
      </c>
      <c r="C98">
        <v>21</v>
      </c>
      <c r="D98" s="1">
        <v>40090</v>
      </c>
      <c r="E98" t="s">
        <v>129</v>
      </c>
      <c r="F98" t="s">
        <v>130</v>
      </c>
      <c r="G98" t="s">
        <v>1140</v>
      </c>
      <c r="H98" t="s">
        <v>3</v>
      </c>
      <c r="I98" s="2">
        <v>29312</v>
      </c>
    </row>
    <row r="99" spans="1:9" hidden="1" x14ac:dyDescent="0.2">
      <c r="A99" t="s">
        <v>115</v>
      </c>
      <c r="B99">
        <v>5</v>
      </c>
      <c r="C99">
        <v>49</v>
      </c>
      <c r="D99" s="1">
        <v>40111</v>
      </c>
      <c r="E99" t="s">
        <v>131</v>
      </c>
      <c r="F99" t="s">
        <v>70</v>
      </c>
      <c r="G99" t="s">
        <v>1137</v>
      </c>
      <c r="H99" t="s">
        <v>3</v>
      </c>
      <c r="I99" s="2">
        <v>28238</v>
      </c>
    </row>
    <row r="100" spans="1:9" hidden="1" x14ac:dyDescent="0.2">
      <c r="A100" t="s">
        <v>132</v>
      </c>
      <c r="B100">
        <v>1</v>
      </c>
      <c r="C100">
        <v>70</v>
      </c>
      <c r="D100" s="1">
        <v>40160</v>
      </c>
      <c r="E100" t="s">
        <v>133</v>
      </c>
      <c r="F100" t="s">
        <v>37</v>
      </c>
      <c r="G100" t="s">
        <v>1143</v>
      </c>
      <c r="H100" t="s">
        <v>3</v>
      </c>
      <c r="I100" s="2">
        <v>28518</v>
      </c>
    </row>
    <row r="101" spans="1:9" hidden="1" x14ac:dyDescent="0.2">
      <c r="A101" t="s">
        <v>115</v>
      </c>
      <c r="B101">
        <v>6</v>
      </c>
      <c r="C101">
        <v>0</v>
      </c>
      <c r="D101" s="1">
        <v>40230</v>
      </c>
      <c r="E101" t="s">
        <v>134</v>
      </c>
      <c r="F101" t="s">
        <v>73</v>
      </c>
      <c r="G101" t="s">
        <v>1137</v>
      </c>
      <c r="H101" t="s">
        <v>3</v>
      </c>
      <c r="I101" s="2">
        <v>28238</v>
      </c>
    </row>
    <row r="102" spans="1:9" hidden="1" x14ac:dyDescent="0.2">
      <c r="A102" t="s">
        <v>125</v>
      </c>
      <c r="B102">
        <v>2</v>
      </c>
      <c r="C102">
        <v>35</v>
      </c>
      <c r="D102" s="1">
        <v>40230</v>
      </c>
      <c r="E102" t="s">
        <v>134</v>
      </c>
      <c r="F102" t="s">
        <v>73</v>
      </c>
      <c r="G102" t="s">
        <v>1142</v>
      </c>
      <c r="H102" t="s">
        <v>3</v>
      </c>
      <c r="I102" s="2">
        <v>25221</v>
      </c>
    </row>
    <row r="103" spans="1:9" hidden="1" x14ac:dyDescent="0.2">
      <c r="A103" t="s">
        <v>115</v>
      </c>
      <c r="B103">
        <v>7</v>
      </c>
      <c r="C103">
        <v>84</v>
      </c>
      <c r="D103" s="1">
        <v>40265</v>
      </c>
      <c r="E103" t="s">
        <v>135</v>
      </c>
      <c r="F103" t="s">
        <v>136</v>
      </c>
      <c r="G103" t="s">
        <v>1137</v>
      </c>
      <c r="H103" t="s">
        <v>3</v>
      </c>
      <c r="I103" s="2">
        <v>28238</v>
      </c>
    </row>
    <row r="104" spans="1:9" hidden="1" x14ac:dyDescent="0.2">
      <c r="A104" t="s">
        <v>132</v>
      </c>
      <c r="B104">
        <v>2</v>
      </c>
      <c r="C104">
        <v>91</v>
      </c>
      <c r="D104" s="1">
        <v>40349</v>
      </c>
      <c r="E104" t="s">
        <v>137</v>
      </c>
      <c r="F104" t="s">
        <v>103</v>
      </c>
      <c r="G104" t="s">
        <v>1143</v>
      </c>
      <c r="H104" t="s">
        <v>3</v>
      </c>
      <c r="I104" s="2">
        <v>28518</v>
      </c>
    </row>
    <row r="105" spans="1:9" hidden="1" x14ac:dyDescent="0.2">
      <c r="A105" t="s">
        <v>121</v>
      </c>
      <c r="B105">
        <v>6</v>
      </c>
      <c r="C105">
        <v>64</v>
      </c>
      <c r="D105" s="1">
        <v>40440</v>
      </c>
      <c r="E105" t="s">
        <v>138</v>
      </c>
      <c r="F105" t="s">
        <v>62</v>
      </c>
      <c r="G105" t="s">
        <v>1140</v>
      </c>
      <c r="H105" t="s">
        <v>3</v>
      </c>
      <c r="I105" s="2">
        <v>29312</v>
      </c>
    </row>
    <row r="106" spans="1:9" hidden="1" x14ac:dyDescent="0.2">
      <c r="A106" t="s">
        <v>139</v>
      </c>
      <c r="B106">
        <v>1</v>
      </c>
      <c r="C106">
        <v>160</v>
      </c>
      <c r="D106" s="1">
        <v>40504</v>
      </c>
      <c r="E106" t="s">
        <v>59</v>
      </c>
      <c r="F106" t="s">
        <v>140</v>
      </c>
      <c r="G106" t="s">
        <v>1144</v>
      </c>
      <c r="H106" t="s">
        <v>3</v>
      </c>
      <c r="I106" s="2">
        <v>29502</v>
      </c>
    </row>
    <row r="107" spans="1:9" hidden="1" x14ac:dyDescent="0.2">
      <c r="A107" t="s">
        <v>115</v>
      </c>
      <c r="B107">
        <v>8</v>
      </c>
      <c r="C107">
        <v>77</v>
      </c>
      <c r="D107" s="1">
        <v>40664</v>
      </c>
      <c r="E107" t="s">
        <v>126</v>
      </c>
      <c r="F107" t="s">
        <v>141</v>
      </c>
      <c r="G107" t="s">
        <v>1137</v>
      </c>
      <c r="H107" t="s">
        <v>3</v>
      </c>
      <c r="I107" s="2">
        <v>28238</v>
      </c>
    </row>
    <row r="108" spans="1:9" hidden="1" x14ac:dyDescent="0.2">
      <c r="A108" t="s">
        <v>142</v>
      </c>
      <c r="B108">
        <v>1</v>
      </c>
      <c r="C108">
        <v>28</v>
      </c>
      <c r="D108" s="1">
        <v>40741</v>
      </c>
      <c r="E108" t="s">
        <v>143</v>
      </c>
      <c r="F108" t="s">
        <v>62</v>
      </c>
      <c r="G108" t="s">
        <v>1145</v>
      </c>
      <c r="H108" t="s">
        <v>3</v>
      </c>
      <c r="I108" s="2">
        <v>28789</v>
      </c>
    </row>
    <row r="109" spans="1:9" hidden="1" x14ac:dyDescent="0.2">
      <c r="A109" t="s">
        <v>144</v>
      </c>
      <c r="B109">
        <v>1</v>
      </c>
      <c r="C109">
        <v>0</v>
      </c>
      <c r="D109" s="1">
        <v>40749</v>
      </c>
      <c r="E109" t="s">
        <v>59</v>
      </c>
      <c r="F109" t="s">
        <v>145</v>
      </c>
      <c r="G109" t="s">
        <v>1146</v>
      </c>
      <c r="H109" t="s">
        <v>3</v>
      </c>
      <c r="I109" s="2">
        <v>27374</v>
      </c>
    </row>
    <row r="110" spans="1:9" hidden="1" x14ac:dyDescent="0.2">
      <c r="A110" t="s">
        <v>115</v>
      </c>
      <c r="B110">
        <v>9</v>
      </c>
      <c r="C110">
        <v>20</v>
      </c>
      <c r="D110" s="1">
        <v>40749</v>
      </c>
      <c r="E110" t="s">
        <v>59</v>
      </c>
      <c r="F110" t="s">
        <v>145</v>
      </c>
      <c r="G110" t="s">
        <v>1137</v>
      </c>
      <c r="H110" t="s">
        <v>3</v>
      </c>
      <c r="I110" s="2">
        <v>28238</v>
      </c>
    </row>
    <row r="111" spans="1:9" hidden="1" x14ac:dyDescent="0.2">
      <c r="A111" t="s">
        <v>142</v>
      </c>
      <c r="B111">
        <v>1</v>
      </c>
      <c r="C111">
        <v>0</v>
      </c>
      <c r="D111" s="1">
        <v>40769</v>
      </c>
      <c r="E111" t="s">
        <v>63</v>
      </c>
      <c r="F111" t="s">
        <v>32</v>
      </c>
      <c r="G111" t="s">
        <v>1145</v>
      </c>
      <c r="H111" t="s">
        <v>3</v>
      </c>
      <c r="I111" s="2">
        <v>28789</v>
      </c>
    </row>
    <row r="112" spans="1:9" hidden="1" x14ac:dyDescent="0.2">
      <c r="A112" t="s">
        <v>146</v>
      </c>
      <c r="B112">
        <v>1</v>
      </c>
      <c r="C112">
        <v>35</v>
      </c>
      <c r="D112" s="1">
        <v>40769</v>
      </c>
      <c r="E112" t="s">
        <v>63</v>
      </c>
      <c r="F112" t="s">
        <v>32</v>
      </c>
      <c r="G112" t="s">
        <v>1147</v>
      </c>
      <c r="H112" t="s">
        <v>3</v>
      </c>
      <c r="I112" s="2">
        <v>28270</v>
      </c>
    </row>
    <row r="113" spans="1:9" hidden="1" x14ac:dyDescent="0.2">
      <c r="A113" t="s">
        <v>115</v>
      </c>
      <c r="B113">
        <v>10</v>
      </c>
      <c r="C113">
        <v>14</v>
      </c>
      <c r="D113" s="1">
        <v>40804</v>
      </c>
      <c r="E113" t="s">
        <v>138</v>
      </c>
      <c r="F113" t="s">
        <v>123</v>
      </c>
      <c r="G113" t="s">
        <v>1137</v>
      </c>
      <c r="H113" t="s">
        <v>3</v>
      </c>
      <c r="I113" s="2">
        <v>28238</v>
      </c>
    </row>
    <row r="114" spans="1:9" hidden="1" x14ac:dyDescent="0.2">
      <c r="A114" t="s">
        <v>146</v>
      </c>
      <c r="B114">
        <v>2</v>
      </c>
      <c r="C114">
        <v>49</v>
      </c>
      <c r="D114" s="1">
        <v>40818</v>
      </c>
      <c r="E114" t="s">
        <v>129</v>
      </c>
      <c r="F114" t="s">
        <v>127</v>
      </c>
      <c r="G114" t="s">
        <v>1147</v>
      </c>
      <c r="H114" t="s">
        <v>3</v>
      </c>
      <c r="I114" s="2">
        <v>28270</v>
      </c>
    </row>
    <row r="115" spans="1:9" hidden="1" x14ac:dyDescent="0.2">
      <c r="A115" t="s">
        <v>142</v>
      </c>
      <c r="B115">
        <v>2</v>
      </c>
      <c r="C115">
        <v>434</v>
      </c>
      <c r="D115" s="1">
        <v>40867</v>
      </c>
      <c r="E115" t="s">
        <v>34</v>
      </c>
      <c r="F115" t="s">
        <v>5</v>
      </c>
      <c r="G115" t="s">
        <v>1145</v>
      </c>
      <c r="H115" t="s">
        <v>3</v>
      </c>
      <c r="I115" s="2">
        <v>28789</v>
      </c>
    </row>
    <row r="116" spans="1:9" hidden="1" x14ac:dyDescent="0.2">
      <c r="A116" t="s">
        <v>72</v>
      </c>
      <c r="B116">
        <v>8</v>
      </c>
      <c r="C116">
        <v>70</v>
      </c>
      <c r="D116" s="1">
        <v>41301</v>
      </c>
      <c r="E116" t="s">
        <v>29</v>
      </c>
      <c r="F116" t="s">
        <v>147</v>
      </c>
      <c r="G116" t="s">
        <v>1125</v>
      </c>
      <c r="H116" t="s">
        <v>3</v>
      </c>
      <c r="I116" s="2">
        <v>26421</v>
      </c>
    </row>
    <row r="117" spans="1:9" hidden="1" x14ac:dyDescent="0.2">
      <c r="A117" t="s">
        <v>115</v>
      </c>
      <c r="B117">
        <v>11</v>
      </c>
      <c r="C117">
        <v>133</v>
      </c>
      <c r="D117" s="1">
        <v>41371</v>
      </c>
      <c r="E117" t="s">
        <v>148</v>
      </c>
      <c r="F117" t="s">
        <v>64</v>
      </c>
      <c r="G117" t="s">
        <v>1137</v>
      </c>
      <c r="H117" t="s">
        <v>3</v>
      </c>
      <c r="I117" s="2">
        <v>28238</v>
      </c>
    </row>
    <row r="118" spans="1:9" hidden="1" x14ac:dyDescent="0.2">
      <c r="A118" t="s">
        <v>149</v>
      </c>
      <c r="B118">
        <v>1</v>
      </c>
      <c r="C118">
        <v>0</v>
      </c>
      <c r="D118" s="1">
        <v>41504</v>
      </c>
      <c r="E118" t="s">
        <v>63</v>
      </c>
      <c r="F118" t="s">
        <v>32</v>
      </c>
      <c r="G118" t="s">
        <v>1148</v>
      </c>
      <c r="H118" t="s">
        <v>3</v>
      </c>
      <c r="I118" s="2">
        <v>29728</v>
      </c>
    </row>
    <row r="119" spans="1:9" hidden="1" x14ac:dyDescent="0.2">
      <c r="A119" t="s">
        <v>121</v>
      </c>
      <c r="B119">
        <v>7</v>
      </c>
      <c r="C119">
        <v>28</v>
      </c>
      <c r="D119" s="1">
        <v>41504</v>
      </c>
      <c r="E119" t="s">
        <v>63</v>
      </c>
      <c r="F119" t="s">
        <v>32</v>
      </c>
      <c r="G119" t="s">
        <v>1140</v>
      </c>
      <c r="H119" t="s">
        <v>3</v>
      </c>
      <c r="I119" s="2">
        <v>29312</v>
      </c>
    </row>
    <row r="120" spans="1:9" hidden="1" x14ac:dyDescent="0.2">
      <c r="A120" t="s">
        <v>149</v>
      </c>
      <c r="B120">
        <v>2</v>
      </c>
      <c r="C120">
        <v>1</v>
      </c>
      <c r="D120" s="1">
        <v>41532</v>
      </c>
      <c r="E120" t="s">
        <v>138</v>
      </c>
      <c r="F120" t="s">
        <v>35</v>
      </c>
      <c r="G120" t="s">
        <v>1148</v>
      </c>
      <c r="H120" t="s">
        <v>3</v>
      </c>
      <c r="I120" s="2">
        <v>29728</v>
      </c>
    </row>
    <row r="121" spans="1:9" hidden="1" x14ac:dyDescent="0.2">
      <c r="A121" t="s">
        <v>121</v>
      </c>
      <c r="B121">
        <v>8</v>
      </c>
      <c r="C121">
        <v>161</v>
      </c>
      <c r="D121" s="1">
        <v>41574</v>
      </c>
      <c r="E121" t="s">
        <v>129</v>
      </c>
      <c r="F121" t="s">
        <v>30</v>
      </c>
      <c r="G121" t="s">
        <v>1140</v>
      </c>
      <c r="H121" t="s">
        <v>3</v>
      </c>
      <c r="I121" s="2">
        <v>29312</v>
      </c>
    </row>
    <row r="122" spans="1:9" hidden="1" x14ac:dyDescent="0.2">
      <c r="A122" t="s">
        <v>149</v>
      </c>
      <c r="B122">
        <v>3</v>
      </c>
      <c r="C122">
        <v>64</v>
      </c>
      <c r="D122" s="1">
        <v>41735</v>
      </c>
      <c r="E122" t="s">
        <v>150</v>
      </c>
      <c r="F122" t="s">
        <v>127</v>
      </c>
      <c r="G122" t="s">
        <v>1148</v>
      </c>
      <c r="H122" t="s">
        <v>3</v>
      </c>
      <c r="I122" s="2">
        <v>29728</v>
      </c>
    </row>
    <row r="123" spans="1:9" hidden="1" x14ac:dyDescent="0.2">
      <c r="A123" t="s">
        <v>115</v>
      </c>
      <c r="B123">
        <v>12</v>
      </c>
      <c r="C123">
        <v>49</v>
      </c>
      <c r="D123" s="1">
        <v>41819</v>
      </c>
      <c r="E123" t="s">
        <v>143</v>
      </c>
      <c r="F123" t="s">
        <v>68</v>
      </c>
      <c r="G123" t="s">
        <v>1137</v>
      </c>
      <c r="H123" t="s">
        <v>3</v>
      </c>
      <c r="I123" s="2">
        <v>28238</v>
      </c>
    </row>
    <row r="124" spans="1:9" hidden="1" x14ac:dyDescent="0.2">
      <c r="A124" t="s">
        <v>102</v>
      </c>
      <c r="B124">
        <v>4</v>
      </c>
      <c r="C124">
        <v>224</v>
      </c>
      <c r="D124" s="1">
        <v>41868</v>
      </c>
      <c r="E124" t="s">
        <v>63</v>
      </c>
      <c r="F124" t="s">
        <v>32</v>
      </c>
      <c r="G124" t="s">
        <v>1134</v>
      </c>
      <c r="H124" t="s">
        <v>3</v>
      </c>
      <c r="I124" s="2">
        <v>28318</v>
      </c>
    </row>
    <row r="125" spans="1:9" hidden="1" x14ac:dyDescent="0.2">
      <c r="A125" t="s">
        <v>151</v>
      </c>
      <c r="B125">
        <v>1</v>
      </c>
      <c r="C125">
        <v>220</v>
      </c>
      <c r="D125" s="1">
        <v>42092</v>
      </c>
      <c r="E125" t="s">
        <v>152</v>
      </c>
      <c r="F125" t="s">
        <v>153</v>
      </c>
      <c r="G125" t="s">
        <v>1149</v>
      </c>
      <c r="H125" t="s">
        <v>3</v>
      </c>
      <c r="I125" s="2">
        <v>31560</v>
      </c>
    </row>
    <row r="126" spans="1:9" hidden="1" x14ac:dyDescent="0.2">
      <c r="A126" t="s">
        <v>154</v>
      </c>
      <c r="B126">
        <v>1</v>
      </c>
      <c r="C126">
        <v>0</v>
      </c>
      <c r="D126" s="1">
        <v>42330</v>
      </c>
      <c r="E126" t="s">
        <v>34</v>
      </c>
      <c r="F126" t="s">
        <v>155</v>
      </c>
      <c r="G126" t="s">
        <v>1150</v>
      </c>
      <c r="H126" t="s">
        <v>3</v>
      </c>
      <c r="I126" s="2">
        <v>31192</v>
      </c>
    </row>
    <row r="127" spans="1:9" hidden="1" x14ac:dyDescent="0.2">
      <c r="A127" t="s">
        <v>132</v>
      </c>
      <c r="B127">
        <v>3</v>
      </c>
      <c r="C127">
        <v>22</v>
      </c>
      <c r="D127" s="1">
        <v>42330</v>
      </c>
      <c r="E127" t="s">
        <v>34</v>
      </c>
      <c r="F127" t="s">
        <v>155</v>
      </c>
      <c r="G127" t="s">
        <v>1143</v>
      </c>
      <c r="H127" t="s">
        <v>3</v>
      </c>
      <c r="I127" s="2">
        <v>28518</v>
      </c>
    </row>
    <row r="128" spans="1:9" hidden="1" x14ac:dyDescent="0.2">
      <c r="A128" t="s">
        <v>154</v>
      </c>
      <c r="B128">
        <v>2</v>
      </c>
      <c r="C128">
        <v>41</v>
      </c>
      <c r="D128" s="1">
        <v>42352</v>
      </c>
      <c r="E128" t="s">
        <v>59</v>
      </c>
      <c r="F128" t="s">
        <v>9</v>
      </c>
      <c r="G128" t="s">
        <v>1150</v>
      </c>
      <c r="H128" t="s">
        <v>3</v>
      </c>
      <c r="I128" s="2">
        <v>31192</v>
      </c>
    </row>
    <row r="129" spans="1:10" hidden="1" x14ac:dyDescent="0.2">
      <c r="A129" t="s">
        <v>84</v>
      </c>
      <c r="B129">
        <v>9</v>
      </c>
      <c r="C129">
        <v>70</v>
      </c>
      <c r="D129" s="1">
        <v>42393</v>
      </c>
      <c r="E129" t="s">
        <v>29</v>
      </c>
      <c r="F129" t="s">
        <v>140</v>
      </c>
      <c r="G129" t="s">
        <v>1127</v>
      </c>
      <c r="H129" t="s">
        <v>3</v>
      </c>
      <c r="I129" s="2">
        <v>25411</v>
      </c>
    </row>
    <row r="130" spans="1:10" hidden="1" x14ac:dyDescent="0.2">
      <c r="A130" t="s">
        <v>154</v>
      </c>
      <c r="B130">
        <v>3</v>
      </c>
      <c r="C130">
        <v>77</v>
      </c>
      <c r="D130" s="1">
        <v>42463</v>
      </c>
      <c r="E130" t="s">
        <v>156</v>
      </c>
      <c r="F130" t="s">
        <v>157</v>
      </c>
      <c r="G130" t="s">
        <v>1150</v>
      </c>
      <c r="H130" t="s">
        <v>3</v>
      </c>
      <c r="I130" s="2">
        <v>31192</v>
      </c>
    </row>
    <row r="131" spans="1:10" hidden="1" x14ac:dyDescent="0.2">
      <c r="A131" t="s">
        <v>151</v>
      </c>
      <c r="B131">
        <v>2</v>
      </c>
      <c r="C131">
        <v>0</v>
      </c>
      <c r="D131" s="1">
        <v>42540</v>
      </c>
      <c r="E131" t="s">
        <v>143</v>
      </c>
      <c r="F131" t="s">
        <v>47</v>
      </c>
      <c r="G131" t="s">
        <v>1149</v>
      </c>
      <c r="H131" t="s">
        <v>3</v>
      </c>
      <c r="I131" s="2">
        <v>31560</v>
      </c>
    </row>
    <row r="132" spans="1:10" hidden="1" x14ac:dyDescent="0.2">
      <c r="A132" t="s">
        <v>158</v>
      </c>
      <c r="B132">
        <v>1</v>
      </c>
      <c r="C132">
        <v>84</v>
      </c>
      <c r="D132" s="1">
        <v>42540</v>
      </c>
      <c r="E132" t="s">
        <v>143</v>
      </c>
      <c r="F132" t="s">
        <v>47</v>
      </c>
      <c r="G132" t="s">
        <v>1151</v>
      </c>
      <c r="H132" t="s">
        <v>3</v>
      </c>
      <c r="I132" s="2">
        <v>31388</v>
      </c>
    </row>
    <row r="133" spans="1:10" hidden="1" x14ac:dyDescent="0.2">
      <c r="A133" t="s">
        <v>159</v>
      </c>
      <c r="B133">
        <v>1</v>
      </c>
      <c r="C133">
        <v>140</v>
      </c>
      <c r="D133" s="1">
        <v>42624</v>
      </c>
      <c r="E133" t="s">
        <v>90</v>
      </c>
      <c r="F133" t="s">
        <v>160</v>
      </c>
      <c r="G133" t="s">
        <v>1152</v>
      </c>
      <c r="H133" t="s">
        <v>3</v>
      </c>
      <c r="I133" s="2">
        <v>28278</v>
      </c>
    </row>
    <row r="134" spans="1:10" hidden="1" x14ac:dyDescent="0.2">
      <c r="A134" t="s">
        <v>115</v>
      </c>
      <c r="B134">
        <v>13</v>
      </c>
      <c r="C134">
        <v>14</v>
      </c>
      <c r="D134" s="1">
        <v>42764</v>
      </c>
      <c r="E134" t="s">
        <v>29</v>
      </c>
      <c r="F134" t="s">
        <v>37</v>
      </c>
      <c r="G134" t="s">
        <v>1137</v>
      </c>
      <c r="H134" t="s">
        <v>3</v>
      </c>
      <c r="I134" s="2">
        <v>28238</v>
      </c>
    </row>
    <row r="135" spans="1:10" hidden="1" x14ac:dyDescent="0.2">
      <c r="A135" t="s">
        <v>161</v>
      </c>
      <c r="B135">
        <v>1</v>
      </c>
      <c r="C135">
        <v>49</v>
      </c>
      <c r="D135" s="1">
        <v>42778</v>
      </c>
      <c r="E135" t="s">
        <v>134</v>
      </c>
      <c r="F135" t="s">
        <v>147</v>
      </c>
      <c r="G135" t="s">
        <v>1153</v>
      </c>
      <c r="H135" t="s">
        <v>3</v>
      </c>
      <c r="I135" s="2">
        <v>31920</v>
      </c>
    </row>
    <row r="136" spans="1:10" hidden="1" x14ac:dyDescent="0.2">
      <c r="A136" t="s">
        <v>121</v>
      </c>
      <c r="B136">
        <v>9</v>
      </c>
      <c r="C136">
        <v>49</v>
      </c>
      <c r="D136" s="1">
        <v>42827</v>
      </c>
      <c r="E136" t="s">
        <v>162</v>
      </c>
      <c r="F136" t="s">
        <v>140</v>
      </c>
      <c r="G136" t="s">
        <v>1140</v>
      </c>
      <c r="H136" t="s">
        <v>3</v>
      </c>
      <c r="I136" s="2">
        <v>29312</v>
      </c>
    </row>
    <row r="137" spans="1:10" hidden="1" x14ac:dyDescent="0.2">
      <c r="A137" t="s">
        <v>163</v>
      </c>
      <c r="B137">
        <v>1</v>
      </c>
      <c r="C137">
        <v>170</v>
      </c>
      <c r="D137" s="1">
        <v>42876</v>
      </c>
      <c r="E137" t="s">
        <v>90</v>
      </c>
      <c r="F137" t="s">
        <v>62</v>
      </c>
      <c r="G137" t="s">
        <v>1154</v>
      </c>
      <c r="H137" t="s">
        <v>3</v>
      </c>
      <c r="I137" s="2">
        <v>31612</v>
      </c>
    </row>
    <row r="138" spans="1:10" hidden="1" x14ac:dyDescent="0.2">
      <c r="A138" t="s">
        <v>159</v>
      </c>
      <c r="B138">
        <v>2</v>
      </c>
      <c r="C138">
        <v>371</v>
      </c>
      <c r="D138" s="1">
        <v>43046</v>
      </c>
      <c r="E138" t="s">
        <v>164</v>
      </c>
      <c r="F138" t="s">
        <v>165</v>
      </c>
      <c r="G138" t="s">
        <v>1152</v>
      </c>
      <c r="H138" t="s">
        <v>3</v>
      </c>
      <c r="I138" s="2">
        <v>28278</v>
      </c>
    </row>
    <row r="139" spans="1:10" hidden="1" x14ac:dyDescent="0.2">
      <c r="A139" t="s">
        <v>149</v>
      </c>
      <c r="B139">
        <v>4</v>
      </c>
      <c r="C139">
        <v>145</v>
      </c>
      <c r="D139" s="1">
        <v>43417</v>
      </c>
      <c r="E139" t="s">
        <v>164</v>
      </c>
      <c r="F139" t="s">
        <v>73</v>
      </c>
      <c r="G139" t="s">
        <v>1148</v>
      </c>
      <c r="H139" t="s">
        <v>3</v>
      </c>
      <c r="I139" s="2">
        <v>29728</v>
      </c>
    </row>
    <row r="140" spans="1:10" hidden="1" x14ac:dyDescent="0.2">
      <c r="A140" t="s">
        <v>166</v>
      </c>
      <c r="B140">
        <v>1</v>
      </c>
      <c r="C140">
        <v>180</v>
      </c>
      <c r="D140" s="1">
        <v>43562</v>
      </c>
      <c r="E140" t="s">
        <v>167</v>
      </c>
      <c r="F140" t="s">
        <v>64</v>
      </c>
      <c r="G140" t="s">
        <v>1155</v>
      </c>
      <c r="H140" t="s">
        <v>3</v>
      </c>
      <c r="I140" s="2">
        <v>29812</v>
      </c>
    </row>
    <row r="141" spans="1:10" hidden="1" x14ac:dyDescent="0.2">
      <c r="A141" t="s">
        <v>102</v>
      </c>
      <c r="B141">
        <v>5</v>
      </c>
      <c r="C141">
        <v>173</v>
      </c>
      <c r="D141" s="1">
        <v>43742</v>
      </c>
      <c r="E141" t="s">
        <v>1156</v>
      </c>
      <c r="F141" t="s">
        <v>32</v>
      </c>
      <c r="G141" t="s">
        <v>1134</v>
      </c>
      <c r="H141" t="s">
        <v>3</v>
      </c>
      <c r="I141" s="2">
        <v>28318</v>
      </c>
    </row>
    <row r="142" spans="1:10" hidden="1" x14ac:dyDescent="0.2">
      <c r="A142" t="s">
        <v>168</v>
      </c>
      <c r="B142">
        <v>1</v>
      </c>
      <c r="C142">
        <v>71</v>
      </c>
      <c r="D142" t="s">
        <v>1157</v>
      </c>
      <c r="E142" t="s">
        <v>1158</v>
      </c>
      <c r="F142" t="s">
        <v>140</v>
      </c>
      <c r="G142" t="s">
        <v>1159</v>
      </c>
      <c r="H142" t="s">
        <v>3</v>
      </c>
    </row>
    <row r="143" spans="1:10" x14ac:dyDescent="0.2">
      <c r="A143" t="s">
        <v>169</v>
      </c>
      <c r="B143">
        <v>1</v>
      </c>
      <c r="C143">
        <v>3651</v>
      </c>
      <c r="D143" s="1">
        <v>20716</v>
      </c>
      <c r="E143" t="s">
        <v>170</v>
      </c>
      <c r="F143" t="s">
        <v>11</v>
      </c>
      <c r="G143" t="s">
        <v>1160</v>
      </c>
      <c r="H143" t="s">
        <v>171</v>
      </c>
      <c r="I143" s="2">
        <v>45129</v>
      </c>
      <c r="J143" s="2">
        <v>39388</v>
      </c>
    </row>
    <row r="144" spans="1:10" hidden="1" x14ac:dyDescent="0.2">
      <c r="A144" t="s">
        <v>172</v>
      </c>
      <c r="B144">
        <v>1</v>
      </c>
      <c r="C144">
        <v>13</v>
      </c>
      <c r="D144" s="1">
        <v>24367</v>
      </c>
      <c r="E144" t="s">
        <v>170</v>
      </c>
      <c r="F144" t="s">
        <v>107</v>
      </c>
      <c r="G144" t="s">
        <v>1161</v>
      </c>
      <c r="H144" t="s">
        <v>171</v>
      </c>
      <c r="I144" s="2">
        <v>15916</v>
      </c>
    </row>
    <row r="145" spans="1:11" x14ac:dyDescent="0.2">
      <c r="A145" t="s">
        <v>169</v>
      </c>
      <c r="B145">
        <v>2</v>
      </c>
      <c r="C145">
        <v>524</v>
      </c>
      <c r="D145" s="1">
        <v>24383</v>
      </c>
      <c r="E145" t="s">
        <v>170</v>
      </c>
      <c r="F145" t="s">
        <v>173</v>
      </c>
      <c r="G145" t="s">
        <v>1160</v>
      </c>
      <c r="H145" t="s">
        <v>171</v>
      </c>
      <c r="I145" s="2">
        <v>45129</v>
      </c>
      <c r="J145" s="2">
        <v>39388</v>
      </c>
    </row>
    <row r="146" spans="1:11" hidden="1" x14ac:dyDescent="0.2">
      <c r="A146" t="s">
        <v>174</v>
      </c>
      <c r="B146">
        <v>1</v>
      </c>
      <c r="C146">
        <v>23</v>
      </c>
      <c r="D146" s="1">
        <v>24907</v>
      </c>
      <c r="E146" t="s">
        <v>170</v>
      </c>
      <c r="F146" t="s">
        <v>175</v>
      </c>
      <c r="G146" t="s">
        <v>1162</v>
      </c>
      <c r="H146" t="s">
        <v>171</v>
      </c>
    </row>
    <row r="147" spans="1:11" x14ac:dyDescent="0.2">
      <c r="A147" t="s">
        <v>169</v>
      </c>
      <c r="B147">
        <v>3</v>
      </c>
      <c r="C147">
        <v>2862</v>
      </c>
      <c r="D147" s="1">
        <v>24930</v>
      </c>
      <c r="E147" t="s">
        <v>170</v>
      </c>
      <c r="F147" t="s">
        <v>176</v>
      </c>
      <c r="G147" t="s">
        <v>1160</v>
      </c>
      <c r="H147" t="s">
        <v>171</v>
      </c>
      <c r="I147" s="2">
        <v>45129</v>
      </c>
      <c r="J147" s="2">
        <v>39388</v>
      </c>
    </row>
    <row r="148" spans="1:11" hidden="1" x14ac:dyDescent="0.2">
      <c r="A148" t="s">
        <v>177</v>
      </c>
      <c r="B148">
        <v>1</v>
      </c>
      <c r="C148">
        <v>2</v>
      </c>
      <c r="D148" s="1">
        <v>27543</v>
      </c>
      <c r="E148" t="s">
        <v>170</v>
      </c>
      <c r="F148" t="s">
        <v>97</v>
      </c>
      <c r="G148" t="s">
        <v>1163</v>
      </c>
      <c r="H148" t="s">
        <v>171</v>
      </c>
      <c r="I148" s="2">
        <v>19584</v>
      </c>
    </row>
    <row r="149" spans="1:11" x14ac:dyDescent="0.2">
      <c r="A149" t="s">
        <v>169</v>
      </c>
      <c r="B149">
        <v>4</v>
      </c>
      <c r="C149">
        <v>1226</v>
      </c>
      <c r="D149" s="1">
        <v>27545</v>
      </c>
      <c r="E149" t="s">
        <v>170</v>
      </c>
      <c r="F149" t="s">
        <v>178</v>
      </c>
      <c r="G149" t="s">
        <v>1160</v>
      </c>
      <c r="H149" t="s">
        <v>171</v>
      </c>
      <c r="I149" s="2">
        <v>45129</v>
      </c>
      <c r="J149" s="2">
        <v>39388</v>
      </c>
    </row>
    <row r="150" spans="1:11" hidden="1" x14ac:dyDescent="0.2">
      <c r="A150" t="s">
        <v>179</v>
      </c>
      <c r="B150">
        <v>1</v>
      </c>
      <c r="C150">
        <v>2</v>
      </c>
      <c r="D150" s="1">
        <v>28771</v>
      </c>
      <c r="E150" t="s">
        <v>170</v>
      </c>
      <c r="F150" t="s">
        <v>178</v>
      </c>
      <c r="G150" t="s">
        <v>1164</v>
      </c>
      <c r="H150" t="s">
        <v>171</v>
      </c>
    </row>
    <row r="151" spans="1:11" x14ac:dyDescent="0.2">
      <c r="A151" t="s">
        <v>169</v>
      </c>
      <c r="B151">
        <v>5</v>
      </c>
      <c r="C151">
        <v>2113</v>
      </c>
      <c r="D151" s="1">
        <v>28773</v>
      </c>
      <c r="E151" t="s">
        <v>170</v>
      </c>
      <c r="F151" t="s">
        <v>180</v>
      </c>
      <c r="G151" t="s">
        <v>1160</v>
      </c>
      <c r="H151" t="s">
        <v>171</v>
      </c>
      <c r="I151" s="2">
        <v>45129</v>
      </c>
      <c r="J151" s="2">
        <v>39388</v>
      </c>
    </row>
    <row r="152" spans="1:11" hidden="1" x14ac:dyDescent="0.2">
      <c r="A152" t="s">
        <v>181</v>
      </c>
      <c r="B152">
        <v>1</v>
      </c>
      <c r="C152">
        <v>210</v>
      </c>
      <c r="D152" s="1">
        <v>30886</v>
      </c>
      <c r="E152" t="s">
        <v>182</v>
      </c>
      <c r="F152" t="s">
        <v>5</v>
      </c>
      <c r="G152" t="s">
        <v>1165</v>
      </c>
      <c r="H152" t="s">
        <v>171</v>
      </c>
      <c r="I152" s="2">
        <v>22530</v>
      </c>
    </row>
    <row r="153" spans="1:11" hidden="1" x14ac:dyDescent="0.2">
      <c r="A153" t="s">
        <v>183</v>
      </c>
      <c r="B153">
        <v>1</v>
      </c>
      <c r="C153">
        <v>41</v>
      </c>
      <c r="D153" s="1">
        <v>31096</v>
      </c>
      <c r="E153" t="s">
        <v>184</v>
      </c>
      <c r="F153" t="s">
        <v>5</v>
      </c>
      <c r="G153" t="s">
        <v>1166</v>
      </c>
      <c r="H153" t="s">
        <v>171</v>
      </c>
      <c r="I153" s="2">
        <v>21938</v>
      </c>
    </row>
    <row r="154" spans="1:11" hidden="1" x14ac:dyDescent="0.2">
      <c r="A154" t="s">
        <v>181</v>
      </c>
      <c r="B154">
        <v>2</v>
      </c>
      <c r="C154">
        <v>239</v>
      </c>
      <c r="D154" s="1">
        <v>31137</v>
      </c>
      <c r="E154" t="s">
        <v>185</v>
      </c>
      <c r="F154" t="s">
        <v>5</v>
      </c>
      <c r="G154" t="s">
        <v>1165</v>
      </c>
      <c r="H154" t="s">
        <v>171</v>
      </c>
      <c r="I154" s="2">
        <v>22530</v>
      </c>
    </row>
    <row r="155" spans="1:11" x14ac:dyDescent="0.2">
      <c r="A155" t="s">
        <v>1167</v>
      </c>
      <c r="B155">
        <v>2</v>
      </c>
      <c r="C155">
        <v>220</v>
      </c>
      <c r="D155" s="1">
        <v>31376</v>
      </c>
      <c r="E155" t="s">
        <v>170</v>
      </c>
      <c r="F155" t="s">
        <v>5</v>
      </c>
      <c r="G155" t="s">
        <v>1160</v>
      </c>
      <c r="H155" t="s">
        <v>171</v>
      </c>
      <c r="I155" s="2">
        <v>45129</v>
      </c>
      <c r="J155" s="2">
        <v>39388</v>
      </c>
    </row>
    <row r="156" spans="1:11" hidden="1" x14ac:dyDescent="0.2">
      <c r="A156" t="s">
        <v>186</v>
      </c>
      <c r="B156">
        <v>1</v>
      </c>
      <c r="C156">
        <v>6</v>
      </c>
      <c r="D156" s="1">
        <v>31596</v>
      </c>
      <c r="E156" t="s">
        <v>170</v>
      </c>
      <c r="F156" t="s">
        <v>187</v>
      </c>
      <c r="G156" t="s">
        <v>1168</v>
      </c>
      <c r="H156" t="s">
        <v>171</v>
      </c>
      <c r="I156" s="2">
        <v>22974</v>
      </c>
    </row>
    <row r="157" spans="1:11" x14ac:dyDescent="0.2">
      <c r="A157" t="s">
        <v>169</v>
      </c>
      <c r="B157">
        <v>3</v>
      </c>
      <c r="C157">
        <v>380</v>
      </c>
      <c r="D157" s="1">
        <v>31602</v>
      </c>
      <c r="E157" t="s">
        <v>170</v>
      </c>
      <c r="F157" t="s">
        <v>188</v>
      </c>
      <c r="G157" t="s">
        <v>1160</v>
      </c>
      <c r="H157" t="s">
        <v>171</v>
      </c>
      <c r="I157" s="2">
        <v>45129</v>
      </c>
      <c r="J157" s="2">
        <v>39388</v>
      </c>
    </row>
    <row r="158" spans="1:11" hidden="1" x14ac:dyDescent="0.2">
      <c r="A158" t="s">
        <v>189</v>
      </c>
      <c r="B158">
        <v>1</v>
      </c>
      <c r="C158">
        <v>441</v>
      </c>
      <c r="D158" s="1">
        <v>31982</v>
      </c>
      <c r="E158" t="s">
        <v>170</v>
      </c>
      <c r="F158" t="s">
        <v>97</v>
      </c>
      <c r="G158" t="s">
        <v>1169</v>
      </c>
      <c r="H158" t="s">
        <v>171</v>
      </c>
      <c r="I158" s="2">
        <v>21224</v>
      </c>
      <c r="J158" s="2">
        <v>39248</v>
      </c>
      <c r="K158" t="s">
        <v>1170</v>
      </c>
    </row>
    <row r="159" spans="1:11" hidden="1" x14ac:dyDescent="0.2">
      <c r="A159" t="s">
        <v>190</v>
      </c>
      <c r="B159">
        <v>1</v>
      </c>
      <c r="C159">
        <v>502</v>
      </c>
      <c r="D159" s="1">
        <v>32423</v>
      </c>
      <c r="E159" t="s">
        <v>41</v>
      </c>
      <c r="F159" t="s">
        <v>191</v>
      </c>
      <c r="G159" t="s">
        <v>1171</v>
      </c>
      <c r="H159" t="s">
        <v>171</v>
      </c>
      <c r="I159" s="2">
        <v>23659</v>
      </c>
    </row>
    <row r="160" spans="1:11" hidden="1" x14ac:dyDescent="0.2">
      <c r="A160" t="s">
        <v>192</v>
      </c>
      <c r="B160">
        <v>1</v>
      </c>
      <c r="C160">
        <v>342</v>
      </c>
      <c r="D160" s="1">
        <v>34316</v>
      </c>
      <c r="E160" t="s">
        <v>193</v>
      </c>
      <c r="F160" t="s">
        <v>194</v>
      </c>
      <c r="G160" t="s">
        <v>1172</v>
      </c>
      <c r="H160" t="s">
        <v>171</v>
      </c>
      <c r="I160" s="2">
        <v>23416</v>
      </c>
    </row>
    <row r="161" spans="1:11" hidden="1" x14ac:dyDescent="0.2">
      <c r="A161" t="s">
        <v>195</v>
      </c>
      <c r="B161">
        <v>1</v>
      </c>
      <c r="C161">
        <v>134</v>
      </c>
      <c r="D161" s="1">
        <v>34658</v>
      </c>
      <c r="E161" t="s">
        <v>196</v>
      </c>
      <c r="F161" t="s">
        <v>197</v>
      </c>
      <c r="G161" t="s">
        <v>1173</v>
      </c>
      <c r="H161" t="s">
        <v>171</v>
      </c>
      <c r="I161" s="2">
        <v>24845</v>
      </c>
    </row>
    <row r="162" spans="1:11" hidden="1" x14ac:dyDescent="0.2">
      <c r="A162" t="s">
        <v>192</v>
      </c>
      <c r="B162">
        <v>2</v>
      </c>
      <c r="C162">
        <v>146</v>
      </c>
      <c r="D162" s="1">
        <v>34792</v>
      </c>
      <c r="E162" t="s">
        <v>59</v>
      </c>
      <c r="F162" t="s">
        <v>194</v>
      </c>
      <c r="G162" t="s">
        <v>1172</v>
      </c>
      <c r="H162" t="s">
        <v>171</v>
      </c>
      <c r="I162" s="2">
        <v>23416</v>
      </c>
    </row>
    <row r="163" spans="1:11" hidden="1" x14ac:dyDescent="0.2">
      <c r="A163" t="s">
        <v>198</v>
      </c>
      <c r="B163">
        <v>1</v>
      </c>
      <c r="C163">
        <v>57</v>
      </c>
      <c r="D163" s="1">
        <v>34938</v>
      </c>
      <c r="E163" t="s">
        <v>63</v>
      </c>
      <c r="F163" t="s">
        <v>70</v>
      </c>
      <c r="G163" t="s">
        <v>1174</v>
      </c>
      <c r="H163" t="s">
        <v>171</v>
      </c>
      <c r="I163" s="2">
        <v>22333</v>
      </c>
      <c r="J163" s="2">
        <v>37099</v>
      </c>
      <c r="K163" t="s">
        <v>1175</v>
      </c>
    </row>
    <row r="164" spans="1:11" hidden="1" x14ac:dyDescent="0.2">
      <c r="A164" t="s">
        <v>192</v>
      </c>
      <c r="B164">
        <v>3</v>
      </c>
      <c r="C164">
        <v>51</v>
      </c>
      <c r="D164" s="1">
        <v>34995</v>
      </c>
      <c r="E164" t="s">
        <v>59</v>
      </c>
      <c r="F164" t="s">
        <v>199</v>
      </c>
      <c r="G164" t="s">
        <v>1172</v>
      </c>
      <c r="H164" t="s">
        <v>171</v>
      </c>
      <c r="I164" s="2">
        <v>23416</v>
      </c>
    </row>
    <row r="165" spans="1:11" hidden="1" x14ac:dyDescent="0.2">
      <c r="A165" t="s">
        <v>200</v>
      </c>
      <c r="B165">
        <v>1</v>
      </c>
      <c r="C165">
        <v>61</v>
      </c>
      <c r="D165" t="s">
        <v>1176</v>
      </c>
      <c r="E165" t="s">
        <v>201</v>
      </c>
      <c r="F165" t="s">
        <v>202</v>
      </c>
      <c r="G165" t="s">
        <v>1177</v>
      </c>
      <c r="H165" t="s">
        <v>171</v>
      </c>
      <c r="I165" s="2">
        <v>23382</v>
      </c>
    </row>
    <row r="166" spans="1:11" hidden="1" x14ac:dyDescent="0.2">
      <c r="A166" t="s">
        <v>203</v>
      </c>
      <c r="B166">
        <v>1</v>
      </c>
      <c r="C166">
        <v>176</v>
      </c>
      <c r="D166" s="1">
        <v>36114</v>
      </c>
      <c r="E166" t="s">
        <v>34</v>
      </c>
      <c r="F166" t="s">
        <v>73</v>
      </c>
      <c r="G166" t="s">
        <v>1178</v>
      </c>
      <c r="H166" t="s">
        <v>171</v>
      </c>
      <c r="I166" s="2">
        <v>24692</v>
      </c>
    </row>
    <row r="167" spans="1:11" hidden="1" x14ac:dyDescent="0.2">
      <c r="A167" t="s">
        <v>204</v>
      </c>
      <c r="B167">
        <v>1</v>
      </c>
      <c r="C167">
        <v>29</v>
      </c>
      <c r="D167" s="1">
        <v>36290</v>
      </c>
      <c r="E167" t="s">
        <v>201</v>
      </c>
      <c r="F167" t="s">
        <v>140</v>
      </c>
      <c r="G167" t="s">
        <v>1179</v>
      </c>
      <c r="H167" t="s">
        <v>171</v>
      </c>
      <c r="I167" s="2">
        <v>21977</v>
      </c>
    </row>
    <row r="168" spans="1:11" hidden="1" x14ac:dyDescent="0.2">
      <c r="A168" t="s">
        <v>205</v>
      </c>
      <c r="B168">
        <v>1</v>
      </c>
      <c r="C168">
        <v>131</v>
      </c>
      <c r="D168" t="s">
        <v>1180</v>
      </c>
      <c r="E168" t="s">
        <v>201</v>
      </c>
      <c r="F168" t="s">
        <v>75</v>
      </c>
      <c r="G168" t="s">
        <v>1181</v>
      </c>
      <c r="H168" t="s">
        <v>171</v>
      </c>
      <c r="I168" s="2">
        <v>22366</v>
      </c>
    </row>
    <row r="169" spans="1:11" x14ac:dyDescent="0.2">
      <c r="A169" t="s">
        <v>169</v>
      </c>
      <c r="B169">
        <v>4</v>
      </c>
      <c r="C169">
        <v>8</v>
      </c>
      <c r="D169" s="1">
        <v>36450</v>
      </c>
      <c r="E169" t="s">
        <v>94</v>
      </c>
      <c r="F169" t="s">
        <v>71</v>
      </c>
      <c r="G169" t="s">
        <v>1160</v>
      </c>
      <c r="H169" t="s">
        <v>171</v>
      </c>
      <c r="I169" s="2">
        <v>45129</v>
      </c>
      <c r="J169" s="2">
        <v>39388</v>
      </c>
    </row>
    <row r="170" spans="1:11" hidden="1" x14ac:dyDescent="0.2">
      <c r="A170" t="s">
        <v>205</v>
      </c>
      <c r="B170">
        <v>2</v>
      </c>
      <c r="C170">
        <v>48</v>
      </c>
      <c r="D170" s="1">
        <v>36458</v>
      </c>
      <c r="E170" t="s">
        <v>201</v>
      </c>
      <c r="F170" t="s">
        <v>124</v>
      </c>
      <c r="G170" t="s">
        <v>1181</v>
      </c>
      <c r="H170" t="s">
        <v>171</v>
      </c>
      <c r="I170" s="2">
        <v>22366</v>
      </c>
    </row>
    <row r="171" spans="1:11" hidden="1" x14ac:dyDescent="0.2">
      <c r="A171" t="s">
        <v>206</v>
      </c>
      <c r="B171">
        <v>1</v>
      </c>
      <c r="C171">
        <v>50</v>
      </c>
      <c r="D171" s="1">
        <v>36506</v>
      </c>
      <c r="E171" t="s">
        <v>104</v>
      </c>
      <c r="F171" t="s">
        <v>105</v>
      </c>
      <c r="G171" t="s">
        <v>1182</v>
      </c>
      <c r="H171" t="s">
        <v>171</v>
      </c>
      <c r="I171" s="2">
        <v>25840</v>
      </c>
    </row>
    <row r="172" spans="1:11" hidden="1" x14ac:dyDescent="0.2">
      <c r="A172" t="s">
        <v>207</v>
      </c>
      <c r="B172">
        <v>1</v>
      </c>
      <c r="C172">
        <v>1</v>
      </c>
      <c r="D172" s="1">
        <v>36556</v>
      </c>
      <c r="E172" t="s">
        <v>201</v>
      </c>
      <c r="F172" t="s">
        <v>70</v>
      </c>
      <c r="G172" t="s">
        <v>1183</v>
      </c>
      <c r="H172" t="s">
        <v>171</v>
      </c>
      <c r="I172" s="2">
        <v>24042</v>
      </c>
    </row>
    <row r="173" spans="1:11" hidden="1" x14ac:dyDescent="0.2">
      <c r="A173" t="s">
        <v>200</v>
      </c>
      <c r="B173">
        <v>2</v>
      </c>
      <c r="C173">
        <v>56</v>
      </c>
      <c r="D173" t="s">
        <v>1184</v>
      </c>
      <c r="E173" t="s">
        <v>87</v>
      </c>
      <c r="F173" t="s">
        <v>35</v>
      </c>
      <c r="G173" t="s">
        <v>1177</v>
      </c>
      <c r="H173" t="s">
        <v>171</v>
      </c>
      <c r="I173" s="2">
        <v>23382</v>
      </c>
    </row>
    <row r="174" spans="1:11" hidden="1" x14ac:dyDescent="0.2">
      <c r="A174" t="s">
        <v>208</v>
      </c>
      <c r="B174">
        <v>1</v>
      </c>
      <c r="C174">
        <v>146</v>
      </c>
      <c r="D174" t="s">
        <v>1185</v>
      </c>
      <c r="E174" t="s">
        <v>87</v>
      </c>
      <c r="F174" t="s">
        <v>37</v>
      </c>
      <c r="G174" t="s">
        <v>1186</v>
      </c>
      <c r="H174" t="s">
        <v>171</v>
      </c>
      <c r="I174" s="2">
        <v>28027</v>
      </c>
    </row>
    <row r="175" spans="1:11" hidden="1" x14ac:dyDescent="0.2">
      <c r="A175" t="s">
        <v>209</v>
      </c>
      <c r="B175">
        <v>1</v>
      </c>
      <c r="C175">
        <v>71</v>
      </c>
      <c r="D175" s="1">
        <v>36759</v>
      </c>
      <c r="E175" t="s">
        <v>201</v>
      </c>
      <c r="F175" t="s">
        <v>210</v>
      </c>
      <c r="G175" t="s">
        <v>1187</v>
      </c>
      <c r="H175" t="s">
        <v>171</v>
      </c>
      <c r="I175" s="2">
        <v>27498</v>
      </c>
    </row>
    <row r="176" spans="1:11" hidden="1" x14ac:dyDescent="0.2">
      <c r="A176" t="s">
        <v>205</v>
      </c>
      <c r="B176">
        <v>3</v>
      </c>
      <c r="C176">
        <v>152</v>
      </c>
      <c r="D176" t="s">
        <v>1188</v>
      </c>
      <c r="E176" t="s">
        <v>87</v>
      </c>
      <c r="F176" t="s">
        <v>211</v>
      </c>
      <c r="G176" t="s">
        <v>1181</v>
      </c>
      <c r="H176" t="s">
        <v>171</v>
      </c>
      <c r="I176" s="2">
        <v>22366</v>
      </c>
    </row>
    <row r="177" spans="1:10" hidden="1" x14ac:dyDescent="0.2">
      <c r="A177" t="s">
        <v>212</v>
      </c>
      <c r="B177">
        <v>1</v>
      </c>
      <c r="C177">
        <v>214</v>
      </c>
      <c r="D177" s="1">
        <v>36982</v>
      </c>
      <c r="E177" t="s">
        <v>96</v>
      </c>
      <c r="F177" t="s">
        <v>97</v>
      </c>
      <c r="G177" t="s">
        <v>1189</v>
      </c>
      <c r="H177" t="s">
        <v>171</v>
      </c>
      <c r="I177" s="2">
        <v>25564</v>
      </c>
      <c r="J177" s="2">
        <v>42477</v>
      </c>
    </row>
    <row r="178" spans="1:10" hidden="1" x14ac:dyDescent="0.2">
      <c r="A178" t="s">
        <v>213</v>
      </c>
      <c r="B178">
        <v>1</v>
      </c>
      <c r="C178">
        <v>78</v>
      </c>
      <c r="D178" s="1">
        <v>37213</v>
      </c>
      <c r="E178" t="s">
        <v>34</v>
      </c>
      <c r="F178" t="s">
        <v>214</v>
      </c>
      <c r="G178" t="s">
        <v>1190</v>
      </c>
      <c r="H178" t="s">
        <v>171</v>
      </c>
      <c r="I178" s="2">
        <v>27746</v>
      </c>
    </row>
    <row r="179" spans="1:10" hidden="1" x14ac:dyDescent="0.2">
      <c r="A179" t="s">
        <v>215</v>
      </c>
      <c r="B179">
        <v>1</v>
      </c>
      <c r="C179">
        <v>98</v>
      </c>
      <c r="D179" s="1">
        <v>37291</v>
      </c>
      <c r="E179" t="s">
        <v>59</v>
      </c>
      <c r="F179" t="s">
        <v>47</v>
      </c>
      <c r="G179" t="s">
        <v>1191</v>
      </c>
      <c r="H179" t="s">
        <v>171</v>
      </c>
      <c r="I179" s="2">
        <v>26903</v>
      </c>
    </row>
    <row r="180" spans="1:10" hidden="1" x14ac:dyDescent="0.2">
      <c r="A180" t="s">
        <v>213</v>
      </c>
      <c r="B180">
        <v>2</v>
      </c>
      <c r="C180">
        <v>41</v>
      </c>
      <c r="D180" s="1">
        <v>37389</v>
      </c>
      <c r="E180" t="s">
        <v>59</v>
      </c>
      <c r="F180" t="s">
        <v>216</v>
      </c>
      <c r="G180" t="s">
        <v>1190</v>
      </c>
      <c r="H180" t="s">
        <v>171</v>
      </c>
      <c r="I180" s="2">
        <v>27746</v>
      </c>
    </row>
    <row r="181" spans="1:10" hidden="1" x14ac:dyDescent="0.2">
      <c r="A181" t="s">
        <v>217</v>
      </c>
      <c r="B181">
        <v>1</v>
      </c>
      <c r="C181">
        <v>91</v>
      </c>
      <c r="D181" s="1">
        <v>37430</v>
      </c>
      <c r="E181" t="s">
        <v>48</v>
      </c>
      <c r="F181" t="s">
        <v>218</v>
      </c>
      <c r="G181" t="s">
        <v>1192</v>
      </c>
      <c r="H181" t="s">
        <v>171</v>
      </c>
      <c r="I181" s="2">
        <v>28375</v>
      </c>
    </row>
    <row r="182" spans="1:10" hidden="1" x14ac:dyDescent="0.2">
      <c r="A182" t="s">
        <v>213</v>
      </c>
      <c r="B182">
        <v>3</v>
      </c>
      <c r="C182">
        <v>56</v>
      </c>
      <c r="D182" s="1">
        <v>37521</v>
      </c>
      <c r="E182" t="s">
        <v>88</v>
      </c>
      <c r="F182" t="s">
        <v>32</v>
      </c>
      <c r="G182" t="s">
        <v>1190</v>
      </c>
      <c r="H182" t="s">
        <v>171</v>
      </c>
      <c r="I182" s="2">
        <v>27746</v>
      </c>
    </row>
    <row r="183" spans="1:10" hidden="1" x14ac:dyDescent="0.2">
      <c r="A183" t="s">
        <v>219</v>
      </c>
      <c r="B183">
        <v>1</v>
      </c>
      <c r="C183">
        <v>133</v>
      </c>
      <c r="D183" s="1">
        <v>37577</v>
      </c>
      <c r="E183" t="s">
        <v>34</v>
      </c>
      <c r="F183" t="s">
        <v>5</v>
      </c>
      <c r="G183" t="s">
        <v>1193</v>
      </c>
      <c r="H183" t="s">
        <v>171</v>
      </c>
      <c r="I183" s="2">
        <v>25974</v>
      </c>
    </row>
    <row r="184" spans="1:10" hidden="1" x14ac:dyDescent="0.2">
      <c r="A184" t="s">
        <v>213</v>
      </c>
      <c r="B184">
        <v>4</v>
      </c>
      <c r="C184">
        <v>28</v>
      </c>
      <c r="D184" s="1">
        <v>37710</v>
      </c>
      <c r="E184" t="s">
        <v>106</v>
      </c>
      <c r="F184" t="s">
        <v>107</v>
      </c>
      <c r="G184" t="s">
        <v>1190</v>
      </c>
      <c r="H184" t="s">
        <v>171</v>
      </c>
      <c r="I184" s="2">
        <v>27746</v>
      </c>
    </row>
    <row r="185" spans="1:10" hidden="1" x14ac:dyDescent="0.2">
      <c r="A185" t="s">
        <v>215</v>
      </c>
      <c r="B185">
        <v>2</v>
      </c>
      <c r="C185">
        <v>64</v>
      </c>
      <c r="D185" s="1">
        <v>37738</v>
      </c>
      <c r="E185" t="s">
        <v>90</v>
      </c>
      <c r="F185" t="s">
        <v>75</v>
      </c>
      <c r="G185" t="s">
        <v>1191</v>
      </c>
      <c r="H185" t="s">
        <v>171</v>
      </c>
      <c r="I185" s="2">
        <v>26903</v>
      </c>
    </row>
    <row r="186" spans="1:10" hidden="1" x14ac:dyDescent="0.2">
      <c r="A186" t="s">
        <v>220</v>
      </c>
      <c r="B186">
        <v>1</v>
      </c>
      <c r="C186">
        <v>28</v>
      </c>
      <c r="D186" s="1">
        <v>37802</v>
      </c>
      <c r="E186" t="s">
        <v>59</v>
      </c>
      <c r="F186" t="s">
        <v>123</v>
      </c>
      <c r="G186" t="s">
        <v>1194</v>
      </c>
      <c r="H186" t="s">
        <v>171</v>
      </c>
      <c r="I186" s="2">
        <v>28176</v>
      </c>
    </row>
    <row r="187" spans="1:10" hidden="1" x14ac:dyDescent="0.2">
      <c r="A187" t="s">
        <v>217</v>
      </c>
      <c r="B187">
        <v>2</v>
      </c>
      <c r="C187">
        <v>210</v>
      </c>
      <c r="D187" s="1">
        <v>37830</v>
      </c>
      <c r="E187" t="s">
        <v>59</v>
      </c>
      <c r="F187" t="s">
        <v>221</v>
      </c>
      <c r="G187" t="s">
        <v>1192</v>
      </c>
      <c r="H187" t="s">
        <v>171</v>
      </c>
      <c r="I187" s="2">
        <v>28375</v>
      </c>
    </row>
    <row r="188" spans="1:10" hidden="1" x14ac:dyDescent="0.2">
      <c r="A188" t="s">
        <v>219</v>
      </c>
      <c r="B188">
        <v>2</v>
      </c>
      <c r="C188">
        <v>111</v>
      </c>
      <c r="D188" s="1">
        <v>38040</v>
      </c>
      <c r="E188" t="s">
        <v>59</v>
      </c>
      <c r="F188" t="s">
        <v>222</v>
      </c>
      <c r="G188" t="s">
        <v>1193</v>
      </c>
      <c r="H188" t="s">
        <v>171</v>
      </c>
      <c r="I188" s="2">
        <v>25974</v>
      </c>
    </row>
    <row r="189" spans="1:10" hidden="1" x14ac:dyDescent="0.2">
      <c r="A189" t="s">
        <v>213</v>
      </c>
      <c r="B189">
        <v>5</v>
      </c>
      <c r="C189">
        <v>176</v>
      </c>
      <c r="D189" s="1">
        <v>38151</v>
      </c>
      <c r="E189" t="s">
        <v>223</v>
      </c>
      <c r="F189" t="s">
        <v>218</v>
      </c>
      <c r="G189" t="s">
        <v>1190</v>
      </c>
      <c r="H189" t="s">
        <v>171</v>
      </c>
      <c r="I189" s="2">
        <v>27746</v>
      </c>
    </row>
    <row r="190" spans="1:10" hidden="1" x14ac:dyDescent="0.2">
      <c r="A190" t="s">
        <v>209</v>
      </c>
      <c r="B190">
        <v>2</v>
      </c>
      <c r="C190">
        <v>34</v>
      </c>
      <c r="D190" s="1">
        <v>38327</v>
      </c>
      <c r="E190" t="s">
        <v>59</v>
      </c>
      <c r="F190" t="s">
        <v>82</v>
      </c>
      <c r="G190" t="s">
        <v>1187</v>
      </c>
      <c r="H190" t="s">
        <v>171</v>
      </c>
      <c r="I190" s="2">
        <v>27498</v>
      </c>
    </row>
    <row r="191" spans="1:10" hidden="1" x14ac:dyDescent="0.2">
      <c r="A191" t="s">
        <v>213</v>
      </c>
      <c r="B191">
        <v>6</v>
      </c>
      <c r="C191">
        <v>448</v>
      </c>
      <c r="D191" s="1">
        <v>38361</v>
      </c>
      <c r="E191" t="s">
        <v>118</v>
      </c>
      <c r="F191" t="s">
        <v>224</v>
      </c>
      <c r="G191" t="s">
        <v>1190</v>
      </c>
      <c r="H191" t="s">
        <v>171</v>
      </c>
      <c r="I191" s="2">
        <v>27746</v>
      </c>
    </row>
    <row r="192" spans="1:10" hidden="1" x14ac:dyDescent="0.2">
      <c r="A192" t="s">
        <v>225</v>
      </c>
      <c r="B192">
        <v>1</v>
      </c>
      <c r="C192">
        <v>134</v>
      </c>
      <c r="D192" s="1">
        <v>38809</v>
      </c>
      <c r="E192" t="s">
        <v>226</v>
      </c>
      <c r="F192" t="s">
        <v>62</v>
      </c>
      <c r="G192" t="s">
        <v>1195</v>
      </c>
      <c r="H192" t="s">
        <v>171</v>
      </c>
      <c r="I192" s="2">
        <v>29098</v>
      </c>
    </row>
    <row r="193" spans="1:9" hidden="1" x14ac:dyDescent="0.2">
      <c r="A193" t="s">
        <v>209</v>
      </c>
      <c r="B193">
        <v>3</v>
      </c>
      <c r="C193">
        <v>34</v>
      </c>
      <c r="D193" s="1">
        <v>38943</v>
      </c>
      <c r="E193" t="s">
        <v>59</v>
      </c>
      <c r="F193" t="s">
        <v>227</v>
      </c>
      <c r="G193" t="s">
        <v>1187</v>
      </c>
      <c r="H193" t="s">
        <v>171</v>
      </c>
      <c r="I193" s="2">
        <v>27498</v>
      </c>
    </row>
    <row r="194" spans="1:9" hidden="1" x14ac:dyDescent="0.2">
      <c r="A194" t="s">
        <v>213</v>
      </c>
      <c r="B194">
        <v>7</v>
      </c>
      <c r="C194">
        <v>1</v>
      </c>
      <c r="D194" s="1">
        <v>38977</v>
      </c>
      <c r="E194" t="s">
        <v>88</v>
      </c>
      <c r="F194" t="s">
        <v>216</v>
      </c>
      <c r="G194" t="s">
        <v>1190</v>
      </c>
      <c r="H194" t="s">
        <v>171</v>
      </c>
      <c r="I194" s="2">
        <v>27746</v>
      </c>
    </row>
    <row r="195" spans="1:9" hidden="1" x14ac:dyDescent="0.2">
      <c r="A195" t="s">
        <v>209</v>
      </c>
      <c r="B195">
        <v>4</v>
      </c>
      <c r="C195">
        <v>21</v>
      </c>
      <c r="D195" s="1">
        <v>39026</v>
      </c>
      <c r="E195" t="s">
        <v>228</v>
      </c>
      <c r="F195" t="s">
        <v>229</v>
      </c>
      <c r="G195" t="s">
        <v>1187</v>
      </c>
      <c r="H195" t="s">
        <v>171</v>
      </c>
      <c r="I195" s="2">
        <v>27498</v>
      </c>
    </row>
    <row r="196" spans="1:9" hidden="1" x14ac:dyDescent="0.2">
      <c r="A196" t="s">
        <v>225</v>
      </c>
      <c r="B196">
        <v>2</v>
      </c>
      <c r="C196">
        <v>85</v>
      </c>
      <c r="D196" s="1">
        <v>39047</v>
      </c>
      <c r="E196" t="s">
        <v>34</v>
      </c>
      <c r="F196" t="s">
        <v>9</v>
      </c>
      <c r="G196" t="s">
        <v>1195</v>
      </c>
      <c r="H196" t="s">
        <v>171</v>
      </c>
      <c r="I196" s="2">
        <v>29098</v>
      </c>
    </row>
    <row r="197" spans="1:9" hidden="1" x14ac:dyDescent="0.2">
      <c r="A197" t="s">
        <v>230</v>
      </c>
      <c r="B197">
        <v>1</v>
      </c>
      <c r="C197">
        <v>64</v>
      </c>
      <c r="D197" s="1">
        <v>39132</v>
      </c>
      <c r="E197" t="s">
        <v>59</v>
      </c>
      <c r="F197" t="s">
        <v>231</v>
      </c>
      <c r="G197" t="s">
        <v>1196</v>
      </c>
      <c r="H197" t="s">
        <v>171</v>
      </c>
      <c r="I197" s="2">
        <v>28923</v>
      </c>
    </row>
    <row r="198" spans="1:9" hidden="1" x14ac:dyDescent="0.2">
      <c r="A198" t="s">
        <v>225</v>
      </c>
      <c r="B198">
        <v>3</v>
      </c>
      <c r="C198">
        <v>0</v>
      </c>
      <c r="D198" s="1">
        <v>39196</v>
      </c>
      <c r="E198" t="s">
        <v>170</v>
      </c>
      <c r="F198" t="s">
        <v>191</v>
      </c>
      <c r="G198" t="s">
        <v>1195</v>
      </c>
      <c r="H198" t="s">
        <v>171</v>
      </c>
      <c r="I198" s="2">
        <v>29098</v>
      </c>
    </row>
    <row r="199" spans="1:9" hidden="1" x14ac:dyDescent="0.2">
      <c r="A199" t="s">
        <v>230</v>
      </c>
      <c r="B199">
        <v>2</v>
      </c>
      <c r="C199">
        <v>61</v>
      </c>
      <c r="D199" s="1">
        <v>39196</v>
      </c>
      <c r="E199" t="s">
        <v>170</v>
      </c>
      <c r="F199" t="s">
        <v>191</v>
      </c>
      <c r="G199" t="s">
        <v>1196</v>
      </c>
      <c r="H199" t="s">
        <v>171</v>
      </c>
      <c r="I199" s="2">
        <v>28923</v>
      </c>
    </row>
    <row r="200" spans="1:9" hidden="1" x14ac:dyDescent="0.2">
      <c r="A200" t="s">
        <v>232</v>
      </c>
      <c r="B200">
        <v>1</v>
      </c>
      <c r="C200">
        <v>105</v>
      </c>
      <c r="D200" s="1">
        <v>39257</v>
      </c>
      <c r="E200" t="s">
        <v>233</v>
      </c>
      <c r="F200" t="s">
        <v>97</v>
      </c>
      <c r="G200" t="s">
        <v>1197</v>
      </c>
      <c r="H200" t="s">
        <v>171</v>
      </c>
      <c r="I200" s="2">
        <v>28763</v>
      </c>
    </row>
    <row r="201" spans="1:9" hidden="1" x14ac:dyDescent="0.2">
      <c r="A201" t="s">
        <v>234</v>
      </c>
      <c r="B201">
        <v>1</v>
      </c>
      <c r="C201">
        <v>190</v>
      </c>
      <c r="D201" s="1">
        <v>39362</v>
      </c>
      <c r="E201" t="s">
        <v>94</v>
      </c>
      <c r="F201" t="s">
        <v>62</v>
      </c>
      <c r="G201" t="s">
        <v>1198</v>
      </c>
      <c r="H201" t="s">
        <v>171</v>
      </c>
      <c r="I201" s="2">
        <v>29549</v>
      </c>
    </row>
    <row r="202" spans="1:9" hidden="1" x14ac:dyDescent="0.2">
      <c r="A202" t="s">
        <v>225</v>
      </c>
      <c r="B202">
        <v>4</v>
      </c>
      <c r="C202">
        <v>125</v>
      </c>
      <c r="D202" s="1">
        <v>39552</v>
      </c>
      <c r="E202" t="s">
        <v>59</v>
      </c>
      <c r="F202" t="s">
        <v>235</v>
      </c>
      <c r="G202" t="s">
        <v>1195</v>
      </c>
      <c r="H202" t="s">
        <v>171</v>
      </c>
      <c r="I202" s="2">
        <v>29098</v>
      </c>
    </row>
    <row r="203" spans="1:9" hidden="1" x14ac:dyDescent="0.2">
      <c r="A203" t="s">
        <v>234</v>
      </c>
      <c r="B203">
        <v>2</v>
      </c>
      <c r="C203">
        <v>161</v>
      </c>
      <c r="D203" s="1">
        <v>39677</v>
      </c>
      <c r="E203" t="s">
        <v>63</v>
      </c>
      <c r="F203" t="s">
        <v>19</v>
      </c>
      <c r="G203" t="s">
        <v>1198</v>
      </c>
      <c r="H203" t="s">
        <v>171</v>
      </c>
      <c r="I203" s="2">
        <v>29549</v>
      </c>
    </row>
    <row r="204" spans="1:9" hidden="1" x14ac:dyDescent="0.2">
      <c r="A204" t="s">
        <v>230</v>
      </c>
      <c r="B204">
        <v>3</v>
      </c>
      <c r="C204">
        <v>154</v>
      </c>
      <c r="D204" s="1">
        <v>39838</v>
      </c>
      <c r="E204" t="s">
        <v>29</v>
      </c>
      <c r="F204" t="s">
        <v>35</v>
      </c>
      <c r="G204" t="s">
        <v>1196</v>
      </c>
      <c r="H204" t="s">
        <v>171</v>
      </c>
      <c r="I204" s="2">
        <v>28923</v>
      </c>
    </row>
    <row r="205" spans="1:9" hidden="1" x14ac:dyDescent="0.2">
      <c r="A205" t="s">
        <v>236</v>
      </c>
      <c r="B205">
        <v>1</v>
      </c>
      <c r="C205">
        <v>217</v>
      </c>
      <c r="D205" s="1">
        <v>39992</v>
      </c>
      <c r="E205" t="s">
        <v>237</v>
      </c>
      <c r="F205" t="s">
        <v>202</v>
      </c>
      <c r="G205" t="s">
        <v>1199</v>
      </c>
      <c r="H205" t="s">
        <v>171</v>
      </c>
      <c r="I205" s="2">
        <v>29245</v>
      </c>
    </row>
    <row r="206" spans="1:9" hidden="1" x14ac:dyDescent="0.2">
      <c r="A206" t="s">
        <v>225</v>
      </c>
      <c r="B206">
        <v>5</v>
      </c>
      <c r="C206">
        <v>23</v>
      </c>
      <c r="D206" s="1">
        <v>40209</v>
      </c>
      <c r="E206" t="s">
        <v>29</v>
      </c>
      <c r="F206" t="s">
        <v>155</v>
      </c>
      <c r="G206" t="s">
        <v>1195</v>
      </c>
      <c r="H206" t="s">
        <v>171</v>
      </c>
      <c r="I206" s="2">
        <v>29098</v>
      </c>
    </row>
    <row r="207" spans="1:9" hidden="1" x14ac:dyDescent="0.2">
      <c r="A207" t="s">
        <v>236</v>
      </c>
      <c r="B207">
        <v>2</v>
      </c>
      <c r="C207">
        <v>61</v>
      </c>
      <c r="D207" s="1">
        <v>40232</v>
      </c>
      <c r="E207" t="s">
        <v>164</v>
      </c>
      <c r="F207" t="s">
        <v>238</v>
      </c>
      <c r="G207" t="s">
        <v>1199</v>
      </c>
      <c r="H207" t="s">
        <v>171</v>
      </c>
      <c r="I207" s="2">
        <v>29245</v>
      </c>
    </row>
    <row r="208" spans="1:9" hidden="1" x14ac:dyDescent="0.2">
      <c r="A208" t="s">
        <v>234</v>
      </c>
      <c r="B208">
        <v>3</v>
      </c>
      <c r="C208">
        <v>16</v>
      </c>
      <c r="D208" s="1">
        <v>40293</v>
      </c>
      <c r="E208" t="s">
        <v>126</v>
      </c>
      <c r="F208" t="s">
        <v>11</v>
      </c>
      <c r="G208" t="s">
        <v>1198</v>
      </c>
      <c r="H208" t="s">
        <v>171</v>
      </c>
      <c r="I208" s="2">
        <v>29549</v>
      </c>
    </row>
    <row r="209" spans="1:9" hidden="1" x14ac:dyDescent="0.2">
      <c r="A209" t="s">
        <v>239</v>
      </c>
      <c r="B209">
        <v>1</v>
      </c>
      <c r="C209">
        <v>131</v>
      </c>
      <c r="D209" s="1">
        <v>40309</v>
      </c>
      <c r="E209" t="s">
        <v>164</v>
      </c>
      <c r="F209" t="s">
        <v>123</v>
      </c>
      <c r="G209" t="s">
        <v>1200</v>
      </c>
      <c r="H209" t="s">
        <v>171</v>
      </c>
      <c r="I209" s="2">
        <v>28301</v>
      </c>
    </row>
    <row r="210" spans="1:9" hidden="1" x14ac:dyDescent="0.2">
      <c r="A210" t="s">
        <v>240</v>
      </c>
      <c r="B210">
        <v>1</v>
      </c>
      <c r="C210">
        <v>113</v>
      </c>
      <c r="D210" s="1">
        <v>42463</v>
      </c>
      <c r="E210" t="s">
        <v>156</v>
      </c>
      <c r="F210" t="s">
        <v>157</v>
      </c>
      <c r="G210" t="s">
        <v>1201</v>
      </c>
      <c r="H210" t="s">
        <v>1202</v>
      </c>
      <c r="I210" s="2">
        <v>31507</v>
      </c>
    </row>
    <row r="211" spans="1:9" hidden="1" x14ac:dyDescent="0.2">
      <c r="A211" t="s">
        <v>241</v>
      </c>
      <c r="B211">
        <v>1</v>
      </c>
      <c r="C211">
        <v>27</v>
      </c>
      <c r="D211" s="1">
        <v>42576</v>
      </c>
      <c r="E211" t="s">
        <v>59</v>
      </c>
      <c r="F211" t="s">
        <v>70</v>
      </c>
      <c r="G211" t="s">
        <v>1203</v>
      </c>
      <c r="H211" t="s">
        <v>1202</v>
      </c>
      <c r="I211" s="2">
        <v>33629</v>
      </c>
    </row>
    <row r="212" spans="1:9" hidden="1" x14ac:dyDescent="0.2">
      <c r="A212" t="s">
        <v>240</v>
      </c>
      <c r="B212">
        <v>2</v>
      </c>
      <c r="C212">
        <v>43</v>
      </c>
      <c r="D212" s="1">
        <v>42603</v>
      </c>
      <c r="E212" t="s">
        <v>63</v>
      </c>
      <c r="F212" t="s">
        <v>242</v>
      </c>
      <c r="G212" t="s">
        <v>1201</v>
      </c>
      <c r="H212" t="s">
        <v>1202</v>
      </c>
      <c r="I212" s="2">
        <v>31507</v>
      </c>
    </row>
    <row r="213" spans="1:9" hidden="1" x14ac:dyDescent="0.2">
      <c r="A213" t="s">
        <v>241</v>
      </c>
      <c r="B213">
        <v>2</v>
      </c>
      <c r="C213">
        <v>27</v>
      </c>
      <c r="D213" s="1">
        <v>42646</v>
      </c>
      <c r="E213" t="s">
        <v>59</v>
      </c>
      <c r="F213" t="s">
        <v>32</v>
      </c>
      <c r="G213" t="s">
        <v>1203</v>
      </c>
      <c r="H213" t="s">
        <v>1202</v>
      </c>
      <c r="I213" s="2">
        <v>33629</v>
      </c>
    </row>
    <row r="214" spans="1:9" hidden="1" x14ac:dyDescent="0.2">
      <c r="A214" t="s">
        <v>243</v>
      </c>
      <c r="B214">
        <v>3</v>
      </c>
      <c r="C214">
        <v>29</v>
      </c>
      <c r="D214" s="1">
        <v>42673</v>
      </c>
      <c r="E214" t="s">
        <v>129</v>
      </c>
      <c r="F214" t="s">
        <v>68</v>
      </c>
      <c r="G214" t="s">
        <v>1201</v>
      </c>
      <c r="H214" t="s">
        <v>1202</v>
      </c>
      <c r="I214" s="2">
        <v>31507</v>
      </c>
    </row>
    <row r="215" spans="1:9" hidden="1" x14ac:dyDescent="0.2">
      <c r="A215" t="s">
        <v>241</v>
      </c>
      <c r="B215">
        <v>3</v>
      </c>
      <c r="C215">
        <v>20</v>
      </c>
      <c r="D215" s="1">
        <v>42702</v>
      </c>
      <c r="E215" t="s">
        <v>59</v>
      </c>
      <c r="F215" t="s">
        <v>82</v>
      </c>
      <c r="G215" t="s">
        <v>1203</v>
      </c>
      <c r="H215" t="s">
        <v>1202</v>
      </c>
      <c r="I215" s="2">
        <v>33629</v>
      </c>
    </row>
    <row r="216" spans="1:9" hidden="1" x14ac:dyDescent="0.2">
      <c r="A216" t="s">
        <v>243</v>
      </c>
      <c r="B216">
        <v>4</v>
      </c>
      <c r="C216">
        <v>57</v>
      </c>
      <c r="D216" s="1">
        <v>42722</v>
      </c>
      <c r="E216" t="s">
        <v>244</v>
      </c>
      <c r="F216" t="s">
        <v>70</v>
      </c>
      <c r="G216" t="s">
        <v>1201</v>
      </c>
      <c r="H216" t="s">
        <v>1202</v>
      </c>
      <c r="I216" s="2">
        <v>31507</v>
      </c>
    </row>
    <row r="217" spans="1:9" hidden="1" x14ac:dyDescent="0.2">
      <c r="A217" t="s">
        <v>245</v>
      </c>
      <c r="B217">
        <v>1</v>
      </c>
      <c r="C217">
        <v>76</v>
      </c>
      <c r="D217" s="1">
        <v>42779</v>
      </c>
      <c r="E217" t="s">
        <v>59</v>
      </c>
      <c r="F217" t="s">
        <v>47</v>
      </c>
      <c r="G217" t="s">
        <v>1204</v>
      </c>
      <c r="H217" t="s">
        <v>1202</v>
      </c>
      <c r="I217" s="2">
        <v>32674</v>
      </c>
    </row>
    <row r="218" spans="1:9" hidden="1" x14ac:dyDescent="0.2">
      <c r="A218" t="s">
        <v>246</v>
      </c>
      <c r="B218">
        <v>1</v>
      </c>
      <c r="C218">
        <v>112</v>
      </c>
      <c r="D218" s="1">
        <v>42855</v>
      </c>
      <c r="E218" t="s">
        <v>247</v>
      </c>
      <c r="F218" t="s">
        <v>248</v>
      </c>
      <c r="G218" t="s">
        <v>1205</v>
      </c>
      <c r="H218" t="s">
        <v>1202</v>
      </c>
      <c r="I218" s="2">
        <v>33459</v>
      </c>
    </row>
    <row r="219" spans="1:9" hidden="1" x14ac:dyDescent="0.2">
      <c r="A219" t="s">
        <v>241</v>
      </c>
      <c r="B219">
        <v>4</v>
      </c>
      <c r="C219">
        <v>8</v>
      </c>
      <c r="D219" s="1">
        <v>42967</v>
      </c>
      <c r="E219" t="s">
        <v>63</v>
      </c>
      <c r="F219" t="s">
        <v>242</v>
      </c>
      <c r="G219" t="s">
        <v>1203</v>
      </c>
      <c r="H219" t="s">
        <v>1202</v>
      </c>
      <c r="I219" s="2">
        <v>33629</v>
      </c>
    </row>
    <row r="220" spans="1:9" hidden="1" x14ac:dyDescent="0.2">
      <c r="A220" t="s">
        <v>246</v>
      </c>
      <c r="B220">
        <v>2</v>
      </c>
      <c r="C220">
        <v>223</v>
      </c>
      <c r="D220" s="1">
        <v>42975</v>
      </c>
      <c r="E220" t="s">
        <v>59</v>
      </c>
      <c r="F220" t="s">
        <v>249</v>
      </c>
      <c r="G220" t="s">
        <v>1205</v>
      </c>
      <c r="H220" t="s">
        <v>1202</v>
      </c>
      <c r="I220" s="2">
        <v>33459</v>
      </c>
    </row>
    <row r="221" spans="1:9" hidden="1" x14ac:dyDescent="0.2">
      <c r="A221" t="s">
        <v>250</v>
      </c>
      <c r="B221">
        <v>1</v>
      </c>
      <c r="C221">
        <v>70</v>
      </c>
      <c r="D221" s="1">
        <v>43198</v>
      </c>
      <c r="E221" t="s">
        <v>251</v>
      </c>
      <c r="F221" t="s">
        <v>127</v>
      </c>
      <c r="G221" t="s">
        <v>1206</v>
      </c>
      <c r="H221" t="s">
        <v>1202</v>
      </c>
      <c r="I221" s="2">
        <v>30831</v>
      </c>
    </row>
    <row r="222" spans="1:9" hidden="1" x14ac:dyDescent="0.2">
      <c r="A222" t="s">
        <v>246</v>
      </c>
      <c r="B222">
        <v>3</v>
      </c>
      <c r="C222">
        <v>63</v>
      </c>
      <c r="D222" s="1">
        <v>43268</v>
      </c>
      <c r="E222" t="s">
        <v>143</v>
      </c>
      <c r="F222" t="s">
        <v>62</v>
      </c>
      <c r="G222" t="s">
        <v>1205</v>
      </c>
      <c r="H222" t="s">
        <v>1202</v>
      </c>
      <c r="I222" s="2">
        <v>33459</v>
      </c>
    </row>
    <row r="223" spans="1:9" hidden="1" x14ac:dyDescent="0.2">
      <c r="A223" t="s">
        <v>252</v>
      </c>
      <c r="B223">
        <v>1</v>
      </c>
      <c r="C223">
        <v>232</v>
      </c>
      <c r="D223" s="1">
        <v>43331</v>
      </c>
      <c r="E223" t="s">
        <v>63</v>
      </c>
      <c r="F223" t="s">
        <v>242</v>
      </c>
      <c r="G223" t="s">
        <v>1207</v>
      </c>
      <c r="H223" t="s">
        <v>1202</v>
      </c>
      <c r="I223" s="2">
        <v>31809</v>
      </c>
    </row>
    <row r="224" spans="1:9" hidden="1" x14ac:dyDescent="0.2">
      <c r="A224" t="s">
        <v>253</v>
      </c>
      <c r="B224">
        <v>1</v>
      </c>
      <c r="C224">
        <v>373</v>
      </c>
      <c r="D224" s="1">
        <v>43563</v>
      </c>
      <c r="E224" t="s">
        <v>167</v>
      </c>
      <c r="F224" t="s">
        <v>64</v>
      </c>
      <c r="G224" t="s">
        <v>1208</v>
      </c>
      <c r="H224" t="s">
        <v>1202</v>
      </c>
      <c r="I224" s="2">
        <v>31807</v>
      </c>
    </row>
    <row r="225" spans="1:11" hidden="1" x14ac:dyDescent="0.2">
      <c r="A225" t="s">
        <v>254</v>
      </c>
      <c r="B225">
        <v>1</v>
      </c>
      <c r="C225">
        <v>183</v>
      </c>
      <c r="D225" s="1">
        <v>27395</v>
      </c>
      <c r="E225" t="s">
        <v>1</v>
      </c>
      <c r="F225" t="s">
        <v>255</v>
      </c>
      <c r="G225" t="s">
        <v>1209</v>
      </c>
      <c r="H225" t="s">
        <v>256</v>
      </c>
      <c r="I225" s="2">
        <v>15807</v>
      </c>
      <c r="J225" s="2">
        <v>43678</v>
      </c>
      <c r="K225" t="s">
        <v>1210</v>
      </c>
    </row>
    <row r="226" spans="1:11" x14ac:dyDescent="0.2">
      <c r="A226" t="s">
        <v>257</v>
      </c>
      <c r="B226">
        <v>1</v>
      </c>
      <c r="C226">
        <v>93</v>
      </c>
      <c r="D226" s="1">
        <v>27578</v>
      </c>
      <c r="E226" t="s">
        <v>1</v>
      </c>
      <c r="F226" t="s">
        <v>214</v>
      </c>
      <c r="G226" t="s">
        <v>1211</v>
      </c>
      <c r="H226" t="s">
        <v>256</v>
      </c>
      <c r="I226" s="2">
        <v>10493</v>
      </c>
      <c r="J226" s="2">
        <v>37005</v>
      </c>
    </row>
    <row r="227" spans="1:11" hidden="1" x14ac:dyDescent="0.2">
      <c r="A227" t="s">
        <v>258</v>
      </c>
      <c r="B227">
        <v>1</v>
      </c>
      <c r="C227">
        <v>18</v>
      </c>
      <c r="D227" s="1">
        <v>27707</v>
      </c>
      <c r="E227" t="s">
        <v>1</v>
      </c>
      <c r="F227" t="s">
        <v>214</v>
      </c>
      <c r="G227" t="s">
        <v>1212</v>
      </c>
      <c r="H227" t="s">
        <v>256</v>
      </c>
      <c r="I227" s="2">
        <v>16253</v>
      </c>
    </row>
    <row r="228" spans="1:11" hidden="1" x14ac:dyDescent="0.2">
      <c r="A228" t="s">
        <v>259</v>
      </c>
      <c r="B228">
        <v>1</v>
      </c>
      <c r="C228">
        <v>107</v>
      </c>
      <c r="D228" s="1">
        <v>27725</v>
      </c>
      <c r="E228" t="s">
        <v>1</v>
      </c>
      <c r="F228" t="s">
        <v>214</v>
      </c>
      <c r="G228" t="s">
        <v>1213</v>
      </c>
      <c r="H228" t="s">
        <v>256</v>
      </c>
      <c r="I228" s="2">
        <v>15508</v>
      </c>
      <c r="J228" s="2">
        <v>43208</v>
      </c>
    </row>
    <row r="229" spans="1:11" hidden="1" x14ac:dyDescent="0.2">
      <c r="A229" t="s">
        <v>260</v>
      </c>
      <c r="B229">
        <v>1</v>
      </c>
      <c r="C229">
        <v>217</v>
      </c>
      <c r="D229" s="1">
        <v>27832</v>
      </c>
      <c r="E229" t="s">
        <v>1</v>
      </c>
      <c r="F229" t="s">
        <v>214</v>
      </c>
      <c r="G229" t="s">
        <v>1214</v>
      </c>
      <c r="H229" t="s">
        <v>256</v>
      </c>
      <c r="I229" s="2">
        <v>15670</v>
      </c>
      <c r="J229" s="2">
        <v>42467</v>
      </c>
    </row>
    <row r="230" spans="1:11" hidden="1" x14ac:dyDescent="0.2">
      <c r="A230" t="s">
        <v>259</v>
      </c>
      <c r="B230">
        <v>2</v>
      </c>
      <c r="C230">
        <v>43</v>
      </c>
      <c r="D230" s="1">
        <v>28049</v>
      </c>
      <c r="E230" t="s">
        <v>1</v>
      </c>
      <c r="F230" t="s">
        <v>214</v>
      </c>
      <c r="G230" t="s">
        <v>1213</v>
      </c>
      <c r="H230" t="s">
        <v>256</v>
      </c>
      <c r="I230" s="2">
        <v>15508</v>
      </c>
      <c r="J230" s="2">
        <v>43208</v>
      </c>
    </row>
    <row r="231" spans="1:11" hidden="1" x14ac:dyDescent="0.2">
      <c r="A231" t="s">
        <v>260</v>
      </c>
      <c r="B231">
        <v>2</v>
      </c>
      <c r="C231">
        <v>11</v>
      </c>
      <c r="D231" s="1">
        <v>28092</v>
      </c>
      <c r="E231" t="s">
        <v>1</v>
      </c>
      <c r="F231" t="s">
        <v>82</v>
      </c>
      <c r="G231" t="s">
        <v>1214</v>
      </c>
      <c r="H231" t="s">
        <v>256</v>
      </c>
      <c r="I231" s="2">
        <v>15670</v>
      </c>
      <c r="J231" s="2">
        <v>42467</v>
      </c>
    </row>
    <row r="232" spans="1:11" hidden="1" x14ac:dyDescent="0.2">
      <c r="A232" t="s">
        <v>259</v>
      </c>
      <c r="B232">
        <v>3</v>
      </c>
      <c r="C232">
        <v>6</v>
      </c>
      <c r="D232" s="1">
        <v>28103</v>
      </c>
      <c r="E232" t="s">
        <v>1</v>
      </c>
      <c r="F232" t="s">
        <v>261</v>
      </c>
      <c r="G232" t="s">
        <v>1213</v>
      </c>
      <c r="H232" t="s">
        <v>256</v>
      </c>
      <c r="I232" s="2">
        <v>15508</v>
      </c>
      <c r="J232" s="2">
        <v>43208</v>
      </c>
    </row>
    <row r="233" spans="1:11" hidden="1" x14ac:dyDescent="0.2">
      <c r="A233" t="s">
        <v>260</v>
      </c>
      <c r="B233">
        <v>2</v>
      </c>
      <c r="C233">
        <v>204</v>
      </c>
      <c r="D233" s="1">
        <v>28109</v>
      </c>
      <c r="E233" t="s">
        <v>1</v>
      </c>
      <c r="F233" t="s">
        <v>109</v>
      </c>
      <c r="G233" t="s">
        <v>1214</v>
      </c>
      <c r="H233" t="s">
        <v>256</v>
      </c>
      <c r="I233" s="2">
        <v>15670</v>
      </c>
      <c r="J233" s="2">
        <v>42467</v>
      </c>
    </row>
    <row r="234" spans="1:11" x14ac:dyDescent="0.2">
      <c r="A234" t="s">
        <v>262</v>
      </c>
      <c r="B234">
        <v>1</v>
      </c>
      <c r="C234">
        <v>22</v>
      </c>
      <c r="D234" s="1">
        <v>28313</v>
      </c>
      <c r="E234" t="s">
        <v>1</v>
      </c>
      <c r="F234" t="s">
        <v>114</v>
      </c>
      <c r="G234" t="s">
        <v>1215</v>
      </c>
      <c r="H234" t="s">
        <v>256</v>
      </c>
      <c r="I234" s="2">
        <v>8958</v>
      </c>
      <c r="J234" s="2">
        <v>35815</v>
      </c>
    </row>
    <row r="235" spans="1:11" hidden="1" x14ac:dyDescent="0.2">
      <c r="A235" t="s">
        <v>38</v>
      </c>
      <c r="B235">
        <v>1</v>
      </c>
      <c r="C235">
        <v>84</v>
      </c>
      <c r="D235" s="1">
        <v>28335</v>
      </c>
      <c r="E235" t="s">
        <v>1</v>
      </c>
      <c r="F235" t="s">
        <v>160</v>
      </c>
      <c r="G235" t="s">
        <v>1116</v>
      </c>
      <c r="H235" t="s">
        <v>256</v>
      </c>
      <c r="I235" s="2">
        <v>17954</v>
      </c>
    </row>
    <row r="236" spans="1:11" hidden="1" x14ac:dyDescent="0.2">
      <c r="A236" t="s">
        <v>263</v>
      </c>
      <c r="B236">
        <v>1</v>
      </c>
      <c r="C236">
        <v>72</v>
      </c>
      <c r="D236" s="1">
        <v>28419</v>
      </c>
      <c r="E236" t="s">
        <v>1</v>
      </c>
      <c r="F236" t="s">
        <v>264</v>
      </c>
      <c r="G236" t="s">
        <v>1216</v>
      </c>
      <c r="H236" t="s">
        <v>256</v>
      </c>
      <c r="I236" s="2">
        <v>19418</v>
      </c>
    </row>
    <row r="237" spans="1:11" hidden="1" x14ac:dyDescent="0.2">
      <c r="A237" t="s">
        <v>260</v>
      </c>
      <c r="B237">
        <v>3</v>
      </c>
      <c r="C237">
        <v>77</v>
      </c>
      <c r="D237" s="1">
        <v>28491</v>
      </c>
      <c r="E237" t="s">
        <v>1</v>
      </c>
      <c r="F237" t="s">
        <v>214</v>
      </c>
      <c r="G237" t="s">
        <v>1214</v>
      </c>
      <c r="H237" t="s">
        <v>256</v>
      </c>
      <c r="I237" s="2">
        <v>15670</v>
      </c>
      <c r="J237" s="2">
        <v>42467</v>
      </c>
    </row>
    <row r="238" spans="1:11" hidden="1" x14ac:dyDescent="0.2">
      <c r="A238" t="s">
        <v>265</v>
      </c>
      <c r="B238">
        <v>1</v>
      </c>
      <c r="C238">
        <v>21</v>
      </c>
      <c r="D238" s="1">
        <v>28568</v>
      </c>
      <c r="E238" t="s">
        <v>1</v>
      </c>
      <c r="F238" t="s">
        <v>214</v>
      </c>
      <c r="G238" t="s">
        <v>1217</v>
      </c>
      <c r="H238" t="s">
        <v>256</v>
      </c>
      <c r="I238" s="2">
        <v>12628</v>
      </c>
      <c r="J238" s="2">
        <v>37590</v>
      </c>
      <c r="K238" t="s">
        <v>1175</v>
      </c>
    </row>
    <row r="239" spans="1:11" hidden="1" x14ac:dyDescent="0.2">
      <c r="A239" t="s">
        <v>38</v>
      </c>
      <c r="B239">
        <v>2</v>
      </c>
      <c r="C239">
        <v>253</v>
      </c>
      <c r="D239" s="1">
        <v>28589</v>
      </c>
      <c r="E239" t="s">
        <v>1</v>
      </c>
      <c r="F239" t="s">
        <v>82</v>
      </c>
      <c r="G239" t="s">
        <v>1116</v>
      </c>
      <c r="H239" t="s">
        <v>256</v>
      </c>
      <c r="I239" s="2">
        <v>17954</v>
      </c>
    </row>
    <row r="240" spans="1:11" hidden="1" x14ac:dyDescent="0.2">
      <c r="A240" t="s">
        <v>263</v>
      </c>
      <c r="B240">
        <v>2</v>
      </c>
      <c r="C240">
        <v>105</v>
      </c>
      <c r="D240" s="1">
        <v>28841</v>
      </c>
      <c r="E240" t="s">
        <v>1</v>
      </c>
      <c r="F240" t="s">
        <v>27</v>
      </c>
      <c r="G240" t="s">
        <v>1216</v>
      </c>
      <c r="H240" t="s">
        <v>256</v>
      </c>
      <c r="I240" s="2">
        <v>19418</v>
      </c>
    </row>
    <row r="241" spans="1:11" hidden="1" x14ac:dyDescent="0.2">
      <c r="A241" t="s">
        <v>38</v>
      </c>
      <c r="B241">
        <v>3</v>
      </c>
      <c r="C241">
        <v>133</v>
      </c>
      <c r="D241" s="1">
        <v>28946</v>
      </c>
      <c r="E241" t="s">
        <v>1</v>
      </c>
      <c r="F241" t="s">
        <v>214</v>
      </c>
      <c r="G241" t="s">
        <v>1116</v>
      </c>
      <c r="H241" t="s">
        <v>256</v>
      </c>
      <c r="I241" s="2">
        <v>17954</v>
      </c>
    </row>
    <row r="242" spans="1:11" hidden="1" x14ac:dyDescent="0.2">
      <c r="A242" t="s">
        <v>266</v>
      </c>
      <c r="B242">
        <v>1</v>
      </c>
      <c r="C242">
        <v>231</v>
      </c>
      <c r="D242" s="1">
        <v>29099</v>
      </c>
      <c r="E242" t="s">
        <v>1</v>
      </c>
      <c r="F242" t="s">
        <v>82</v>
      </c>
      <c r="G242" t="s">
        <v>1218</v>
      </c>
      <c r="H242" t="s">
        <v>256</v>
      </c>
      <c r="I242" s="2">
        <v>15844</v>
      </c>
      <c r="J242" s="2">
        <v>42750</v>
      </c>
      <c r="K242" t="s">
        <v>1219</v>
      </c>
    </row>
    <row r="243" spans="1:11" hidden="1" x14ac:dyDescent="0.2">
      <c r="A243" t="s">
        <v>38</v>
      </c>
      <c r="B243">
        <v>4</v>
      </c>
      <c r="C243">
        <v>98</v>
      </c>
      <c r="D243" s="1">
        <v>29330</v>
      </c>
      <c r="E243" t="s">
        <v>1</v>
      </c>
      <c r="F243" t="s">
        <v>214</v>
      </c>
      <c r="G243" t="s">
        <v>1116</v>
      </c>
      <c r="H243" t="s">
        <v>256</v>
      </c>
      <c r="I243" s="2">
        <v>17954</v>
      </c>
    </row>
    <row r="244" spans="1:11" hidden="1" x14ac:dyDescent="0.2">
      <c r="A244" t="s">
        <v>267</v>
      </c>
      <c r="B244">
        <v>1</v>
      </c>
      <c r="C244">
        <v>121</v>
      </c>
      <c r="D244" s="1">
        <v>29428</v>
      </c>
      <c r="E244" t="s">
        <v>1</v>
      </c>
      <c r="F244" t="s">
        <v>82</v>
      </c>
      <c r="G244" t="s">
        <v>1220</v>
      </c>
      <c r="H244" t="s">
        <v>256</v>
      </c>
      <c r="I244" s="2">
        <v>18891</v>
      </c>
    </row>
    <row r="245" spans="1:11" hidden="1" x14ac:dyDescent="0.2">
      <c r="A245" t="s">
        <v>38</v>
      </c>
      <c r="B245">
        <v>5</v>
      </c>
      <c r="C245">
        <v>64</v>
      </c>
      <c r="D245" s="1">
        <v>29549</v>
      </c>
      <c r="E245" t="s">
        <v>1</v>
      </c>
      <c r="F245" t="s">
        <v>268</v>
      </c>
      <c r="G245" t="s">
        <v>1116</v>
      </c>
      <c r="H245" t="s">
        <v>256</v>
      </c>
      <c r="I245" s="2">
        <v>17954</v>
      </c>
    </row>
    <row r="246" spans="1:11" hidden="1" x14ac:dyDescent="0.2">
      <c r="A246" t="s">
        <v>269</v>
      </c>
      <c r="B246">
        <v>1</v>
      </c>
      <c r="C246">
        <v>193</v>
      </c>
      <c r="D246" s="1">
        <v>29613</v>
      </c>
      <c r="E246" t="s">
        <v>1</v>
      </c>
      <c r="F246" t="s">
        <v>109</v>
      </c>
      <c r="G246" t="s">
        <v>1221</v>
      </c>
      <c r="H246" t="s">
        <v>256</v>
      </c>
      <c r="I246" s="2">
        <v>19831</v>
      </c>
      <c r="J246" s="2">
        <v>42216</v>
      </c>
      <c r="K246" t="s">
        <v>1222</v>
      </c>
    </row>
    <row r="247" spans="1:11" hidden="1" x14ac:dyDescent="0.2">
      <c r="A247" t="s">
        <v>270</v>
      </c>
      <c r="B247">
        <v>1</v>
      </c>
      <c r="C247">
        <v>31</v>
      </c>
      <c r="D247" s="1">
        <v>29806</v>
      </c>
      <c r="E247" t="s">
        <v>1</v>
      </c>
      <c r="F247" t="s">
        <v>214</v>
      </c>
      <c r="G247" t="s">
        <v>1223</v>
      </c>
      <c r="H247" t="s">
        <v>256</v>
      </c>
      <c r="I247" s="2">
        <v>14050</v>
      </c>
      <c r="J247" s="2">
        <v>37364</v>
      </c>
    </row>
    <row r="248" spans="1:11" hidden="1" x14ac:dyDescent="0.2">
      <c r="A248" t="s">
        <v>28</v>
      </c>
      <c r="B248">
        <v>1</v>
      </c>
      <c r="C248">
        <v>229</v>
      </c>
      <c r="D248" s="1">
        <v>29863</v>
      </c>
      <c r="E248" t="s">
        <v>1</v>
      </c>
      <c r="F248" t="s">
        <v>82</v>
      </c>
      <c r="G248" t="s">
        <v>1114</v>
      </c>
      <c r="H248" t="s">
        <v>256</v>
      </c>
      <c r="I248" s="2">
        <v>17772</v>
      </c>
    </row>
    <row r="249" spans="1:11" hidden="1" x14ac:dyDescent="0.2">
      <c r="A249" t="s">
        <v>270</v>
      </c>
      <c r="B249">
        <v>2</v>
      </c>
      <c r="C249">
        <v>17</v>
      </c>
      <c r="D249" s="1">
        <v>30092</v>
      </c>
      <c r="E249" t="s">
        <v>1</v>
      </c>
      <c r="F249" t="s">
        <v>160</v>
      </c>
      <c r="G249" t="s">
        <v>1223</v>
      </c>
      <c r="H249" t="s">
        <v>256</v>
      </c>
      <c r="I249" s="2">
        <v>14050</v>
      </c>
      <c r="J249" s="2">
        <v>37364</v>
      </c>
    </row>
    <row r="250" spans="1:11" hidden="1" x14ac:dyDescent="0.2">
      <c r="A250" t="s">
        <v>28</v>
      </c>
      <c r="B250">
        <v>2</v>
      </c>
      <c r="C250">
        <v>76</v>
      </c>
      <c r="D250" s="1">
        <v>30109</v>
      </c>
      <c r="E250" t="s">
        <v>1</v>
      </c>
      <c r="F250" t="s">
        <v>268</v>
      </c>
      <c r="G250" t="s">
        <v>1114</v>
      </c>
      <c r="H250" t="s">
        <v>256</v>
      </c>
      <c r="I250" s="2">
        <v>17772</v>
      </c>
    </row>
    <row r="251" spans="1:11" hidden="1" x14ac:dyDescent="0.2">
      <c r="A251" t="s">
        <v>270</v>
      </c>
      <c r="B251">
        <v>3</v>
      </c>
      <c r="C251">
        <v>74</v>
      </c>
      <c r="D251" s="1">
        <v>30185</v>
      </c>
      <c r="E251" t="s">
        <v>1</v>
      </c>
      <c r="F251" t="s">
        <v>82</v>
      </c>
      <c r="G251" t="s">
        <v>1223</v>
      </c>
      <c r="H251" t="s">
        <v>256</v>
      </c>
      <c r="I251" s="2">
        <v>14050</v>
      </c>
      <c r="J251" s="2">
        <v>37364</v>
      </c>
    </row>
    <row r="252" spans="1:11" hidden="1" x14ac:dyDescent="0.2">
      <c r="A252" t="s">
        <v>267</v>
      </c>
      <c r="B252">
        <v>1</v>
      </c>
      <c r="C252">
        <v>163</v>
      </c>
      <c r="D252" s="1">
        <v>30259</v>
      </c>
      <c r="E252" t="s">
        <v>1</v>
      </c>
      <c r="F252" t="s">
        <v>114</v>
      </c>
      <c r="G252" t="s">
        <v>1220</v>
      </c>
      <c r="H252" t="s">
        <v>256</v>
      </c>
      <c r="I252" s="2">
        <v>18891</v>
      </c>
    </row>
    <row r="253" spans="1:11" hidden="1" x14ac:dyDescent="0.2">
      <c r="A253" t="s">
        <v>269</v>
      </c>
      <c r="B253">
        <v>2</v>
      </c>
      <c r="C253">
        <v>14</v>
      </c>
      <c r="D253" s="1">
        <v>30422</v>
      </c>
      <c r="E253" t="s">
        <v>1</v>
      </c>
      <c r="F253" t="s">
        <v>214</v>
      </c>
      <c r="G253" t="s">
        <v>1221</v>
      </c>
      <c r="H253" t="s">
        <v>256</v>
      </c>
      <c r="I253" s="2">
        <v>19831</v>
      </c>
      <c r="J253" s="2">
        <v>42216</v>
      </c>
      <c r="K253" t="s">
        <v>1222</v>
      </c>
    </row>
    <row r="254" spans="1:11" hidden="1" x14ac:dyDescent="0.2">
      <c r="A254" t="s">
        <v>267</v>
      </c>
      <c r="B254">
        <v>2</v>
      </c>
      <c r="C254">
        <v>228</v>
      </c>
      <c r="D254" s="1">
        <v>30436</v>
      </c>
      <c r="E254" t="s">
        <v>1</v>
      </c>
      <c r="F254" t="s">
        <v>214</v>
      </c>
      <c r="G254" t="s">
        <v>1220</v>
      </c>
      <c r="H254" t="s">
        <v>256</v>
      </c>
      <c r="I254" s="2">
        <v>18891</v>
      </c>
    </row>
    <row r="255" spans="1:11" hidden="1" x14ac:dyDescent="0.2">
      <c r="A255" t="s">
        <v>271</v>
      </c>
      <c r="B255">
        <v>1</v>
      </c>
      <c r="C255">
        <v>129</v>
      </c>
      <c r="D255" s="1">
        <v>30664</v>
      </c>
      <c r="E255" t="s">
        <v>1</v>
      </c>
      <c r="F255" t="s">
        <v>272</v>
      </c>
      <c r="G255" t="s">
        <v>1224</v>
      </c>
      <c r="H255" t="s">
        <v>256</v>
      </c>
      <c r="I255" s="2">
        <v>18767</v>
      </c>
      <c r="J255" s="2">
        <v>43391</v>
      </c>
    </row>
    <row r="256" spans="1:11" hidden="1" x14ac:dyDescent="0.2">
      <c r="A256" t="s">
        <v>263</v>
      </c>
      <c r="B256">
        <v>3</v>
      </c>
      <c r="C256">
        <v>64</v>
      </c>
      <c r="D256" s="1">
        <v>30793</v>
      </c>
      <c r="E256" t="s">
        <v>1</v>
      </c>
      <c r="F256" t="s">
        <v>214</v>
      </c>
      <c r="G256" t="s">
        <v>1216</v>
      </c>
      <c r="H256" t="s">
        <v>256</v>
      </c>
      <c r="I256" s="2">
        <v>19418</v>
      </c>
    </row>
    <row r="257" spans="1:11" hidden="1" x14ac:dyDescent="0.2">
      <c r="A257" t="s">
        <v>270</v>
      </c>
      <c r="B257">
        <v>4</v>
      </c>
      <c r="C257">
        <v>7</v>
      </c>
      <c r="D257" s="1">
        <v>30857</v>
      </c>
      <c r="E257" t="s">
        <v>1</v>
      </c>
      <c r="F257" t="s">
        <v>214</v>
      </c>
      <c r="G257" t="s">
        <v>1223</v>
      </c>
      <c r="H257" t="s">
        <v>256</v>
      </c>
      <c r="I257" s="2">
        <v>14050</v>
      </c>
      <c r="J257" s="2">
        <v>37364</v>
      </c>
    </row>
    <row r="258" spans="1:11" hidden="1" x14ac:dyDescent="0.2">
      <c r="A258" t="s">
        <v>270</v>
      </c>
      <c r="B258">
        <v>5</v>
      </c>
      <c r="C258">
        <v>167</v>
      </c>
      <c r="D258" s="1">
        <v>30962</v>
      </c>
      <c r="E258" t="s">
        <v>1</v>
      </c>
      <c r="F258" t="s">
        <v>82</v>
      </c>
      <c r="G258" t="s">
        <v>1223</v>
      </c>
      <c r="H258" t="s">
        <v>256</v>
      </c>
      <c r="I258" s="2">
        <v>14050</v>
      </c>
      <c r="J258" s="2">
        <v>37364</v>
      </c>
    </row>
    <row r="259" spans="1:11" hidden="1" x14ac:dyDescent="0.2">
      <c r="A259" t="s">
        <v>273</v>
      </c>
      <c r="B259">
        <v>1</v>
      </c>
      <c r="C259">
        <v>120</v>
      </c>
      <c r="D259" s="1">
        <v>31129</v>
      </c>
      <c r="E259" t="s">
        <v>274</v>
      </c>
      <c r="F259" t="s">
        <v>82</v>
      </c>
      <c r="G259" t="s">
        <v>1225</v>
      </c>
      <c r="H259" t="s">
        <v>256</v>
      </c>
      <c r="I259" s="2">
        <v>21712</v>
      </c>
    </row>
    <row r="260" spans="1:11" hidden="1" x14ac:dyDescent="0.2">
      <c r="A260" t="s">
        <v>275</v>
      </c>
      <c r="B260">
        <v>1</v>
      </c>
      <c r="C260">
        <v>130</v>
      </c>
      <c r="D260" s="1">
        <v>31249</v>
      </c>
      <c r="E260" t="s">
        <v>1</v>
      </c>
      <c r="F260" t="s">
        <v>82</v>
      </c>
      <c r="G260" t="s">
        <v>1226</v>
      </c>
      <c r="H260" t="s">
        <v>256</v>
      </c>
      <c r="I260" s="2">
        <v>19746</v>
      </c>
    </row>
    <row r="261" spans="1:11" hidden="1" x14ac:dyDescent="0.2">
      <c r="A261" t="s">
        <v>273</v>
      </c>
      <c r="B261">
        <v>2</v>
      </c>
      <c r="C261">
        <v>182</v>
      </c>
      <c r="D261" s="1">
        <v>31379</v>
      </c>
      <c r="E261" t="s">
        <v>276</v>
      </c>
      <c r="F261" t="s">
        <v>214</v>
      </c>
      <c r="G261" t="s">
        <v>1225</v>
      </c>
      <c r="H261" t="s">
        <v>256</v>
      </c>
      <c r="I261" s="2">
        <v>21712</v>
      </c>
    </row>
    <row r="262" spans="1:11" hidden="1" x14ac:dyDescent="0.2">
      <c r="A262" t="s">
        <v>277</v>
      </c>
      <c r="B262">
        <v>1</v>
      </c>
      <c r="C262">
        <v>328</v>
      </c>
      <c r="D262" s="1">
        <v>31641</v>
      </c>
      <c r="E262" t="s">
        <v>1</v>
      </c>
      <c r="F262" t="s">
        <v>82</v>
      </c>
      <c r="G262" t="s">
        <v>1227</v>
      </c>
      <c r="H262" t="s">
        <v>256</v>
      </c>
      <c r="I262" s="2">
        <v>21618</v>
      </c>
    </row>
    <row r="263" spans="1:11" hidden="1" x14ac:dyDescent="0.2">
      <c r="A263" t="s">
        <v>278</v>
      </c>
      <c r="B263">
        <v>1</v>
      </c>
      <c r="C263">
        <v>138</v>
      </c>
      <c r="D263" s="1">
        <v>31969</v>
      </c>
      <c r="E263" t="s">
        <v>279</v>
      </c>
      <c r="F263" t="s">
        <v>214</v>
      </c>
      <c r="G263" t="s">
        <v>1228</v>
      </c>
      <c r="H263" t="s">
        <v>256</v>
      </c>
      <c r="I263" s="2">
        <v>21338</v>
      </c>
    </row>
    <row r="264" spans="1:11" hidden="1" x14ac:dyDescent="0.2">
      <c r="A264" t="s">
        <v>280</v>
      </c>
      <c r="B264">
        <v>1</v>
      </c>
      <c r="C264">
        <v>141</v>
      </c>
      <c r="D264" s="1">
        <v>32107</v>
      </c>
      <c r="E264" t="s">
        <v>276</v>
      </c>
      <c r="F264" t="s">
        <v>281</v>
      </c>
      <c r="G264" t="s">
        <v>1229</v>
      </c>
      <c r="H264" t="s">
        <v>256</v>
      </c>
      <c r="I264" s="2">
        <v>16722</v>
      </c>
      <c r="J264" s="2">
        <v>42166</v>
      </c>
      <c r="K264" t="s">
        <v>1230</v>
      </c>
    </row>
    <row r="265" spans="1:11" hidden="1" x14ac:dyDescent="0.2">
      <c r="A265" t="s">
        <v>282</v>
      </c>
      <c r="B265">
        <v>1</v>
      </c>
      <c r="C265">
        <v>283</v>
      </c>
      <c r="D265" s="1">
        <v>32276</v>
      </c>
      <c r="E265" t="s">
        <v>1</v>
      </c>
      <c r="F265" t="s">
        <v>97</v>
      </c>
      <c r="G265" t="s">
        <v>1231</v>
      </c>
      <c r="H265" t="s">
        <v>256</v>
      </c>
      <c r="I265" s="2">
        <v>22101</v>
      </c>
    </row>
    <row r="266" spans="1:11" hidden="1" x14ac:dyDescent="0.2">
      <c r="A266" t="s">
        <v>278</v>
      </c>
      <c r="B266">
        <v>2</v>
      </c>
      <c r="C266">
        <v>76</v>
      </c>
      <c r="D266" s="1">
        <v>32559</v>
      </c>
      <c r="E266" t="s">
        <v>283</v>
      </c>
      <c r="F266" t="s">
        <v>281</v>
      </c>
      <c r="G266" t="s">
        <v>1228</v>
      </c>
      <c r="H266" t="s">
        <v>256</v>
      </c>
      <c r="I266" s="2">
        <v>21338</v>
      </c>
    </row>
    <row r="267" spans="1:11" hidden="1" x14ac:dyDescent="0.2">
      <c r="A267" t="s">
        <v>284</v>
      </c>
      <c r="B267">
        <v>1</v>
      </c>
      <c r="C267">
        <v>15</v>
      </c>
      <c r="D267" s="1">
        <v>32635</v>
      </c>
      <c r="E267" t="s">
        <v>285</v>
      </c>
      <c r="F267" t="s">
        <v>60</v>
      </c>
      <c r="G267" t="s">
        <v>1232</v>
      </c>
      <c r="H267" t="s">
        <v>256</v>
      </c>
      <c r="I267" s="2">
        <v>21638</v>
      </c>
    </row>
    <row r="268" spans="1:11" hidden="1" x14ac:dyDescent="0.2">
      <c r="A268" t="s">
        <v>278</v>
      </c>
      <c r="B268">
        <v>3</v>
      </c>
      <c r="C268">
        <v>523</v>
      </c>
      <c r="D268" s="1">
        <v>32650</v>
      </c>
      <c r="E268" t="s">
        <v>1</v>
      </c>
      <c r="F268" t="s">
        <v>286</v>
      </c>
      <c r="G268" t="s">
        <v>1228</v>
      </c>
      <c r="H268" t="s">
        <v>256</v>
      </c>
      <c r="I268" s="2">
        <v>21338</v>
      </c>
    </row>
    <row r="269" spans="1:11" hidden="1" x14ac:dyDescent="0.2">
      <c r="A269" t="s">
        <v>287</v>
      </c>
      <c r="B269">
        <v>1</v>
      </c>
      <c r="C269">
        <v>50</v>
      </c>
      <c r="D269" s="1">
        <v>33173</v>
      </c>
      <c r="E269" t="s">
        <v>288</v>
      </c>
      <c r="F269" t="s">
        <v>281</v>
      </c>
      <c r="G269" t="s">
        <v>1233</v>
      </c>
      <c r="H269" t="s">
        <v>256</v>
      </c>
      <c r="I269" s="2">
        <v>18139</v>
      </c>
    </row>
    <row r="270" spans="1:11" hidden="1" x14ac:dyDescent="0.2">
      <c r="A270" t="s">
        <v>278</v>
      </c>
      <c r="B270">
        <v>4</v>
      </c>
      <c r="C270">
        <v>210</v>
      </c>
      <c r="D270" s="1">
        <v>33223</v>
      </c>
      <c r="E270" t="s">
        <v>276</v>
      </c>
      <c r="F270" t="s">
        <v>73</v>
      </c>
      <c r="G270" t="s">
        <v>1228</v>
      </c>
      <c r="H270" t="s">
        <v>256</v>
      </c>
      <c r="I270" s="2">
        <v>21338</v>
      </c>
    </row>
    <row r="271" spans="1:11" hidden="1" x14ac:dyDescent="0.2">
      <c r="A271" t="s">
        <v>289</v>
      </c>
      <c r="B271">
        <v>1</v>
      </c>
      <c r="C271">
        <v>86</v>
      </c>
      <c r="D271" s="1">
        <v>33475</v>
      </c>
      <c r="E271" t="s">
        <v>1</v>
      </c>
      <c r="F271" t="s">
        <v>155</v>
      </c>
      <c r="G271" t="s">
        <v>1234</v>
      </c>
      <c r="H271" t="s">
        <v>256</v>
      </c>
      <c r="I271" s="2">
        <v>21629</v>
      </c>
    </row>
    <row r="272" spans="1:11" hidden="1" x14ac:dyDescent="0.2">
      <c r="A272" t="s">
        <v>290</v>
      </c>
      <c r="B272">
        <v>1</v>
      </c>
      <c r="C272">
        <v>378</v>
      </c>
      <c r="D272" s="1">
        <v>33561</v>
      </c>
      <c r="E272" t="s">
        <v>291</v>
      </c>
      <c r="F272" t="s">
        <v>292</v>
      </c>
      <c r="G272" t="s">
        <v>1235</v>
      </c>
      <c r="H272" t="s">
        <v>256</v>
      </c>
      <c r="I272" s="2">
        <v>21526</v>
      </c>
      <c r="J272" s="2">
        <v>36270</v>
      </c>
      <c r="K272" t="s">
        <v>1236</v>
      </c>
    </row>
    <row r="273" spans="1:10" hidden="1" x14ac:dyDescent="0.2">
      <c r="A273" t="s">
        <v>293</v>
      </c>
      <c r="B273">
        <v>1</v>
      </c>
      <c r="C273">
        <v>110</v>
      </c>
      <c r="D273" s="1">
        <v>33980</v>
      </c>
      <c r="E273" t="s">
        <v>294</v>
      </c>
      <c r="F273" t="s">
        <v>155</v>
      </c>
      <c r="G273" t="s">
        <v>1237</v>
      </c>
      <c r="H273" t="s">
        <v>256</v>
      </c>
      <c r="I273" s="2">
        <v>25304</v>
      </c>
    </row>
    <row r="274" spans="1:10" hidden="1" x14ac:dyDescent="0.2">
      <c r="A274" t="s">
        <v>293</v>
      </c>
      <c r="B274">
        <v>2</v>
      </c>
      <c r="C274">
        <v>119</v>
      </c>
      <c r="D274" s="1">
        <v>34211</v>
      </c>
      <c r="E274" t="s">
        <v>294</v>
      </c>
      <c r="F274" t="s">
        <v>155</v>
      </c>
      <c r="G274" t="s">
        <v>1237</v>
      </c>
      <c r="H274" t="s">
        <v>256</v>
      </c>
      <c r="I274" s="2">
        <v>25304</v>
      </c>
    </row>
    <row r="275" spans="1:10" hidden="1" x14ac:dyDescent="0.2">
      <c r="A275" t="s">
        <v>295</v>
      </c>
      <c r="B275">
        <v>1</v>
      </c>
      <c r="C275">
        <v>240</v>
      </c>
      <c r="D275" s="1">
        <v>34330</v>
      </c>
      <c r="E275" t="s">
        <v>296</v>
      </c>
      <c r="F275" t="s">
        <v>82</v>
      </c>
      <c r="G275" t="s">
        <v>1238</v>
      </c>
      <c r="H275" t="s">
        <v>256</v>
      </c>
      <c r="I275" s="2">
        <v>23729</v>
      </c>
    </row>
    <row r="276" spans="1:10" hidden="1" x14ac:dyDescent="0.2">
      <c r="A276" t="s">
        <v>263</v>
      </c>
      <c r="B276">
        <v>4</v>
      </c>
      <c r="C276">
        <v>25</v>
      </c>
      <c r="D276" s="1">
        <v>34570</v>
      </c>
      <c r="E276" t="s">
        <v>297</v>
      </c>
      <c r="F276" t="s">
        <v>298</v>
      </c>
      <c r="G276" t="s">
        <v>1216</v>
      </c>
      <c r="H276" t="s">
        <v>256</v>
      </c>
      <c r="I276" s="2">
        <v>19418</v>
      </c>
    </row>
    <row r="277" spans="1:10" hidden="1" x14ac:dyDescent="0.2">
      <c r="A277" t="s">
        <v>295</v>
      </c>
      <c r="B277">
        <v>2</v>
      </c>
      <c r="C277">
        <v>0</v>
      </c>
      <c r="D277" s="1">
        <v>34595</v>
      </c>
      <c r="E277" t="s">
        <v>299</v>
      </c>
      <c r="F277" t="s">
        <v>300</v>
      </c>
      <c r="G277" t="s">
        <v>1238</v>
      </c>
      <c r="H277" t="s">
        <v>256</v>
      </c>
      <c r="I277" s="2">
        <v>23729</v>
      </c>
    </row>
    <row r="278" spans="1:10" hidden="1" x14ac:dyDescent="0.2">
      <c r="A278" t="s">
        <v>301</v>
      </c>
      <c r="B278">
        <v>1</v>
      </c>
      <c r="C278">
        <v>100</v>
      </c>
      <c r="D278" s="1">
        <v>34595</v>
      </c>
      <c r="E278" t="s">
        <v>299</v>
      </c>
      <c r="F278" t="s">
        <v>300</v>
      </c>
      <c r="G278" t="s">
        <v>1239</v>
      </c>
      <c r="H278" t="s">
        <v>256</v>
      </c>
      <c r="I278" s="2">
        <v>19738</v>
      </c>
    </row>
    <row r="279" spans="1:10" hidden="1" x14ac:dyDescent="0.2">
      <c r="A279" t="s">
        <v>302</v>
      </c>
      <c r="B279">
        <v>1</v>
      </c>
      <c r="C279">
        <v>88</v>
      </c>
      <c r="D279" s="1">
        <v>34695</v>
      </c>
      <c r="E279" t="s">
        <v>276</v>
      </c>
      <c r="F279" t="s">
        <v>60</v>
      </c>
      <c r="G279" t="s">
        <v>1240</v>
      </c>
      <c r="H279" t="s">
        <v>256</v>
      </c>
      <c r="I279" s="2">
        <v>20223</v>
      </c>
      <c r="J279" s="2">
        <v>43269</v>
      </c>
    </row>
    <row r="280" spans="1:10" hidden="1" x14ac:dyDescent="0.2">
      <c r="A280" t="s">
        <v>289</v>
      </c>
      <c r="B280">
        <v>2</v>
      </c>
      <c r="C280">
        <v>148</v>
      </c>
      <c r="D280" s="1">
        <v>34868</v>
      </c>
      <c r="E280" t="s">
        <v>113</v>
      </c>
      <c r="F280" t="s">
        <v>49</v>
      </c>
      <c r="G280" t="s">
        <v>1234</v>
      </c>
      <c r="H280" t="s">
        <v>256</v>
      </c>
      <c r="I280" s="2">
        <v>21629</v>
      </c>
    </row>
    <row r="281" spans="1:10" hidden="1" x14ac:dyDescent="0.2">
      <c r="A281" t="s">
        <v>303</v>
      </c>
      <c r="B281">
        <v>1</v>
      </c>
      <c r="C281">
        <v>44</v>
      </c>
      <c r="D281" s="1">
        <v>35016</v>
      </c>
      <c r="E281" t="s">
        <v>304</v>
      </c>
      <c r="F281" t="s">
        <v>197</v>
      </c>
      <c r="G281" t="s">
        <v>1241</v>
      </c>
      <c r="H281" t="s">
        <v>256</v>
      </c>
      <c r="I281" s="2">
        <v>24323</v>
      </c>
    </row>
    <row r="282" spans="1:10" hidden="1" x14ac:dyDescent="0.2">
      <c r="A282" t="s">
        <v>305</v>
      </c>
      <c r="B282">
        <v>1</v>
      </c>
      <c r="C282">
        <v>33</v>
      </c>
      <c r="D282" s="1">
        <v>35060</v>
      </c>
      <c r="E282" t="s">
        <v>306</v>
      </c>
      <c r="F282" t="s">
        <v>60</v>
      </c>
      <c r="G282" t="s">
        <v>1242</v>
      </c>
      <c r="H282" t="s">
        <v>256</v>
      </c>
      <c r="I282" s="2">
        <v>21958</v>
      </c>
    </row>
    <row r="283" spans="1:10" hidden="1" x14ac:dyDescent="0.2">
      <c r="A283" t="s">
        <v>307</v>
      </c>
      <c r="B283">
        <v>1</v>
      </c>
      <c r="C283">
        <v>160</v>
      </c>
      <c r="D283" s="1">
        <v>35093</v>
      </c>
      <c r="E283" t="s">
        <v>308</v>
      </c>
      <c r="F283" t="s">
        <v>309</v>
      </c>
      <c r="G283" t="s">
        <v>1243</v>
      </c>
      <c r="H283" t="s">
        <v>256</v>
      </c>
      <c r="I283" s="2">
        <v>23382</v>
      </c>
    </row>
    <row r="284" spans="1:10" hidden="1" x14ac:dyDescent="0.2">
      <c r="A284" t="s">
        <v>38</v>
      </c>
      <c r="B284">
        <v>5</v>
      </c>
      <c r="C284">
        <v>141</v>
      </c>
      <c r="D284" s="1">
        <v>35253</v>
      </c>
      <c r="E284" t="s">
        <v>310</v>
      </c>
      <c r="F284" t="s">
        <v>311</v>
      </c>
      <c r="G284" t="s">
        <v>1116</v>
      </c>
      <c r="H284" t="s">
        <v>256</v>
      </c>
      <c r="I284" s="2">
        <v>17954</v>
      </c>
    </row>
    <row r="285" spans="1:10" hidden="1" x14ac:dyDescent="0.2">
      <c r="A285" t="s">
        <v>110</v>
      </c>
      <c r="B285">
        <v>1</v>
      </c>
      <c r="C285">
        <v>77</v>
      </c>
      <c r="D285" s="1">
        <v>35428</v>
      </c>
      <c r="E285" t="s">
        <v>276</v>
      </c>
      <c r="F285" t="s">
        <v>60</v>
      </c>
      <c r="G285" t="s">
        <v>1135</v>
      </c>
      <c r="H285" t="s">
        <v>256</v>
      </c>
      <c r="I285" s="2">
        <v>24754</v>
      </c>
      <c r="J285" s="2">
        <v>38669</v>
      </c>
    </row>
    <row r="286" spans="1:10" hidden="1" x14ac:dyDescent="0.2">
      <c r="A286" t="s">
        <v>312</v>
      </c>
      <c r="B286">
        <v>1</v>
      </c>
      <c r="C286">
        <v>85</v>
      </c>
      <c r="D286" s="1">
        <v>35505</v>
      </c>
      <c r="E286" t="s">
        <v>313</v>
      </c>
      <c r="F286" t="s">
        <v>314</v>
      </c>
      <c r="G286" t="s">
        <v>1244</v>
      </c>
      <c r="H286" t="s">
        <v>256</v>
      </c>
      <c r="I286" s="2">
        <v>22132</v>
      </c>
    </row>
    <row r="287" spans="1:10" hidden="1" x14ac:dyDescent="0.2">
      <c r="A287" t="s">
        <v>315</v>
      </c>
      <c r="B287">
        <v>1</v>
      </c>
      <c r="C287">
        <v>73</v>
      </c>
      <c r="D287" s="1">
        <v>35590</v>
      </c>
      <c r="E287" t="s">
        <v>316</v>
      </c>
      <c r="F287" t="s">
        <v>68</v>
      </c>
      <c r="G287" t="s">
        <v>1245</v>
      </c>
      <c r="H287" t="s">
        <v>256</v>
      </c>
      <c r="I287" s="2">
        <v>24667</v>
      </c>
    </row>
    <row r="288" spans="1:10" hidden="1" x14ac:dyDescent="0.2">
      <c r="A288" t="s">
        <v>317</v>
      </c>
      <c r="B288">
        <v>1</v>
      </c>
      <c r="C288">
        <v>25</v>
      </c>
      <c r="D288" s="1">
        <v>35663</v>
      </c>
      <c r="E288" t="s">
        <v>318</v>
      </c>
      <c r="F288" t="s">
        <v>60</v>
      </c>
      <c r="G288" t="s">
        <v>1246</v>
      </c>
      <c r="H288" t="s">
        <v>256</v>
      </c>
      <c r="I288" s="2">
        <v>21110</v>
      </c>
    </row>
    <row r="289" spans="1:11" hidden="1" x14ac:dyDescent="0.2">
      <c r="A289" t="s">
        <v>319</v>
      </c>
      <c r="B289">
        <v>1</v>
      </c>
      <c r="C289">
        <v>104</v>
      </c>
      <c r="D289" s="1">
        <v>35688</v>
      </c>
      <c r="E289" t="s">
        <v>316</v>
      </c>
      <c r="F289" t="s">
        <v>82</v>
      </c>
      <c r="G289" t="s">
        <v>1247</v>
      </c>
      <c r="H289" t="s">
        <v>256</v>
      </c>
      <c r="I289" s="2">
        <v>21272</v>
      </c>
      <c r="J289" s="2">
        <v>37662</v>
      </c>
      <c r="K289" t="s">
        <v>1248</v>
      </c>
    </row>
    <row r="290" spans="1:11" hidden="1" x14ac:dyDescent="0.2">
      <c r="A290" t="s">
        <v>320</v>
      </c>
      <c r="B290">
        <v>1</v>
      </c>
      <c r="C290">
        <v>112</v>
      </c>
      <c r="D290" s="1">
        <v>35792</v>
      </c>
      <c r="E290" t="s">
        <v>276</v>
      </c>
      <c r="F290" t="s">
        <v>2</v>
      </c>
      <c r="G290" t="s">
        <v>1249</v>
      </c>
      <c r="H290" t="s">
        <v>256</v>
      </c>
      <c r="I290" s="2">
        <v>20550</v>
      </c>
    </row>
    <row r="291" spans="1:11" hidden="1" x14ac:dyDescent="0.2">
      <c r="A291" t="s">
        <v>321</v>
      </c>
      <c r="B291">
        <v>1</v>
      </c>
      <c r="C291">
        <v>1</v>
      </c>
      <c r="D291" s="1">
        <v>35904</v>
      </c>
      <c r="E291" t="s">
        <v>322</v>
      </c>
      <c r="F291" t="s">
        <v>108</v>
      </c>
      <c r="G291" t="s">
        <v>1250</v>
      </c>
      <c r="H291" t="s">
        <v>256</v>
      </c>
      <c r="I291" s="2">
        <v>23628</v>
      </c>
    </row>
    <row r="292" spans="1:11" hidden="1" x14ac:dyDescent="0.2">
      <c r="A292" t="s">
        <v>323</v>
      </c>
      <c r="B292">
        <v>1</v>
      </c>
      <c r="C292">
        <v>77</v>
      </c>
      <c r="D292" s="1">
        <v>35905</v>
      </c>
      <c r="E292" t="s">
        <v>316</v>
      </c>
      <c r="F292" t="s">
        <v>221</v>
      </c>
      <c r="G292" t="s">
        <v>1251</v>
      </c>
      <c r="H292" t="s">
        <v>256</v>
      </c>
      <c r="I292" s="2">
        <v>24468</v>
      </c>
    </row>
    <row r="293" spans="1:11" hidden="1" x14ac:dyDescent="0.2">
      <c r="A293" t="s">
        <v>43</v>
      </c>
      <c r="B293">
        <v>1</v>
      </c>
      <c r="C293">
        <v>21</v>
      </c>
      <c r="D293" s="1">
        <v>35996</v>
      </c>
      <c r="E293" t="s">
        <v>316</v>
      </c>
      <c r="F293" t="s">
        <v>324</v>
      </c>
      <c r="G293" t="s">
        <v>1117</v>
      </c>
      <c r="H293" t="s">
        <v>256</v>
      </c>
      <c r="I293" s="2">
        <v>21003</v>
      </c>
    </row>
    <row r="294" spans="1:11" hidden="1" x14ac:dyDescent="0.2">
      <c r="A294" t="s">
        <v>278</v>
      </c>
      <c r="B294">
        <v>5</v>
      </c>
      <c r="C294">
        <v>3</v>
      </c>
      <c r="D294" s="1">
        <v>36017</v>
      </c>
      <c r="E294" t="s">
        <v>316</v>
      </c>
      <c r="F294" t="s">
        <v>325</v>
      </c>
      <c r="G294" t="s">
        <v>1228</v>
      </c>
      <c r="H294" t="s">
        <v>256</v>
      </c>
      <c r="I294" s="2">
        <v>21338</v>
      </c>
    </row>
    <row r="295" spans="1:11" hidden="1" x14ac:dyDescent="0.2">
      <c r="A295" t="s">
        <v>43</v>
      </c>
      <c r="B295">
        <v>2</v>
      </c>
      <c r="C295">
        <v>74</v>
      </c>
      <c r="D295" s="1">
        <v>36020</v>
      </c>
      <c r="E295" t="s">
        <v>326</v>
      </c>
      <c r="F295" t="s">
        <v>327</v>
      </c>
      <c r="G295" t="s">
        <v>1117</v>
      </c>
      <c r="H295" t="s">
        <v>256</v>
      </c>
      <c r="I295" s="2">
        <v>21003</v>
      </c>
    </row>
    <row r="296" spans="1:11" hidden="1" x14ac:dyDescent="0.2">
      <c r="A296" t="s">
        <v>320</v>
      </c>
      <c r="B296">
        <v>2</v>
      </c>
      <c r="C296">
        <v>35</v>
      </c>
      <c r="D296" s="1">
        <v>36094</v>
      </c>
      <c r="E296" t="s">
        <v>316</v>
      </c>
      <c r="F296" t="s">
        <v>147</v>
      </c>
      <c r="G296" t="s">
        <v>1249</v>
      </c>
      <c r="H296" t="s">
        <v>256</v>
      </c>
      <c r="I296" s="2">
        <v>20550</v>
      </c>
    </row>
    <row r="297" spans="1:11" hidden="1" x14ac:dyDescent="0.2">
      <c r="A297" t="s">
        <v>43</v>
      </c>
      <c r="B297">
        <v>3</v>
      </c>
      <c r="C297">
        <v>70</v>
      </c>
      <c r="D297" s="1">
        <v>36129</v>
      </c>
      <c r="E297" t="s">
        <v>316</v>
      </c>
      <c r="F297" t="s">
        <v>58</v>
      </c>
      <c r="G297" t="s">
        <v>1117</v>
      </c>
      <c r="H297" t="s">
        <v>256</v>
      </c>
      <c r="I297" s="2">
        <v>21003</v>
      </c>
    </row>
    <row r="298" spans="1:11" hidden="1" x14ac:dyDescent="0.2">
      <c r="A298" t="s">
        <v>269</v>
      </c>
      <c r="B298">
        <v>3</v>
      </c>
      <c r="C298">
        <v>13</v>
      </c>
      <c r="D298" s="1">
        <v>36199</v>
      </c>
      <c r="E298" t="s">
        <v>316</v>
      </c>
      <c r="F298" t="s">
        <v>123</v>
      </c>
      <c r="G298" t="s">
        <v>1221</v>
      </c>
      <c r="H298" t="s">
        <v>256</v>
      </c>
      <c r="I298" s="2">
        <v>19831</v>
      </c>
      <c r="J298" s="2">
        <v>42216</v>
      </c>
      <c r="K298" t="s">
        <v>1222</v>
      </c>
    </row>
    <row r="299" spans="1:11" hidden="1" x14ac:dyDescent="0.2">
      <c r="A299" t="s">
        <v>328</v>
      </c>
      <c r="B299">
        <v>1</v>
      </c>
      <c r="C299">
        <v>25</v>
      </c>
      <c r="D299" s="1">
        <v>36212</v>
      </c>
      <c r="E299" t="s">
        <v>329</v>
      </c>
      <c r="F299" t="s">
        <v>330</v>
      </c>
      <c r="G299" t="s">
        <v>1252</v>
      </c>
      <c r="H299" t="s">
        <v>256</v>
      </c>
      <c r="I299" s="2">
        <v>21478</v>
      </c>
    </row>
    <row r="300" spans="1:11" hidden="1" x14ac:dyDescent="0.2">
      <c r="A300" t="s">
        <v>331</v>
      </c>
      <c r="B300">
        <v>1</v>
      </c>
      <c r="C300">
        <v>85</v>
      </c>
      <c r="D300" s="1">
        <v>36261</v>
      </c>
      <c r="E300" t="s">
        <v>322</v>
      </c>
      <c r="F300" t="s">
        <v>332</v>
      </c>
      <c r="G300" t="s">
        <v>1253</v>
      </c>
      <c r="H300" t="s">
        <v>256</v>
      </c>
      <c r="I300" s="2">
        <v>22856</v>
      </c>
    </row>
    <row r="301" spans="1:11" hidden="1" x14ac:dyDescent="0.2">
      <c r="A301" t="s">
        <v>333</v>
      </c>
      <c r="B301">
        <v>1</v>
      </c>
      <c r="C301">
        <v>35</v>
      </c>
      <c r="D301" s="1">
        <v>36346</v>
      </c>
      <c r="E301" t="s">
        <v>316</v>
      </c>
      <c r="F301" t="s">
        <v>155</v>
      </c>
      <c r="G301" t="s">
        <v>1254</v>
      </c>
      <c r="H301" t="s">
        <v>256</v>
      </c>
      <c r="I301" s="2">
        <v>28920</v>
      </c>
    </row>
    <row r="302" spans="1:11" hidden="1" x14ac:dyDescent="0.2">
      <c r="A302" t="s">
        <v>334</v>
      </c>
      <c r="B302">
        <v>1</v>
      </c>
      <c r="C302">
        <v>34</v>
      </c>
      <c r="D302" s="1">
        <v>36381</v>
      </c>
      <c r="E302" t="s">
        <v>316</v>
      </c>
      <c r="F302" t="s">
        <v>335</v>
      </c>
      <c r="G302" t="s">
        <v>1255</v>
      </c>
      <c r="H302" t="s">
        <v>256</v>
      </c>
      <c r="I302" s="2">
        <v>24613</v>
      </c>
      <c r="J302" s="2">
        <v>39257</v>
      </c>
      <c r="K302" t="s">
        <v>1256</v>
      </c>
    </row>
    <row r="303" spans="1:11" hidden="1" x14ac:dyDescent="0.2">
      <c r="A303" t="s">
        <v>336</v>
      </c>
      <c r="B303">
        <v>1</v>
      </c>
      <c r="C303">
        <v>42</v>
      </c>
      <c r="D303" s="1">
        <v>36415</v>
      </c>
      <c r="E303" t="s">
        <v>337</v>
      </c>
      <c r="F303" t="s">
        <v>261</v>
      </c>
      <c r="G303" t="s">
        <v>1257</v>
      </c>
      <c r="H303" t="s">
        <v>256</v>
      </c>
      <c r="I303" s="2">
        <v>22266</v>
      </c>
    </row>
    <row r="304" spans="1:11" hidden="1" x14ac:dyDescent="0.2">
      <c r="A304" t="s">
        <v>323</v>
      </c>
      <c r="B304">
        <v>2</v>
      </c>
      <c r="C304">
        <v>1</v>
      </c>
      <c r="D304" s="1">
        <v>36457</v>
      </c>
      <c r="E304" t="s">
        <v>288</v>
      </c>
      <c r="F304" t="s">
        <v>338</v>
      </c>
      <c r="G304" t="s">
        <v>1251</v>
      </c>
      <c r="H304" t="s">
        <v>256</v>
      </c>
      <c r="I304" s="2">
        <v>24468</v>
      </c>
    </row>
    <row r="305" spans="1:11" hidden="1" x14ac:dyDescent="0.2">
      <c r="A305" t="s">
        <v>43</v>
      </c>
      <c r="B305">
        <v>4</v>
      </c>
      <c r="C305">
        <v>14</v>
      </c>
      <c r="D305" s="1">
        <v>36458</v>
      </c>
      <c r="E305" t="s">
        <v>316</v>
      </c>
      <c r="F305" t="s">
        <v>147</v>
      </c>
      <c r="G305" t="s">
        <v>1117</v>
      </c>
      <c r="H305" t="s">
        <v>256</v>
      </c>
      <c r="I305" s="2">
        <v>21003</v>
      </c>
    </row>
    <row r="306" spans="1:11" hidden="1" x14ac:dyDescent="0.2">
      <c r="A306" t="s">
        <v>328</v>
      </c>
      <c r="B306">
        <v>2</v>
      </c>
      <c r="C306">
        <v>41</v>
      </c>
      <c r="D306" s="1">
        <v>36472</v>
      </c>
      <c r="E306" t="s">
        <v>316</v>
      </c>
      <c r="F306" t="s">
        <v>19</v>
      </c>
      <c r="G306" t="s">
        <v>1252</v>
      </c>
      <c r="H306" t="s">
        <v>256</v>
      </c>
      <c r="I306" s="2">
        <v>21478</v>
      </c>
    </row>
    <row r="307" spans="1:11" hidden="1" x14ac:dyDescent="0.2">
      <c r="A307" t="s">
        <v>334</v>
      </c>
      <c r="B307">
        <v>2</v>
      </c>
      <c r="C307">
        <v>1</v>
      </c>
      <c r="D307" s="1">
        <v>36513</v>
      </c>
      <c r="E307" t="s">
        <v>276</v>
      </c>
      <c r="F307" t="s">
        <v>2</v>
      </c>
      <c r="G307" t="s">
        <v>1255</v>
      </c>
      <c r="H307" t="s">
        <v>256</v>
      </c>
      <c r="I307" s="2">
        <v>24613</v>
      </c>
      <c r="J307" s="2">
        <v>39257</v>
      </c>
      <c r="K307" t="s">
        <v>1256</v>
      </c>
    </row>
    <row r="308" spans="1:11" hidden="1" x14ac:dyDescent="0.2">
      <c r="A308" t="s">
        <v>315</v>
      </c>
      <c r="B308">
        <v>2</v>
      </c>
      <c r="C308">
        <v>27</v>
      </c>
      <c r="D308" s="1">
        <v>36514</v>
      </c>
      <c r="E308" t="s">
        <v>316</v>
      </c>
      <c r="F308" t="s">
        <v>11</v>
      </c>
      <c r="G308" t="s">
        <v>1245</v>
      </c>
      <c r="H308" t="s">
        <v>256</v>
      </c>
      <c r="I308" s="2">
        <v>24667</v>
      </c>
    </row>
    <row r="309" spans="1:11" hidden="1" x14ac:dyDescent="0.2">
      <c r="A309" t="s">
        <v>315</v>
      </c>
      <c r="B309">
        <v>3</v>
      </c>
      <c r="C309">
        <v>84</v>
      </c>
      <c r="D309" s="1">
        <v>36542</v>
      </c>
      <c r="E309" t="s">
        <v>316</v>
      </c>
      <c r="F309" t="s">
        <v>218</v>
      </c>
      <c r="G309" t="s">
        <v>1245</v>
      </c>
      <c r="H309" t="s">
        <v>256</v>
      </c>
      <c r="I309" s="2">
        <v>24667</v>
      </c>
    </row>
    <row r="310" spans="1:11" hidden="1" x14ac:dyDescent="0.2">
      <c r="A310" t="s">
        <v>331</v>
      </c>
      <c r="B310">
        <v>2</v>
      </c>
      <c r="C310">
        <v>84</v>
      </c>
      <c r="D310" s="1">
        <v>36632</v>
      </c>
      <c r="E310" t="s">
        <v>322</v>
      </c>
      <c r="F310" t="s">
        <v>281</v>
      </c>
      <c r="G310" t="s">
        <v>1253</v>
      </c>
      <c r="H310" t="s">
        <v>256</v>
      </c>
      <c r="I310" s="2">
        <v>22856</v>
      </c>
    </row>
    <row r="311" spans="1:11" hidden="1" x14ac:dyDescent="0.2">
      <c r="A311" t="s">
        <v>339</v>
      </c>
      <c r="B311">
        <v>1</v>
      </c>
      <c r="C311">
        <v>66</v>
      </c>
      <c r="D311" s="1">
        <v>36725</v>
      </c>
      <c r="E311" t="s">
        <v>316</v>
      </c>
      <c r="F311" t="s">
        <v>340</v>
      </c>
      <c r="G311" t="s">
        <v>1258</v>
      </c>
      <c r="H311" t="s">
        <v>256</v>
      </c>
      <c r="I311" s="2">
        <v>25296</v>
      </c>
    </row>
    <row r="312" spans="1:11" hidden="1" x14ac:dyDescent="0.2">
      <c r="A312" t="s">
        <v>258</v>
      </c>
      <c r="B312">
        <v>2</v>
      </c>
      <c r="C312">
        <v>1</v>
      </c>
      <c r="D312" s="1">
        <v>36791</v>
      </c>
      <c r="E312" t="s">
        <v>1</v>
      </c>
      <c r="F312" t="s">
        <v>341</v>
      </c>
      <c r="G312" t="s">
        <v>1212</v>
      </c>
      <c r="H312" t="s">
        <v>256</v>
      </c>
      <c r="I312" s="2">
        <v>16253</v>
      </c>
    </row>
    <row r="313" spans="1:11" hidden="1" x14ac:dyDescent="0.2">
      <c r="A313" t="s">
        <v>339</v>
      </c>
      <c r="B313">
        <v>2</v>
      </c>
      <c r="C313">
        <v>36</v>
      </c>
      <c r="D313" s="1">
        <v>36792</v>
      </c>
      <c r="E313" t="s">
        <v>1</v>
      </c>
      <c r="F313" t="s">
        <v>342</v>
      </c>
      <c r="G313" t="s">
        <v>1258</v>
      </c>
      <c r="H313" t="s">
        <v>256</v>
      </c>
      <c r="I313" s="2">
        <v>25296</v>
      </c>
    </row>
    <row r="314" spans="1:11" hidden="1" x14ac:dyDescent="0.2">
      <c r="A314" t="s">
        <v>343</v>
      </c>
      <c r="B314">
        <v>1</v>
      </c>
      <c r="C314">
        <v>12</v>
      </c>
      <c r="D314" s="1">
        <v>36828</v>
      </c>
      <c r="E314" t="s">
        <v>288</v>
      </c>
      <c r="F314" t="s">
        <v>338</v>
      </c>
      <c r="G314" t="s">
        <v>1259</v>
      </c>
      <c r="H314" t="s">
        <v>256</v>
      </c>
      <c r="I314" s="2">
        <v>24421</v>
      </c>
    </row>
    <row r="315" spans="1:11" hidden="1" x14ac:dyDescent="0.2">
      <c r="A315" t="s">
        <v>339</v>
      </c>
      <c r="B315">
        <v>3</v>
      </c>
      <c r="C315">
        <v>16</v>
      </c>
      <c r="D315" s="1">
        <v>36840</v>
      </c>
      <c r="E315" t="s">
        <v>316</v>
      </c>
      <c r="F315" t="s">
        <v>235</v>
      </c>
      <c r="G315" t="s">
        <v>1258</v>
      </c>
      <c r="H315" t="s">
        <v>256</v>
      </c>
      <c r="I315" s="2">
        <v>25296</v>
      </c>
    </row>
    <row r="316" spans="1:11" hidden="1" x14ac:dyDescent="0.2">
      <c r="A316" t="s">
        <v>343</v>
      </c>
      <c r="B316">
        <v>2</v>
      </c>
      <c r="C316">
        <v>49</v>
      </c>
      <c r="D316" s="1">
        <v>36856</v>
      </c>
      <c r="E316" t="s">
        <v>344</v>
      </c>
      <c r="F316" t="s">
        <v>238</v>
      </c>
      <c r="G316" t="s">
        <v>1259</v>
      </c>
      <c r="H316" t="s">
        <v>256</v>
      </c>
      <c r="I316" s="2">
        <v>24421</v>
      </c>
    </row>
    <row r="317" spans="1:11" hidden="1" x14ac:dyDescent="0.2">
      <c r="A317" t="s">
        <v>345</v>
      </c>
      <c r="B317">
        <v>1</v>
      </c>
      <c r="C317">
        <v>22</v>
      </c>
      <c r="D317" s="1">
        <v>36905</v>
      </c>
      <c r="E317" t="s">
        <v>346</v>
      </c>
      <c r="F317" t="s">
        <v>19</v>
      </c>
      <c r="G317" t="s">
        <v>1260</v>
      </c>
      <c r="H317" t="s">
        <v>256</v>
      </c>
      <c r="I317" s="2">
        <v>23702</v>
      </c>
    </row>
    <row r="318" spans="1:11" hidden="1" x14ac:dyDescent="0.2">
      <c r="A318" t="s">
        <v>347</v>
      </c>
      <c r="B318">
        <v>1</v>
      </c>
      <c r="C318">
        <v>41</v>
      </c>
      <c r="D318" s="1">
        <v>36927</v>
      </c>
      <c r="E318" t="s">
        <v>316</v>
      </c>
      <c r="F318" t="s">
        <v>348</v>
      </c>
      <c r="G318" t="s">
        <v>1261</v>
      </c>
      <c r="H318" t="s">
        <v>256</v>
      </c>
      <c r="I318" s="2">
        <v>22349</v>
      </c>
    </row>
    <row r="319" spans="1:11" hidden="1" x14ac:dyDescent="0.2">
      <c r="A319" t="s">
        <v>349</v>
      </c>
      <c r="B319">
        <v>1</v>
      </c>
      <c r="C319">
        <v>128</v>
      </c>
      <c r="D319" s="1">
        <v>36968</v>
      </c>
      <c r="E319" t="s">
        <v>350</v>
      </c>
      <c r="F319" t="s">
        <v>351</v>
      </c>
      <c r="G319" t="s">
        <v>1262</v>
      </c>
      <c r="H319" t="s">
        <v>256</v>
      </c>
      <c r="I319" s="2">
        <v>23802</v>
      </c>
    </row>
    <row r="320" spans="1:11" hidden="1" x14ac:dyDescent="0.2">
      <c r="A320" t="s">
        <v>352</v>
      </c>
      <c r="B320">
        <v>1</v>
      </c>
      <c r="C320">
        <v>48</v>
      </c>
      <c r="D320" s="1">
        <v>37096</v>
      </c>
      <c r="E320" t="s">
        <v>87</v>
      </c>
      <c r="F320" t="s">
        <v>70</v>
      </c>
      <c r="G320" t="s">
        <v>1263</v>
      </c>
      <c r="H320" t="s">
        <v>256</v>
      </c>
      <c r="I320" s="2">
        <v>25572</v>
      </c>
      <c r="J320" s="2">
        <v>40270</v>
      </c>
      <c r="K320" t="s">
        <v>1264</v>
      </c>
    </row>
    <row r="321" spans="1:11" hidden="1" x14ac:dyDescent="0.2">
      <c r="A321" t="s">
        <v>353</v>
      </c>
      <c r="B321">
        <v>1</v>
      </c>
      <c r="C321">
        <v>13</v>
      </c>
      <c r="D321" s="1">
        <v>37144</v>
      </c>
      <c r="E321" t="s">
        <v>59</v>
      </c>
      <c r="F321" t="s">
        <v>37</v>
      </c>
      <c r="G321" t="s">
        <v>1265</v>
      </c>
      <c r="H321" t="s">
        <v>256</v>
      </c>
      <c r="I321" s="2">
        <v>25840</v>
      </c>
    </row>
    <row r="322" spans="1:11" hidden="1" x14ac:dyDescent="0.2">
      <c r="A322" t="s">
        <v>354</v>
      </c>
      <c r="B322">
        <v>1</v>
      </c>
      <c r="C322">
        <v>29</v>
      </c>
      <c r="D322" s="1">
        <v>37157</v>
      </c>
      <c r="E322" t="s">
        <v>88</v>
      </c>
      <c r="F322" t="s">
        <v>70</v>
      </c>
      <c r="G322" t="s">
        <v>1266</v>
      </c>
      <c r="H322" t="s">
        <v>256</v>
      </c>
      <c r="I322" s="2">
        <v>27674</v>
      </c>
    </row>
    <row r="323" spans="1:11" hidden="1" x14ac:dyDescent="0.2">
      <c r="A323" t="s">
        <v>93</v>
      </c>
      <c r="B323">
        <v>1</v>
      </c>
      <c r="C323">
        <v>21</v>
      </c>
      <c r="D323" s="1">
        <v>37186</v>
      </c>
      <c r="E323" t="s">
        <v>59</v>
      </c>
      <c r="F323" t="s">
        <v>81</v>
      </c>
      <c r="G323" t="s">
        <v>1130</v>
      </c>
      <c r="H323" t="s">
        <v>256</v>
      </c>
      <c r="I323" s="2">
        <v>25181</v>
      </c>
    </row>
    <row r="324" spans="1:11" hidden="1" x14ac:dyDescent="0.2">
      <c r="A324" t="s">
        <v>117</v>
      </c>
      <c r="B324">
        <v>1</v>
      </c>
      <c r="C324">
        <v>6</v>
      </c>
      <c r="D324" s="1">
        <v>37207</v>
      </c>
      <c r="E324" t="s">
        <v>59</v>
      </c>
      <c r="F324" t="s">
        <v>68</v>
      </c>
      <c r="G324" t="s">
        <v>1138</v>
      </c>
      <c r="H324" t="s">
        <v>256</v>
      </c>
      <c r="I324" s="2">
        <v>26967</v>
      </c>
    </row>
    <row r="325" spans="1:11" hidden="1" x14ac:dyDescent="0.2">
      <c r="A325" t="s">
        <v>110</v>
      </c>
      <c r="B325">
        <v>2</v>
      </c>
      <c r="C325">
        <v>84</v>
      </c>
      <c r="D325" s="1">
        <v>37829</v>
      </c>
      <c r="E325" t="s">
        <v>99</v>
      </c>
      <c r="F325" t="s">
        <v>108</v>
      </c>
      <c r="G325" t="s">
        <v>1135</v>
      </c>
      <c r="H325" t="s">
        <v>256</v>
      </c>
      <c r="I325" s="2">
        <v>24754</v>
      </c>
      <c r="J325" s="2">
        <v>38669</v>
      </c>
    </row>
    <row r="326" spans="1:11" hidden="1" x14ac:dyDescent="0.2">
      <c r="A326" t="s">
        <v>89</v>
      </c>
      <c r="B326">
        <v>1</v>
      </c>
      <c r="C326">
        <v>147</v>
      </c>
      <c r="D326" s="1">
        <v>37913</v>
      </c>
      <c r="E326" t="s">
        <v>94</v>
      </c>
      <c r="F326" t="s">
        <v>11</v>
      </c>
      <c r="G326" t="s">
        <v>1129</v>
      </c>
      <c r="H326" t="s">
        <v>256</v>
      </c>
      <c r="I326" s="2">
        <v>26337</v>
      </c>
    </row>
    <row r="327" spans="1:11" hidden="1" x14ac:dyDescent="0.2">
      <c r="A327" t="s">
        <v>115</v>
      </c>
      <c r="B327">
        <v>1</v>
      </c>
      <c r="C327">
        <v>114</v>
      </c>
      <c r="D327" s="1">
        <v>38060</v>
      </c>
      <c r="E327" t="s">
        <v>355</v>
      </c>
      <c r="F327" t="s">
        <v>5</v>
      </c>
      <c r="G327" t="s">
        <v>1137</v>
      </c>
      <c r="H327" t="s">
        <v>256</v>
      </c>
      <c r="I327" s="2">
        <v>28238</v>
      </c>
    </row>
    <row r="328" spans="1:11" hidden="1" x14ac:dyDescent="0.2">
      <c r="A328" t="s">
        <v>349</v>
      </c>
      <c r="B328">
        <v>2</v>
      </c>
      <c r="C328">
        <v>68</v>
      </c>
      <c r="D328" s="1">
        <v>38195</v>
      </c>
      <c r="E328" t="s">
        <v>87</v>
      </c>
      <c r="F328" t="s">
        <v>229</v>
      </c>
      <c r="G328" t="s">
        <v>1262</v>
      </c>
      <c r="H328" t="s">
        <v>256</v>
      </c>
      <c r="I328" s="2">
        <v>23802</v>
      </c>
    </row>
    <row r="329" spans="1:11" hidden="1" x14ac:dyDescent="0.2">
      <c r="A329" t="s">
        <v>115</v>
      </c>
      <c r="B329">
        <v>2</v>
      </c>
      <c r="C329">
        <v>2</v>
      </c>
      <c r="D329" s="1">
        <v>38263</v>
      </c>
      <c r="E329" t="s">
        <v>94</v>
      </c>
      <c r="F329" t="s">
        <v>64</v>
      </c>
      <c r="G329" t="s">
        <v>1137</v>
      </c>
      <c r="H329" t="s">
        <v>256</v>
      </c>
      <c r="I329" s="2">
        <v>28238</v>
      </c>
    </row>
    <row r="330" spans="1:11" hidden="1" x14ac:dyDescent="0.2">
      <c r="A330" t="s">
        <v>356</v>
      </c>
      <c r="B330">
        <v>1</v>
      </c>
      <c r="C330">
        <v>42</v>
      </c>
      <c r="D330" s="1">
        <v>38265</v>
      </c>
      <c r="E330" t="s">
        <v>87</v>
      </c>
      <c r="F330" t="s">
        <v>68</v>
      </c>
      <c r="G330" t="s">
        <v>1267</v>
      </c>
      <c r="H330" t="s">
        <v>256</v>
      </c>
      <c r="I330" s="2">
        <v>28907</v>
      </c>
    </row>
    <row r="331" spans="1:11" hidden="1" x14ac:dyDescent="0.2">
      <c r="A331" t="s">
        <v>115</v>
      </c>
      <c r="B331">
        <v>3</v>
      </c>
      <c r="C331">
        <v>105</v>
      </c>
      <c r="D331" s="1">
        <v>38307</v>
      </c>
      <c r="E331" t="s">
        <v>87</v>
      </c>
      <c r="F331" t="s">
        <v>49</v>
      </c>
      <c r="G331" t="s">
        <v>1137</v>
      </c>
      <c r="H331" t="s">
        <v>256</v>
      </c>
      <c r="I331" s="2">
        <v>28238</v>
      </c>
    </row>
    <row r="332" spans="1:11" hidden="1" x14ac:dyDescent="0.2">
      <c r="A332" t="s">
        <v>357</v>
      </c>
      <c r="B332">
        <v>1</v>
      </c>
      <c r="C332">
        <v>173</v>
      </c>
      <c r="D332" s="1">
        <v>38412</v>
      </c>
      <c r="E332" t="s">
        <v>87</v>
      </c>
      <c r="F332" t="s">
        <v>39</v>
      </c>
      <c r="G332" t="s">
        <v>1268</v>
      </c>
      <c r="H332" t="s">
        <v>256</v>
      </c>
      <c r="I332" s="2">
        <v>27140</v>
      </c>
    </row>
    <row r="333" spans="1:11" hidden="1" x14ac:dyDescent="0.2">
      <c r="A333" t="s">
        <v>334</v>
      </c>
      <c r="B333">
        <v>3</v>
      </c>
      <c r="C333">
        <v>58</v>
      </c>
      <c r="D333" s="1">
        <v>38585</v>
      </c>
      <c r="E333" t="s">
        <v>63</v>
      </c>
      <c r="F333" t="s">
        <v>2</v>
      </c>
      <c r="G333" t="s">
        <v>1255</v>
      </c>
      <c r="H333" t="s">
        <v>256</v>
      </c>
      <c r="I333" s="2">
        <v>24613</v>
      </c>
      <c r="J333" s="2">
        <v>39257</v>
      </c>
      <c r="K333" t="s">
        <v>1256</v>
      </c>
    </row>
    <row r="334" spans="1:11" hidden="1" x14ac:dyDescent="0.2">
      <c r="A334" t="s">
        <v>349</v>
      </c>
      <c r="B334">
        <v>3</v>
      </c>
      <c r="C334">
        <v>35</v>
      </c>
      <c r="D334" s="1">
        <v>38643</v>
      </c>
      <c r="E334" t="s">
        <v>87</v>
      </c>
      <c r="F334" t="s">
        <v>358</v>
      </c>
      <c r="G334" t="s">
        <v>1262</v>
      </c>
      <c r="H334" t="s">
        <v>256</v>
      </c>
      <c r="I334" s="2">
        <v>23802</v>
      </c>
    </row>
    <row r="335" spans="1:11" hidden="1" x14ac:dyDescent="0.2">
      <c r="A335" t="s">
        <v>349</v>
      </c>
      <c r="B335">
        <v>4</v>
      </c>
      <c r="C335">
        <v>40</v>
      </c>
      <c r="D335" s="1">
        <v>38727</v>
      </c>
      <c r="E335" t="s">
        <v>87</v>
      </c>
      <c r="F335" t="s">
        <v>9</v>
      </c>
      <c r="G335" t="s">
        <v>1262</v>
      </c>
      <c r="H335" t="s">
        <v>256</v>
      </c>
      <c r="I335" s="2">
        <v>23802</v>
      </c>
    </row>
    <row r="336" spans="1:11" hidden="1" x14ac:dyDescent="0.2">
      <c r="A336" t="s">
        <v>334</v>
      </c>
      <c r="B336">
        <v>4</v>
      </c>
      <c r="C336">
        <v>42</v>
      </c>
      <c r="D336" s="1">
        <v>38767</v>
      </c>
      <c r="E336" t="s">
        <v>95</v>
      </c>
      <c r="F336" t="s">
        <v>11</v>
      </c>
      <c r="G336" t="s">
        <v>1255</v>
      </c>
      <c r="H336" t="s">
        <v>256</v>
      </c>
      <c r="I336" s="2">
        <v>24613</v>
      </c>
      <c r="J336" s="2">
        <v>39257</v>
      </c>
      <c r="K336" t="s">
        <v>1256</v>
      </c>
    </row>
    <row r="337" spans="1:11" hidden="1" x14ac:dyDescent="0.2">
      <c r="A337" t="s">
        <v>112</v>
      </c>
      <c r="B337">
        <v>1</v>
      </c>
      <c r="C337">
        <v>51</v>
      </c>
      <c r="D337" s="1">
        <v>38809</v>
      </c>
      <c r="E337" t="s">
        <v>226</v>
      </c>
      <c r="F337" t="s">
        <v>62</v>
      </c>
      <c r="G337" t="s">
        <v>1136</v>
      </c>
      <c r="H337" t="s">
        <v>256</v>
      </c>
      <c r="I337" s="2">
        <v>24440</v>
      </c>
    </row>
    <row r="338" spans="1:11" hidden="1" x14ac:dyDescent="0.2">
      <c r="A338" t="s">
        <v>359</v>
      </c>
      <c r="B338">
        <v>1</v>
      </c>
      <c r="C338">
        <v>49</v>
      </c>
      <c r="D338" s="1">
        <v>38860</v>
      </c>
      <c r="E338" t="s">
        <v>87</v>
      </c>
      <c r="F338" t="s">
        <v>231</v>
      </c>
      <c r="G338" t="s">
        <v>1269</v>
      </c>
      <c r="H338" t="s">
        <v>256</v>
      </c>
      <c r="I338" s="2">
        <v>27957</v>
      </c>
    </row>
    <row r="339" spans="1:11" hidden="1" x14ac:dyDescent="0.2">
      <c r="A339" t="s">
        <v>360</v>
      </c>
      <c r="B339">
        <v>1</v>
      </c>
      <c r="C339">
        <v>49</v>
      </c>
      <c r="D339" s="1">
        <v>38909</v>
      </c>
      <c r="E339" t="s">
        <v>87</v>
      </c>
      <c r="F339" t="s">
        <v>83</v>
      </c>
      <c r="G339" t="s">
        <v>1270</v>
      </c>
      <c r="H339" t="s">
        <v>256</v>
      </c>
      <c r="I339" s="2">
        <v>21216</v>
      </c>
    </row>
    <row r="340" spans="1:11" hidden="1" x14ac:dyDescent="0.2">
      <c r="A340" t="s">
        <v>361</v>
      </c>
      <c r="B340">
        <v>1</v>
      </c>
      <c r="C340">
        <v>42</v>
      </c>
      <c r="D340" s="1">
        <v>38958</v>
      </c>
      <c r="E340" t="s">
        <v>87</v>
      </c>
      <c r="F340" t="s">
        <v>362</v>
      </c>
      <c r="G340" t="s">
        <v>1271</v>
      </c>
      <c r="H340" t="s">
        <v>256</v>
      </c>
      <c r="I340" s="2">
        <v>27825</v>
      </c>
    </row>
    <row r="341" spans="1:11" hidden="1" x14ac:dyDescent="0.2">
      <c r="A341" t="s">
        <v>334</v>
      </c>
      <c r="B341">
        <v>5</v>
      </c>
      <c r="C341">
        <v>222</v>
      </c>
      <c r="D341" s="1">
        <v>39000</v>
      </c>
      <c r="E341" t="s">
        <v>87</v>
      </c>
      <c r="F341" t="s">
        <v>351</v>
      </c>
      <c r="G341" t="s">
        <v>1255</v>
      </c>
      <c r="H341" t="s">
        <v>256</v>
      </c>
      <c r="I341" s="2">
        <v>24613</v>
      </c>
      <c r="J341" s="2">
        <v>39257</v>
      </c>
      <c r="K341" t="s">
        <v>1256</v>
      </c>
    </row>
    <row r="342" spans="1:11" hidden="1" x14ac:dyDescent="0.2">
      <c r="A342" t="s">
        <v>363</v>
      </c>
      <c r="B342">
        <v>1</v>
      </c>
      <c r="C342">
        <v>343</v>
      </c>
      <c r="D342" s="1">
        <v>39222</v>
      </c>
      <c r="E342" t="s">
        <v>91</v>
      </c>
      <c r="F342" t="s">
        <v>73</v>
      </c>
      <c r="G342" t="s">
        <v>1272</v>
      </c>
      <c r="H342" t="s">
        <v>256</v>
      </c>
      <c r="I342" s="2">
        <v>26965</v>
      </c>
    </row>
    <row r="343" spans="1:11" hidden="1" x14ac:dyDescent="0.2">
      <c r="A343" t="s">
        <v>364</v>
      </c>
      <c r="B343">
        <v>1</v>
      </c>
      <c r="C343">
        <v>84</v>
      </c>
      <c r="D343" s="1">
        <v>39565</v>
      </c>
      <c r="E343" t="s">
        <v>90</v>
      </c>
      <c r="F343" t="s">
        <v>11</v>
      </c>
      <c r="G343" t="s">
        <v>1273</v>
      </c>
      <c r="H343" t="s">
        <v>256</v>
      </c>
      <c r="I343" s="2">
        <v>27295</v>
      </c>
    </row>
    <row r="344" spans="1:11" hidden="1" x14ac:dyDescent="0.2">
      <c r="A344" t="s">
        <v>365</v>
      </c>
      <c r="B344">
        <v>1</v>
      </c>
      <c r="C344">
        <v>240</v>
      </c>
      <c r="D344" s="1">
        <v>39649</v>
      </c>
      <c r="E344" t="s">
        <v>113</v>
      </c>
      <c r="F344" t="s">
        <v>103</v>
      </c>
      <c r="G344" t="s">
        <v>1274</v>
      </c>
      <c r="H344" t="s">
        <v>256</v>
      </c>
      <c r="I344" s="2">
        <v>27584</v>
      </c>
    </row>
    <row r="345" spans="1:11" hidden="1" x14ac:dyDescent="0.2">
      <c r="A345" t="s">
        <v>363</v>
      </c>
      <c r="B345">
        <v>2</v>
      </c>
      <c r="C345">
        <v>76</v>
      </c>
      <c r="D345" s="1">
        <v>39889</v>
      </c>
      <c r="E345" t="s">
        <v>164</v>
      </c>
      <c r="F345" t="s">
        <v>366</v>
      </c>
      <c r="G345" t="s">
        <v>1272</v>
      </c>
      <c r="H345" t="s">
        <v>256</v>
      </c>
      <c r="I345" s="2">
        <v>26965</v>
      </c>
    </row>
    <row r="346" spans="1:11" hidden="1" x14ac:dyDescent="0.2">
      <c r="A346" t="s">
        <v>166</v>
      </c>
      <c r="B346">
        <v>1</v>
      </c>
      <c r="C346">
        <v>126</v>
      </c>
      <c r="D346" s="1">
        <v>39965</v>
      </c>
      <c r="E346" t="s">
        <v>59</v>
      </c>
      <c r="F346" t="s">
        <v>78</v>
      </c>
      <c r="G346" t="s">
        <v>1155</v>
      </c>
      <c r="H346" t="s">
        <v>256</v>
      </c>
      <c r="I346" s="2">
        <v>29812</v>
      </c>
    </row>
    <row r="347" spans="1:11" hidden="1" x14ac:dyDescent="0.2">
      <c r="A347" t="s">
        <v>139</v>
      </c>
      <c r="B347">
        <v>1</v>
      </c>
      <c r="C347">
        <v>224</v>
      </c>
      <c r="D347" s="1">
        <v>40091</v>
      </c>
      <c r="E347" t="s">
        <v>59</v>
      </c>
      <c r="F347" t="s">
        <v>367</v>
      </c>
      <c r="G347" t="s">
        <v>1144</v>
      </c>
      <c r="H347" t="s">
        <v>256</v>
      </c>
      <c r="I347" s="2">
        <v>29502</v>
      </c>
    </row>
    <row r="348" spans="1:11" hidden="1" x14ac:dyDescent="0.2">
      <c r="A348" t="s">
        <v>43</v>
      </c>
      <c r="B348">
        <v>5</v>
      </c>
      <c r="C348">
        <v>7</v>
      </c>
      <c r="D348" s="1">
        <v>40315</v>
      </c>
      <c r="E348" t="s">
        <v>59</v>
      </c>
      <c r="F348" t="s">
        <v>27</v>
      </c>
      <c r="G348" t="s">
        <v>1117</v>
      </c>
      <c r="H348" t="s">
        <v>256</v>
      </c>
      <c r="I348" s="2">
        <v>21003</v>
      </c>
    </row>
    <row r="349" spans="1:11" hidden="1" x14ac:dyDescent="0.2">
      <c r="A349" t="s">
        <v>368</v>
      </c>
      <c r="B349">
        <v>1</v>
      </c>
      <c r="C349">
        <v>21</v>
      </c>
      <c r="D349" s="1">
        <v>40322</v>
      </c>
      <c r="E349" t="s">
        <v>59</v>
      </c>
      <c r="F349" t="s">
        <v>369</v>
      </c>
      <c r="G349" t="s">
        <v>1275</v>
      </c>
      <c r="H349" t="s">
        <v>256</v>
      </c>
      <c r="I349" s="2">
        <v>26317</v>
      </c>
    </row>
    <row r="350" spans="1:11" hidden="1" x14ac:dyDescent="0.2">
      <c r="A350" t="s">
        <v>139</v>
      </c>
      <c r="B350">
        <v>2</v>
      </c>
      <c r="C350">
        <v>97</v>
      </c>
      <c r="D350" s="1">
        <v>40343</v>
      </c>
      <c r="E350" t="s">
        <v>59</v>
      </c>
      <c r="F350" t="s">
        <v>82</v>
      </c>
      <c r="G350" t="s">
        <v>1144</v>
      </c>
      <c r="H350" t="s">
        <v>256</v>
      </c>
      <c r="I350" s="2">
        <v>29502</v>
      </c>
    </row>
    <row r="351" spans="1:11" hidden="1" x14ac:dyDescent="0.2">
      <c r="A351" t="s">
        <v>149</v>
      </c>
      <c r="B351">
        <v>1</v>
      </c>
      <c r="C351">
        <v>176</v>
      </c>
      <c r="D351" s="1">
        <v>40440</v>
      </c>
      <c r="E351" t="s">
        <v>138</v>
      </c>
      <c r="F351" t="s">
        <v>62</v>
      </c>
      <c r="G351" t="s">
        <v>1148</v>
      </c>
      <c r="H351" t="s">
        <v>256</v>
      </c>
      <c r="I351" s="2">
        <v>29728</v>
      </c>
    </row>
    <row r="352" spans="1:11" hidden="1" x14ac:dyDescent="0.2">
      <c r="A352" t="s">
        <v>132</v>
      </c>
      <c r="B352">
        <v>1</v>
      </c>
      <c r="C352">
        <v>48</v>
      </c>
      <c r="D352" s="1">
        <v>40616</v>
      </c>
      <c r="E352" t="s">
        <v>59</v>
      </c>
      <c r="F352" t="s">
        <v>73</v>
      </c>
      <c r="G352" t="s">
        <v>1143</v>
      </c>
      <c r="H352" t="s">
        <v>256</v>
      </c>
      <c r="I352" s="2">
        <v>28518</v>
      </c>
    </row>
    <row r="353" spans="1:9" hidden="1" x14ac:dyDescent="0.2">
      <c r="A353" t="s">
        <v>166</v>
      </c>
      <c r="B353">
        <v>2</v>
      </c>
      <c r="C353">
        <v>49</v>
      </c>
      <c r="D353" s="1">
        <v>40664</v>
      </c>
      <c r="E353" t="s">
        <v>126</v>
      </c>
      <c r="F353" t="s">
        <v>141</v>
      </c>
      <c r="G353" t="s">
        <v>1155</v>
      </c>
      <c r="H353" t="s">
        <v>256</v>
      </c>
      <c r="I353" s="2">
        <v>29812</v>
      </c>
    </row>
    <row r="354" spans="1:9" hidden="1" x14ac:dyDescent="0.2">
      <c r="A354" t="s">
        <v>370</v>
      </c>
      <c r="B354">
        <v>1</v>
      </c>
      <c r="C354">
        <v>182</v>
      </c>
      <c r="D354" s="1">
        <v>40713</v>
      </c>
      <c r="E354" t="s">
        <v>371</v>
      </c>
      <c r="F354" t="s">
        <v>2</v>
      </c>
      <c r="G354" t="s">
        <v>1276</v>
      </c>
      <c r="H354" t="s">
        <v>256</v>
      </c>
      <c r="I354" s="2">
        <v>29429</v>
      </c>
    </row>
    <row r="355" spans="1:9" hidden="1" x14ac:dyDescent="0.2">
      <c r="A355" t="s">
        <v>372</v>
      </c>
      <c r="B355">
        <v>1</v>
      </c>
      <c r="C355">
        <v>29</v>
      </c>
      <c r="D355" s="1">
        <v>40895</v>
      </c>
      <c r="E355" t="s">
        <v>133</v>
      </c>
      <c r="F355" t="s">
        <v>11</v>
      </c>
      <c r="G355" t="s">
        <v>1277</v>
      </c>
      <c r="H355" t="s">
        <v>256</v>
      </c>
      <c r="I355" s="2">
        <v>31181</v>
      </c>
    </row>
    <row r="356" spans="1:9" hidden="1" x14ac:dyDescent="0.2">
      <c r="A356" t="s">
        <v>373</v>
      </c>
      <c r="B356">
        <v>1</v>
      </c>
      <c r="C356">
        <v>49</v>
      </c>
      <c r="D356" s="1">
        <v>40924</v>
      </c>
      <c r="E356" t="s">
        <v>59</v>
      </c>
      <c r="F356" t="s">
        <v>55</v>
      </c>
      <c r="G356" t="s">
        <v>1278</v>
      </c>
      <c r="H356" t="s">
        <v>256</v>
      </c>
      <c r="I356" s="2">
        <v>30034</v>
      </c>
    </row>
    <row r="357" spans="1:9" hidden="1" x14ac:dyDescent="0.2">
      <c r="A357" t="s">
        <v>374</v>
      </c>
      <c r="B357">
        <v>1</v>
      </c>
      <c r="C357">
        <v>167</v>
      </c>
      <c r="D357" s="1">
        <v>40973</v>
      </c>
      <c r="E357" t="s">
        <v>59</v>
      </c>
      <c r="F357" t="s">
        <v>68</v>
      </c>
      <c r="G357" t="s">
        <v>1279</v>
      </c>
      <c r="H357" t="s">
        <v>256</v>
      </c>
      <c r="I357" s="2">
        <v>27102</v>
      </c>
    </row>
    <row r="358" spans="1:9" hidden="1" x14ac:dyDescent="0.2">
      <c r="A358" t="s">
        <v>375</v>
      </c>
      <c r="B358">
        <v>1</v>
      </c>
      <c r="C358">
        <v>239</v>
      </c>
      <c r="D358" s="1">
        <v>41140</v>
      </c>
      <c r="E358" t="s">
        <v>376</v>
      </c>
      <c r="F358" t="s">
        <v>32</v>
      </c>
      <c r="G358" t="s">
        <v>1280</v>
      </c>
      <c r="H358" t="s">
        <v>256</v>
      </c>
      <c r="I358" s="2">
        <v>29582</v>
      </c>
    </row>
    <row r="359" spans="1:9" hidden="1" x14ac:dyDescent="0.2">
      <c r="A359" t="s">
        <v>166</v>
      </c>
      <c r="B359">
        <v>3</v>
      </c>
      <c r="C359">
        <v>34</v>
      </c>
      <c r="D359" s="1">
        <v>41379</v>
      </c>
      <c r="E359" t="s">
        <v>59</v>
      </c>
      <c r="F359" t="s">
        <v>268</v>
      </c>
      <c r="G359" t="s">
        <v>1155</v>
      </c>
      <c r="H359" t="s">
        <v>256</v>
      </c>
      <c r="I359" s="2">
        <v>29812</v>
      </c>
    </row>
    <row r="360" spans="1:9" hidden="1" x14ac:dyDescent="0.2">
      <c r="A360" t="s">
        <v>158</v>
      </c>
      <c r="B360">
        <v>1</v>
      </c>
      <c r="C360">
        <v>351</v>
      </c>
      <c r="D360" s="1">
        <v>41413</v>
      </c>
      <c r="E360" t="s">
        <v>126</v>
      </c>
      <c r="F360" t="s">
        <v>73</v>
      </c>
      <c r="G360" t="s">
        <v>1151</v>
      </c>
      <c r="H360" t="s">
        <v>256</v>
      </c>
      <c r="I360" s="2">
        <v>31388</v>
      </c>
    </row>
    <row r="361" spans="1:9" hidden="1" x14ac:dyDescent="0.2">
      <c r="A361" t="s">
        <v>132</v>
      </c>
      <c r="B361">
        <v>2</v>
      </c>
      <c r="C361">
        <v>182</v>
      </c>
      <c r="D361" s="1">
        <v>41764</v>
      </c>
      <c r="E361" t="s">
        <v>59</v>
      </c>
      <c r="F361" t="s">
        <v>39</v>
      </c>
      <c r="G361" t="s">
        <v>1143</v>
      </c>
      <c r="H361" t="s">
        <v>256</v>
      </c>
      <c r="I361" s="2">
        <v>28518</v>
      </c>
    </row>
    <row r="362" spans="1:9" hidden="1" x14ac:dyDescent="0.2">
      <c r="A362" t="s">
        <v>377</v>
      </c>
      <c r="B362">
        <v>1</v>
      </c>
      <c r="C362">
        <v>146</v>
      </c>
      <c r="D362" s="1">
        <v>41946</v>
      </c>
      <c r="E362" t="s">
        <v>378</v>
      </c>
      <c r="F362" t="s">
        <v>123</v>
      </c>
      <c r="G362" t="s">
        <v>1281</v>
      </c>
      <c r="H362" t="s">
        <v>256</v>
      </c>
      <c r="I362" s="2">
        <v>31041</v>
      </c>
    </row>
    <row r="363" spans="1:9" hidden="1" x14ac:dyDescent="0.2">
      <c r="A363" t="s">
        <v>115</v>
      </c>
      <c r="B363">
        <v>4</v>
      </c>
      <c r="C363">
        <v>147</v>
      </c>
      <c r="D363" s="1">
        <v>42092</v>
      </c>
      <c r="E363" t="s">
        <v>152</v>
      </c>
      <c r="F363" t="s">
        <v>153</v>
      </c>
      <c r="G363" t="s">
        <v>1137</v>
      </c>
      <c r="H363" t="s">
        <v>256</v>
      </c>
      <c r="I363" s="2">
        <v>28238</v>
      </c>
    </row>
    <row r="364" spans="1:9" hidden="1" x14ac:dyDescent="0.2">
      <c r="A364" t="s">
        <v>151</v>
      </c>
      <c r="B364">
        <v>1</v>
      </c>
      <c r="C364">
        <v>28</v>
      </c>
      <c r="D364" s="1">
        <v>42239</v>
      </c>
      <c r="E364" t="s">
        <v>63</v>
      </c>
      <c r="F364" t="s">
        <v>242</v>
      </c>
      <c r="G364" t="s">
        <v>1149</v>
      </c>
      <c r="H364" t="s">
        <v>256</v>
      </c>
      <c r="I364" s="2">
        <v>31560</v>
      </c>
    </row>
    <row r="365" spans="1:9" hidden="1" x14ac:dyDescent="0.2">
      <c r="A365" t="s">
        <v>115</v>
      </c>
      <c r="B365">
        <v>5</v>
      </c>
      <c r="C365">
        <v>35</v>
      </c>
      <c r="D365" s="1">
        <v>42267</v>
      </c>
      <c r="E365" t="s">
        <v>138</v>
      </c>
      <c r="F365" t="s">
        <v>97</v>
      </c>
      <c r="G365" t="s">
        <v>1137</v>
      </c>
      <c r="H365" t="s">
        <v>256</v>
      </c>
      <c r="I365" s="2">
        <v>28238</v>
      </c>
    </row>
    <row r="366" spans="1:9" hidden="1" x14ac:dyDescent="0.2">
      <c r="A366" t="s">
        <v>146</v>
      </c>
      <c r="B366">
        <v>1</v>
      </c>
      <c r="C366">
        <v>78</v>
      </c>
      <c r="D366" s="1">
        <v>42302</v>
      </c>
      <c r="E366" t="s">
        <v>129</v>
      </c>
      <c r="F366" t="s">
        <v>32</v>
      </c>
      <c r="G366" t="s">
        <v>1147</v>
      </c>
      <c r="H366" t="s">
        <v>256</v>
      </c>
      <c r="I366" s="2">
        <v>28270</v>
      </c>
    </row>
    <row r="367" spans="1:9" hidden="1" x14ac:dyDescent="0.2">
      <c r="A367" t="s">
        <v>379</v>
      </c>
      <c r="B367">
        <v>1</v>
      </c>
      <c r="C367">
        <v>1</v>
      </c>
      <c r="D367" s="1">
        <v>42380</v>
      </c>
      <c r="E367" t="s">
        <v>59</v>
      </c>
      <c r="F367" t="s">
        <v>127</v>
      </c>
      <c r="G367" t="s">
        <v>1282</v>
      </c>
      <c r="H367" t="s">
        <v>256</v>
      </c>
      <c r="I367" s="2">
        <v>31730</v>
      </c>
    </row>
    <row r="368" spans="1:9" hidden="1" x14ac:dyDescent="0.2">
      <c r="A368" t="s">
        <v>146</v>
      </c>
      <c r="B368">
        <v>2</v>
      </c>
      <c r="C368">
        <v>12</v>
      </c>
      <c r="D368" s="1">
        <v>42381</v>
      </c>
      <c r="E368" t="s">
        <v>164</v>
      </c>
      <c r="F368" t="s">
        <v>210</v>
      </c>
      <c r="G368" t="s">
        <v>1147</v>
      </c>
      <c r="H368" t="s">
        <v>256</v>
      </c>
      <c r="I368" s="2">
        <v>28270</v>
      </c>
    </row>
    <row r="369" spans="1:9" hidden="1" x14ac:dyDescent="0.2">
      <c r="A369" t="s">
        <v>379</v>
      </c>
      <c r="B369">
        <v>2</v>
      </c>
      <c r="C369">
        <v>119</v>
      </c>
      <c r="D369" s="1">
        <v>42393</v>
      </c>
      <c r="E369" t="s">
        <v>29</v>
      </c>
      <c r="F369" t="s">
        <v>140</v>
      </c>
      <c r="G369" t="s">
        <v>1282</v>
      </c>
      <c r="H369" t="s">
        <v>256</v>
      </c>
      <c r="I369" s="2">
        <v>31730</v>
      </c>
    </row>
    <row r="370" spans="1:9" hidden="1" x14ac:dyDescent="0.2">
      <c r="A370" t="s">
        <v>377</v>
      </c>
      <c r="B370">
        <v>2</v>
      </c>
      <c r="C370">
        <v>126</v>
      </c>
      <c r="D370" s="1">
        <v>42512</v>
      </c>
      <c r="E370" t="s">
        <v>126</v>
      </c>
      <c r="F370" t="s">
        <v>130</v>
      </c>
      <c r="G370" t="s">
        <v>1281</v>
      </c>
      <c r="H370" t="s">
        <v>256</v>
      </c>
      <c r="I370" s="2">
        <v>31041</v>
      </c>
    </row>
    <row r="371" spans="1:9" hidden="1" x14ac:dyDescent="0.2">
      <c r="A371" t="s">
        <v>154</v>
      </c>
      <c r="B371">
        <v>1</v>
      </c>
      <c r="C371">
        <v>106</v>
      </c>
      <c r="D371" s="1">
        <v>42638</v>
      </c>
      <c r="E371" t="s">
        <v>380</v>
      </c>
      <c r="F371" t="s">
        <v>19</v>
      </c>
      <c r="G371" t="s">
        <v>1150</v>
      </c>
      <c r="H371" t="s">
        <v>256</v>
      </c>
      <c r="I371" s="2">
        <v>31192</v>
      </c>
    </row>
    <row r="372" spans="1:9" hidden="1" x14ac:dyDescent="0.2">
      <c r="A372" t="s">
        <v>98</v>
      </c>
      <c r="B372">
        <v>1</v>
      </c>
      <c r="C372">
        <v>83</v>
      </c>
      <c r="D372" s="1">
        <v>42744</v>
      </c>
      <c r="E372" t="s">
        <v>59</v>
      </c>
      <c r="F372" t="s">
        <v>127</v>
      </c>
      <c r="G372" t="s">
        <v>1131</v>
      </c>
      <c r="H372" t="s">
        <v>256</v>
      </c>
      <c r="I372" s="2">
        <v>25881</v>
      </c>
    </row>
    <row r="373" spans="1:9" hidden="1" x14ac:dyDescent="0.2">
      <c r="A373" t="s">
        <v>381</v>
      </c>
      <c r="B373">
        <v>1</v>
      </c>
      <c r="C373">
        <v>28</v>
      </c>
      <c r="D373" s="1">
        <v>42827</v>
      </c>
      <c r="E373" t="s">
        <v>162</v>
      </c>
      <c r="F373" t="s">
        <v>140</v>
      </c>
      <c r="G373" t="s">
        <v>1283</v>
      </c>
      <c r="H373" t="s">
        <v>256</v>
      </c>
      <c r="I373" s="2">
        <v>30809</v>
      </c>
    </row>
    <row r="374" spans="1:9" hidden="1" x14ac:dyDescent="0.2">
      <c r="A374" t="s">
        <v>98</v>
      </c>
      <c r="B374">
        <v>2</v>
      </c>
      <c r="C374">
        <v>2</v>
      </c>
      <c r="D374" s="1">
        <v>42855</v>
      </c>
      <c r="E374" t="s">
        <v>247</v>
      </c>
      <c r="F374" t="s">
        <v>248</v>
      </c>
      <c r="G374" t="s">
        <v>1131</v>
      </c>
      <c r="H374" t="s">
        <v>256</v>
      </c>
      <c r="I374" s="2">
        <v>25881</v>
      </c>
    </row>
    <row r="375" spans="1:9" hidden="1" x14ac:dyDescent="0.2">
      <c r="A375" t="s">
        <v>381</v>
      </c>
      <c r="B375">
        <v>2</v>
      </c>
      <c r="C375">
        <v>66</v>
      </c>
      <c r="D375" s="1">
        <v>42857</v>
      </c>
      <c r="E375" t="s">
        <v>164</v>
      </c>
      <c r="F375" t="s">
        <v>382</v>
      </c>
      <c r="G375" t="s">
        <v>1283</v>
      </c>
      <c r="H375" t="s">
        <v>256</v>
      </c>
      <c r="I375" s="2">
        <v>30809</v>
      </c>
    </row>
    <row r="376" spans="1:9" hidden="1" x14ac:dyDescent="0.2">
      <c r="A376" t="s">
        <v>159</v>
      </c>
      <c r="B376">
        <v>1</v>
      </c>
      <c r="C376">
        <v>16</v>
      </c>
      <c r="D376" s="1">
        <v>42923</v>
      </c>
      <c r="E376" t="s">
        <v>383</v>
      </c>
      <c r="F376" t="s">
        <v>5</v>
      </c>
      <c r="G376" t="s">
        <v>1152</v>
      </c>
      <c r="H376" t="s">
        <v>256</v>
      </c>
      <c r="I376" s="2">
        <v>28278</v>
      </c>
    </row>
    <row r="377" spans="1:9" hidden="1" x14ac:dyDescent="0.2">
      <c r="A377" t="s">
        <v>381</v>
      </c>
      <c r="B377">
        <v>3</v>
      </c>
      <c r="C377">
        <v>2</v>
      </c>
      <c r="D377" s="1">
        <v>42939</v>
      </c>
      <c r="E377" t="s">
        <v>384</v>
      </c>
      <c r="F377" t="s">
        <v>9</v>
      </c>
      <c r="G377" t="s">
        <v>1283</v>
      </c>
      <c r="H377" t="s">
        <v>256</v>
      </c>
      <c r="I377" s="2">
        <v>30809</v>
      </c>
    </row>
    <row r="378" spans="1:9" hidden="1" x14ac:dyDescent="0.2">
      <c r="A378" t="s">
        <v>159</v>
      </c>
      <c r="B378">
        <v>2</v>
      </c>
      <c r="C378">
        <v>75</v>
      </c>
      <c r="D378" s="1">
        <v>42941</v>
      </c>
      <c r="E378" t="s">
        <v>164</v>
      </c>
      <c r="F378" t="s">
        <v>160</v>
      </c>
      <c r="G378" t="s">
        <v>1152</v>
      </c>
      <c r="H378" t="s">
        <v>256</v>
      </c>
      <c r="I378" s="2">
        <v>28278</v>
      </c>
    </row>
    <row r="379" spans="1:9" hidden="1" x14ac:dyDescent="0.2">
      <c r="A379" t="s">
        <v>385</v>
      </c>
      <c r="B379">
        <v>1</v>
      </c>
      <c r="C379">
        <v>70</v>
      </c>
      <c r="D379" s="1">
        <v>43016</v>
      </c>
      <c r="E379" t="s">
        <v>129</v>
      </c>
      <c r="F379" t="s">
        <v>35</v>
      </c>
      <c r="G379" t="s">
        <v>1284</v>
      </c>
      <c r="H379" t="s">
        <v>256</v>
      </c>
      <c r="I379" s="2">
        <v>30938</v>
      </c>
    </row>
    <row r="380" spans="1:9" hidden="1" x14ac:dyDescent="0.2">
      <c r="A380" t="s">
        <v>370</v>
      </c>
      <c r="B380">
        <v>2</v>
      </c>
      <c r="C380">
        <v>9</v>
      </c>
      <c r="D380" s="1">
        <v>43086</v>
      </c>
      <c r="E380" t="s">
        <v>380</v>
      </c>
      <c r="F380" t="s">
        <v>68</v>
      </c>
      <c r="G380" t="s">
        <v>1276</v>
      </c>
      <c r="H380" t="s">
        <v>256</v>
      </c>
      <c r="I380" s="2">
        <v>29429</v>
      </c>
    </row>
    <row r="381" spans="1:9" hidden="1" x14ac:dyDescent="0.2">
      <c r="A381" t="s">
        <v>386</v>
      </c>
      <c r="B381">
        <v>1</v>
      </c>
      <c r="C381">
        <v>54</v>
      </c>
      <c r="D381" s="1">
        <v>43116</v>
      </c>
      <c r="E381" t="s">
        <v>164</v>
      </c>
      <c r="F381" t="s">
        <v>387</v>
      </c>
      <c r="G381" t="s">
        <v>1285</v>
      </c>
      <c r="H381" t="s">
        <v>256</v>
      </c>
      <c r="I381" s="2">
        <v>28256</v>
      </c>
    </row>
    <row r="382" spans="1:9" hidden="1" x14ac:dyDescent="0.2">
      <c r="A382" t="s">
        <v>121</v>
      </c>
      <c r="B382">
        <v>1</v>
      </c>
      <c r="C382">
        <v>28</v>
      </c>
      <c r="D382" s="1">
        <v>43170</v>
      </c>
      <c r="E382" t="s">
        <v>388</v>
      </c>
      <c r="F382" t="s">
        <v>218</v>
      </c>
      <c r="G382" t="s">
        <v>1140</v>
      </c>
      <c r="H382" t="s">
        <v>256</v>
      </c>
      <c r="I382" s="2">
        <v>29312</v>
      </c>
    </row>
    <row r="383" spans="1:9" hidden="1" x14ac:dyDescent="0.2">
      <c r="A383" t="s">
        <v>163</v>
      </c>
      <c r="B383">
        <v>1</v>
      </c>
      <c r="C383">
        <v>8</v>
      </c>
      <c r="D383" s="1">
        <v>43198</v>
      </c>
      <c r="E383" t="s">
        <v>251</v>
      </c>
      <c r="F383" t="s">
        <v>127</v>
      </c>
      <c r="G383" t="s">
        <v>1154</v>
      </c>
      <c r="H383" t="s">
        <v>256</v>
      </c>
      <c r="I383" s="2">
        <v>31612</v>
      </c>
    </row>
    <row r="384" spans="1:9" hidden="1" x14ac:dyDescent="0.2">
      <c r="A384" t="s">
        <v>122</v>
      </c>
      <c r="B384">
        <v>1</v>
      </c>
      <c r="C384">
        <v>90</v>
      </c>
      <c r="D384" s="1">
        <v>43206</v>
      </c>
      <c r="E384" t="s">
        <v>59</v>
      </c>
      <c r="F384" t="s">
        <v>389</v>
      </c>
      <c r="G384" t="s">
        <v>1141</v>
      </c>
      <c r="H384" t="s">
        <v>256</v>
      </c>
      <c r="I384" s="2">
        <v>28368</v>
      </c>
    </row>
    <row r="385" spans="1:9" hidden="1" x14ac:dyDescent="0.2">
      <c r="A385" t="s">
        <v>390</v>
      </c>
      <c r="B385">
        <v>1</v>
      </c>
      <c r="C385">
        <v>156</v>
      </c>
      <c r="D385" s="1">
        <v>43296</v>
      </c>
      <c r="E385" t="s">
        <v>126</v>
      </c>
      <c r="F385" t="s">
        <v>70</v>
      </c>
      <c r="G385" t="s">
        <v>1286</v>
      </c>
      <c r="H385" t="s">
        <v>256</v>
      </c>
      <c r="I385" s="2">
        <v>29275</v>
      </c>
    </row>
    <row r="386" spans="1:9" hidden="1" x14ac:dyDescent="0.2">
      <c r="A386" t="s">
        <v>377</v>
      </c>
      <c r="B386">
        <v>3</v>
      </c>
      <c r="C386">
        <v>40</v>
      </c>
      <c r="D386" s="1">
        <v>43452</v>
      </c>
      <c r="E386" t="s">
        <v>164</v>
      </c>
      <c r="F386" t="s">
        <v>382</v>
      </c>
      <c r="G386" t="s">
        <v>1281</v>
      </c>
      <c r="H386" t="s">
        <v>256</v>
      </c>
      <c r="I386" s="2">
        <v>31041</v>
      </c>
    </row>
    <row r="387" spans="1:9" hidden="1" x14ac:dyDescent="0.2">
      <c r="A387" t="s">
        <v>390</v>
      </c>
      <c r="B387">
        <v>2</v>
      </c>
      <c r="C387">
        <v>2</v>
      </c>
      <c r="D387" s="1">
        <v>43492</v>
      </c>
      <c r="E387" t="s">
        <v>391</v>
      </c>
      <c r="F387" t="s">
        <v>147</v>
      </c>
      <c r="G387" t="s">
        <v>1286</v>
      </c>
      <c r="H387" t="s">
        <v>256</v>
      </c>
      <c r="I387" s="2">
        <v>29275</v>
      </c>
    </row>
    <row r="388" spans="1:9" hidden="1" x14ac:dyDescent="0.2">
      <c r="A388" t="s">
        <v>368</v>
      </c>
      <c r="B388">
        <v>2</v>
      </c>
      <c r="C388">
        <v>35</v>
      </c>
      <c r="D388" s="1">
        <v>43494</v>
      </c>
      <c r="E388" t="s">
        <v>164</v>
      </c>
      <c r="F388" t="s">
        <v>147</v>
      </c>
      <c r="G388" t="s">
        <v>1275</v>
      </c>
      <c r="H388" t="s">
        <v>256</v>
      </c>
      <c r="I388" s="2">
        <v>26317</v>
      </c>
    </row>
    <row r="389" spans="1:9" hidden="1" x14ac:dyDescent="0.2">
      <c r="A389" t="s">
        <v>392</v>
      </c>
      <c r="B389">
        <v>1</v>
      </c>
      <c r="C389">
        <v>75</v>
      </c>
      <c r="D389" s="1">
        <v>43529</v>
      </c>
      <c r="E389" t="s">
        <v>164</v>
      </c>
      <c r="F389" t="s">
        <v>367</v>
      </c>
      <c r="G389" t="s">
        <v>1287</v>
      </c>
      <c r="H389" t="s">
        <v>256</v>
      </c>
      <c r="I389" s="2">
        <v>28931</v>
      </c>
    </row>
    <row r="390" spans="1:9" hidden="1" x14ac:dyDescent="0.2">
      <c r="A390" t="s">
        <v>144</v>
      </c>
      <c r="B390">
        <v>1</v>
      </c>
      <c r="C390">
        <v>15</v>
      </c>
      <c r="D390" s="1">
        <v>43604</v>
      </c>
      <c r="E390" t="s">
        <v>143</v>
      </c>
      <c r="F390" t="s">
        <v>389</v>
      </c>
      <c r="G390" t="s">
        <v>1146</v>
      </c>
      <c r="H390" t="s">
        <v>256</v>
      </c>
      <c r="I390" s="2">
        <v>27374</v>
      </c>
    </row>
    <row r="391" spans="1:9" hidden="1" x14ac:dyDescent="0.2">
      <c r="A391" t="s">
        <v>392</v>
      </c>
      <c r="B391">
        <v>2</v>
      </c>
      <c r="C391">
        <v>20</v>
      </c>
      <c r="D391" s="1">
        <v>43619</v>
      </c>
      <c r="E391" t="s">
        <v>59</v>
      </c>
      <c r="F391" t="s">
        <v>393</v>
      </c>
      <c r="G391" t="s">
        <v>1287</v>
      </c>
      <c r="H391" t="s">
        <v>256</v>
      </c>
      <c r="I391" s="2">
        <v>28931</v>
      </c>
    </row>
    <row r="392" spans="1:9" hidden="1" x14ac:dyDescent="0.2">
      <c r="A392" t="s">
        <v>394</v>
      </c>
      <c r="B392">
        <v>1</v>
      </c>
      <c r="C392">
        <v>21</v>
      </c>
      <c r="D392" s="1">
        <v>43639</v>
      </c>
      <c r="E392" t="s">
        <v>395</v>
      </c>
      <c r="F392" t="s">
        <v>332</v>
      </c>
      <c r="G392" t="s">
        <v>1288</v>
      </c>
      <c r="H392" t="s">
        <v>256</v>
      </c>
      <c r="I392" s="2">
        <v>32427</v>
      </c>
    </row>
    <row r="393" spans="1:9" hidden="1" x14ac:dyDescent="0.2">
      <c r="A393" t="s">
        <v>159</v>
      </c>
      <c r="B393">
        <v>3</v>
      </c>
      <c r="C393">
        <v>134</v>
      </c>
      <c r="D393" s="1">
        <v>43660</v>
      </c>
      <c r="E393" t="s">
        <v>126</v>
      </c>
      <c r="F393" t="s">
        <v>9</v>
      </c>
      <c r="G393" t="s">
        <v>1152</v>
      </c>
      <c r="H393" t="s">
        <v>256</v>
      </c>
      <c r="I393" s="2">
        <v>28278</v>
      </c>
    </row>
    <row r="394" spans="1:9" hidden="1" x14ac:dyDescent="0.2">
      <c r="A394" t="s">
        <v>144</v>
      </c>
      <c r="B394">
        <v>2</v>
      </c>
      <c r="C394">
        <v>31</v>
      </c>
      <c r="D394" s="1">
        <v>43794</v>
      </c>
      <c r="E394" t="s">
        <v>59</v>
      </c>
      <c r="F394" t="s">
        <v>62</v>
      </c>
      <c r="G394" t="s">
        <v>1146</v>
      </c>
      <c r="H394" t="s">
        <v>256</v>
      </c>
      <c r="I394" s="2">
        <v>27374</v>
      </c>
    </row>
    <row r="395" spans="1:9" hidden="1" x14ac:dyDescent="0.2">
      <c r="A395" t="s">
        <v>396</v>
      </c>
      <c r="B395">
        <v>1</v>
      </c>
      <c r="C395">
        <v>151</v>
      </c>
      <c r="D395" s="1">
        <v>43825</v>
      </c>
      <c r="E395" t="s">
        <v>383</v>
      </c>
      <c r="F395" t="s">
        <v>5</v>
      </c>
      <c r="G395" t="s">
        <v>1289</v>
      </c>
      <c r="H395" t="s">
        <v>256</v>
      </c>
      <c r="I395" s="2">
        <v>32815</v>
      </c>
    </row>
    <row r="396" spans="1:9" hidden="1" x14ac:dyDescent="0.2">
      <c r="A396" t="s">
        <v>397</v>
      </c>
      <c r="B396">
        <v>1</v>
      </c>
      <c r="C396">
        <v>20</v>
      </c>
      <c r="D396" s="1">
        <v>43976</v>
      </c>
      <c r="E396" t="s">
        <v>59</v>
      </c>
      <c r="F396" t="s">
        <v>140</v>
      </c>
      <c r="G396" t="s">
        <v>1290</v>
      </c>
      <c r="H396" t="s">
        <v>256</v>
      </c>
      <c r="I396" s="2">
        <v>32011</v>
      </c>
    </row>
    <row r="397" spans="1:9" hidden="1" x14ac:dyDescent="0.2">
      <c r="A397" t="s">
        <v>253</v>
      </c>
      <c r="B397">
        <v>1</v>
      </c>
      <c r="C397">
        <v>84</v>
      </c>
      <c r="D397" s="1">
        <v>42624</v>
      </c>
      <c r="E397" t="s">
        <v>90</v>
      </c>
      <c r="F397" t="s">
        <v>160</v>
      </c>
      <c r="G397" t="s">
        <v>1208</v>
      </c>
      <c r="H397" t="s">
        <v>1291</v>
      </c>
      <c r="I397" s="2">
        <v>31807</v>
      </c>
    </row>
    <row r="398" spans="1:9" hidden="1" x14ac:dyDescent="0.2">
      <c r="A398" t="s">
        <v>246</v>
      </c>
      <c r="B398">
        <v>1</v>
      </c>
      <c r="C398">
        <v>70</v>
      </c>
      <c r="D398" s="1">
        <v>42708</v>
      </c>
      <c r="E398" t="s">
        <v>133</v>
      </c>
      <c r="F398" t="s">
        <v>178</v>
      </c>
      <c r="G398" t="s">
        <v>1205</v>
      </c>
      <c r="H398" t="s">
        <v>1291</v>
      </c>
      <c r="I398" s="2">
        <v>33459</v>
      </c>
    </row>
    <row r="399" spans="1:9" hidden="1" x14ac:dyDescent="0.2">
      <c r="A399" t="s">
        <v>398</v>
      </c>
      <c r="B399">
        <v>1</v>
      </c>
      <c r="C399">
        <v>9</v>
      </c>
      <c r="D399" s="1">
        <v>42778</v>
      </c>
      <c r="E399" t="s">
        <v>134</v>
      </c>
      <c r="F399" t="s">
        <v>147</v>
      </c>
      <c r="G399" t="s">
        <v>1292</v>
      </c>
      <c r="H399" t="s">
        <v>1291</v>
      </c>
      <c r="I399" s="2">
        <v>32111</v>
      </c>
    </row>
    <row r="400" spans="1:9" hidden="1" x14ac:dyDescent="0.2">
      <c r="A400" t="s">
        <v>246</v>
      </c>
      <c r="B400">
        <v>2</v>
      </c>
      <c r="C400">
        <v>40</v>
      </c>
      <c r="D400" s="1">
        <v>42787</v>
      </c>
      <c r="E400" t="s">
        <v>164</v>
      </c>
      <c r="F400" t="s">
        <v>399</v>
      </c>
      <c r="G400" t="s">
        <v>1205</v>
      </c>
      <c r="H400" t="s">
        <v>1291</v>
      </c>
      <c r="I400" s="2">
        <v>33459</v>
      </c>
    </row>
    <row r="401" spans="1:9" hidden="1" x14ac:dyDescent="0.2">
      <c r="A401" t="s">
        <v>398</v>
      </c>
      <c r="B401">
        <v>2</v>
      </c>
      <c r="C401">
        <v>140</v>
      </c>
      <c r="D401" s="1">
        <v>42827</v>
      </c>
      <c r="E401" t="s">
        <v>162</v>
      </c>
      <c r="F401" t="s">
        <v>140</v>
      </c>
      <c r="G401" t="s">
        <v>1292</v>
      </c>
      <c r="H401" t="s">
        <v>1291</v>
      </c>
      <c r="I401" s="2">
        <v>32111</v>
      </c>
    </row>
    <row r="402" spans="1:9" hidden="1" x14ac:dyDescent="0.2">
      <c r="A402" t="s">
        <v>400</v>
      </c>
      <c r="B402">
        <v>1</v>
      </c>
      <c r="C402">
        <v>86</v>
      </c>
      <c r="D402" s="1">
        <v>42967</v>
      </c>
      <c r="E402" t="s">
        <v>63</v>
      </c>
      <c r="F402" t="s">
        <v>242</v>
      </c>
      <c r="G402" t="s">
        <v>1293</v>
      </c>
      <c r="H402" t="s">
        <v>1291</v>
      </c>
      <c r="I402" s="2">
        <v>30098</v>
      </c>
    </row>
    <row r="403" spans="1:9" hidden="1" x14ac:dyDescent="0.2">
      <c r="A403" t="s">
        <v>243</v>
      </c>
      <c r="B403">
        <v>1</v>
      </c>
      <c r="C403">
        <v>147</v>
      </c>
      <c r="D403" s="1">
        <v>43053</v>
      </c>
      <c r="E403" t="s">
        <v>164</v>
      </c>
      <c r="F403" t="s">
        <v>82</v>
      </c>
      <c r="G403" t="s">
        <v>1201</v>
      </c>
      <c r="H403" t="s">
        <v>1291</v>
      </c>
      <c r="I403" s="2">
        <v>31507</v>
      </c>
    </row>
    <row r="404" spans="1:9" hidden="1" x14ac:dyDescent="0.2">
      <c r="A404" t="s">
        <v>401</v>
      </c>
      <c r="B404">
        <v>1</v>
      </c>
      <c r="C404">
        <v>131</v>
      </c>
      <c r="D404" s="1">
        <v>43200</v>
      </c>
      <c r="E404" t="s">
        <v>164</v>
      </c>
      <c r="F404" t="s">
        <v>127</v>
      </c>
      <c r="G404" t="s">
        <v>1294</v>
      </c>
      <c r="H404" t="s">
        <v>1291</v>
      </c>
      <c r="I404" s="2">
        <v>32073</v>
      </c>
    </row>
    <row r="405" spans="1:9" hidden="1" x14ac:dyDescent="0.2">
      <c r="A405" t="s">
        <v>243</v>
      </c>
      <c r="B405">
        <v>2</v>
      </c>
      <c r="C405">
        <v>28</v>
      </c>
      <c r="D405" s="1">
        <v>43331</v>
      </c>
      <c r="E405" t="s">
        <v>63</v>
      </c>
      <c r="F405" t="s">
        <v>242</v>
      </c>
      <c r="G405" t="s">
        <v>1201</v>
      </c>
      <c r="H405" t="s">
        <v>1291</v>
      </c>
      <c r="I405" s="2">
        <v>31507</v>
      </c>
    </row>
    <row r="406" spans="1:9" hidden="1" x14ac:dyDescent="0.2">
      <c r="A406" t="s">
        <v>253</v>
      </c>
      <c r="B406">
        <v>2</v>
      </c>
      <c r="C406">
        <v>91</v>
      </c>
      <c r="D406" s="1">
        <v>43359</v>
      </c>
      <c r="E406" t="s">
        <v>129</v>
      </c>
      <c r="F406" t="s">
        <v>37</v>
      </c>
      <c r="G406" t="s">
        <v>1208</v>
      </c>
      <c r="H406" t="s">
        <v>1291</v>
      </c>
      <c r="I406" s="2">
        <v>31807</v>
      </c>
    </row>
    <row r="407" spans="1:9" hidden="1" x14ac:dyDescent="0.2">
      <c r="A407" t="s">
        <v>402</v>
      </c>
      <c r="B407">
        <v>1</v>
      </c>
      <c r="C407">
        <v>100</v>
      </c>
      <c r="D407" s="1">
        <v>43450</v>
      </c>
      <c r="E407" t="s">
        <v>133</v>
      </c>
      <c r="F407" t="s">
        <v>248</v>
      </c>
      <c r="G407" t="s">
        <v>1295</v>
      </c>
      <c r="H407" t="s">
        <v>1291</v>
      </c>
      <c r="I407" s="2">
        <v>29855</v>
      </c>
    </row>
    <row r="408" spans="1:9" hidden="1" x14ac:dyDescent="0.2">
      <c r="A408" t="s">
        <v>243</v>
      </c>
      <c r="B408">
        <v>3</v>
      </c>
      <c r="C408">
        <v>13</v>
      </c>
      <c r="D408" s="1">
        <v>43550</v>
      </c>
      <c r="E408" t="s">
        <v>164</v>
      </c>
      <c r="F408" t="s">
        <v>403</v>
      </c>
      <c r="G408" t="s">
        <v>1201</v>
      </c>
      <c r="H408" t="s">
        <v>1291</v>
      </c>
      <c r="I408" s="2">
        <v>31507</v>
      </c>
    </row>
    <row r="409" spans="1:9" hidden="1" x14ac:dyDescent="0.2">
      <c r="A409" t="s">
        <v>253</v>
      </c>
      <c r="B409">
        <v>3</v>
      </c>
      <c r="C409">
        <v>41</v>
      </c>
      <c r="D409" s="1">
        <v>43563</v>
      </c>
      <c r="E409" t="s">
        <v>167</v>
      </c>
      <c r="F409" t="s">
        <v>64</v>
      </c>
      <c r="G409" t="s">
        <v>1208</v>
      </c>
      <c r="H409" t="s">
        <v>1291</v>
      </c>
      <c r="I409" s="2">
        <v>31807</v>
      </c>
    </row>
    <row r="410" spans="1:9" hidden="1" x14ac:dyDescent="0.2">
      <c r="A410" t="s">
        <v>243</v>
      </c>
      <c r="B410">
        <v>4</v>
      </c>
      <c r="C410">
        <v>0</v>
      </c>
      <c r="D410" s="1">
        <v>43604</v>
      </c>
      <c r="E410" t="s">
        <v>143</v>
      </c>
      <c r="F410" t="s">
        <v>389</v>
      </c>
      <c r="G410" t="s">
        <v>1201</v>
      </c>
      <c r="H410" t="s">
        <v>1291</v>
      </c>
      <c r="I410" s="2">
        <v>31507</v>
      </c>
    </row>
    <row r="411" spans="1:9" hidden="1" x14ac:dyDescent="0.2">
      <c r="A411" t="s">
        <v>245</v>
      </c>
      <c r="B411">
        <v>1</v>
      </c>
      <c r="C411">
        <v>140</v>
      </c>
      <c r="D411" s="1">
        <v>43604</v>
      </c>
      <c r="E411" t="s">
        <v>143</v>
      </c>
      <c r="F411" t="s">
        <v>389</v>
      </c>
      <c r="G411" t="s">
        <v>1204</v>
      </c>
      <c r="H411" t="s">
        <v>1291</v>
      </c>
      <c r="I411" s="2">
        <v>32674</v>
      </c>
    </row>
    <row r="412" spans="1:9" hidden="1" x14ac:dyDescent="0.2">
      <c r="A412" t="s">
        <v>243</v>
      </c>
      <c r="B412">
        <v>5</v>
      </c>
      <c r="C412">
        <v>5</v>
      </c>
      <c r="D412" s="1">
        <v>43744</v>
      </c>
      <c r="E412" t="s">
        <v>129</v>
      </c>
      <c r="F412" t="s">
        <v>202</v>
      </c>
      <c r="G412" t="s">
        <v>1201</v>
      </c>
      <c r="H412" t="s">
        <v>1291</v>
      </c>
      <c r="I412" s="2">
        <v>31507</v>
      </c>
    </row>
    <row r="413" spans="1:9" hidden="1" x14ac:dyDescent="0.2">
      <c r="A413" t="s">
        <v>245</v>
      </c>
      <c r="B413">
        <v>2</v>
      </c>
      <c r="C413">
        <v>247</v>
      </c>
      <c r="D413" s="1">
        <v>43749</v>
      </c>
      <c r="E413" t="s">
        <v>164</v>
      </c>
      <c r="F413" t="s">
        <v>338</v>
      </c>
      <c r="G413" t="s">
        <v>1204</v>
      </c>
      <c r="H413" t="s">
        <v>1291</v>
      </c>
      <c r="I413" s="2">
        <v>32674</v>
      </c>
    </row>
    <row r="414" spans="1:9" x14ac:dyDescent="0.2">
      <c r="A414" s="9" t="s">
        <v>705</v>
      </c>
      <c r="B414" s="10" t="s">
        <v>708</v>
      </c>
      <c r="C414" s="10">
        <v>1</v>
      </c>
      <c r="D414" s="13">
        <v>31</v>
      </c>
      <c r="E414" s="14">
        <v>45269</v>
      </c>
      <c r="F414" s="10" t="s">
        <v>706</v>
      </c>
      <c r="G414" s="10"/>
      <c r="H414" s="10" t="s">
        <v>679</v>
      </c>
      <c r="I414" s="14">
        <v>34834</v>
      </c>
    </row>
    <row r="415" spans="1:9" x14ac:dyDescent="0.2">
      <c r="A415" s="9" t="s">
        <v>444</v>
      </c>
      <c r="B415" s="10" t="s">
        <v>256</v>
      </c>
      <c r="C415" s="10">
        <v>1</v>
      </c>
      <c r="D415" s="13" t="s">
        <v>447</v>
      </c>
      <c r="E415" s="14">
        <v>45234</v>
      </c>
      <c r="F415" s="14" t="s">
        <v>445</v>
      </c>
      <c r="G415" s="14"/>
      <c r="H415" s="10" t="s">
        <v>446</v>
      </c>
      <c r="I415" s="14">
        <v>34790</v>
      </c>
    </row>
    <row r="416" spans="1:9" x14ac:dyDescent="0.2">
      <c r="A416" s="9" t="s">
        <v>726</v>
      </c>
      <c r="B416" s="10" t="s">
        <v>728</v>
      </c>
      <c r="C416" s="10">
        <v>1</v>
      </c>
      <c r="D416" s="13" t="s">
        <v>727</v>
      </c>
      <c r="E416" s="14">
        <v>45223</v>
      </c>
      <c r="F416" s="14" t="s">
        <v>1081</v>
      </c>
      <c r="G416" s="14"/>
      <c r="H416" s="10" t="s">
        <v>140</v>
      </c>
      <c r="I416" s="14">
        <v>35361</v>
      </c>
    </row>
    <row r="417" spans="1:9" x14ac:dyDescent="0.2">
      <c r="A417" s="9" t="s">
        <v>1000</v>
      </c>
      <c r="B417" s="10" t="s">
        <v>708</v>
      </c>
      <c r="C417" s="10">
        <v>2</v>
      </c>
      <c r="D417" s="13">
        <v>67</v>
      </c>
      <c r="E417" s="14">
        <v>45202</v>
      </c>
      <c r="F417" s="10" t="s">
        <v>657</v>
      </c>
      <c r="G417" s="10"/>
      <c r="H417" s="10" t="s">
        <v>140</v>
      </c>
      <c r="I417" s="14">
        <v>35525</v>
      </c>
    </row>
    <row r="418" spans="1:9" x14ac:dyDescent="0.2">
      <c r="A418" s="9" t="s">
        <v>689</v>
      </c>
      <c r="B418" s="10" t="s">
        <v>691</v>
      </c>
      <c r="C418" s="10">
        <v>1</v>
      </c>
      <c r="D418" s="13" t="s">
        <v>690</v>
      </c>
      <c r="E418" s="14">
        <v>45199</v>
      </c>
      <c r="F418" s="14" t="s">
        <v>94</v>
      </c>
      <c r="G418" s="14" t="s">
        <v>1055</v>
      </c>
      <c r="H418" s="10" t="s">
        <v>231</v>
      </c>
      <c r="I418" s="14">
        <v>34252</v>
      </c>
    </row>
    <row r="419" spans="1:9" x14ac:dyDescent="0.2">
      <c r="A419" s="9" t="s">
        <v>704</v>
      </c>
      <c r="B419" s="10" t="s">
        <v>708</v>
      </c>
      <c r="C419" s="10">
        <v>1</v>
      </c>
      <c r="D419" s="13">
        <v>3</v>
      </c>
      <c r="E419" s="14">
        <v>45199</v>
      </c>
      <c r="F419" s="10" t="s">
        <v>94</v>
      </c>
      <c r="G419" s="10"/>
      <c r="H419" s="10" t="s">
        <v>231</v>
      </c>
      <c r="I419" s="14">
        <v>34480</v>
      </c>
    </row>
    <row r="420" spans="1:9" x14ac:dyDescent="0.2">
      <c r="A420" s="9" t="s">
        <v>733</v>
      </c>
      <c r="B420" s="10" t="s">
        <v>737</v>
      </c>
      <c r="C420" s="10">
        <v>3</v>
      </c>
      <c r="D420" s="13" t="s">
        <v>736</v>
      </c>
      <c r="E420" s="14">
        <v>45160</v>
      </c>
      <c r="F420" s="10" t="s">
        <v>738</v>
      </c>
      <c r="G420" s="10"/>
      <c r="H420" s="10" t="s">
        <v>140</v>
      </c>
      <c r="I420" s="14">
        <v>34178</v>
      </c>
    </row>
    <row r="421" spans="1:9" x14ac:dyDescent="0.2">
      <c r="A421" s="9" t="s">
        <v>429</v>
      </c>
      <c r="B421" s="10" t="s">
        <v>171</v>
      </c>
      <c r="C421" s="10">
        <v>1</v>
      </c>
      <c r="D421" s="15" t="s">
        <v>430</v>
      </c>
      <c r="E421" s="14">
        <v>45143</v>
      </c>
      <c r="F421" s="10" t="s">
        <v>63</v>
      </c>
      <c r="G421" s="10" t="s">
        <v>1039</v>
      </c>
      <c r="H421" s="10" t="s">
        <v>35</v>
      </c>
      <c r="I421" s="14" t="str">
        <f>_xlfn.XLOOKUP(A421,TPWW!B:B,TPWW!D:D, "Not found")</f>
        <v>Not found</v>
      </c>
    </row>
    <row r="422" spans="1:9" x14ac:dyDescent="0.2">
      <c r="A422" s="9" t="s">
        <v>428</v>
      </c>
      <c r="B422" s="10" t="s">
        <v>171</v>
      </c>
      <c r="C422" s="10">
        <v>2</v>
      </c>
      <c r="D422" s="15" t="s">
        <v>406</v>
      </c>
      <c r="E422" s="14">
        <v>45143</v>
      </c>
      <c r="F422" s="10" t="s">
        <v>63</v>
      </c>
      <c r="G422" s="10" t="s">
        <v>1033</v>
      </c>
      <c r="H422" s="10" t="s">
        <v>35</v>
      </c>
      <c r="I422" s="14">
        <f>_xlfn.XLOOKUP(A422,TPWW!B:B,TPWW!D:D, "Not found")</f>
        <v>32607</v>
      </c>
    </row>
    <row r="423" spans="1:9" x14ac:dyDescent="0.2">
      <c r="A423" s="9" t="s">
        <v>1000</v>
      </c>
      <c r="B423" s="10" t="s">
        <v>708</v>
      </c>
      <c r="C423" s="10">
        <v>1</v>
      </c>
      <c r="D423" s="13">
        <v>74</v>
      </c>
      <c r="E423" s="14">
        <v>45125</v>
      </c>
      <c r="F423" s="10" t="s">
        <v>657</v>
      </c>
      <c r="G423" s="10"/>
      <c r="H423" s="10" t="s">
        <v>140</v>
      </c>
      <c r="I423" s="14" t="str">
        <f>_xlfn.XLOOKUP(A423,TPWW!B:B,TPWW!D:D, "Not found")</f>
        <v>Not found</v>
      </c>
    </row>
    <row r="424" spans="1:9" x14ac:dyDescent="0.2">
      <c r="A424" s="9" t="s">
        <v>735</v>
      </c>
      <c r="B424" s="10" t="s">
        <v>737</v>
      </c>
      <c r="C424" s="10">
        <v>1</v>
      </c>
      <c r="D424" s="13">
        <v>70</v>
      </c>
      <c r="E424" s="14">
        <v>45090</v>
      </c>
      <c r="F424" s="10" t="s">
        <v>657</v>
      </c>
      <c r="G424" s="10"/>
      <c r="H424" s="10" t="s">
        <v>140</v>
      </c>
      <c r="I424" s="14" t="str">
        <f>_xlfn.XLOOKUP(A424,TPWW!B:B,TPWW!D:D, "Not found")</f>
        <v>Not found</v>
      </c>
    </row>
    <row r="425" spans="1:9" x14ac:dyDescent="0.2">
      <c r="A425" s="9" t="s">
        <v>724</v>
      </c>
      <c r="B425" s="10" t="s">
        <v>728</v>
      </c>
      <c r="C425" s="10">
        <v>1</v>
      </c>
      <c r="D425" s="13">
        <v>107</v>
      </c>
      <c r="E425" s="14">
        <v>45074</v>
      </c>
      <c r="F425" s="14" t="s">
        <v>725</v>
      </c>
      <c r="G425" s="14"/>
      <c r="H425" s="10" t="s">
        <v>412</v>
      </c>
      <c r="I425" s="14" t="str">
        <f>_xlfn.XLOOKUP(A425,TPWW!B:B,TPWW!D:D, "Not found")</f>
        <v>Not found</v>
      </c>
    </row>
    <row r="426" spans="1:9" x14ac:dyDescent="0.2">
      <c r="A426" s="9" t="s">
        <v>424</v>
      </c>
      <c r="B426" s="10" t="s">
        <v>541</v>
      </c>
      <c r="C426" s="10">
        <v>1</v>
      </c>
      <c r="D426" s="13" t="s">
        <v>436</v>
      </c>
      <c r="E426" s="14">
        <v>45017</v>
      </c>
      <c r="F426" s="14" t="s">
        <v>438</v>
      </c>
      <c r="G426" s="14" t="s">
        <v>1055</v>
      </c>
      <c r="H426" s="10" t="s">
        <v>435</v>
      </c>
      <c r="I426" s="14">
        <f>_xlfn.XLOOKUP(A426,TPWW!B:B,TPWW!D:D, "Not found")</f>
        <v>35349</v>
      </c>
    </row>
    <row r="427" spans="1:9" x14ac:dyDescent="0.2">
      <c r="A427" s="9" t="s">
        <v>687</v>
      </c>
      <c r="B427" s="10" t="s">
        <v>691</v>
      </c>
      <c r="C427" s="10">
        <v>1</v>
      </c>
      <c r="D427" s="13">
        <v>182</v>
      </c>
      <c r="E427" s="14">
        <v>45017</v>
      </c>
      <c r="F427" s="14" t="s">
        <v>688</v>
      </c>
      <c r="G427" s="14" t="s">
        <v>1055</v>
      </c>
      <c r="H427" s="10" t="s">
        <v>32</v>
      </c>
      <c r="I427" s="14" t="str">
        <f>_xlfn.XLOOKUP(A427,TPWW!B:B,TPWW!D:D, "Not found")</f>
        <v>Not found</v>
      </c>
    </row>
    <row r="428" spans="1:9" x14ac:dyDescent="0.2">
      <c r="A428" s="9" t="s">
        <v>723</v>
      </c>
      <c r="B428" s="10" t="s">
        <v>728</v>
      </c>
      <c r="C428" s="10">
        <v>1</v>
      </c>
      <c r="D428" s="13">
        <v>31</v>
      </c>
      <c r="E428" s="14">
        <v>45017</v>
      </c>
      <c r="F428" s="10" t="s">
        <v>688</v>
      </c>
      <c r="G428" s="10"/>
      <c r="H428" s="10" t="s">
        <v>32</v>
      </c>
      <c r="I428" s="14" t="str">
        <f>_xlfn.XLOOKUP(A428,TPWW!B:B,TPWW!D:D, "Not found")</f>
        <v>Not found</v>
      </c>
    </row>
    <row r="429" spans="1:9" x14ac:dyDescent="0.2">
      <c r="A429" s="9" t="s">
        <v>722</v>
      </c>
      <c r="B429" s="10" t="s">
        <v>728</v>
      </c>
      <c r="C429" s="10">
        <v>1</v>
      </c>
      <c r="D429" s="13">
        <v>109</v>
      </c>
      <c r="E429" s="14">
        <v>44908</v>
      </c>
      <c r="F429" s="10" t="s">
        <v>657</v>
      </c>
      <c r="G429" s="10"/>
      <c r="H429" s="10" t="s">
        <v>140</v>
      </c>
      <c r="I429" s="14" t="str">
        <f>_xlfn.XLOOKUP(A429,TPWW!B:B,TPWW!D:D, "Not found")</f>
        <v>Not found</v>
      </c>
    </row>
    <row r="430" spans="1:9" x14ac:dyDescent="0.2">
      <c r="A430" s="9" t="s">
        <v>441</v>
      </c>
      <c r="B430" s="10" t="s">
        <v>256</v>
      </c>
      <c r="C430" s="10">
        <v>2</v>
      </c>
      <c r="D430" s="13">
        <v>258</v>
      </c>
      <c r="E430" s="14">
        <v>44891</v>
      </c>
      <c r="F430" s="14" t="s">
        <v>442</v>
      </c>
      <c r="G430" s="14"/>
      <c r="H430" s="10" t="s">
        <v>68</v>
      </c>
      <c r="I430" s="14">
        <f>_xlfn.XLOOKUP(A430,TPWW!B:B,TPWW!D:D, "Not found")</f>
        <v>35644</v>
      </c>
    </row>
    <row r="431" spans="1:9" x14ac:dyDescent="0.2">
      <c r="A431" s="9" t="s">
        <v>703</v>
      </c>
      <c r="B431" s="10" t="s">
        <v>708</v>
      </c>
      <c r="C431" s="10">
        <v>1</v>
      </c>
      <c r="D431" s="13">
        <v>269</v>
      </c>
      <c r="E431" s="14">
        <v>44856</v>
      </c>
      <c r="F431" s="10" t="s">
        <v>288</v>
      </c>
      <c r="G431" s="10"/>
      <c r="H431" s="10" t="s">
        <v>140</v>
      </c>
      <c r="I431" s="14" t="str">
        <f>_xlfn.XLOOKUP(A431,TPWW!B:B,TPWW!D:D, "Not found")</f>
        <v>Not found</v>
      </c>
    </row>
    <row r="432" spans="1:9" x14ac:dyDescent="0.2">
      <c r="A432" s="9" t="s">
        <v>702</v>
      </c>
      <c r="B432" s="10" t="s">
        <v>708</v>
      </c>
      <c r="C432" s="10">
        <v>1</v>
      </c>
      <c r="D432" s="13">
        <v>7</v>
      </c>
      <c r="E432" s="14">
        <v>44817</v>
      </c>
      <c r="F432" s="10" t="s">
        <v>1077</v>
      </c>
      <c r="G432" s="10"/>
      <c r="H432" s="10" t="s">
        <v>140</v>
      </c>
      <c r="I432" s="14" t="str">
        <f>_xlfn.XLOOKUP(A432,TPWW!B:B,TPWW!D:D, "Not found")</f>
        <v>Not found</v>
      </c>
    </row>
    <row r="433" spans="1:9" x14ac:dyDescent="0.2">
      <c r="A433" s="9" t="s">
        <v>733</v>
      </c>
      <c r="B433" s="10" t="s">
        <v>737</v>
      </c>
      <c r="C433" s="10">
        <v>2</v>
      </c>
      <c r="D433" s="13">
        <v>341</v>
      </c>
      <c r="E433" s="14">
        <v>44749</v>
      </c>
      <c r="F433" s="10" t="s">
        <v>731</v>
      </c>
      <c r="G433" s="10"/>
      <c r="H433" s="10" t="s">
        <v>235</v>
      </c>
      <c r="I433" s="14">
        <f>_xlfn.XLOOKUP(A433,TPWW!B:B,TPWW!D:D, "Not found")</f>
        <v>34178</v>
      </c>
    </row>
    <row r="434" spans="1:9" x14ac:dyDescent="0.2">
      <c r="A434" s="9" t="s">
        <v>433</v>
      </c>
      <c r="B434" s="10" t="s">
        <v>541</v>
      </c>
      <c r="C434" s="10">
        <v>1</v>
      </c>
      <c r="D434" s="13">
        <v>98</v>
      </c>
      <c r="E434" s="14">
        <v>44744</v>
      </c>
      <c r="F434" s="14" t="s">
        <v>143</v>
      </c>
      <c r="G434" s="14" t="s">
        <v>1039</v>
      </c>
      <c r="H434" s="10" t="s">
        <v>338</v>
      </c>
      <c r="I434" s="14">
        <f>_xlfn.XLOOKUP(A434,TPWW!B:B,TPWW!D:D, "Not found")</f>
        <v>34493</v>
      </c>
    </row>
    <row r="435" spans="1:9" x14ac:dyDescent="0.2">
      <c r="A435" s="9" t="s">
        <v>734</v>
      </c>
      <c r="B435" s="10" t="s">
        <v>737</v>
      </c>
      <c r="C435" s="10">
        <v>1</v>
      </c>
      <c r="D435" s="13">
        <v>14</v>
      </c>
      <c r="E435" s="14">
        <v>44735</v>
      </c>
      <c r="F435" s="10" t="s">
        <v>731</v>
      </c>
      <c r="G435" s="10"/>
      <c r="H435" s="10" t="s">
        <v>235</v>
      </c>
      <c r="I435" s="14" t="str">
        <f>_xlfn.XLOOKUP(A435,TPWW!B:B,TPWW!D:D, "Not found")</f>
        <v>Not found</v>
      </c>
    </row>
    <row r="436" spans="1:9" x14ac:dyDescent="0.2">
      <c r="A436" s="9" t="s">
        <v>536</v>
      </c>
      <c r="B436" s="10" t="s">
        <v>540</v>
      </c>
      <c r="C436" s="10">
        <v>1</v>
      </c>
      <c r="D436" s="13" t="s">
        <v>538</v>
      </c>
      <c r="E436" s="14">
        <v>44722</v>
      </c>
      <c r="F436" s="14" t="s">
        <v>164</v>
      </c>
      <c r="G436" s="14" t="s">
        <v>1055</v>
      </c>
      <c r="H436" s="10" t="s">
        <v>537</v>
      </c>
      <c r="I436" s="14" t="str">
        <f>_xlfn.XLOOKUP(A436,TPWW!B:B,TPWW!D:D, "Not found")</f>
        <v>Not found</v>
      </c>
    </row>
    <row r="437" spans="1:9" x14ac:dyDescent="0.2">
      <c r="A437" s="9" t="s">
        <v>687</v>
      </c>
      <c r="B437" s="10" t="s">
        <v>708</v>
      </c>
      <c r="C437" s="10">
        <v>2</v>
      </c>
      <c r="D437" s="13">
        <v>101</v>
      </c>
      <c r="E437" s="14">
        <v>44716</v>
      </c>
      <c r="F437" s="10" t="s">
        <v>701</v>
      </c>
      <c r="G437" s="10"/>
      <c r="H437" s="10" t="s">
        <v>140</v>
      </c>
      <c r="I437" s="14" t="str">
        <f>_xlfn.XLOOKUP(A437,TPWW!B:B,TPWW!D:D, "Not found")</f>
        <v>Not found</v>
      </c>
    </row>
    <row r="438" spans="1:9" x14ac:dyDescent="0.2">
      <c r="A438" s="9" t="s">
        <v>441</v>
      </c>
      <c r="B438" s="10" t="s">
        <v>256</v>
      </c>
      <c r="C438" s="10">
        <v>1</v>
      </c>
      <c r="D438" s="13">
        <v>75</v>
      </c>
      <c r="E438" s="14">
        <v>44669</v>
      </c>
      <c r="F438" s="14" t="s">
        <v>59</v>
      </c>
      <c r="G438" s="14"/>
      <c r="H438" s="10" t="s">
        <v>123</v>
      </c>
      <c r="I438" s="14">
        <f>_xlfn.XLOOKUP(A438,TPWW!B:B,TPWW!D:D, "Not found")</f>
        <v>35644</v>
      </c>
    </row>
    <row r="439" spans="1:9" x14ac:dyDescent="0.2">
      <c r="A439" s="9" t="s">
        <v>686</v>
      </c>
      <c r="B439" s="10" t="s">
        <v>691</v>
      </c>
      <c r="C439" s="10">
        <v>2</v>
      </c>
      <c r="D439" s="13">
        <v>362</v>
      </c>
      <c r="E439" s="14">
        <v>44655</v>
      </c>
      <c r="F439" s="14" t="s">
        <v>59</v>
      </c>
      <c r="G439" s="14" t="s">
        <v>1055</v>
      </c>
      <c r="H439" s="10" t="s">
        <v>178</v>
      </c>
      <c r="I439" s="14" t="str">
        <f>_xlfn.XLOOKUP(A439,TPWW!B:B,TPWW!D:D, "Not found")</f>
        <v>Not found</v>
      </c>
    </row>
    <row r="440" spans="1:9" x14ac:dyDescent="0.2">
      <c r="A440" s="9" t="s">
        <v>428</v>
      </c>
      <c r="B440" s="10" t="s">
        <v>171</v>
      </c>
      <c r="C440" s="10">
        <v>1</v>
      </c>
      <c r="D440" s="15">
        <v>420</v>
      </c>
      <c r="E440" s="14">
        <v>44653</v>
      </c>
      <c r="F440" s="10" t="s">
        <v>419</v>
      </c>
      <c r="G440" s="10" t="s">
        <v>1055</v>
      </c>
      <c r="H440" s="10" t="s">
        <v>157</v>
      </c>
      <c r="I440" s="14">
        <f>_xlfn.XLOOKUP(A440,TPWW!B:B,TPWW!D:D, "Not found")</f>
        <v>32607</v>
      </c>
    </row>
    <row r="441" spans="1:9" x14ac:dyDescent="0.2">
      <c r="A441" s="9" t="s">
        <v>700</v>
      </c>
      <c r="B441" s="10" t="s">
        <v>708</v>
      </c>
      <c r="C441" s="10">
        <v>1</v>
      </c>
      <c r="D441" s="13">
        <v>63</v>
      </c>
      <c r="E441" s="14">
        <v>44653</v>
      </c>
      <c r="F441" s="10" t="s">
        <v>688</v>
      </c>
      <c r="G441" s="10"/>
      <c r="H441" s="10" t="s">
        <v>178</v>
      </c>
      <c r="I441" s="14" t="str">
        <f>_xlfn.XLOOKUP(A441,TPWW!B:B,TPWW!D:D, "Not found")</f>
        <v>Not found</v>
      </c>
    </row>
    <row r="442" spans="1:9" x14ac:dyDescent="0.2">
      <c r="A442" s="9" t="s">
        <v>909</v>
      </c>
      <c r="B442" s="10" t="s">
        <v>256</v>
      </c>
      <c r="C442" s="10">
        <v>1</v>
      </c>
      <c r="D442" s="13">
        <v>49</v>
      </c>
      <c r="E442" s="14">
        <v>44620</v>
      </c>
      <c r="F442" s="14" t="s">
        <v>59</v>
      </c>
      <c r="G442" s="14"/>
      <c r="H442" s="10" t="s">
        <v>218</v>
      </c>
      <c r="I442" s="14" t="str">
        <f>_xlfn.XLOOKUP(A442,TPWW!B:B,TPWW!D:D, "Not found")</f>
        <v>Not found</v>
      </c>
    </row>
    <row r="443" spans="1:9" x14ac:dyDescent="0.2">
      <c r="A443" s="9" t="s">
        <v>534</v>
      </c>
      <c r="B443" s="10" t="s">
        <v>540</v>
      </c>
      <c r="C443" s="10">
        <v>3</v>
      </c>
      <c r="D443" s="13">
        <v>21</v>
      </c>
      <c r="E443" s="14">
        <v>44603</v>
      </c>
      <c r="F443" s="14" t="s">
        <v>164</v>
      </c>
      <c r="G443" s="14" t="s">
        <v>1055</v>
      </c>
      <c r="H443" s="10" t="s">
        <v>127</v>
      </c>
      <c r="I443" s="14">
        <f>_xlfn.XLOOKUP(A443,TPWW!B:B,TPWW!D:D, "Not found")</f>
        <v>30875</v>
      </c>
    </row>
    <row r="444" spans="1:9" x14ac:dyDescent="0.2">
      <c r="A444" s="9" t="s">
        <v>686</v>
      </c>
      <c r="B444" s="10" t="s">
        <v>691</v>
      </c>
      <c r="C444" s="10">
        <v>1</v>
      </c>
      <c r="D444" s="13">
        <v>63</v>
      </c>
      <c r="E444" s="14">
        <v>44565</v>
      </c>
      <c r="F444" s="14" t="s">
        <v>1074</v>
      </c>
      <c r="G444" s="14" t="s">
        <v>1055</v>
      </c>
      <c r="H444" s="10" t="s">
        <v>140</v>
      </c>
      <c r="I444" s="14" t="str">
        <f>_xlfn.XLOOKUP(A444,TPWW!B:B,TPWW!D:D, "Not found")</f>
        <v>Not found</v>
      </c>
    </row>
    <row r="445" spans="1:9" x14ac:dyDescent="0.2">
      <c r="A445" s="9" t="s">
        <v>721</v>
      </c>
      <c r="B445" s="10" t="s">
        <v>728</v>
      </c>
      <c r="C445" s="10">
        <v>1</v>
      </c>
      <c r="D445" s="13">
        <v>413</v>
      </c>
      <c r="E445" s="14">
        <v>44495</v>
      </c>
      <c r="F445" s="10" t="s">
        <v>1079</v>
      </c>
      <c r="G445" s="10"/>
      <c r="H445" s="10" t="s">
        <v>140</v>
      </c>
      <c r="I445" s="14">
        <f>_xlfn.XLOOKUP(A445,TPWW!B:B,TPWW!D:D, "Not found")</f>
        <v>33437</v>
      </c>
    </row>
    <row r="446" spans="1:9" x14ac:dyDescent="0.2">
      <c r="A446" s="9" t="s">
        <v>687</v>
      </c>
      <c r="B446" s="10" t="s">
        <v>708</v>
      </c>
      <c r="C446" s="10">
        <v>1</v>
      </c>
      <c r="D446" s="13">
        <v>172</v>
      </c>
      <c r="E446" s="14">
        <v>44481</v>
      </c>
      <c r="F446" s="10" t="s">
        <v>657</v>
      </c>
      <c r="G446" s="10"/>
      <c r="H446" s="10" t="s">
        <v>140</v>
      </c>
      <c r="I446" s="14" t="str">
        <f>_xlfn.XLOOKUP(A446,TPWW!B:B,TPWW!D:D, "Not found")</f>
        <v>Not found</v>
      </c>
    </row>
    <row r="447" spans="1:9" x14ac:dyDescent="0.2">
      <c r="A447" s="9" t="s">
        <v>733</v>
      </c>
      <c r="B447" s="10" t="s">
        <v>737</v>
      </c>
      <c r="C447" s="10">
        <v>1</v>
      </c>
      <c r="D447" s="13">
        <v>260</v>
      </c>
      <c r="E447" s="14">
        <v>44475</v>
      </c>
      <c r="F447" s="10" t="s">
        <v>731</v>
      </c>
      <c r="G447" s="10"/>
      <c r="H447" s="10" t="s">
        <v>235</v>
      </c>
      <c r="I447" s="14">
        <f>_xlfn.XLOOKUP(A447,TPWW!B:B,TPWW!D:D, "Not found")</f>
        <v>34178</v>
      </c>
    </row>
    <row r="448" spans="1:9" x14ac:dyDescent="0.2">
      <c r="A448" s="9" t="s">
        <v>674</v>
      </c>
      <c r="B448" s="10" t="s">
        <v>691</v>
      </c>
      <c r="C448" s="10">
        <v>2</v>
      </c>
      <c r="D448" s="13">
        <v>112</v>
      </c>
      <c r="E448" s="14">
        <v>44453</v>
      </c>
      <c r="F448" s="14" t="s">
        <v>685</v>
      </c>
      <c r="G448" s="14" t="s">
        <v>1036</v>
      </c>
      <c r="H448" s="10" t="s">
        <v>140</v>
      </c>
      <c r="I448" s="14">
        <f>_xlfn.XLOOKUP(A448,TPWW!B:B,TPWW!D:D, "Not found")</f>
        <v>31175</v>
      </c>
    </row>
    <row r="449" spans="1:9" x14ac:dyDescent="0.2">
      <c r="A449" s="9" t="s">
        <v>416</v>
      </c>
      <c r="B449" s="10" t="s">
        <v>3</v>
      </c>
      <c r="C449" s="10">
        <v>1</v>
      </c>
      <c r="D449" s="15">
        <v>110</v>
      </c>
      <c r="E449" s="14">
        <v>44452</v>
      </c>
      <c r="F449" s="10" t="s">
        <v>59</v>
      </c>
      <c r="G449" s="10" t="s">
        <v>1039</v>
      </c>
      <c r="H449" s="10" t="s">
        <v>68</v>
      </c>
      <c r="I449" s="14">
        <f>_xlfn.XLOOKUP(A449,TPWW!B:B,TPWW!D:D, "Not found")</f>
        <v>31472</v>
      </c>
    </row>
    <row r="450" spans="1:9" x14ac:dyDescent="0.2">
      <c r="A450" s="9" t="s">
        <v>440</v>
      </c>
      <c r="B450" s="10" t="s">
        <v>256</v>
      </c>
      <c r="C450" s="10">
        <v>1</v>
      </c>
      <c r="D450" s="13">
        <v>191</v>
      </c>
      <c r="E450" s="14">
        <v>44429</v>
      </c>
      <c r="F450" s="14" t="s">
        <v>63</v>
      </c>
      <c r="G450" s="14"/>
      <c r="H450" s="10" t="s">
        <v>338</v>
      </c>
      <c r="I450" s="14" t="str">
        <f>_xlfn.XLOOKUP(A450,TPWW!B:B,TPWW!D:D, "Not found")</f>
        <v>Not found</v>
      </c>
    </row>
    <row r="451" spans="1:9" x14ac:dyDescent="0.2">
      <c r="A451" s="9" t="s">
        <v>535</v>
      </c>
      <c r="B451" s="10" t="s">
        <v>540</v>
      </c>
      <c r="C451" s="10">
        <v>2</v>
      </c>
      <c r="D451" s="13">
        <v>182</v>
      </c>
      <c r="E451" s="14">
        <v>44421</v>
      </c>
      <c r="F451" s="14" t="s">
        <v>164</v>
      </c>
      <c r="G451" s="14" t="s">
        <v>1055</v>
      </c>
      <c r="H451" s="10" t="s">
        <v>533</v>
      </c>
      <c r="I451" s="14" t="str">
        <f>_xlfn.XLOOKUP(A451,TPWW!B:B,TPWW!D:D, "Not found")</f>
        <v>Not found</v>
      </c>
    </row>
    <row r="452" spans="1:9" x14ac:dyDescent="0.2">
      <c r="A452" s="9" t="s">
        <v>426</v>
      </c>
      <c r="B452" s="10" t="s">
        <v>171</v>
      </c>
      <c r="C452" s="10">
        <v>1</v>
      </c>
      <c r="D452" s="15">
        <v>33</v>
      </c>
      <c r="E452" s="14">
        <v>44396</v>
      </c>
      <c r="F452" s="10" t="s">
        <v>59</v>
      </c>
      <c r="G452" s="10" t="s">
        <v>1039</v>
      </c>
      <c r="H452" s="10" t="s">
        <v>178</v>
      </c>
      <c r="I452" s="14" t="str">
        <f>_xlfn.XLOOKUP(A452,TPWW!B:B,TPWW!D:D, "Not found")</f>
        <v>Not found</v>
      </c>
    </row>
    <row r="453" spans="1:9" x14ac:dyDescent="0.2">
      <c r="A453" s="9" t="s">
        <v>699</v>
      </c>
      <c r="B453" s="10" t="s">
        <v>708</v>
      </c>
      <c r="C453" s="10">
        <v>1</v>
      </c>
      <c r="D453" s="13">
        <v>105</v>
      </c>
      <c r="E453" s="14">
        <v>44376</v>
      </c>
      <c r="F453" s="10" t="s">
        <v>657</v>
      </c>
      <c r="G453" s="10"/>
      <c r="H453" s="10" t="s">
        <v>140</v>
      </c>
      <c r="I453" s="14" t="str">
        <f>_xlfn.XLOOKUP(A453,TPWW!B:B,TPWW!D:D, "Not found")</f>
        <v>Not found</v>
      </c>
    </row>
    <row r="454" spans="1:9" x14ac:dyDescent="0.2">
      <c r="A454" s="9" t="s">
        <v>732</v>
      </c>
      <c r="B454" s="10" t="s">
        <v>737</v>
      </c>
      <c r="C454" s="10">
        <v>1</v>
      </c>
      <c r="D454" s="13">
        <v>160</v>
      </c>
      <c r="E454" s="14">
        <v>44336</v>
      </c>
      <c r="F454" s="10" t="s">
        <v>731</v>
      </c>
      <c r="G454" s="10"/>
      <c r="H454" s="10" t="s">
        <v>235</v>
      </c>
      <c r="I454" s="14">
        <f>_xlfn.XLOOKUP(A454,TPWW!B:B,TPWW!D:D, "Not found")</f>
        <v>35496</v>
      </c>
    </row>
    <row r="455" spans="1:9" x14ac:dyDescent="0.2">
      <c r="A455" s="9" t="s">
        <v>698</v>
      </c>
      <c r="B455" s="10" t="s">
        <v>708</v>
      </c>
      <c r="C455" s="10">
        <v>1</v>
      </c>
      <c r="D455" s="13">
        <v>42</v>
      </c>
      <c r="E455" s="14">
        <v>44334</v>
      </c>
      <c r="F455" s="10" t="s">
        <v>657</v>
      </c>
      <c r="G455" s="10"/>
      <c r="H455" s="10" t="s">
        <v>140</v>
      </c>
      <c r="I455" s="14" t="str">
        <f>_xlfn.XLOOKUP(A455,TPWW!B:B,TPWW!D:D, "Not found")</f>
        <v>Not found</v>
      </c>
    </row>
    <row r="456" spans="1:9" x14ac:dyDescent="0.2">
      <c r="A456" s="9" t="s">
        <v>424</v>
      </c>
      <c r="B456" s="10" t="s">
        <v>171</v>
      </c>
      <c r="C456" s="10">
        <v>1</v>
      </c>
      <c r="D456" s="15">
        <v>98</v>
      </c>
      <c r="E456" s="14">
        <v>44297</v>
      </c>
      <c r="F456" s="10" t="s">
        <v>425</v>
      </c>
      <c r="G456" s="10" t="s">
        <v>1055</v>
      </c>
      <c r="H456" s="10" t="s">
        <v>141</v>
      </c>
      <c r="I456" s="14">
        <f>_xlfn.XLOOKUP(A456,TPWW!B:B,TPWW!D:D, "Not found")</f>
        <v>35349</v>
      </c>
    </row>
    <row r="457" spans="1:9" x14ac:dyDescent="0.2">
      <c r="A457" s="9" t="s">
        <v>428</v>
      </c>
      <c r="B457" s="10" t="s">
        <v>541</v>
      </c>
      <c r="C457" s="10">
        <v>1</v>
      </c>
      <c r="D457" s="13">
        <v>133</v>
      </c>
      <c r="E457" s="14">
        <v>44296</v>
      </c>
      <c r="F457" s="14" t="s">
        <v>437</v>
      </c>
      <c r="G457" s="14" t="s">
        <v>1055</v>
      </c>
      <c r="H457" s="10" t="s">
        <v>141</v>
      </c>
      <c r="I457" s="14">
        <f>_xlfn.XLOOKUP(A457,TPWW!B:B,TPWW!D:D, "Not found")</f>
        <v>32607</v>
      </c>
    </row>
    <row r="458" spans="1:9" x14ac:dyDescent="0.2">
      <c r="A458" s="9" t="s">
        <v>681</v>
      </c>
      <c r="B458" s="10" t="s">
        <v>691</v>
      </c>
      <c r="C458" s="10">
        <v>2</v>
      </c>
      <c r="D458" s="13">
        <v>136</v>
      </c>
      <c r="E458" s="14">
        <v>44294</v>
      </c>
      <c r="F458" s="14" t="s">
        <v>683</v>
      </c>
      <c r="G458" s="14" t="s">
        <v>1055</v>
      </c>
      <c r="H458" s="10" t="s">
        <v>140</v>
      </c>
      <c r="I458" s="14" t="str">
        <f>_xlfn.XLOOKUP(A458,TPWW!B:B,TPWW!D:D, "Not found")</f>
        <v>Not found</v>
      </c>
    </row>
    <row r="459" spans="1:9" x14ac:dyDescent="0.2">
      <c r="A459" s="9" t="s">
        <v>720</v>
      </c>
      <c r="B459" s="10" t="s">
        <v>728</v>
      </c>
      <c r="C459" s="10">
        <v>1</v>
      </c>
      <c r="D459" s="13">
        <v>202</v>
      </c>
      <c r="E459" s="14">
        <v>44293</v>
      </c>
      <c r="F459" s="10" t="s">
        <v>1080</v>
      </c>
      <c r="G459" s="10"/>
      <c r="H459" s="10" t="s">
        <v>140</v>
      </c>
      <c r="I459" s="14" t="str">
        <f>_xlfn.XLOOKUP(A459,TPWW!B:B,TPWW!D:D, "Not found")</f>
        <v>Not found</v>
      </c>
    </row>
    <row r="460" spans="1:9" x14ac:dyDescent="0.2">
      <c r="A460" s="9" t="s">
        <v>439</v>
      </c>
      <c r="B460" s="10" t="s">
        <v>256</v>
      </c>
      <c r="C460" s="10">
        <v>1</v>
      </c>
      <c r="D460" s="13">
        <v>49</v>
      </c>
      <c r="E460" s="14">
        <v>44248</v>
      </c>
      <c r="F460" s="14" t="s">
        <v>134</v>
      </c>
      <c r="G460" s="14"/>
      <c r="H460" s="10" t="s">
        <v>415</v>
      </c>
      <c r="I460" s="14" t="str">
        <f>_xlfn.XLOOKUP(A460,TPWW!B:B,TPWW!D:D, "Not found")</f>
        <v>Not found</v>
      </c>
    </row>
    <row r="461" spans="1:9" x14ac:dyDescent="0.2">
      <c r="A461" s="9" t="s">
        <v>416</v>
      </c>
      <c r="B461" s="10" t="s">
        <v>540</v>
      </c>
      <c r="C461" s="10">
        <v>2</v>
      </c>
      <c r="D461" s="13">
        <v>110</v>
      </c>
      <c r="E461" s="14">
        <v>44187</v>
      </c>
      <c r="F461" s="14" t="s">
        <v>164</v>
      </c>
      <c r="G461" s="14"/>
      <c r="H461" s="10" t="s">
        <v>415</v>
      </c>
      <c r="I461" s="14">
        <f>_xlfn.XLOOKUP(A461,TPWW!B:B,TPWW!D:D, "Not found")</f>
        <v>31472</v>
      </c>
    </row>
    <row r="462" spans="1:9" x14ac:dyDescent="0.2">
      <c r="A462" s="9" t="s">
        <v>675</v>
      </c>
      <c r="B462" s="10" t="s">
        <v>708</v>
      </c>
      <c r="C462" s="10">
        <v>3</v>
      </c>
      <c r="D462" s="13">
        <v>163</v>
      </c>
      <c r="E462" s="14">
        <v>44171</v>
      </c>
      <c r="F462" s="10" t="s">
        <v>671</v>
      </c>
      <c r="G462" s="10"/>
      <c r="H462" s="10" t="s">
        <v>140</v>
      </c>
      <c r="I462" s="14">
        <f>_xlfn.XLOOKUP(A462,TPWW!B:B,TPWW!D:D, "Not found")</f>
        <v>32003</v>
      </c>
    </row>
    <row r="463" spans="1:9" x14ac:dyDescent="0.2">
      <c r="A463" s="9" t="s">
        <v>730</v>
      </c>
      <c r="B463" s="10" t="s">
        <v>737</v>
      </c>
      <c r="C463" s="10">
        <v>1</v>
      </c>
      <c r="D463" s="13">
        <v>181</v>
      </c>
      <c r="E463" s="14">
        <v>44161</v>
      </c>
      <c r="F463" s="10" t="s">
        <v>731</v>
      </c>
      <c r="G463" s="10"/>
      <c r="H463" s="10" t="s">
        <v>235</v>
      </c>
      <c r="I463" s="14" t="str">
        <f>_xlfn.XLOOKUP(A463,TPWW!B:B,TPWW!D:D, "Not found")</f>
        <v>Not found</v>
      </c>
    </row>
    <row r="464" spans="1:9" x14ac:dyDescent="0.2">
      <c r="A464" s="9" t="s">
        <v>697</v>
      </c>
      <c r="B464" s="10" t="s">
        <v>708</v>
      </c>
      <c r="C464" s="10">
        <v>1</v>
      </c>
      <c r="D464" s="13">
        <v>25</v>
      </c>
      <c r="E464" s="14">
        <v>44146</v>
      </c>
      <c r="F464" s="10" t="s">
        <v>657</v>
      </c>
      <c r="G464" s="10"/>
      <c r="H464" s="10" t="s">
        <v>140</v>
      </c>
      <c r="I464" s="14" t="str">
        <f>_xlfn.XLOOKUP(A464,TPWW!B:B,TPWW!D:D, "Not found")</f>
        <v>Not found</v>
      </c>
    </row>
    <row r="465" spans="1:9" x14ac:dyDescent="0.2">
      <c r="A465" s="9" t="s">
        <v>675</v>
      </c>
      <c r="B465" s="10" t="s">
        <v>708</v>
      </c>
      <c r="C465" s="10">
        <v>2</v>
      </c>
      <c r="D465" s="13">
        <v>14</v>
      </c>
      <c r="E465" s="14">
        <v>44132</v>
      </c>
      <c r="F465" s="10" t="s">
        <v>1078</v>
      </c>
      <c r="G465" s="10"/>
      <c r="H465" s="10" t="s">
        <v>140</v>
      </c>
      <c r="I465" s="14">
        <f>_xlfn.XLOOKUP(A465,TPWW!B:B,TPWW!D:D, "Not found")</f>
        <v>32003</v>
      </c>
    </row>
    <row r="466" spans="1:9" x14ac:dyDescent="0.2">
      <c r="A466" s="9" t="s">
        <v>534</v>
      </c>
      <c r="B466" s="10" t="s">
        <v>540</v>
      </c>
      <c r="C466" s="10">
        <v>2</v>
      </c>
      <c r="D466" s="13">
        <v>86</v>
      </c>
      <c r="E466" s="14">
        <v>44101</v>
      </c>
      <c r="F466" s="14" t="s">
        <v>380</v>
      </c>
      <c r="G466" s="14"/>
      <c r="H466" s="10" t="s">
        <v>140</v>
      </c>
      <c r="I466" s="14">
        <f>_xlfn.XLOOKUP(A466,TPWW!B:B,TPWW!D:D, "Not found")</f>
        <v>30875</v>
      </c>
    </row>
    <row r="467" spans="1:9" x14ac:dyDescent="0.2">
      <c r="A467" s="9" t="s">
        <v>909</v>
      </c>
      <c r="B467" s="10" t="s">
        <v>691</v>
      </c>
      <c r="C467" s="10">
        <v>2</v>
      </c>
      <c r="D467" s="13">
        <v>212</v>
      </c>
      <c r="E467" s="14">
        <v>44082</v>
      </c>
      <c r="F467" s="14" t="s">
        <v>1075</v>
      </c>
      <c r="G467" s="14" t="s">
        <v>1052</v>
      </c>
      <c r="H467" s="10" t="s">
        <v>658</v>
      </c>
      <c r="I467" s="14" t="str">
        <f>_xlfn.XLOOKUP(A467,TPWW!B:B,TPWW!D:D, "Not found")</f>
        <v>Not found</v>
      </c>
    </row>
    <row r="468" spans="1:9" x14ac:dyDescent="0.2">
      <c r="A468" s="9" t="s">
        <v>681</v>
      </c>
      <c r="B468" s="10" t="s">
        <v>691</v>
      </c>
      <c r="C468" s="10">
        <v>1</v>
      </c>
      <c r="D468" s="13">
        <v>4</v>
      </c>
      <c r="E468" s="14">
        <v>44065</v>
      </c>
      <c r="F468" s="14" t="s">
        <v>682</v>
      </c>
      <c r="G468" s="14" t="s">
        <v>1055</v>
      </c>
      <c r="H468" s="10" t="s">
        <v>658</v>
      </c>
      <c r="I468" s="14" t="str">
        <f>_xlfn.XLOOKUP(A468,TPWW!B:B,TPWW!D:D, "Not found")</f>
        <v>Not found</v>
      </c>
    </row>
    <row r="469" spans="1:9" x14ac:dyDescent="0.2">
      <c r="A469" s="9" t="s">
        <v>440</v>
      </c>
      <c r="B469" s="10" t="s">
        <v>708</v>
      </c>
      <c r="C469" s="10">
        <v>1</v>
      </c>
      <c r="D469" s="13">
        <v>67</v>
      </c>
      <c r="E469" s="14">
        <v>44065</v>
      </c>
      <c r="F469" s="10" t="s">
        <v>682</v>
      </c>
      <c r="G469" s="10"/>
      <c r="H469" s="10" t="s">
        <v>658</v>
      </c>
      <c r="I469" s="14" t="str">
        <f>_xlfn.XLOOKUP(A469,TPWW!B:B,TPWW!D:D, "Not found")</f>
        <v>Not found</v>
      </c>
    </row>
    <row r="470" spans="1:9" x14ac:dyDescent="0.2">
      <c r="A470" s="9" t="s">
        <v>680</v>
      </c>
      <c r="B470" s="10" t="s">
        <v>691</v>
      </c>
      <c r="C470" s="10">
        <v>1</v>
      </c>
      <c r="D470" s="13">
        <v>52</v>
      </c>
      <c r="E470" s="14">
        <v>44013</v>
      </c>
      <c r="F470" s="10" t="s">
        <v>1076</v>
      </c>
      <c r="G470" s="10" t="s">
        <v>1055</v>
      </c>
      <c r="H470" s="10" t="s">
        <v>658</v>
      </c>
      <c r="I470" s="14">
        <f>_xlfn.XLOOKUP(A470,TPWW!B:B,TPWW!D:D, "Not found")</f>
        <v>30994</v>
      </c>
    </row>
    <row r="471" spans="1:9" x14ac:dyDescent="0.2">
      <c r="A471" s="9" t="s">
        <v>718</v>
      </c>
      <c r="B471" s="10" t="s">
        <v>728</v>
      </c>
      <c r="C471" s="10">
        <v>1</v>
      </c>
      <c r="D471" s="13">
        <v>304</v>
      </c>
      <c r="E471" s="14">
        <v>43989</v>
      </c>
      <c r="F471" s="10" t="s">
        <v>719</v>
      </c>
      <c r="G471" s="10"/>
      <c r="H471" s="10" t="s">
        <v>658</v>
      </c>
      <c r="I471" s="14">
        <f>_xlfn.XLOOKUP(A471,TPWW!B:B,TPWW!D:D, "Not found")</f>
        <v>33001</v>
      </c>
    </row>
    <row r="472" spans="1:9" x14ac:dyDescent="0.2">
      <c r="A472" s="9" t="s">
        <v>532</v>
      </c>
      <c r="B472" s="10" t="s">
        <v>544</v>
      </c>
      <c r="C472" s="10">
        <v>1</v>
      </c>
      <c r="D472" s="13">
        <v>151</v>
      </c>
      <c r="E472" s="14">
        <v>43915</v>
      </c>
      <c r="F472" s="14" t="s">
        <v>543</v>
      </c>
      <c r="G472" s="14" t="s">
        <v>1055</v>
      </c>
      <c r="H472" s="10" t="s">
        <v>140</v>
      </c>
      <c r="I472" s="14">
        <f>_xlfn.XLOOKUP(A472,TPWW!B:B,TPWW!D:D, "Not found")</f>
        <v>30565</v>
      </c>
    </row>
    <row r="473" spans="1:9" x14ac:dyDescent="0.2">
      <c r="A473" s="9" t="s">
        <v>534</v>
      </c>
      <c r="B473" s="10" t="s">
        <v>540</v>
      </c>
      <c r="C473" s="10">
        <v>1</v>
      </c>
      <c r="D473" s="13">
        <v>65</v>
      </c>
      <c r="E473" s="14">
        <v>43898</v>
      </c>
      <c r="F473" s="14" t="s">
        <v>134</v>
      </c>
      <c r="G473" s="14"/>
      <c r="H473" s="10" t="s">
        <v>9</v>
      </c>
      <c r="I473" s="14">
        <f>_xlfn.XLOOKUP(A473,TPWW!B:B,TPWW!D:D, "Not found")</f>
        <v>30875</v>
      </c>
    </row>
    <row r="474" spans="1:9" x14ac:dyDescent="0.2">
      <c r="A474" s="9" t="s">
        <v>532</v>
      </c>
      <c r="B474" s="10" t="s">
        <v>540</v>
      </c>
      <c r="C474" s="10">
        <v>1</v>
      </c>
      <c r="D474" s="13">
        <v>37</v>
      </c>
      <c r="E474" s="14">
        <v>43861</v>
      </c>
      <c r="F474" s="14" t="s">
        <v>164</v>
      </c>
      <c r="G474" s="14" t="s">
        <v>1055</v>
      </c>
      <c r="H474" s="10" t="s">
        <v>533</v>
      </c>
      <c r="I474" s="14">
        <f>_xlfn.XLOOKUP(A474,TPWW!B:B,TPWW!D:D, "Not found")</f>
        <v>30565</v>
      </c>
    </row>
    <row r="475" spans="1:9" x14ac:dyDescent="0.2">
      <c r="A475" s="9" t="s">
        <v>680</v>
      </c>
      <c r="B475" s="10" t="s">
        <v>708</v>
      </c>
      <c r="C475" s="10">
        <v>1</v>
      </c>
      <c r="D475" s="13">
        <v>175</v>
      </c>
      <c r="E475" s="14">
        <v>43852</v>
      </c>
      <c r="F475" s="10" t="s">
        <v>657</v>
      </c>
      <c r="G475" s="10"/>
      <c r="H475" s="10" t="s">
        <v>658</v>
      </c>
      <c r="I475" s="14">
        <f>_xlfn.XLOOKUP(A475,TPWW!B:B,TPWW!D:D, "Not found")</f>
        <v>30994</v>
      </c>
    </row>
    <row r="476" spans="1:9" x14ac:dyDescent="0.2">
      <c r="A476" s="9" t="s">
        <v>424</v>
      </c>
      <c r="B476" s="10" t="s">
        <v>728</v>
      </c>
      <c r="C476" s="10">
        <v>1</v>
      </c>
      <c r="D476" s="13">
        <v>99</v>
      </c>
      <c r="E476" s="14">
        <v>43817</v>
      </c>
      <c r="F476" s="10" t="s">
        <v>657</v>
      </c>
      <c r="G476" s="10"/>
      <c r="H476" s="10" t="s">
        <v>658</v>
      </c>
      <c r="I476" s="14">
        <f>_xlfn.XLOOKUP(A476,TPWW!B:B,TPWW!D:D, "Not found")</f>
        <v>35349</v>
      </c>
    </row>
    <row r="477" spans="1:9" x14ac:dyDescent="0.2">
      <c r="A477" s="9" t="s">
        <v>696</v>
      </c>
      <c r="B477" s="10" t="s">
        <v>708</v>
      </c>
      <c r="C477" s="10">
        <v>1</v>
      </c>
      <c r="D477" s="13">
        <v>126</v>
      </c>
      <c r="E477" s="14">
        <v>43726</v>
      </c>
      <c r="F477" s="10" t="s">
        <v>657</v>
      </c>
      <c r="G477" s="10"/>
      <c r="H477" s="10" t="s">
        <v>658</v>
      </c>
      <c r="I477" s="14">
        <f>_xlfn.XLOOKUP(A477,TPWW!B:B,TPWW!D:D, "Not found")</f>
        <v>30523</v>
      </c>
    </row>
    <row r="478" spans="1:9" x14ac:dyDescent="0.2">
      <c r="A478" s="9" t="s">
        <v>677</v>
      </c>
      <c r="B478" s="10" t="s">
        <v>691</v>
      </c>
      <c r="C478" s="10">
        <v>1</v>
      </c>
      <c r="D478" s="13">
        <v>396</v>
      </c>
      <c r="E478" s="14">
        <v>43617</v>
      </c>
      <c r="F478" s="10" t="s">
        <v>678</v>
      </c>
      <c r="G478" s="10" t="s">
        <v>1055</v>
      </c>
      <c r="H478" s="10" t="s">
        <v>679</v>
      </c>
      <c r="I478" s="14">
        <f>_xlfn.XLOOKUP(A478,TPWW!B:B,TPWW!D:D, "Not found")</f>
        <v>32694</v>
      </c>
    </row>
    <row r="479" spans="1:9" x14ac:dyDescent="0.2">
      <c r="A479" s="9" t="s">
        <v>909</v>
      </c>
      <c r="B479" s="10" t="s">
        <v>540</v>
      </c>
      <c r="C479" s="10">
        <v>2</v>
      </c>
      <c r="D479" s="13">
        <v>98</v>
      </c>
      <c r="E479" s="14">
        <v>43562</v>
      </c>
      <c r="F479" s="14" t="s">
        <v>167</v>
      </c>
      <c r="G479" s="14" t="s">
        <v>1055</v>
      </c>
      <c r="H479" s="10" t="s">
        <v>64</v>
      </c>
      <c r="I479" s="14" t="str">
        <f>_xlfn.XLOOKUP(A479,TPWW!B:B,TPWW!D:D, "Not found")</f>
        <v>Not found</v>
      </c>
    </row>
    <row r="480" spans="1:9" x14ac:dyDescent="0.2">
      <c r="A480" s="9" t="s">
        <v>675</v>
      </c>
      <c r="B480" s="10" t="s">
        <v>691</v>
      </c>
      <c r="C480" s="10">
        <v>1</v>
      </c>
      <c r="D480" s="13">
        <v>57</v>
      </c>
      <c r="E480" s="14">
        <v>43560</v>
      </c>
      <c r="F480" s="10" t="s">
        <v>676</v>
      </c>
      <c r="G480" s="10" t="s">
        <v>1053</v>
      </c>
      <c r="H480" s="10" t="s">
        <v>242</v>
      </c>
      <c r="I480" s="14">
        <f>_xlfn.XLOOKUP(A480,TPWW!B:B,TPWW!D:D, "Not found")</f>
        <v>32003</v>
      </c>
    </row>
    <row r="481" spans="1:9" x14ac:dyDescent="0.2">
      <c r="A481" s="9" t="s">
        <v>909</v>
      </c>
      <c r="B481" s="10" t="s">
        <v>540</v>
      </c>
      <c r="C481" s="10">
        <v>1</v>
      </c>
      <c r="D481" s="13">
        <v>22</v>
      </c>
      <c r="E481" s="14">
        <v>43513</v>
      </c>
      <c r="F481" s="14" t="s">
        <v>134</v>
      </c>
      <c r="G481" s="14"/>
      <c r="H481" s="10" t="s">
        <v>97</v>
      </c>
      <c r="I481" s="14" t="str">
        <f>_xlfn.XLOOKUP(A481,TPWW!B:B,TPWW!D:D, "Not found")</f>
        <v>Not found</v>
      </c>
    </row>
    <row r="482" spans="1:9" x14ac:dyDescent="0.2">
      <c r="A482" s="9" t="s">
        <v>695</v>
      </c>
      <c r="B482" s="10" t="s">
        <v>708</v>
      </c>
      <c r="C482" s="10">
        <v>1</v>
      </c>
      <c r="D482" s="13">
        <v>231</v>
      </c>
      <c r="E482" s="14">
        <v>43495</v>
      </c>
      <c r="F482" s="10" t="s">
        <v>657</v>
      </c>
      <c r="G482" s="10"/>
      <c r="H482" s="10" t="s">
        <v>658</v>
      </c>
      <c r="I482" s="14">
        <f>_xlfn.XLOOKUP(A482,TPWW!B:B,TPWW!D:D, "Not found")</f>
        <v>34930</v>
      </c>
    </row>
    <row r="483" spans="1:9" x14ac:dyDescent="0.2">
      <c r="A483" s="9" t="s">
        <v>675</v>
      </c>
      <c r="B483" s="10" t="s">
        <v>708</v>
      </c>
      <c r="C483" s="10">
        <v>1</v>
      </c>
      <c r="D483" s="13">
        <v>4</v>
      </c>
      <c r="E483" s="14">
        <v>43491</v>
      </c>
      <c r="F483" s="10" t="s">
        <v>694</v>
      </c>
      <c r="G483" s="10"/>
      <c r="H483" s="10" t="s">
        <v>147</v>
      </c>
      <c r="I483" s="14">
        <f>_xlfn.XLOOKUP(A483,TPWW!B:B,TPWW!D:D, "Not found")</f>
        <v>32003</v>
      </c>
    </row>
    <row r="484" spans="1:9" x14ac:dyDescent="0.2">
      <c r="A484" s="9" t="s">
        <v>714</v>
      </c>
      <c r="B484" s="10" t="s">
        <v>728</v>
      </c>
      <c r="C484" s="10">
        <v>2</v>
      </c>
      <c r="D484" s="13">
        <v>416</v>
      </c>
      <c r="E484" s="14">
        <v>43401</v>
      </c>
      <c r="F484" s="10" t="s">
        <v>717</v>
      </c>
      <c r="G484" s="10"/>
      <c r="H484" s="10" t="s">
        <v>103</v>
      </c>
      <c r="I484" s="14">
        <f>_xlfn.XLOOKUP(A484,TPWW!B:B,TPWW!D:D, "Not found")</f>
        <v>29441</v>
      </c>
    </row>
    <row r="485" spans="1:9" x14ac:dyDescent="0.2">
      <c r="A485" s="9" t="s">
        <v>715</v>
      </c>
      <c r="B485" s="10" t="s">
        <v>728</v>
      </c>
      <c r="C485" s="10">
        <v>1</v>
      </c>
      <c r="D485" s="13">
        <v>71</v>
      </c>
      <c r="E485" s="14">
        <v>43330</v>
      </c>
      <c r="F485" s="10" t="s">
        <v>716</v>
      </c>
      <c r="G485" s="10"/>
      <c r="H485" s="10" t="s">
        <v>242</v>
      </c>
      <c r="I485" s="14">
        <f>_xlfn.XLOOKUP(A485,TPWW!B:B,TPWW!D:D, "Not found")</f>
        <v>32409</v>
      </c>
    </row>
    <row r="486" spans="1:9" x14ac:dyDescent="0.2">
      <c r="A486" s="9" t="s">
        <v>674</v>
      </c>
      <c r="B486" s="10" t="s">
        <v>691</v>
      </c>
      <c r="C486" s="10">
        <v>1</v>
      </c>
      <c r="D486" s="13">
        <v>238</v>
      </c>
      <c r="E486" s="14">
        <v>43299</v>
      </c>
      <c r="F486" s="10" t="s">
        <v>657</v>
      </c>
      <c r="G486" s="10" t="s">
        <v>1055</v>
      </c>
      <c r="H486" s="10" t="s">
        <v>658</v>
      </c>
      <c r="I486" s="14">
        <f>_xlfn.XLOOKUP(A486,TPWW!B:B,TPWW!D:D, "Not found")</f>
        <v>31175</v>
      </c>
    </row>
    <row r="487" spans="1:9" x14ac:dyDescent="0.2">
      <c r="A487" s="9" t="s">
        <v>672</v>
      </c>
      <c r="B487" s="10" t="s">
        <v>691</v>
      </c>
      <c r="C487" s="10">
        <v>1</v>
      </c>
      <c r="D487" s="13">
        <v>102</v>
      </c>
      <c r="E487" s="14">
        <v>43197</v>
      </c>
      <c r="F487" s="10" t="s">
        <v>673</v>
      </c>
      <c r="G487" s="10" t="s">
        <v>1055</v>
      </c>
      <c r="H487" s="10" t="s">
        <v>127</v>
      </c>
      <c r="I487" s="14">
        <f>_xlfn.XLOOKUP(A487,TPWW!B:B,TPWW!D:D, "Not found")</f>
        <v>31186</v>
      </c>
    </row>
    <row r="488" spans="1:9" x14ac:dyDescent="0.2">
      <c r="A488" s="9" t="s">
        <v>677</v>
      </c>
      <c r="B488" s="10" t="s">
        <v>708</v>
      </c>
      <c r="C488" s="10">
        <v>1</v>
      </c>
      <c r="D488" s="13">
        <v>133</v>
      </c>
      <c r="E488" s="14">
        <v>43197</v>
      </c>
      <c r="F488" s="10" t="s">
        <v>692</v>
      </c>
      <c r="G488" s="10"/>
      <c r="H488" s="10" t="s">
        <v>127</v>
      </c>
      <c r="I488" s="14">
        <f>_xlfn.XLOOKUP(A488,TPWW!B:B,TPWW!D:D, "Not found")</f>
        <v>32694</v>
      </c>
    </row>
    <row r="489" spans="1:9" x14ac:dyDescent="0.2">
      <c r="A489" s="9" t="s">
        <v>714</v>
      </c>
      <c r="B489" s="10" t="s">
        <v>728</v>
      </c>
      <c r="C489" s="10">
        <v>1</v>
      </c>
      <c r="D489" s="13">
        <v>133</v>
      </c>
      <c r="E489" s="14">
        <v>43197</v>
      </c>
      <c r="F489" s="10" t="s">
        <v>673</v>
      </c>
      <c r="G489" s="10"/>
      <c r="H489" s="10" t="s">
        <v>127</v>
      </c>
      <c r="I489" s="14">
        <f>_xlfn.XLOOKUP(A489,TPWW!B:B,TPWW!D:D, "Not found")</f>
        <v>29441</v>
      </c>
    </row>
    <row r="490" spans="1:9" x14ac:dyDescent="0.2">
      <c r="A490" s="9" t="s">
        <v>670</v>
      </c>
      <c r="B490" s="10" t="s">
        <v>691</v>
      </c>
      <c r="C490" s="10">
        <v>1</v>
      </c>
      <c r="D490" s="13">
        <v>140</v>
      </c>
      <c r="E490" s="14">
        <v>43057</v>
      </c>
      <c r="F490" s="10" t="s">
        <v>671</v>
      </c>
      <c r="G490" s="10" t="s">
        <v>1055</v>
      </c>
      <c r="H490" s="10" t="s">
        <v>97</v>
      </c>
      <c r="I490" s="14" t="str">
        <f>_xlfn.XLOOKUP(A490,TPWW!B:B,TPWW!D:D, "Not found")</f>
        <v>Not found</v>
      </c>
    </row>
    <row r="491" spans="1:9" x14ac:dyDescent="0.2">
      <c r="A491" s="9" t="s">
        <v>713</v>
      </c>
      <c r="B491" s="10" t="s">
        <v>728</v>
      </c>
      <c r="C491" s="10">
        <v>1</v>
      </c>
      <c r="D491" s="13">
        <v>140</v>
      </c>
      <c r="E491" s="14">
        <v>43057</v>
      </c>
      <c r="F491" s="10" t="s">
        <v>671</v>
      </c>
      <c r="G491" s="10"/>
      <c r="H491" s="10" t="s">
        <v>97</v>
      </c>
      <c r="I491" s="14">
        <f>_xlfn.XLOOKUP(A491,TPWW!B:B,TPWW!D:D, "Not found")</f>
        <v>32386</v>
      </c>
    </row>
    <row r="492" spans="1:9" x14ac:dyDescent="0.2">
      <c r="A492" s="9" t="s">
        <v>909</v>
      </c>
      <c r="B492" s="10" t="s">
        <v>544</v>
      </c>
      <c r="C492" s="10">
        <v>1</v>
      </c>
      <c r="D492" s="13">
        <v>1</v>
      </c>
      <c r="E492" s="14">
        <v>42603</v>
      </c>
      <c r="F492" s="14" t="s">
        <v>63</v>
      </c>
      <c r="G492" s="14" t="s">
        <v>1055</v>
      </c>
      <c r="H492" s="10" t="s">
        <v>242</v>
      </c>
      <c r="I492" s="14" t="str">
        <f>_xlfn.XLOOKUP(A492,TPWW!B:B,TPWW!D:D, "Not found")</f>
        <v>Not found</v>
      </c>
    </row>
    <row r="493" spans="1:9" x14ac:dyDescent="0.2">
      <c r="A493" s="9" t="s">
        <v>909</v>
      </c>
      <c r="B493" s="10" t="s">
        <v>691</v>
      </c>
      <c r="C493" s="10">
        <v>1</v>
      </c>
      <c r="D493" s="13">
        <v>292</v>
      </c>
      <c r="E493" s="14">
        <v>42189</v>
      </c>
      <c r="F493" s="10" t="s">
        <v>664</v>
      </c>
      <c r="G493" s="10" t="s">
        <v>1055</v>
      </c>
      <c r="H493" s="10" t="s">
        <v>197</v>
      </c>
      <c r="I493" s="14" t="str">
        <f>_xlfn.XLOOKUP(A493,TPWW!B:B,TPWW!D:D, "Not found")</f>
        <v>Not found</v>
      </c>
    </row>
    <row r="494" spans="1:9" x14ac:dyDescent="0.2">
      <c r="A494" s="9" t="s">
        <v>529</v>
      </c>
      <c r="B494" s="10" t="s">
        <v>540</v>
      </c>
      <c r="C494" s="10">
        <v>1</v>
      </c>
      <c r="D494" s="13">
        <v>112</v>
      </c>
      <c r="E494" s="14">
        <v>42155</v>
      </c>
      <c r="F494" s="14" t="s">
        <v>134</v>
      </c>
      <c r="G494" s="14"/>
      <c r="H494" s="10" t="s">
        <v>366</v>
      </c>
      <c r="I494" s="14">
        <f>_xlfn.XLOOKUP(A494,TPWW!B:B,TPWW!D:D, "Not found")</f>
        <v>29900</v>
      </c>
    </row>
    <row r="495" spans="1:9" x14ac:dyDescent="0.2">
      <c r="A495" s="9" t="s">
        <v>519</v>
      </c>
      <c r="B495" s="10" t="s">
        <v>540</v>
      </c>
      <c r="C495" s="10">
        <v>5</v>
      </c>
      <c r="D495" s="13">
        <v>83</v>
      </c>
      <c r="E495" s="14">
        <v>42009</v>
      </c>
      <c r="F495" s="14" t="s">
        <v>59</v>
      </c>
      <c r="G495" s="14"/>
      <c r="H495" s="10" t="s">
        <v>366</v>
      </c>
      <c r="I495" s="14">
        <f>_xlfn.XLOOKUP(A495,TPWW!B:B,TPWW!D:D, "Not found")</f>
        <v>29443</v>
      </c>
    </row>
    <row r="496" spans="1:9" x14ac:dyDescent="0.2">
      <c r="A496" s="9" t="s">
        <v>534</v>
      </c>
      <c r="B496" s="10" t="s">
        <v>691</v>
      </c>
      <c r="C496" s="10">
        <v>1</v>
      </c>
      <c r="D496" s="13">
        <v>62</v>
      </c>
      <c r="E496" s="14">
        <v>41984</v>
      </c>
      <c r="F496" s="10" t="s">
        <v>662</v>
      </c>
      <c r="G496" s="10" t="s">
        <v>1055</v>
      </c>
      <c r="H496" s="10" t="s">
        <v>658</v>
      </c>
      <c r="I496" s="14">
        <f>_xlfn.XLOOKUP(A496,TPWW!B:B,TPWW!D:D, "Not found")</f>
        <v>30875</v>
      </c>
    </row>
    <row r="497" spans="1:9" x14ac:dyDescent="0.2">
      <c r="A497" s="9" t="s">
        <v>527</v>
      </c>
      <c r="B497" s="10" t="s">
        <v>540</v>
      </c>
      <c r="C497" s="10">
        <v>1</v>
      </c>
      <c r="D497" s="13">
        <v>27</v>
      </c>
      <c r="E497" s="14">
        <v>41960</v>
      </c>
      <c r="F497" s="14" t="s">
        <v>59</v>
      </c>
      <c r="G497" s="14" t="s">
        <v>1055</v>
      </c>
      <c r="H497" s="10" t="s">
        <v>300</v>
      </c>
      <c r="I497" s="14">
        <f>_xlfn.XLOOKUP(A497,TPWW!B:B,TPWW!D:D, "Not found")</f>
        <v>29205</v>
      </c>
    </row>
    <row r="498" spans="1:9" x14ac:dyDescent="0.2">
      <c r="A498" s="9" t="s">
        <v>519</v>
      </c>
      <c r="B498" s="10" t="s">
        <v>540</v>
      </c>
      <c r="C498" s="10">
        <v>4</v>
      </c>
      <c r="D498" s="13">
        <v>57</v>
      </c>
      <c r="E498" s="14">
        <v>41763</v>
      </c>
      <c r="F498" s="14" t="s">
        <v>126</v>
      </c>
      <c r="G498" s="14" t="s">
        <v>1055</v>
      </c>
      <c r="H498" s="10" t="s">
        <v>64</v>
      </c>
      <c r="I498" s="14">
        <f>_xlfn.XLOOKUP(A498,TPWW!B:B,TPWW!D:D, "Not found")</f>
        <v>29443</v>
      </c>
    </row>
    <row r="499" spans="1:9" x14ac:dyDescent="0.2">
      <c r="A499" s="9" t="s">
        <v>660</v>
      </c>
      <c r="B499" s="10" t="s">
        <v>691</v>
      </c>
      <c r="C499" s="10">
        <v>1</v>
      </c>
      <c r="D499" s="13">
        <v>287</v>
      </c>
      <c r="E499" s="14">
        <v>41697</v>
      </c>
      <c r="F499" s="10" t="s">
        <v>661</v>
      </c>
      <c r="G499" s="10" t="s">
        <v>1048</v>
      </c>
      <c r="H499" s="10" t="s">
        <v>658</v>
      </c>
      <c r="I499" s="14" t="str">
        <f>_xlfn.XLOOKUP(A499,TPWW!B:B,TPWW!D:D, "Not found")</f>
        <v>Not found</v>
      </c>
    </row>
    <row r="500" spans="1:9" x14ac:dyDescent="0.2">
      <c r="A500" s="9" t="s">
        <v>975</v>
      </c>
      <c r="B500" s="10" t="s">
        <v>540</v>
      </c>
      <c r="C500" s="10">
        <v>1</v>
      </c>
      <c r="D500" s="13">
        <v>167</v>
      </c>
      <c r="E500" s="14">
        <v>41596</v>
      </c>
      <c r="F500" s="14" t="s">
        <v>59</v>
      </c>
      <c r="G500" s="14" t="s">
        <v>1055</v>
      </c>
      <c r="H500" s="10" t="s">
        <v>60</v>
      </c>
      <c r="I500" s="14" t="str">
        <f>_xlfn.XLOOKUP(A500,TPWW!B:B,TPWW!D:D, "Not found")</f>
        <v>Not found</v>
      </c>
    </row>
    <row r="501" spans="1:9" x14ac:dyDescent="0.2">
      <c r="A501" s="9" t="s">
        <v>709</v>
      </c>
      <c r="B501" s="10" t="s">
        <v>728</v>
      </c>
      <c r="C501" s="10">
        <v>1</v>
      </c>
      <c r="D501" s="13">
        <v>308</v>
      </c>
      <c r="E501" s="14">
        <v>41445</v>
      </c>
      <c r="F501" s="10" t="s">
        <v>657</v>
      </c>
      <c r="G501" s="10"/>
      <c r="H501" s="10" t="s">
        <v>658</v>
      </c>
      <c r="I501" s="14">
        <f>_xlfn.XLOOKUP(A501,TPWW!B:B,TPWW!D:D, "Not found")</f>
        <v>33833</v>
      </c>
    </row>
    <row r="502" spans="1:9" x14ac:dyDescent="0.2">
      <c r="A502" s="9" t="s">
        <v>526</v>
      </c>
      <c r="B502" s="10" t="s">
        <v>540</v>
      </c>
      <c r="C502" s="10">
        <v>1</v>
      </c>
      <c r="D502" s="13">
        <v>155</v>
      </c>
      <c r="E502" s="14">
        <v>41441</v>
      </c>
      <c r="F502" s="14" t="s">
        <v>247</v>
      </c>
      <c r="G502" s="14"/>
      <c r="H502" s="10" t="s">
        <v>62</v>
      </c>
      <c r="I502" s="14">
        <f>_xlfn.XLOOKUP(A502,TPWW!B:B,TPWW!D:D, "Not found")</f>
        <v>29129</v>
      </c>
    </row>
    <row r="503" spans="1:9" x14ac:dyDescent="0.2">
      <c r="A503" s="9" t="s">
        <v>659</v>
      </c>
      <c r="B503" s="10" t="s">
        <v>691</v>
      </c>
      <c r="C503" s="10">
        <v>1</v>
      </c>
      <c r="D503" s="13">
        <v>280</v>
      </c>
      <c r="E503" s="14">
        <v>41417</v>
      </c>
      <c r="F503" s="10" t="s">
        <v>657</v>
      </c>
      <c r="G503" s="10" t="s">
        <v>1055</v>
      </c>
      <c r="H503" s="10" t="s">
        <v>658</v>
      </c>
      <c r="I503" s="14">
        <f>_xlfn.XLOOKUP(A503,TPWW!B:B,TPWW!D:D, "Not found")</f>
        <v>33018</v>
      </c>
    </row>
    <row r="504" spans="1:9" x14ac:dyDescent="0.2">
      <c r="A504" s="9" t="s">
        <v>519</v>
      </c>
      <c r="B504" s="10" t="s">
        <v>540</v>
      </c>
      <c r="C504" s="10">
        <v>3</v>
      </c>
      <c r="D504" s="13">
        <v>69</v>
      </c>
      <c r="E504" s="14">
        <v>41372</v>
      </c>
      <c r="F504" s="14" t="s">
        <v>59</v>
      </c>
      <c r="G504" s="14" t="s">
        <v>1055</v>
      </c>
      <c r="H504" s="10" t="s">
        <v>64</v>
      </c>
      <c r="I504" s="14">
        <f>_xlfn.XLOOKUP(A504,TPWW!B:B,TPWW!D:D, "Not found")</f>
        <v>29443</v>
      </c>
    </row>
    <row r="505" spans="1:9" x14ac:dyDescent="0.2">
      <c r="A505" s="9" t="s">
        <v>519</v>
      </c>
      <c r="B505" s="10" t="s">
        <v>540</v>
      </c>
      <c r="C505" s="10">
        <v>2</v>
      </c>
      <c r="D505" s="13">
        <v>99</v>
      </c>
      <c r="E505" s="14">
        <v>41272</v>
      </c>
      <c r="F505" s="14" t="s">
        <v>59</v>
      </c>
      <c r="G505" s="14" t="s">
        <v>1055</v>
      </c>
      <c r="H505" s="10" t="s">
        <v>2</v>
      </c>
      <c r="I505" s="14">
        <f>_xlfn.XLOOKUP(A505,TPWW!B:B,TPWW!D:D, "Not found")</f>
        <v>29443</v>
      </c>
    </row>
    <row r="506" spans="1:9" x14ac:dyDescent="0.2">
      <c r="A506" s="9" t="s">
        <v>975</v>
      </c>
      <c r="B506" s="10" t="s">
        <v>691</v>
      </c>
      <c r="C506" s="10">
        <v>1</v>
      </c>
      <c r="D506" s="13">
        <v>168</v>
      </c>
      <c r="E506" s="14">
        <v>41249</v>
      </c>
      <c r="F506" s="10" t="s">
        <v>657</v>
      </c>
      <c r="G506" s="10" t="s">
        <v>1044</v>
      </c>
      <c r="H506" s="10" t="s">
        <v>658</v>
      </c>
      <c r="I506" s="14" t="str">
        <f>_xlfn.XLOOKUP(A506,TPWW!B:B,TPWW!D:D, "Not found")</f>
        <v>Not found</v>
      </c>
    </row>
    <row r="507" spans="1:9" x14ac:dyDescent="0.2">
      <c r="A507" s="9" t="s">
        <v>502</v>
      </c>
      <c r="B507" s="10" t="s">
        <v>540</v>
      </c>
      <c r="C507" s="10">
        <v>4</v>
      </c>
      <c r="D507" s="13">
        <v>64</v>
      </c>
      <c r="E507" s="14">
        <v>41049</v>
      </c>
      <c r="F507" s="14" t="s">
        <v>518</v>
      </c>
      <c r="G507" s="14" t="s">
        <v>1055</v>
      </c>
      <c r="H507" s="10" t="s">
        <v>109</v>
      </c>
      <c r="I507" s="14">
        <f>_xlfn.XLOOKUP(A507,TPWW!B:B,TPWW!D:D, "Not found")</f>
        <v>26998</v>
      </c>
    </row>
    <row r="508" spans="1:9" x14ac:dyDescent="0.2">
      <c r="A508" s="9" t="s">
        <v>521</v>
      </c>
      <c r="B508" s="10" t="s">
        <v>540</v>
      </c>
      <c r="C508" s="10">
        <v>2</v>
      </c>
      <c r="D508" s="13">
        <v>21</v>
      </c>
      <c r="E508" s="14">
        <v>41028</v>
      </c>
      <c r="F508" s="14" t="s">
        <v>126</v>
      </c>
      <c r="G508" s="14"/>
      <c r="H508" s="10" t="s">
        <v>62</v>
      </c>
      <c r="I508" s="14">
        <f>_xlfn.XLOOKUP(A508,TPWW!B:B,TPWW!D:D, "Not found")</f>
        <v>31228</v>
      </c>
    </row>
    <row r="509" spans="1:9" x14ac:dyDescent="0.2">
      <c r="A509" s="9" t="s">
        <v>521</v>
      </c>
      <c r="B509" s="10" t="s">
        <v>540</v>
      </c>
      <c r="C509" s="10">
        <v>1</v>
      </c>
      <c r="D509" s="13">
        <v>236</v>
      </c>
      <c r="E509" s="14">
        <v>40764</v>
      </c>
      <c r="F509" s="14" t="s">
        <v>164</v>
      </c>
      <c r="G509" s="14" t="s">
        <v>1055</v>
      </c>
      <c r="H509" s="10" t="s">
        <v>202</v>
      </c>
      <c r="I509" s="14">
        <f>_xlfn.XLOOKUP(A509,TPWW!B:B,TPWW!D:D, "Not found")</f>
        <v>31228</v>
      </c>
    </row>
    <row r="510" spans="1:9" x14ac:dyDescent="0.2">
      <c r="A510" s="9" t="s">
        <v>520</v>
      </c>
      <c r="B510" s="10" t="s">
        <v>540</v>
      </c>
      <c r="C510" s="10">
        <v>1</v>
      </c>
      <c r="D510" s="13">
        <v>51</v>
      </c>
      <c r="E510" s="14">
        <v>40713</v>
      </c>
      <c r="F510" s="14" t="s">
        <v>371</v>
      </c>
      <c r="G510" s="14" t="s">
        <v>1055</v>
      </c>
      <c r="H510" s="10" t="s">
        <v>2</v>
      </c>
      <c r="I510" s="14">
        <f>_xlfn.XLOOKUP(A510,TPWW!B:B,TPWW!D:D, "Not found")</f>
        <v>28602</v>
      </c>
    </row>
    <row r="511" spans="1:9" x14ac:dyDescent="0.2">
      <c r="A511" s="9" t="s">
        <v>519</v>
      </c>
      <c r="B511" s="10" t="s">
        <v>540</v>
      </c>
      <c r="C511" s="10">
        <v>1</v>
      </c>
      <c r="D511" s="13">
        <v>89</v>
      </c>
      <c r="E511" s="14">
        <v>40624</v>
      </c>
      <c r="F511" s="14" t="s">
        <v>164</v>
      </c>
      <c r="G511" s="14" t="s">
        <v>1055</v>
      </c>
      <c r="H511" s="10" t="s">
        <v>218</v>
      </c>
      <c r="I511" s="14">
        <f>_xlfn.XLOOKUP(A511,TPWW!B:B,TPWW!D:D, "Not found")</f>
        <v>29443</v>
      </c>
    </row>
    <row r="512" spans="1:9" x14ac:dyDescent="0.2">
      <c r="A512" s="9" t="s">
        <v>517</v>
      </c>
      <c r="B512" s="10" t="s">
        <v>540</v>
      </c>
      <c r="C512" s="10">
        <v>3</v>
      </c>
      <c r="D512" s="13">
        <v>103</v>
      </c>
      <c r="E512" s="14">
        <v>40057</v>
      </c>
      <c r="F512" s="14" t="s">
        <v>164</v>
      </c>
      <c r="G512" s="14" t="s">
        <v>1055</v>
      </c>
      <c r="H512" s="10" t="s">
        <v>71</v>
      </c>
      <c r="I512" s="14">
        <f>_xlfn.XLOOKUP(A512,TPWW!B:B,TPWW!D:D, "Not found")</f>
        <v>29131</v>
      </c>
    </row>
    <row r="513" spans="1:9" x14ac:dyDescent="0.2">
      <c r="A513" s="9" t="s">
        <v>504</v>
      </c>
      <c r="B513" s="10" t="s">
        <v>540</v>
      </c>
      <c r="C513" s="10">
        <v>2</v>
      </c>
      <c r="D513" s="13">
        <v>70</v>
      </c>
      <c r="E513" s="14">
        <v>39762</v>
      </c>
      <c r="F513" s="14" t="s">
        <v>59</v>
      </c>
      <c r="G513" s="14" t="s">
        <v>1055</v>
      </c>
      <c r="H513" s="10" t="s">
        <v>165</v>
      </c>
      <c r="I513" s="14">
        <f>_xlfn.XLOOKUP(A513,TPWW!B:B,TPWW!D:D, "Not found")</f>
        <v>24968</v>
      </c>
    </row>
    <row r="514" spans="1:9" x14ac:dyDescent="0.2">
      <c r="A514" s="9" t="s">
        <v>514</v>
      </c>
      <c r="B514" s="10" t="s">
        <v>540</v>
      </c>
      <c r="C514" s="10">
        <v>2</v>
      </c>
      <c r="D514" s="13">
        <v>62</v>
      </c>
      <c r="E514" s="14">
        <v>39265</v>
      </c>
      <c r="F514" s="14" t="s">
        <v>59</v>
      </c>
      <c r="G514" s="14" t="s">
        <v>1055</v>
      </c>
      <c r="H514" s="10" t="s">
        <v>178</v>
      </c>
      <c r="I514" s="14">
        <f>_xlfn.XLOOKUP(A514,TPWW!B:B,TPWW!D:D, "Not found")</f>
        <v>26751</v>
      </c>
    </row>
    <row r="515" spans="1:9" x14ac:dyDescent="0.2">
      <c r="A515" s="9" t="s">
        <v>514</v>
      </c>
      <c r="B515" s="10" t="s">
        <v>540</v>
      </c>
      <c r="C515" s="10">
        <v>1</v>
      </c>
      <c r="D515" s="13">
        <v>56</v>
      </c>
      <c r="E515" s="14">
        <v>39132</v>
      </c>
      <c r="F515" s="14" t="s">
        <v>59</v>
      </c>
      <c r="G515" s="14" t="s">
        <v>1055</v>
      </c>
      <c r="H515" s="10" t="s">
        <v>231</v>
      </c>
      <c r="I515" s="14">
        <f>_xlfn.XLOOKUP(A515,TPWW!B:B,TPWW!D:D, "Not found")</f>
        <v>26751</v>
      </c>
    </row>
    <row r="516" spans="1:9" x14ac:dyDescent="0.2">
      <c r="A516" s="9" t="s">
        <v>517</v>
      </c>
      <c r="B516" s="10" t="s">
        <v>540</v>
      </c>
      <c r="C516" s="10">
        <v>2</v>
      </c>
      <c r="D516" s="13">
        <v>7</v>
      </c>
      <c r="E516" s="14">
        <v>39027</v>
      </c>
      <c r="F516" s="14" t="s">
        <v>59</v>
      </c>
      <c r="G516" s="14"/>
      <c r="H516" s="10" t="s">
        <v>218</v>
      </c>
      <c r="I516" s="14">
        <f>_xlfn.XLOOKUP(A516,TPWW!B:B,TPWW!D:D, "Not found")</f>
        <v>29131</v>
      </c>
    </row>
    <row r="517" spans="1:9" x14ac:dyDescent="0.2">
      <c r="A517" s="9" t="s">
        <v>517</v>
      </c>
      <c r="B517" s="10" t="s">
        <v>540</v>
      </c>
      <c r="C517" s="10">
        <v>1</v>
      </c>
      <c r="D517" s="13">
        <v>99</v>
      </c>
      <c r="E517" s="14">
        <v>38893</v>
      </c>
      <c r="F517" s="14" t="s">
        <v>99</v>
      </c>
      <c r="G517" s="14"/>
      <c r="H517" s="10" t="s">
        <v>82</v>
      </c>
      <c r="I517" s="14">
        <f>_xlfn.XLOOKUP(A517,TPWW!B:B,TPWW!D:D, "Not found")</f>
        <v>29131</v>
      </c>
    </row>
    <row r="518" spans="1:9" x14ac:dyDescent="0.2">
      <c r="A518" s="9" t="s">
        <v>511</v>
      </c>
      <c r="B518" s="10" t="s">
        <v>540</v>
      </c>
      <c r="C518" s="10">
        <v>1</v>
      </c>
      <c r="D518" s="13">
        <v>90</v>
      </c>
      <c r="E518" s="14">
        <v>38523</v>
      </c>
      <c r="F518" s="14" t="s">
        <v>59</v>
      </c>
      <c r="G518" s="14" t="s">
        <v>1055</v>
      </c>
      <c r="H518" s="10" t="s">
        <v>147</v>
      </c>
      <c r="I518" s="14">
        <f>_xlfn.XLOOKUP(A518,TPWW!B:B,TPWW!D:D, "Not found")</f>
        <v>28907</v>
      </c>
    </row>
    <row r="519" spans="1:9" x14ac:dyDescent="0.2">
      <c r="A519" s="9" t="s">
        <v>502</v>
      </c>
      <c r="B519" s="10" t="s">
        <v>540</v>
      </c>
      <c r="C519" s="10">
        <v>3</v>
      </c>
      <c r="D519" s="13">
        <v>50</v>
      </c>
      <c r="E519" s="14">
        <v>37843</v>
      </c>
      <c r="F519" s="14" t="s">
        <v>1</v>
      </c>
      <c r="G519" s="14" t="s">
        <v>1055</v>
      </c>
      <c r="H519" s="10" t="s">
        <v>507</v>
      </c>
      <c r="I519" s="14">
        <f>_xlfn.XLOOKUP(A519,TPWW!B:B,TPWW!D:D, "Not found")</f>
        <v>26998</v>
      </c>
    </row>
    <row r="520" spans="1:9" x14ac:dyDescent="0.2">
      <c r="A520" s="9" t="s">
        <v>502</v>
      </c>
      <c r="B520" s="10" t="s">
        <v>540</v>
      </c>
      <c r="C520" s="10">
        <v>2</v>
      </c>
      <c r="D520" s="13">
        <v>50</v>
      </c>
      <c r="E520" s="14">
        <v>37759</v>
      </c>
      <c r="F520" s="14" t="s">
        <v>91</v>
      </c>
      <c r="G520" s="14"/>
      <c r="H520" s="10" t="s">
        <v>82</v>
      </c>
      <c r="I520" s="14">
        <f>_xlfn.XLOOKUP(A520,TPWW!B:B,TPWW!D:D, "Not found")</f>
        <v>26998</v>
      </c>
    </row>
    <row r="521" spans="1:9" x14ac:dyDescent="0.2">
      <c r="A521" s="9" t="s">
        <v>504</v>
      </c>
      <c r="B521" s="10" t="s">
        <v>540</v>
      </c>
      <c r="C521" s="10">
        <v>1</v>
      </c>
      <c r="D521" s="13">
        <v>56</v>
      </c>
      <c r="E521" s="14">
        <v>37276</v>
      </c>
      <c r="F521" s="14" t="s">
        <v>29</v>
      </c>
      <c r="G521" s="14" t="s">
        <v>1055</v>
      </c>
      <c r="H521" s="10" t="s">
        <v>155</v>
      </c>
      <c r="I521" s="14">
        <f>_xlfn.XLOOKUP(A521,TPWW!B:B,TPWW!D:D, "Not found")</f>
        <v>24968</v>
      </c>
    </row>
    <row r="522" spans="1:9" x14ac:dyDescent="0.2">
      <c r="A522" s="9" t="s">
        <v>503</v>
      </c>
      <c r="B522" s="10" t="s">
        <v>540</v>
      </c>
      <c r="C522" s="10">
        <v>1</v>
      </c>
      <c r="D522" s="13">
        <v>13</v>
      </c>
      <c r="E522" s="14">
        <v>37200</v>
      </c>
      <c r="F522" s="14" t="s">
        <v>59</v>
      </c>
      <c r="G522" s="14" t="s">
        <v>1055</v>
      </c>
      <c r="H522" s="10" t="s">
        <v>103</v>
      </c>
      <c r="I522" s="14">
        <f>_xlfn.XLOOKUP(A522,TPWW!B:B,TPWW!D:D, "Not found")</f>
        <v>27470</v>
      </c>
    </row>
    <row r="523" spans="1:9" x14ac:dyDescent="0.2">
      <c r="A523" s="9" t="s">
        <v>502</v>
      </c>
      <c r="B523" s="10" t="s">
        <v>540</v>
      </c>
      <c r="C523" s="10">
        <v>1</v>
      </c>
      <c r="D523" s="13">
        <v>28</v>
      </c>
      <c r="E523" s="14">
        <v>37157</v>
      </c>
      <c r="F523" s="14" t="s">
        <v>88</v>
      </c>
      <c r="G523" s="14" t="s">
        <v>1055</v>
      </c>
      <c r="H523" s="10" t="s">
        <v>70</v>
      </c>
      <c r="I523" s="14">
        <f>_xlfn.XLOOKUP(A523,TPWW!B:B,TPWW!D:D, "Not found")</f>
        <v>26998</v>
      </c>
    </row>
    <row r="524" spans="1:9" x14ac:dyDescent="0.2">
      <c r="A524" s="9" t="s">
        <v>501</v>
      </c>
      <c r="B524" s="10" t="s">
        <v>540</v>
      </c>
      <c r="C524" s="10">
        <v>1</v>
      </c>
      <c r="D524" s="13">
        <v>27</v>
      </c>
      <c r="E524" s="14">
        <v>37068</v>
      </c>
      <c r="F524" s="14" t="s">
        <v>87</v>
      </c>
      <c r="G524" s="14"/>
      <c r="H524" s="10" t="s">
        <v>5</v>
      </c>
      <c r="I524" s="14">
        <f>_xlfn.XLOOKUP(A524,TPWW!B:B,TPWW!D:D, "Not found")</f>
        <v>26617</v>
      </c>
    </row>
    <row r="525" spans="1:9" x14ac:dyDescent="0.2">
      <c r="A525" s="9" t="s">
        <v>498</v>
      </c>
      <c r="B525" s="10" t="s">
        <v>540</v>
      </c>
      <c r="C525" s="10">
        <v>1</v>
      </c>
      <c r="D525" s="13">
        <v>19</v>
      </c>
      <c r="E525" s="14">
        <v>36851</v>
      </c>
      <c r="F525" s="14" t="s">
        <v>87</v>
      </c>
      <c r="G525" s="14" t="s">
        <v>1055</v>
      </c>
      <c r="H525" s="10" t="s">
        <v>105</v>
      </c>
      <c r="I525" s="14">
        <f>_xlfn.XLOOKUP(A525,TPWW!B:B,TPWW!D:D, "Not found")</f>
        <v>23316</v>
      </c>
    </row>
    <row r="526" spans="1:9" x14ac:dyDescent="0.2">
      <c r="A526" s="9" t="s">
        <v>489</v>
      </c>
      <c r="B526" s="10" t="s">
        <v>540</v>
      </c>
      <c r="C526" s="10">
        <v>2</v>
      </c>
      <c r="D526" s="13">
        <v>54</v>
      </c>
      <c r="E526" s="14">
        <v>36711</v>
      </c>
      <c r="F526" s="14" t="s">
        <v>87</v>
      </c>
      <c r="G526" s="14" t="s">
        <v>1055</v>
      </c>
      <c r="H526" s="10" t="s">
        <v>105</v>
      </c>
      <c r="I526" s="14">
        <f>_xlfn.XLOOKUP(A526,TPWW!B:B,TPWW!D:D, "Not found")</f>
        <v>25998</v>
      </c>
    </row>
    <row r="527" spans="1:9" x14ac:dyDescent="0.2">
      <c r="A527" s="9" t="s">
        <v>496</v>
      </c>
      <c r="B527" s="10" t="s">
        <v>540</v>
      </c>
      <c r="C527" s="10">
        <v>1</v>
      </c>
      <c r="D527" s="13">
        <v>14</v>
      </c>
      <c r="E527" s="14">
        <v>36697</v>
      </c>
      <c r="F527" s="14" t="s">
        <v>87</v>
      </c>
      <c r="G527" s="14" t="s">
        <v>1055</v>
      </c>
      <c r="H527" s="10" t="s">
        <v>249</v>
      </c>
      <c r="I527" s="14">
        <f>_xlfn.XLOOKUP(A527,TPWW!B:B,TPWW!D:D, "Not found")</f>
        <v>24391</v>
      </c>
    </row>
    <row r="528" spans="1:9" x14ac:dyDescent="0.2">
      <c r="A528" s="9" t="s">
        <v>494</v>
      </c>
      <c r="B528" s="10" t="s">
        <v>540</v>
      </c>
      <c r="C528" s="10">
        <v>1</v>
      </c>
      <c r="D528" s="13">
        <v>26</v>
      </c>
      <c r="E528" s="14">
        <v>36368</v>
      </c>
      <c r="F528" s="14" t="s">
        <v>59</v>
      </c>
      <c r="G528" s="14" t="s">
        <v>1055</v>
      </c>
      <c r="H528" s="10" t="s">
        <v>218</v>
      </c>
      <c r="I528" s="14" t="str">
        <f>_xlfn.XLOOKUP(A528,TPWW!B:B,TPWW!D:D, "Not found")</f>
        <v>Not found</v>
      </c>
    </row>
    <row r="529" spans="1:9" x14ac:dyDescent="0.2">
      <c r="A529" s="9" t="s">
        <v>492</v>
      </c>
      <c r="B529" s="10" t="s">
        <v>540</v>
      </c>
      <c r="C529" s="10">
        <v>1</v>
      </c>
      <c r="D529" s="13">
        <v>43</v>
      </c>
      <c r="E529" s="14">
        <v>36262</v>
      </c>
      <c r="F529" s="14" t="s">
        <v>59</v>
      </c>
      <c r="G529" s="14" t="s">
        <v>1055</v>
      </c>
      <c r="H529" s="10" t="s">
        <v>35</v>
      </c>
      <c r="I529" s="14" t="str">
        <f>_xlfn.XLOOKUP(A529,TPWW!B:B,TPWW!D:D, "Not found")</f>
        <v>Not found</v>
      </c>
    </row>
    <row r="530" spans="1:9" x14ac:dyDescent="0.2">
      <c r="A530" s="9" t="s">
        <v>479</v>
      </c>
      <c r="B530" s="10" t="s">
        <v>540</v>
      </c>
      <c r="C530" s="10">
        <v>3</v>
      </c>
      <c r="D530" s="13">
        <v>14</v>
      </c>
      <c r="E530" s="14">
        <v>36248</v>
      </c>
      <c r="F530" s="14" t="s">
        <v>59</v>
      </c>
      <c r="G530" s="14" t="s">
        <v>1055</v>
      </c>
      <c r="H530" s="10" t="s">
        <v>64</v>
      </c>
      <c r="I530" s="14" t="str">
        <f>_xlfn.XLOOKUP(A530,TPWW!B:B,TPWW!D:D, "Not found")</f>
        <v>Not found</v>
      </c>
    </row>
    <row r="531" spans="1:9" x14ac:dyDescent="0.2">
      <c r="A531" s="9" t="s">
        <v>491</v>
      </c>
      <c r="B531" s="10" t="s">
        <v>540</v>
      </c>
      <c r="C531" s="10">
        <v>1</v>
      </c>
      <c r="D531" s="13">
        <v>14</v>
      </c>
      <c r="E531" s="14">
        <v>36234</v>
      </c>
      <c r="F531" s="14" t="s">
        <v>59</v>
      </c>
      <c r="G531" s="14" t="s">
        <v>1055</v>
      </c>
      <c r="H531" s="10" t="s">
        <v>248</v>
      </c>
      <c r="I531" s="14">
        <f>_xlfn.XLOOKUP(A531,TPWW!B:B,TPWW!D:D, "Not found")</f>
        <v>25343</v>
      </c>
    </row>
    <row r="532" spans="1:9" x14ac:dyDescent="0.2">
      <c r="A532" s="9" t="s">
        <v>489</v>
      </c>
      <c r="B532" s="10" t="s">
        <v>540</v>
      </c>
      <c r="C532" s="10">
        <v>1</v>
      </c>
      <c r="D532" s="13">
        <v>29</v>
      </c>
      <c r="E532" s="14">
        <v>36205</v>
      </c>
      <c r="F532" s="14" t="s">
        <v>490</v>
      </c>
      <c r="G532" s="14" t="s">
        <v>1055</v>
      </c>
      <c r="H532" s="10" t="s">
        <v>249</v>
      </c>
      <c r="I532" s="14">
        <f>_xlfn.XLOOKUP(A532,TPWW!B:B,TPWW!D:D, "Not found")</f>
        <v>25998</v>
      </c>
    </row>
    <row r="533" spans="1:9" x14ac:dyDescent="0.2">
      <c r="A533" s="9" t="s">
        <v>488</v>
      </c>
      <c r="B533" s="10" t="s">
        <v>540</v>
      </c>
      <c r="C533" s="10">
        <v>1</v>
      </c>
      <c r="D533" s="13">
        <v>125</v>
      </c>
      <c r="E533" s="14">
        <v>36080</v>
      </c>
      <c r="F533" s="14" t="s">
        <v>59</v>
      </c>
      <c r="G533" s="14" t="s">
        <v>1055</v>
      </c>
      <c r="H533" s="10" t="s">
        <v>103</v>
      </c>
      <c r="I533" s="14">
        <f>_xlfn.XLOOKUP(A533,TPWW!B:B,TPWW!D:D, "Not found")</f>
        <v>23418</v>
      </c>
    </row>
    <row r="534" spans="1:9" x14ac:dyDescent="0.2">
      <c r="A534" s="9" t="s">
        <v>485</v>
      </c>
      <c r="B534" s="10" t="s">
        <v>540</v>
      </c>
      <c r="C534" s="10">
        <v>2</v>
      </c>
      <c r="D534" s="13">
        <v>35</v>
      </c>
      <c r="E534" s="14">
        <v>35708</v>
      </c>
      <c r="F534" s="14" t="s">
        <v>486</v>
      </c>
      <c r="G534" s="14" t="s">
        <v>1055</v>
      </c>
      <c r="H534" s="10" t="s">
        <v>73</v>
      </c>
      <c r="I534" s="14">
        <f>_xlfn.XLOOKUP(A534,TPWW!B:B,TPWW!D:D, "Not found")</f>
        <v>23869</v>
      </c>
    </row>
    <row r="535" spans="1:9" x14ac:dyDescent="0.2">
      <c r="A535" s="9" t="s">
        <v>485</v>
      </c>
      <c r="B535" s="10" t="s">
        <v>540</v>
      </c>
      <c r="C535" s="10">
        <v>1</v>
      </c>
      <c r="D535" s="13">
        <v>97</v>
      </c>
      <c r="E535" s="14">
        <v>35548</v>
      </c>
      <c r="F535" s="14" t="s">
        <v>59</v>
      </c>
      <c r="G535" s="14" t="s">
        <v>1055</v>
      </c>
      <c r="H535" s="10" t="s">
        <v>222</v>
      </c>
      <c r="I535" s="14">
        <f>_xlfn.XLOOKUP(A535,TPWW!B:B,TPWW!D:D, "Not found")</f>
        <v>23869</v>
      </c>
    </row>
    <row r="536" spans="1:9" x14ac:dyDescent="0.2">
      <c r="A536" s="9" t="s">
        <v>484</v>
      </c>
      <c r="B536" s="10" t="s">
        <v>540</v>
      </c>
      <c r="C536" s="10">
        <v>1</v>
      </c>
      <c r="D536" s="13">
        <v>74</v>
      </c>
      <c r="E536" s="14">
        <v>35474</v>
      </c>
      <c r="F536" s="14" t="s">
        <v>59</v>
      </c>
      <c r="G536" s="14" t="s">
        <v>1055</v>
      </c>
      <c r="H536" s="10" t="s">
        <v>412</v>
      </c>
      <c r="I536" s="14" t="str">
        <f>_xlfn.XLOOKUP(A536,TPWW!B:B,TPWW!D:D, "Not found")</f>
        <v>Not found</v>
      </c>
    </row>
    <row r="537" spans="1:9" x14ac:dyDescent="0.2">
      <c r="A537" s="9" t="s">
        <v>482</v>
      </c>
      <c r="B537" s="10" t="s">
        <v>540</v>
      </c>
      <c r="C537" s="10">
        <v>1</v>
      </c>
      <c r="D537" s="13">
        <v>28</v>
      </c>
      <c r="E537" s="14">
        <v>35331</v>
      </c>
      <c r="F537" s="14" t="s">
        <v>59</v>
      </c>
      <c r="G537" s="14" t="s">
        <v>1055</v>
      </c>
      <c r="H537" s="10" t="s">
        <v>42</v>
      </c>
      <c r="I537" s="14">
        <f>_xlfn.XLOOKUP(A537,TPWW!B:B,TPWW!D:D, "Not found")</f>
        <v>22106</v>
      </c>
    </row>
    <row r="538" spans="1:9" x14ac:dyDescent="0.2">
      <c r="A538" s="9" t="s">
        <v>481</v>
      </c>
      <c r="B538" s="10" t="s">
        <v>540</v>
      </c>
      <c r="C538" s="10">
        <v>1</v>
      </c>
      <c r="D538" s="13">
        <v>50</v>
      </c>
      <c r="E538" s="14">
        <v>35239</v>
      </c>
      <c r="F538" s="14" t="s">
        <v>48</v>
      </c>
      <c r="G538" s="14" t="s">
        <v>1055</v>
      </c>
      <c r="H538" s="10" t="s">
        <v>238</v>
      </c>
      <c r="I538" s="14">
        <f>_xlfn.XLOOKUP(A538,TPWW!B:B,TPWW!D:D, "Not found")</f>
        <v>25725</v>
      </c>
    </row>
    <row r="539" spans="1:9" x14ac:dyDescent="0.2">
      <c r="A539" s="9" t="s">
        <v>479</v>
      </c>
      <c r="B539" s="10" t="s">
        <v>540</v>
      </c>
      <c r="C539" s="10">
        <v>2</v>
      </c>
      <c r="D539" s="13">
        <v>83</v>
      </c>
      <c r="E539" s="14">
        <v>35156</v>
      </c>
      <c r="F539" s="14" t="s">
        <v>59</v>
      </c>
      <c r="G539" s="14" t="s">
        <v>1055</v>
      </c>
      <c r="H539" s="10" t="s">
        <v>480</v>
      </c>
      <c r="I539" s="14" t="str">
        <f>_xlfn.XLOOKUP(A539,TPWW!B:B,TPWW!D:D, "Not found")</f>
        <v>Not found</v>
      </c>
    </row>
    <row r="540" spans="1:9" x14ac:dyDescent="0.2">
      <c r="A540" s="9" t="s">
        <v>479</v>
      </c>
      <c r="B540" s="10" t="s">
        <v>540</v>
      </c>
      <c r="C540" s="10">
        <v>1</v>
      </c>
      <c r="D540" s="13">
        <v>71</v>
      </c>
      <c r="E540" s="14">
        <v>35085</v>
      </c>
      <c r="F540" s="14" t="s">
        <v>29</v>
      </c>
      <c r="G540" s="14" t="s">
        <v>1055</v>
      </c>
      <c r="H540" s="10" t="s">
        <v>382</v>
      </c>
      <c r="I540" s="14" t="str">
        <f>_xlfn.XLOOKUP(A540,TPWW!B:B,TPWW!D:D, "Not found")</f>
        <v>Not found</v>
      </c>
    </row>
    <row r="541" spans="1:9" x14ac:dyDescent="0.2">
      <c r="A541" s="9" t="s">
        <v>476</v>
      </c>
      <c r="B541" s="10" t="s">
        <v>540</v>
      </c>
      <c r="C541" s="10">
        <v>1</v>
      </c>
      <c r="D541" s="13" t="s">
        <v>406</v>
      </c>
      <c r="E541" s="14">
        <v>34994</v>
      </c>
      <c r="F541" s="14" t="s">
        <v>477</v>
      </c>
      <c r="G541" s="14" t="s">
        <v>1046</v>
      </c>
      <c r="H541" s="10" t="s">
        <v>478</v>
      </c>
      <c r="I541" s="14" t="str">
        <f>_xlfn.XLOOKUP(A541,TPWW!B:B,TPWW!D:D, "Not found")</f>
        <v>Not found</v>
      </c>
    </row>
    <row r="542" spans="1:9" x14ac:dyDescent="0.2">
      <c r="A542" s="9" t="s">
        <v>469</v>
      </c>
      <c r="B542" s="10" t="s">
        <v>540</v>
      </c>
      <c r="C542" s="10">
        <v>4</v>
      </c>
      <c r="D542" s="13">
        <v>91</v>
      </c>
      <c r="E542" s="14">
        <v>34994</v>
      </c>
      <c r="F542" s="14" t="s">
        <v>477</v>
      </c>
      <c r="G542" s="14" t="s">
        <v>1055</v>
      </c>
      <c r="H542" s="10" t="s">
        <v>478</v>
      </c>
      <c r="I542" s="14" t="str">
        <f>_xlfn.XLOOKUP(A542,TPWW!B:B,TPWW!D:D, "Not found")</f>
        <v>Not found</v>
      </c>
    </row>
    <row r="543" spans="1:9" x14ac:dyDescent="0.2">
      <c r="A543" s="9" t="s">
        <v>469</v>
      </c>
      <c r="B543" s="10" t="s">
        <v>540</v>
      </c>
      <c r="C543" s="10">
        <v>3</v>
      </c>
      <c r="D543" s="13">
        <v>2</v>
      </c>
      <c r="E543" s="14">
        <v>34838</v>
      </c>
      <c r="F543" s="14" t="s">
        <v>1</v>
      </c>
      <c r="G543" s="14"/>
      <c r="H543" s="10" t="s">
        <v>473</v>
      </c>
      <c r="I543" s="14" t="str">
        <f>_xlfn.XLOOKUP(A543,TPWW!B:B,TPWW!D:D, "Not found")</f>
        <v>Not found</v>
      </c>
    </row>
    <row r="544" spans="1:9" x14ac:dyDescent="0.2">
      <c r="A544" s="9" t="s">
        <v>469</v>
      </c>
      <c r="B544" s="10" t="s">
        <v>540</v>
      </c>
      <c r="C544" s="10">
        <v>2</v>
      </c>
      <c r="D544" s="13">
        <v>146</v>
      </c>
      <c r="E544" s="14">
        <v>34575</v>
      </c>
      <c r="F544" s="14" t="s">
        <v>63</v>
      </c>
      <c r="G544" s="14"/>
      <c r="H544" s="10" t="s">
        <v>281</v>
      </c>
      <c r="I544" s="14" t="str">
        <f>_xlfn.XLOOKUP(A544,TPWW!B:B,TPWW!D:D, "Not found")</f>
        <v>Not found</v>
      </c>
    </row>
    <row r="545" spans="1:9" x14ac:dyDescent="0.2">
      <c r="A545" s="9" t="s">
        <v>469</v>
      </c>
      <c r="B545" s="10" t="s">
        <v>540</v>
      </c>
      <c r="C545" s="10">
        <v>1</v>
      </c>
      <c r="D545" s="13">
        <v>198</v>
      </c>
      <c r="E545" s="14">
        <v>34239</v>
      </c>
      <c r="F545" s="14" t="s">
        <v>59</v>
      </c>
      <c r="G545" s="14"/>
      <c r="H545" s="10" t="s">
        <v>411</v>
      </c>
      <c r="I545" s="14" t="str">
        <f>_xlfn.XLOOKUP(A545,TPWW!B:B,TPWW!D:D, "Not found")</f>
        <v>Not found</v>
      </c>
    </row>
    <row r="546" spans="1:9" x14ac:dyDescent="0.2">
      <c r="A546" s="9" t="s">
        <v>468</v>
      </c>
      <c r="B546" s="10" t="s">
        <v>540</v>
      </c>
      <c r="C546" s="10">
        <v>1</v>
      </c>
      <c r="D546" s="13">
        <v>20</v>
      </c>
      <c r="E546" s="14">
        <v>34106</v>
      </c>
      <c r="F546" s="14" t="s">
        <v>59</v>
      </c>
      <c r="G546" s="14"/>
      <c r="H546" s="10" t="s">
        <v>5</v>
      </c>
      <c r="I546" s="14">
        <f>_xlfn.XLOOKUP(A546,TPWW!B:B,TPWW!D:D, "Not found")</f>
        <v>21949</v>
      </c>
    </row>
    <row r="547" spans="1:9" x14ac:dyDescent="0.2">
      <c r="A547" s="9" t="s">
        <v>465</v>
      </c>
      <c r="B547" s="10" t="s">
        <v>540</v>
      </c>
      <c r="C547" s="10">
        <v>1</v>
      </c>
      <c r="D547" s="13">
        <v>59</v>
      </c>
      <c r="E547" s="14">
        <v>33845</v>
      </c>
      <c r="F547" s="14" t="s">
        <v>63</v>
      </c>
      <c r="G547" s="14"/>
      <c r="H547" s="10" t="s">
        <v>235</v>
      </c>
      <c r="I547" s="14" t="str">
        <f>_xlfn.XLOOKUP(A547,TPWW!B:B,TPWW!D:D, "Not found")</f>
        <v>Not found</v>
      </c>
    </row>
    <row r="548" spans="1:9" x14ac:dyDescent="0.2">
      <c r="A548" s="9" t="s">
        <v>463</v>
      </c>
      <c r="B548" s="10" t="s">
        <v>540</v>
      </c>
      <c r="C548" s="10">
        <v>1</v>
      </c>
      <c r="D548" s="13">
        <v>2</v>
      </c>
      <c r="E548" s="14">
        <v>33620</v>
      </c>
      <c r="F548" s="14" t="s">
        <v>1</v>
      </c>
      <c r="G548" s="14"/>
      <c r="H548" s="10" t="s">
        <v>464</v>
      </c>
      <c r="I548" s="14" t="str">
        <f>_xlfn.XLOOKUP(A548,TPWW!B:B,TPWW!D:D, "Not found")</f>
        <v>Not found</v>
      </c>
    </row>
    <row r="549" spans="1:9" x14ac:dyDescent="0.2">
      <c r="A549" s="9" t="s">
        <v>461</v>
      </c>
      <c r="B549" s="10" t="s">
        <v>540</v>
      </c>
      <c r="C549" s="10">
        <v>2</v>
      </c>
      <c r="D549" s="13">
        <v>280</v>
      </c>
      <c r="E549" s="14">
        <v>33196</v>
      </c>
      <c r="F549" s="14" t="s">
        <v>410</v>
      </c>
      <c r="G549" s="14"/>
      <c r="H549" s="10" t="s">
        <v>211</v>
      </c>
      <c r="I549" s="14">
        <f>_xlfn.XLOOKUP(A549,TPWW!B:B,TPWW!D:D, "Not found")</f>
        <v>21272</v>
      </c>
    </row>
    <row r="550" spans="1:9" x14ac:dyDescent="0.2">
      <c r="A550" s="9" t="s">
        <v>462</v>
      </c>
      <c r="B550" s="10" t="s">
        <v>540</v>
      </c>
      <c r="C550" s="10">
        <v>1</v>
      </c>
      <c r="D550" s="13">
        <v>84</v>
      </c>
      <c r="E550" s="14">
        <v>33112</v>
      </c>
      <c r="F550" s="14" t="s">
        <v>63</v>
      </c>
      <c r="G550" s="14"/>
      <c r="H550" s="10" t="s">
        <v>9</v>
      </c>
      <c r="I550" s="14" t="str">
        <f>_xlfn.XLOOKUP(A550,TPWW!B:B,TPWW!D:D, "Not found")</f>
        <v>Not found</v>
      </c>
    </row>
    <row r="551" spans="1:9" x14ac:dyDescent="0.2">
      <c r="A551" s="9" t="s">
        <v>461</v>
      </c>
      <c r="B551" s="10" t="s">
        <v>540</v>
      </c>
      <c r="C551" s="10">
        <v>1</v>
      </c>
      <c r="D551" s="13">
        <v>126</v>
      </c>
      <c r="E551" s="14">
        <v>32986</v>
      </c>
      <c r="F551" s="14" t="s">
        <v>410</v>
      </c>
      <c r="G551" s="14"/>
      <c r="H551" s="10" t="s">
        <v>393</v>
      </c>
      <c r="I551" s="14">
        <f>_xlfn.XLOOKUP(A551,TPWW!B:B,TPWW!D:D, "Not found")</f>
        <v>21272</v>
      </c>
    </row>
    <row r="552" spans="1:9" x14ac:dyDescent="0.2">
      <c r="A552" s="9" t="s">
        <v>539</v>
      </c>
      <c r="B552" s="10" t="s">
        <v>3</v>
      </c>
      <c r="C552" s="10">
        <v>1</v>
      </c>
      <c r="D552" s="15">
        <v>0</v>
      </c>
      <c r="E552" s="14">
        <v>32178</v>
      </c>
      <c r="F552" s="10" t="s">
        <v>18</v>
      </c>
      <c r="G552" s="10" t="s">
        <v>1055</v>
      </c>
      <c r="H552" s="10" t="s">
        <v>19</v>
      </c>
      <c r="I552" s="14">
        <f>_xlfn.XLOOKUP(A552,TPWW!B:B,TPWW!D:D, "Not found")</f>
        <v>16941</v>
      </c>
    </row>
    <row r="553" spans="1:9" x14ac:dyDescent="0.2">
      <c r="A553" s="9" t="s">
        <v>460</v>
      </c>
      <c r="B553" s="10" t="s">
        <v>540</v>
      </c>
      <c r="C553" s="10">
        <v>1</v>
      </c>
      <c r="D553" s="13">
        <v>454</v>
      </c>
      <c r="E553" s="14">
        <v>31930</v>
      </c>
      <c r="F553" s="14" t="s">
        <v>410</v>
      </c>
      <c r="G553" s="14"/>
      <c r="H553" s="10" t="s">
        <v>123</v>
      </c>
      <c r="I553" s="14" t="str">
        <f>_xlfn.XLOOKUP(A553,TPWW!B:B,TPWW!D:D, "Not found")</f>
        <v>Not found</v>
      </c>
    </row>
    <row r="554" spans="1:9" x14ac:dyDescent="0.2">
      <c r="A554" s="9" t="s">
        <v>454</v>
      </c>
      <c r="B554" s="10" t="s">
        <v>540</v>
      </c>
      <c r="C554" s="10">
        <v>2</v>
      </c>
      <c r="D554" s="13">
        <v>217</v>
      </c>
      <c r="E554" s="14">
        <v>31234</v>
      </c>
      <c r="F554" s="14" t="s">
        <v>1</v>
      </c>
      <c r="G554" s="14"/>
      <c r="H554" s="10" t="s">
        <v>11</v>
      </c>
      <c r="I554" s="14">
        <f>_xlfn.XLOOKUP(A554,TPWW!B:B,TPWW!D:D, "Not found")</f>
        <v>19489</v>
      </c>
    </row>
    <row r="555" spans="1:9" x14ac:dyDescent="0.2">
      <c r="A555" s="9" t="s">
        <v>454</v>
      </c>
      <c r="B555" s="10" t="s">
        <v>540</v>
      </c>
      <c r="C555" s="10">
        <v>1</v>
      </c>
      <c r="D555" s="13">
        <v>226</v>
      </c>
      <c r="E555" s="14">
        <v>30723</v>
      </c>
      <c r="F555" s="14" t="s">
        <v>452</v>
      </c>
      <c r="G555" s="14"/>
      <c r="H555" s="10" t="s">
        <v>68</v>
      </c>
      <c r="I555" s="14">
        <f>_xlfn.XLOOKUP(A555,TPWW!B:B,TPWW!D:D, "Not found")</f>
        <v>19489</v>
      </c>
    </row>
    <row r="556" spans="1:9" x14ac:dyDescent="0.2">
      <c r="A556" s="9" t="s">
        <v>869</v>
      </c>
      <c r="B556" s="10" t="s">
        <v>540</v>
      </c>
      <c r="C556" s="10">
        <v>2</v>
      </c>
      <c r="D556" s="13">
        <v>385</v>
      </c>
      <c r="E556" s="14">
        <v>30338</v>
      </c>
      <c r="F556" s="14" t="s">
        <v>13</v>
      </c>
      <c r="G556" s="14"/>
      <c r="H556" s="10" t="s">
        <v>5</v>
      </c>
      <c r="I556" s="14" t="str">
        <f>_xlfn.XLOOKUP(A556,TPWW!B:B,TPWW!D:D, "Not found")</f>
        <v>Not found</v>
      </c>
    </row>
    <row r="557" spans="1:9" x14ac:dyDescent="0.2">
      <c r="A557" s="9" t="s">
        <v>869</v>
      </c>
      <c r="B557" s="10" t="s">
        <v>540</v>
      </c>
      <c r="C557" s="10">
        <v>1</v>
      </c>
      <c r="D557" s="13">
        <v>156</v>
      </c>
      <c r="E557" s="14">
        <v>29757</v>
      </c>
      <c r="F557" s="14" t="s">
        <v>453</v>
      </c>
      <c r="G557" s="14"/>
      <c r="H557" s="10" t="s">
        <v>9</v>
      </c>
      <c r="I557" s="14" t="str">
        <f>_xlfn.XLOOKUP(A557,TPWW!B:B,TPWW!D:D, "Not found")</f>
        <v>Not found</v>
      </c>
    </row>
    <row r="558" spans="1:9" x14ac:dyDescent="0.2">
      <c r="A558" s="9" t="s">
        <v>451</v>
      </c>
      <c r="B558" s="10" t="s">
        <v>540</v>
      </c>
      <c r="C558" s="10">
        <v>1</v>
      </c>
      <c r="D558" s="13">
        <v>231</v>
      </c>
      <c r="E558" s="14">
        <v>29332</v>
      </c>
      <c r="F558" s="14" t="s">
        <v>13</v>
      </c>
      <c r="G558" s="14"/>
      <c r="H558" s="10" t="s">
        <v>5</v>
      </c>
      <c r="I558" s="14" t="str">
        <f>_xlfn.XLOOKUP(A558,TPWW!B:B,TPWW!D:D, "Not found")</f>
        <v>Not found</v>
      </c>
    </row>
    <row r="559" spans="1:9" x14ac:dyDescent="0.2">
      <c r="A559" s="11" t="s">
        <v>449</v>
      </c>
      <c r="B559" s="12" t="s">
        <v>540</v>
      </c>
      <c r="C559" s="12">
        <v>1</v>
      </c>
      <c r="D559" s="16">
        <v>233</v>
      </c>
      <c r="E559" s="17">
        <v>29099</v>
      </c>
      <c r="F559" s="17" t="s">
        <v>409</v>
      </c>
      <c r="G559" s="17"/>
      <c r="H559" s="12" t="s">
        <v>450</v>
      </c>
      <c r="I559" s="14">
        <f>_xlfn.XLOOKUP(A559,TPWW!B:B,TPWW!D:D, "Not found")</f>
        <v>14995</v>
      </c>
    </row>
    <row r="560" spans="1:9" x14ac:dyDescent="0.2">
      <c r="A560" s="11"/>
      <c r="B560" s="12"/>
      <c r="I560" s="17"/>
    </row>
    <row r="561" spans="1:9" x14ac:dyDescent="0.2">
      <c r="A561" s="11"/>
      <c r="B561" s="12"/>
      <c r="I561" s="17"/>
    </row>
    <row r="562" spans="1:9" x14ac:dyDescent="0.2">
      <c r="A562" s="11"/>
      <c r="B562" s="12"/>
      <c r="I562" s="17"/>
    </row>
    <row r="563" spans="1:9" x14ac:dyDescent="0.2">
      <c r="A563" s="11"/>
      <c r="B563" s="12"/>
      <c r="I563" s="17"/>
    </row>
    <row r="564" spans="1:9" x14ac:dyDescent="0.2">
      <c r="A564" s="11"/>
      <c r="B564" s="12"/>
      <c r="I564" s="17"/>
    </row>
    <row r="565" spans="1:9" x14ac:dyDescent="0.2">
      <c r="A565" s="11"/>
      <c r="B565" s="12"/>
      <c r="I565" s="17"/>
    </row>
    <row r="566" spans="1:9" x14ac:dyDescent="0.2">
      <c r="A566" s="11"/>
      <c r="B566" s="12"/>
      <c r="I566" s="17"/>
    </row>
    <row r="567" spans="1:9" x14ac:dyDescent="0.2">
      <c r="A567" s="11"/>
      <c r="B567" s="12"/>
      <c r="I567" s="17"/>
    </row>
    <row r="568" spans="1:9" x14ac:dyDescent="0.2">
      <c r="A568" s="11"/>
      <c r="B568" s="12"/>
      <c r="I568" s="17"/>
    </row>
    <row r="569" spans="1:9" x14ac:dyDescent="0.2">
      <c r="A569" s="11"/>
      <c r="B569" s="12"/>
      <c r="I569" s="17"/>
    </row>
    <row r="570" spans="1:9" x14ac:dyDescent="0.2">
      <c r="E570" s="17"/>
    </row>
    <row r="571" spans="1:9" x14ac:dyDescent="0.2">
      <c r="E571" s="17"/>
    </row>
    <row r="572" spans="1:9" x14ac:dyDescent="0.2">
      <c r="E572" s="17"/>
    </row>
    <row r="573" spans="1:9" x14ac:dyDescent="0.2">
      <c r="E573" s="17"/>
    </row>
    <row r="574" spans="1:9" x14ac:dyDescent="0.2">
      <c r="E574" s="17"/>
    </row>
    <row r="575" spans="1:9" x14ac:dyDescent="0.2">
      <c r="E575" s="17"/>
    </row>
    <row r="576" spans="1:9" x14ac:dyDescent="0.2">
      <c r="E576" s="17"/>
    </row>
    <row r="577" spans="5:5" x14ac:dyDescent="0.2">
      <c r="E577" s="17"/>
    </row>
    <row r="578" spans="5:5" x14ac:dyDescent="0.2">
      <c r="E578" s="17"/>
    </row>
    <row r="579" spans="5:5" x14ac:dyDescent="0.2">
      <c r="E579" s="17"/>
    </row>
    <row r="580" spans="5:5" x14ac:dyDescent="0.2">
      <c r="E580" s="17"/>
    </row>
    <row r="581" spans="5:5" x14ac:dyDescent="0.2">
      <c r="E581" s="17"/>
    </row>
    <row r="582" spans="5:5" x14ac:dyDescent="0.2">
      <c r="E582" s="17"/>
    </row>
    <row r="583" spans="5:5" x14ac:dyDescent="0.2">
      <c r="E583" s="17"/>
    </row>
  </sheetData>
  <autoFilter ref="A1:K413" xr:uid="{F01E15ED-B05B-40A8-A8F9-DA3725E029FD}">
    <filterColumn colId="8">
      <filters>
        <dateGroupItem year="2028" dateTimeGrouping="year"/>
        <dateGroupItem year="2024" dateTimeGrouping="year"/>
        <dateGroupItem year="2023" dateTimeGrouping="year"/>
        <dateGroupItem year="2021" dateTimeGrouping="year"/>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BF0E4-9747-4894-A5AE-F140CB17177D}">
  <dimension ref="A2:D799"/>
  <sheetViews>
    <sheetView workbookViewId="0">
      <selection activeCell="B3" sqref="B3"/>
    </sheetView>
  </sheetViews>
  <sheetFormatPr baseColWidth="10" defaultColWidth="8.83203125" defaultRowHeight="15" x14ac:dyDescent="0.2"/>
  <sheetData>
    <row r="2" spans="1:4" x14ac:dyDescent="0.2">
      <c r="A2" t="s">
        <v>1296</v>
      </c>
      <c r="B2" t="s">
        <v>1297</v>
      </c>
      <c r="C2" t="s">
        <v>1298</v>
      </c>
    </row>
    <row r="3" spans="1:4" x14ac:dyDescent="0.2">
      <c r="A3" s="18">
        <v>45292</v>
      </c>
      <c r="B3" t="s">
        <v>1299</v>
      </c>
      <c r="C3">
        <v>1944</v>
      </c>
      <c r="D3" s="2">
        <f>DATE(C3,MONTH(A3),DAY(A3))</f>
        <v>16072</v>
      </c>
    </row>
    <row r="4" spans="1:4" x14ac:dyDescent="0.2">
      <c r="A4" s="18">
        <v>45292</v>
      </c>
      <c r="B4" t="s">
        <v>1300</v>
      </c>
      <c r="C4">
        <v>1970</v>
      </c>
      <c r="D4" s="2">
        <f t="shared" ref="D4:D67" si="0">DATE(C4,MONTH(A4),DAY(A4))</f>
        <v>25569</v>
      </c>
    </row>
    <row r="5" spans="1:4" x14ac:dyDescent="0.2">
      <c r="A5" s="18">
        <v>45292</v>
      </c>
      <c r="B5" t="s">
        <v>1301</v>
      </c>
      <c r="C5">
        <v>1971</v>
      </c>
      <c r="D5" s="2">
        <f t="shared" si="0"/>
        <v>25934</v>
      </c>
    </row>
    <row r="6" spans="1:4" x14ac:dyDescent="0.2">
      <c r="A6" s="18">
        <v>45294</v>
      </c>
      <c r="B6" t="s">
        <v>1302</v>
      </c>
      <c r="C6">
        <v>1952</v>
      </c>
      <c r="D6" s="2">
        <f t="shared" si="0"/>
        <v>18996</v>
      </c>
    </row>
    <row r="7" spans="1:4" x14ac:dyDescent="0.2">
      <c r="A7" s="18">
        <v>45295</v>
      </c>
      <c r="B7" t="s">
        <v>1303</v>
      </c>
      <c r="C7">
        <v>1958</v>
      </c>
      <c r="D7" s="2">
        <f t="shared" si="0"/>
        <v>21189</v>
      </c>
    </row>
    <row r="8" spans="1:4" x14ac:dyDescent="0.2">
      <c r="A8" s="18">
        <v>45295</v>
      </c>
      <c r="B8" t="s">
        <v>1304</v>
      </c>
      <c r="C8">
        <v>1970</v>
      </c>
      <c r="D8" s="2">
        <f t="shared" si="0"/>
        <v>25572</v>
      </c>
    </row>
    <row r="9" spans="1:4" x14ac:dyDescent="0.2">
      <c r="A9" s="18">
        <v>45297</v>
      </c>
      <c r="B9" t="s">
        <v>200</v>
      </c>
      <c r="C9">
        <v>1964</v>
      </c>
      <c r="D9" s="2">
        <f t="shared" si="0"/>
        <v>23382</v>
      </c>
    </row>
    <row r="10" spans="1:4" x14ac:dyDescent="0.2">
      <c r="A10" s="18">
        <v>45297</v>
      </c>
      <c r="B10" t="s">
        <v>1305</v>
      </c>
      <c r="C10">
        <v>1963</v>
      </c>
      <c r="D10" s="2">
        <f t="shared" si="0"/>
        <v>23017</v>
      </c>
    </row>
    <row r="11" spans="1:4" x14ac:dyDescent="0.2">
      <c r="A11" s="18">
        <v>45298</v>
      </c>
      <c r="B11" t="s">
        <v>1306</v>
      </c>
      <c r="C11">
        <v>1949</v>
      </c>
      <c r="D11" s="2">
        <f t="shared" si="0"/>
        <v>17905</v>
      </c>
    </row>
    <row r="12" spans="1:4" x14ac:dyDescent="0.2">
      <c r="A12" s="18">
        <v>45298</v>
      </c>
      <c r="B12" t="s">
        <v>1307</v>
      </c>
      <c r="C12">
        <v>1987</v>
      </c>
      <c r="D12" s="2">
        <f t="shared" si="0"/>
        <v>31784</v>
      </c>
    </row>
    <row r="13" spans="1:4" x14ac:dyDescent="0.2">
      <c r="A13" s="18">
        <v>45298</v>
      </c>
      <c r="B13" t="s">
        <v>1308</v>
      </c>
      <c r="C13">
        <v>1993</v>
      </c>
      <c r="D13" s="2">
        <f t="shared" si="0"/>
        <v>33976</v>
      </c>
    </row>
    <row r="14" spans="1:4" x14ac:dyDescent="0.2">
      <c r="A14" s="18">
        <v>45299</v>
      </c>
      <c r="B14" t="s">
        <v>1309</v>
      </c>
      <c r="C14">
        <v>1947</v>
      </c>
      <c r="D14" s="2">
        <f t="shared" si="0"/>
        <v>17175</v>
      </c>
    </row>
    <row r="15" spans="1:4" x14ac:dyDescent="0.2">
      <c r="A15" s="18">
        <v>45299</v>
      </c>
      <c r="B15" t="s">
        <v>195</v>
      </c>
      <c r="C15">
        <v>1968</v>
      </c>
      <c r="D15" s="2">
        <f t="shared" si="0"/>
        <v>24845</v>
      </c>
    </row>
    <row r="16" spans="1:4" x14ac:dyDescent="0.2">
      <c r="A16" s="18">
        <v>45299</v>
      </c>
      <c r="B16" t="s">
        <v>1310</v>
      </c>
      <c r="C16">
        <v>1982</v>
      </c>
      <c r="D16" s="2">
        <f t="shared" si="0"/>
        <v>29959</v>
      </c>
    </row>
    <row r="17" spans="1:4" x14ac:dyDescent="0.2">
      <c r="A17" s="18">
        <v>45299</v>
      </c>
      <c r="B17" t="s">
        <v>1311</v>
      </c>
      <c r="C17">
        <v>1983</v>
      </c>
      <c r="D17" s="2">
        <f t="shared" si="0"/>
        <v>30324</v>
      </c>
    </row>
    <row r="18" spans="1:4" x14ac:dyDescent="0.2">
      <c r="A18" s="18">
        <v>45300</v>
      </c>
      <c r="B18" t="s">
        <v>1312</v>
      </c>
      <c r="C18">
        <v>1976</v>
      </c>
      <c r="D18" s="2">
        <f t="shared" si="0"/>
        <v>27768</v>
      </c>
    </row>
    <row r="19" spans="1:4" x14ac:dyDescent="0.2">
      <c r="A19" s="18">
        <v>45300</v>
      </c>
      <c r="B19" t="s">
        <v>1313</v>
      </c>
      <c r="C19">
        <v>1991</v>
      </c>
      <c r="D19" s="2">
        <f t="shared" si="0"/>
        <v>33247</v>
      </c>
    </row>
    <row r="20" spans="1:4" x14ac:dyDescent="0.2">
      <c r="A20" s="18">
        <v>45301</v>
      </c>
      <c r="B20" t="s">
        <v>1314</v>
      </c>
      <c r="C20">
        <v>1970</v>
      </c>
      <c r="D20" s="2">
        <f t="shared" si="0"/>
        <v>25578</v>
      </c>
    </row>
    <row r="21" spans="1:4" x14ac:dyDescent="0.2">
      <c r="A21" s="18">
        <v>45301</v>
      </c>
      <c r="B21" t="s">
        <v>1315</v>
      </c>
      <c r="C21">
        <v>1972</v>
      </c>
      <c r="D21" s="2">
        <f t="shared" si="0"/>
        <v>26308</v>
      </c>
    </row>
    <row r="22" spans="1:4" x14ac:dyDescent="0.2">
      <c r="A22" s="18">
        <v>45301</v>
      </c>
      <c r="B22" t="s">
        <v>1316</v>
      </c>
      <c r="C22">
        <v>1978</v>
      </c>
      <c r="D22" s="2">
        <f t="shared" si="0"/>
        <v>28500</v>
      </c>
    </row>
    <row r="23" spans="1:4" x14ac:dyDescent="0.2">
      <c r="A23" s="18">
        <v>45302</v>
      </c>
      <c r="B23" t="s">
        <v>1317</v>
      </c>
      <c r="C23">
        <v>1941</v>
      </c>
      <c r="D23" s="2">
        <f t="shared" si="0"/>
        <v>14987</v>
      </c>
    </row>
    <row r="24" spans="1:4" x14ac:dyDescent="0.2">
      <c r="A24" s="18">
        <v>45303</v>
      </c>
      <c r="B24" t="s">
        <v>1318</v>
      </c>
      <c r="C24">
        <v>1962</v>
      </c>
      <c r="D24" s="2">
        <f t="shared" si="0"/>
        <v>22658</v>
      </c>
    </row>
    <row r="25" spans="1:4" x14ac:dyDescent="0.2">
      <c r="A25" s="18">
        <v>45304</v>
      </c>
      <c r="B25" t="s">
        <v>1319</v>
      </c>
      <c r="C25">
        <v>1981</v>
      </c>
      <c r="D25" s="2">
        <f t="shared" si="0"/>
        <v>29599</v>
      </c>
    </row>
    <row r="26" spans="1:4" x14ac:dyDescent="0.2">
      <c r="A26" s="18">
        <v>45304</v>
      </c>
      <c r="B26" t="s">
        <v>1320</v>
      </c>
      <c r="C26">
        <v>1981</v>
      </c>
      <c r="D26" s="2">
        <f t="shared" si="0"/>
        <v>29599</v>
      </c>
    </row>
    <row r="27" spans="1:4" x14ac:dyDescent="0.2">
      <c r="A27" s="18">
        <v>45304</v>
      </c>
      <c r="B27" t="s">
        <v>1321</v>
      </c>
      <c r="C27">
        <v>1982</v>
      </c>
      <c r="D27" s="2">
        <f t="shared" si="0"/>
        <v>29964</v>
      </c>
    </row>
    <row r="28" spans="1:4" x14ac:dyDescent="0.2">
      <c r="A28" s="18">
        <v>45305</v>
      </c>
      <c r="B28" t="s">
        <v>1322</v>
      </c>
      <c r="C28">
        <v>1954</v>
      </c>
      <c r="D28" s="2">
        <f t="shared" si="0"/>
        <v>19738</v>
      </c>
    </row>
    <row r="29" spans="1:4" x14ac:dyDescent="0.2">
      <c r="A29" s="18">
        <v>45305</v>
      </c>
      <c r="B29" t="s">
        <v>1323</v>
      </c>
      <c r="C29">
        <v>1986</v>
      </c>
      <c r="D29" s="2">
        <f t="shared" si="0"/>
        <v>31426</v>
      </c>
    </row>
    <row r="30" spans="1:4" x14ac:dyDescent="0.2">
      <c r="A30" s="18">
        <v>45305</v>
      </c>
      <c r="B30" t="s">
        <v>1324</v>
      </c>
      <c r="C30">
        <v>1990</v>
      </c>
      <c r="D30" s="2">
        <f t="shared" si="0"/>
        <v>32887</v>
      </c>
    </row>
    <row r="31" spans="1:4" x14ac:dyDescent="0.2">
      <c r="A31" s="18">
        <v>45306</v>
      </c>
      <c r="B31" t="s">
        <v>1026</v>
      </c>
      <c r="C31">
        <v>1987</v>
      </c>
      <c r="D31" s="2">
        <f t="shared" si="0"/>
        <v>31792</v>
      </c>
    </row>
    <row r="32" spans="1:4" x14ac:dyDescent="0.2">
      <c r="A32" s="18">
        <v>45306</v>
      </c>
      <c r="B32" t="s">
        <v>1325</v>
      </c>
      <c r="C32">
        <v>1970</v>
      </c>
      <c r="D32" s="2">
        <f t="shared" si="0"/>
        <v>25583</v>
      </c>
    </row>
    <row r="33" spans="1:4" x14ac:dyDescent="0.2">
      <c r="A33" s="18">
        <v>45306</v>
      </c>
      <c r="B33" t="s">
        <v>1326</v>
      </c>
      <c r="C33">
        <v>1968</v>
      </c>
      <c r="D33" s="2">
        <f t="shared" si="0"/>
        <v>24852</v>
      </c>
    </row>
    <row r="34" spans="1:4" x14ac:dyDescent="0.2">
      <c r="A34" s="18">
        <v>45306</v>
      </c>
      <c r="B34" t="s">
        <v>1327</v>
      </c>
      <c r="C34">
        <v>1987</v>
      </c>
      <c r="D34" s="2">
        <f t="shared" si="0"/>
        <v>31792</v>
      </c>
    </row>
    <row r="35" spans="1:4" x14ac:dyDescent="0.2">
      <c r="A35" s="18">
        <v>45306</v>
      </c>
      <c r="B35" t="s">
        <v>1328</v>
      </c>
      <c r="C35">
        <v>1990</v>
      </c>
      <c r="D35" s="2">
        <f t="shared" si="0"/>
        <v>32888</v>
      </c>
    </row>
    <row r="36" spans="1:4" x14ac:dyDescent="0.2">
      <c r="A36" s="18">
        <v>45309</v>
      </c>
      <c r="B36" t="s">
        <v>20</v>
      </c>
      <c r="C36">
        <v>1954</v>
      </c>
      <c r="D36" s="2">
        <f t="shared" si="0"/>
        <v>19742</v>
      </c>
    </row>
    <row r="37" spans="1:4" x14ac:dyDescent="0.2">
      <c r="A37" s="18">
        <v>45309</v>
      </c>
      <c r="B37" t="s">
        <v>125</v>
      </c>
      <c r="C37">
        <v>1969</v>
      </c>
      <c r="D37" s="2">
        <f t="shared" si="0"/>
        <v>25221</v>
      </c>
    </row>
    <row r="38" spans="1:4" x14ac:dyDescent="0.2">
      <c r="A38" s="18">
        <v>45309</v>
      </c>
      <c r="B38" t="s">
        <v>1329</v>
      </c>
      <c r="C38">
        <v>1985</v>
      </c>
      <c r="D38" s="2">
        <f t="shared" si="0"/>
        <v>31065</v>
      </c>
    </row>
    <row r="39" spans="1:4" x14ac:dyDescent="0.2">
      <c r="A39" s="18">
        <v>45310</v>
      </c>
      <c r="B39" t="s">
        <v>449</v>
      </c>
      <c r="C39">
        <v>1941</v>
      </c>
      <c r="D39" s="2">
        <f t="shared" si="0"/>
        <v>14995</v>
      </c>
    </row>
    <row r="40" spans="1:4" x14ac:dyDescent="0.2">
      <c r="A40" s="18">
        <v>45310</v>
      </c>
      <c r="B40" t="s">
        <v>368</v>
      </c>
      <c r="C40">
        <v>1972</v>
      </c>
      <c r="D40" s="2">
        <f t="shared" si="0"/>
        <v>26317</v>
      </c>
    </row>
    <row r="41" spans="1:4" x14ac:dyDescent="0.2">
      <c r="A41" s="18">
        <v>45310</v>
      </c>
      <c r="B41" t="s">
        <v>1330</v>
      </c>
      <c r="C41">
        <v>1988</v>
      </c>
      <c r="D41" s="2">
        <f t="shared" si="0"/>
        <v>32161</v>
      </c>
    </row>
    <row r="42" spans="1:4" x14ac:dyDescent="0.2">
      <c r="A42" s="18">
        <v>45311</v>
      </c>
      <c r="B42" t="s">
        <v>1331</v>
      </c>
      <c r="C42">
        <v>1980</v>
      </c>
      <c r="D42" s="2">
        <f t="shared" si="0"/>
        <v>29240</v>
      </c>
    </row>
    <row r="43" spans="1:4" x14ac:dyDescent="0.2">
      <c r="A43" s="18">
        <v>45312</v>
      </c>
      <c r="B43" t="s">
        <v>1332</v>
      </c>
      <c r="C43">
        <v>1941</v>
      </c>
      <c r="D43" s="2">
        <f t="shared" si="0"/>
        <v>14997</v>
      </c>
    </row>
    <row r="44" spans="1:4" x14ac:dyDescent="0.2">
      <c r="A44" s="18">
        <v>45312</v>
      </c>
      <c r="B44" t="s">
        <v>1019</v>
      </c>
      <c r="C44">
        <v>1983</v>
      </c>
      <c r="D44" s="2">
        <f t="shared" si="0"/>
        <v>30337</v>
      </c>
    </row>
    <row r="45" spans="1:4" x14ac:dyDescent="0.2">
      <c r="A45" s="18">
        <v>45313</v>
      </c>
      <c r="B45" t="s">
        <v>275</v>
      </c>
      <c r="C45">
        <v>1954</v>
      </c>
      <c r="D45" s="2">
        <f t="shared" si="0"/>
        <v>19746</v>
      </c>
    </row>
    <row r="46" spans="1:4" x14ac:dyDescent="0.2">
      <c r="A46" s="18">
        <v>45314</v>
      </c>
      <c r="B46" t="s">
        <v>183</v>
      </c>
      <c r="C46">
        <v>1960</v>
      </c>
      <c r="D46" s="2">
        <f t="shared" si="0"/>
        <v>21938</v>
      </c>
    </row>
    <row r="47" spans="1:4" x14ac:dyDescent="0.2">
      <c r="A47" s="18">
        <v>45314</v>
      </c>
      <c r="B47" t="s">
        <v>1333</v>
      </c>
      <c r="C47">
        <v>1990</v>
      </c>
      <c r="D47" s="2">
        <f t="shared" si="0"/>
        <v>32896</v>
      </c>
    </row>
    <row r="48" spans="1:4" x14ac:dyDescent="0.2">
      <c r="A48" s="18">
        <v>45315</v>
      </c>
      <c r="B48" t="s">
        <v>1334</v>
      </c>
      <c r="C48">
        <v>1965</v>
      </c>
      <c r="D48" s="2">
        <f t="shared" si="0"/>
        <v>23766</v>
      </c>
    </row>
    <row r="49" spans="1:4" x14ac:dyDescent="0.2">
      <c r="A49" s="18">
        <v>45316</v>
      </c>
      <c r="B49" t="s">
        <v>1335</v>
      </c>
      <c r="C49">
        <v>1953</v>
      </c>
      <c r="D49" s="2">
        <f t="shared" si="0"/>
        <v>19384</v>
      </c>
    </row>
    <row r="50" spans="1:4" x14ac:dyDescent="0.2">
      <c r="A50" s="18">
        <v>45316</v>
      </c>
      <c r="B50" t="s">
        <v>236</v>
      </c>
      <c r="C50">
        <v>1980</v>
      </c>
      <c r="D50" s="2">
        <f t="shared" si="0"/>
        <v>29245</v>
      </c>
    </row>
    <row r="51" spans="1:4" x14ac:dyDescent="0.2">
      <c r="A51" s="18">
        <v>45316</v>
      </c>
      <c r="B51" t="s">
        <v>1336</v>
      </c>
      <c r="C51">
        <v>1984</v>
      </c>
      <c r="D51" s="2">
        <f t="shared" si="0"/>
        <v>30706</v>
      </c>
    </row>
    <row r="52" spans="1:4" x14ac:dyDescent="0.2">
      <c r="A52" s="18">
        <v>45316</v>
      </c>
      <c r="B52" t="s">
        <v>1337</v>
      </c>
      <c r="C52">
        <v>1992</v>
      </c>
      <c r="D52" s="2">
        <f t="shared" si="0"/>
        <v>33628</v>
      </c>
    </row>
    <row r="53" spans="1:4" x14ac:dyDescent="0.2">
      <c r="A53" s="18">
        <v>45317</v>
      </c>
      <c r="B53" t="s">
        <v>1338</v>
      </c>
      <c r="C53">
        <v>1957</v>
      </c>
      <c r="D53" s="2">
        <f t="shared" si="0"/>
        <v>20846</v>
      </c>
    </row>
    <row r="54" spans="1:4" x14ac:dyDescent="0.2">
      <c r="A54" s="18">
        <v>45317</v>
      </c>
      <c r="B54" t="s">
        <v>1339</v>
      </c>
      <c r="C54">
        <v>1986</v>
      </c>
      <c r="D54" s="2">
        <f t="shared" si="0"/>
        <v>31438</v>
      </c>
    </row>
    <row r="55" spans="1:4" x14ac:dyDescent="0.2">
      <c r="A55" s="18">
        <v>45317</v>
      </c>
      <c r="B55" t="s">
        <v>1340</v>
      </c>
      <c r="C55">
        <v>1987</v>
      </c>
      <c r="D55" s="2">
        <f t="shared" si="0"/>
        <v>31803</v>
      </c>
    </row>
    <row r="56" spans="1:4" x14ac:dyDescent="0.2">
      <c r="A56" s="18">
        <v>45317</v>
      </c>
      <c r="B56" t="s">
        <v>241</v>
      </c>
      <c r="C56">
        <v>1992</v>
      </c>
      <c r="D56" s="2">
        <f t="shared" si="0"/>
        <v>33629</v>
      </c>
    </row>
    <row r="57" spans="1:4" x14ac:dyDescent="0.2">
      <c r="A57" s="18">
        <v>45319</v>
      </c>
      <c r="B57" t="s">
        <v>1341</v>
      </c>
      <c r="C57">
        <v>1975</v>
      </c>
      <c r="D57" s="2">
        <f t="shared" si="0"/>
        <v>27422</v>
      </c>
    </row>
    <row r="58" spans="1:4" x14ac:dyDescent="0.2">
      <c r="A58" s="18">
        <v>45319</v>
      </c>
      <c r="B58" t="s">
        <v>132</v>
      </c>
      <c r="C58">
        <v>1978</v>
      </c>
      <c r="D58" s="2">
        <f t="shared" si="0"/>
        <v>28518</v>
      </c>
    </row>
    <row r="59" spans="1:4" x14ac:dyDescent="0.2">
      <c r="A59" s="18">
        <v>45319</v>
      </c>
      <c r="B59" t="s">
        <v>1342</v>
      </c>
      <c r="C59">
        <v>1988</v>
      </c>
      <c r="D59" s="2">
        <f t="shared" si="0"/>
        <v>32170</v>
      </c>
    </row>
    <row r="60" spans="1:4" x14ac:dyDescent="0.2">
      <c r="A60" s="18">
        <v>45320</v>
      </c>
      <c r="B60" t="s">
        <v>1343</v>
      </c>
      <c r="C60">
        <v>1963</v>
      </c>
      <c r="D60" s="2">
        <f t="shared" si="0"/>
        <v>23040</v>
      </c>
    </row>
    <row r="61" spans="1:4" x14ac:dyDescent="0.2">
      <c r="A61" s="18">
        <v>45321</v>
      </c>
      <c r="B61" t="s">
        <v>1344</v>
      </c>
      <c r="C61">
        <v>1966</v>
      </c>
      <c r="D61" s="2">
        <f t="shared" si="0"/>
        <v>24137</v>
      </c>
    </row>
    <row r="62" spans="1:4" x14ac:dyDescent="0.2">
      <c r="A62" s="18">
        <v>45321</v>
      </c>
      <c r="B62" t="s">
        <v>253</v>
      </c>
      <c r="C62">
        <v>1987</v>
      </c>
      <c r="D62" s="2">
        <f t="shared" si="0"/>
        <v>31807</v>
      </c>
    </row>
    <row r="63" spans="1:4" x14ac:dyDescent="0.2">
      <c r="A63" s="18">
        <v>45321</v>
      </c>
      <c r="B63" t="s">
        <v>1345</v>
      </c>
      <c r="C63">
        <v>1983</v>
      </c>
      <c r="D63" s="2">
        <f t="shared" si="0"/>
        <v>30346</v>
      </c>
    </row>
    <row r="64" spans="1:4" x14ac:dyDescent="0.2">
      <c r="A64" s="18">
        <v>45322</v>
      </c>
      <c r="B64" t="s">
        <v>1346</v>
      </c>
      <c r="C64">
        <v>1958</v>
      </c>
      <c r="D64" s="2">
        <f t="shared" si="0"/>
        <v>21216</v>
      </c>
    </row>
    <row r="65" spans="1:4" x14ac:dyDescent="0.2">
      <c r="A65" s="18">
        <v>45323</v>
      </c>
      <c r="B65" t="s">
        <v>252</v>
      </c>
      <c r="C65">
        <v>1987</v>
      </c>
      <c r="D65" s="2">
        <f t="shared" si="0"/>
        <v>31809</v>
      </c>
    </row>
    <row r="66" spans="1:4" x14ac:dyDescent="0.2">
      <c r="A66" s="18">
        <v>45324</v>
      </c>
      <c r="B66" t="s">
        <v>1347</v>
      </c>
      <c r="C66">
        <v>1980</v>
      </c>
      <c r="D66" s="2">
        <f t="shared" si="0"/>
        <v>29253</v>
      </c>
    </row>
    <row r="67" spans="1:4" x14ac:dyDescent="0.2">
      <c r="A67" s="18">
        <v>45324</v>
      </c>
      <c r="B67" t="s">
        <v>1348</v>
      </c>
      <c r="C67">
        <v>1984</v>
      </c>
      <c r="D67" s="2">
        <f t="shared" si="0"/>
        <v>30714</v>
      </c>
    </row>
    <row r="68" spans="1:4" x14ac:dyDescent="0.2">
      <c r="A68" s="18">
        <v>45324</v>
      </c>
      <c r="B68" t="s">
        <v>1349</v>
      </c>
      <c r="C68">
        <v>1994</v>
      </c>
      <c r="D68" s="2">
        <f t="shared" ref="D68:D131" si="1">DATE(C68,MONTH(A68),DAY(A68))</f>
        <v>34367</v>
      </c>
    </row>
    <row r="69" spans="1:4" x14ac:dyDescent="0.2">
      <c r="A69" s="18">
        <v>45325</v>
      </c>
      <c r="B69" t="s">
        <v>1350</v>
      </c>
      <c r="C69">
        <v>1959</v>
      </c>
      <c r="D69" s="2">
        <f t="shared" si="1"/>
        <v>21584</v>
      </c>
    </row>
    <row r="70" spans="1:4" x14ac:dyDescent="0.2">
      <c r="A70" s="18">
        <v>45325</v>
      </c>
      <c r="B70" t="s">
        <v>468</v>
      </c>
      <c r="C70">
        <v>1960</v>
      </c>
      <c r="D70" s="2">
        <f t="shared" si="1"/>
        <v>21949</v>
      </c>
    </row>
    <row r="71" spans="1:4" x14ac:dyDescent="0.2">
      <c r="A71" s="18">
        <v>45325</v>
      </c>
      <c r="B71" t="s">
        <v>1351</v>
      </c>
      <c r="C71">
        <v>1960</v>
      </c>
      <c r="D71" s="2">
        <f t="shared" si="1"/>
        <v>21949</v>
      </c>
    </row>
    <row r="72" spans="1:4" x14ac:dyDescent="0.2">
      <c r="A72" s="18">
        <v>45325</v>
      </c>
      <c r="B72" t="s">
        <v>1352</v>
      </c>
      <c r="C72">
        <v>1988</v>
      </c>
      <c r="D72" s="2">
        <f t="shared" si="1"/>
        <v>32176</v>
      </c>
    </row>
    <row r="73" spans="1:4" x14ac:dyDescent="0.2">
      <c r="A73" s="18">
        <v>45326</v>
      </c>
      <c r="B73" t="s">
        <v>1353</v>
      </c>
      <c r="C73">
        <v>1982</v>
      </c>
      <c r="D73" s="2">
        <f t="shared" si="1"/>
        <v>29986</v>
      </c>
    </row>
    <row r="74" spans="1:4" x14ac:dyDescent="0.2">
      <c r="A74" s="18">
        <v>45326</v>
      </c>
      <c r="B74" t="s">
        <v>1354</v>
      </c>
      <c r="C74">
        <v>1982</v>
      </c>
      <c r="D74" s="2">
        <f t="shared" si="1"/>
        <v>29986</v>
      </c>
    </row>
    <row r="75" spans="1:4" x14ac:dyDescent="0.2">
      <c r="A75" s="18">
        <v>45327</v>
      </c>
      <c r="B75" t="s">
        <v>1355</v>
      </c>
      <c r="C75">
        <v>1986</v>
      </c>
      <c r="D75" s="2">
        <f t="shared" si="1"/>
        <v>31448</v>
      </c>
    </row>
    <row r="76" spans="1:4" x14ac:dyDescent="0.2">
      <c r="A76" s="18">
        <v>45328</v>
      </c>
      <c r="B76" t="s">
        <v>1356</v>
      </c>
      <c r="C76">
        <v>1980</v>
      </c>
      <c r="D76" s="2">
        <f t="shared" si="1"/>
        <v>29257</v>
      </c>
    </row>
    <row r="77" spans="1:4" x14ac:dyDescent="0.2">
      <c r="A77" s="18">
        <v>45329</v>
      </c>
      <c r="B77" t="s">
        <v>1357</v>
      </c>
      <c r="C77">
        <v>1991</v>
      </c>
      <c r="D77" s="2">
        <f t="shared" si="1"/>
        <v>33276</v>
      </c>
    </row>
    <row r="78" spans="1:4" x14ac:dyDescent="0.2">
      <c r="A78" s="18">
        <v>45330</v>
      </c>
      <c r="B78" t="s">
        <v>1358</v>
      </c>
      <c r="C78">
        <v>1972</v>
      </c>
      <c r="D78" s="2">
        <f t="shared" si="1"/>
        <v>26337</v>
      </c>
    </row>
    <row r="79" spans="1:4" x14ac:dyDescent="0.2">
      <c r="A79" s="18">
        <v>45330</v>
      </c>
      <c r="B79" t="s">
        <v>1359</v>
      </c>
      <c r="C79">
        <v>1918</v>
      </c>
      <c r="D79" s="2">
        <f t="shared" si="1"/>
        <v>6614</v>
      </c>
    </row>
    <row r="80" spans="1:4" x14ac:dyDescent="0.2">
      <c r="A80" s="18">
        <v>45330</v>
      </c>
      <c r="B80" t="s">
        <v>1360</v>
      </c>
      <c r="C80">
        <v>1956</v>
      </c>
      <c r="D80" s="2">
        <f t="shared" si="1"/>
        <v>20493</v>
      </c>
    </row>
    <row r="81" spans="1:4" x14ac:dyDescent="0.2">
      <c r="A81" s="18">
        <v>45330</v>
      </c>
      <c r="B81" t="s">
        <v>189</v>
      </c>
      <c r="C81">
        <v>1958</v>
      </c>
      <c r="D81" s="2">
        <f t="shared" si="1"/>
        <v>21224</v>
      </c>
    </row>
    <row r="82" spans="1:4" x14ac:dyDescent="0.2">
      <c r="A82" s="18">
        <v>45331</v>
      </c>
      <c r="B82" t="s">
        <v>1361</v>
      </c>
      <c r="C82">
        <v>1964</v>
      </c>
      <c r="D82" s="2">
        <f t="shared" si="1"/>
        <v>23416</v>
      </c>
    </row>
    <row r="83" spans="1:4" x14ac:dyDescent="0.2">
      <c r="A83" s="18">
        <v>45332</v>
      </c>
      <c r="B83" t="s">
        <v>1362</v>
      </c>
      <c r="C83">
        <v>1971</v>
      </c>
      <c r="D83" s="2">
        <f t="shared" si="1"/>
        <v>25974</v>
      </c>
    </row>
    <row r="84" spans="1:4" x14ac:dyDescent="0.2">
      <c r="A84" s="18">
        <v>45332</v>
      </c>
      <c r="B84" t="s">
        <v>219</v>
      </c>
      <c r="C84">
        <v>1971</v>
      </c>
      <c r="D84" s="2">
        <f t="shared" si="1"/>
        <v>25974</v>
      </c>
    </row>
    <row r="85" spans="1:4" x14ac:dyDescent="0.2">
      <c r="A85" s="18">
        <v>45332</v>
      </c>
      <c r="B85" t="s">
        <v>1363</v>
      </c>
      <c r="C85">
        <v>1971</v>
      </c>
      <c r="D85" s="2">
        <f t="shared" si="1"/>
        <v>25974</v>
      </c>
    </row>
    <row r="86" spans="1:4" x14ac:dyDescent="0.2">
      <c r="A86" s="18">
        <v>45332</v>
      </c>
      <c r="B86" t="s">
        <v>1364</v>
      </c>
      <c r="C86">
        <v>1982</v>
      </c>
      <c r="D86" s="2">
        <f t="shared" si="1"/>
        <v>29992</v>
      </c>
    </row>
    <row r="87" spans="1:4" x14ac:dyDescent="0.2">
      <c r="A87" s="18">
        <v>45332</v>
      </c>
      <c r="B87" t="s">
        <v>1365</v>
      </c>
      <c r="C87">
        <v>1983</v>
      </c>
      <c r="D87" s="2">
        <f t="shared" si="1"/>
        <v>30357</v>
      </c>
    </row>
    <row r="88" spans="1:4" x14ac:dyDescent="0.2">
      <c r="A88" s="18">
        <v>45332</v>
      </c>
      <c r="B88" t="s">
        <v>1366</v>
      </c>
      <c r="C88">
        <v>1983</v>
      </c>
      <c r="D88" s="2">
        <f t="shared" si="1"/>
        <v>30357</v>
      </c>
    </row>
    <row r="89" spans="1:4" x14ac:dyDescent="0.2">
      <c r="A89" s="18">
        <v>45333</v>
      </c>
      <c r="B89" t="s">
        <v>488</v>
      </c>
      <c r="C89">
        <v>1964</v>
      </c>
      <c r="D89" s="2">
        <f t="shared" si="1"/>
        <v>23418</v>
      </c>
    </row>
    <row r="90" spans="1:4" x14ac:dyDescent="0.2">
      <c r="A90" s="18">
        <v>45333</v>
      </c>
      <c r="B90" t="s">
        <v>1367</v>
      </c>
      <c r="C90">
        <v>1973</v>
      </c>
      <c r="D90" s="2">
        <f t="shared" si="1"/>
        <v>26706</v>
      </c>
    </row>
    <row r="91" spans="1:4" x14ac:dyDescent="0.2">
      <c r="A91" s="18">
        <v>45334</v>
      </c>
      <c r="B91" t="s">
        <v>1368</v>
      </c>
      <c r="C91">
        <v>1960</v>
      </c>
      <c r="D91" s="2">
        <f t="shared" si="1"/>
        <v>21958</v>
      </c>
    </row>
    <row r="92" spans="1:4" x14ac:dyDescent="0.2">
      <c r="A92" s="18">
        <v>45335</v>
      </c>
      <c r="B92" t="s">
        <v>1369</v>
      </c>
      <c r="C92">
        <v>1971</v>
      </c>
      <c r="D92" s="2">
        <f t="shared" si="1"/>
        <v>25977</v>
      </c>
    </row>
    <row r="93" spans="1:4" x14ac:dyDescent="0.2">
      <c r="A93" s="18">
        <v>45336</v>
      </c>
      <c r="B93" t="s">
        <v>1370</v>
      </c>
      <c r="C93">
        <v>1972</v>
      </c>
      <c r="D93" s="2">
        <f t="shared" si="1"/>
        <v>26343</v>
      </c>
    </row>
    <row r="94" spans="1:4" x14ac:dyDescent="0.2">
      <c r="A94" s="18">
        <v>45337</v>
      </c>
      <c r="B94" t="s">
        <v>1371</v>
      </c>
      <c r="C94">
        <v>1987</v>
      </c>
      <c r="D94" s="2">
        <f t="shared" si="1"/>
        <v>31823</v>
      </c>
    </row>
    <row r="95" spans="1:4" x14ac:dyDescent="0.2">
      <c r="A95" s="18">
        <v>45337</v>
      </c>
      <c r="B95" t="s">
        <v>1372</v>
      </c>
      <c r="C95">
        <v>1991</v>
      </c>
      <c r="D95" s="2">
        <f t="shared" si="1"/>
        <v>33284</v>
      </c>
    </row>
    <row r="96" spans="1:4" x14ac:dyDescent="0.2">
      <c r="A96" s="18">
        <v>45338</v>
      </c>
      <c r="B96" t="s">
        <v>1373</v>
      </c>
      <c r="C96">
        <v>1969</v>
      </c>
      <c r="D96" s="2">
        <f t="shared" si="1"/>
        <v>25250</v>
      </c>
    </row>
    <row r="97" spans="1:4" x14ac:dyDescent="0.2">
      <c r="A97" s="18">
        <v>45339</v>
      </c>
      <c r="B97" t="s">
        <v>1374</v>
      </c>
      <c r="C97">
        <v>1984</v>
      </c>
      <c r="D97" s="2">
        <f t="shared" si="1"/>
        <v>30729</v>
      </c>
    </row>
    <row r="98" spans="1:4" x14ac:dyDescent="0.2">
      <c r="A98" s="18">
        <v>45341</v>
      </c>
      <c r="B98" t="s">
        <v>1375</v>
      </c>
      <c r="C98">
        <v>1948</v>
      </c>
      <c r="D98" s="2">
        <f t="shared" si="1"/>
        <v>17582</v>
      </c>
    </row>
    <row r="99" spans="1:4" x14ac:dyDescent="0.2">
      <c r="A99" s="18">
        <v>45341</v>
      </c>
      <c r="B99" t="s">
        <v>1376</v>
      </c>
      <c r="C99">
        <v>1972</v>
      </c>
      <c r="D99" s="2">
        <f t="shared" si="1"/>
        <v>26348</v>
      </c>
    </row>
    <row r="100" spans="1:4" x14ac:dyDescent="0.2">
      <c r="A100" s="18">
        <v>45341</v>
      </c>
      <c r="B100" t="s">
        <v>1377</v>
      </c>
      <c r="C100">
        <v>1982</v>
      </c>
      <c r="D100" s="2">
        <f t="shared" si="1"/>
        <v>30001</v>
      </c>
    </row>
    <row r="101" spans="1:4" x14ac:dyDescent="0.2">
      <c r="A101" s="18">
        <v>45341</v>
      </c>
      <c r="B101" t="s">
        <v>1378</v>
      </c>
      <c r="C101">
        <v>1981</v>
      </c>
      <c r="D101" s="2">
        <f t="shared" si="1"/>
        <v>29636</v>
      </c>
    </row>
    <row r="102" spans="1:4" x14ac:dyDescent="0.2">
      <c r="A102" s="18">
        <v>45341</v>
      </c>
      <c r="B102" t="s">
        <v>1379</v>
      </c>
      <c r="C102">
        <v>1990</v>
      </c>
      <c r="D102" s="2">
        <f t="shared" si="1"/>
        <v>32923</v>
      </c>
    </row>
    <row r="103" spans="1:4" x14ac:dyDescent="0.2">
      <c r="A103" s="18">
        <v>45342</v>
      </c>
      <c r="B103" t="s">
        <v>220</v>
      </c>
      <c r="C103">
        <v>1977</v>
      </c>
      <c r="D103" s="2">
        <f t="shared" si="1"/>
        <v>28176</v>
      </c>
    </row>
    <row r="104" spans="1:4" x14ac:dyDescent="0.2">
      <c r="A104" s="18">
        <v>45342</v>
      </c>
      <c r="B104" t="s">
        <v>1380</v>
      </c>
      <c r="C104">
        <v>1985</v>
      </c>
      <c r="D104" s="2">
        <f t="shared" si="1"/>
        <v>31098</v>
      </c>
    </row>
    <row r="105" spans="1:4" x14ac:dyDescent="0.2">
      <c r="A105" s="18">
        <v>45343</v>
      </c>
      <c r="B105" t="s">
        <v>198</v>
      </c>
      <c r="C105">
        <v>1961</v>
      </c>
      <c r="D105" s="2">
        <f t="shared" si="1"/>
        <v>22333</v>
      </c>
    </row>
    <row r="106" spans="1:4" x14ac:dyDescent="0.2">
      <c r="A106" s="18">
        <v>45343</v>
      </c>
      <c r="B106" t="s">
        <v>1381</v>
      </c>
      <c r="C106">
        <v>1973</v>
      </c>
      <c r="D106" s="2">
        <f t="shared" si="1"/>
        <v>26716</v>
      </c>
    </row>
    <row r="107" spans="1:4" x14ac:dyDescent="0.2">
      <c r="A107" s="18">
        <v>45343</v>
      </c>
      <c r="B107" t="s">
        <v>511</v>
      </c>
      <c r="C107">
        <v>1979</v>
      </c>
      <c r="D107" s="2">
        <f t="shared" si="1"/>
        <v>28907</v>
      </c>
    </row>
    <row r="108" spans="1:4" x14ac:dyDescent="0.2">
      <c r="A108" s="18">
        <v>45343</v>
      </c>
      <c r="B108" t="s">
        <v>1382</v>
      </c>
      <c r="C108">
        <v>1985</v>
      </c>
      <c r="D108" s="2">
        <f t="shared" si="1"/>
        <v>31099</v>
      </c>
    </row>
    <row r="109" spans="1:4" x14ac:dyDescent="0.2">
      <c r="A109" s="18">
        <v>45346</v>
      </c>
      <c r="B109" t="s">
        <v>390</v>
      </c>
      <c r="C109">
        <v>1980</v>
      </c>
      <c r="D109" s="2">
        <f t="shared" si="1"/>
        <v>29275</v>
      </c>
    </row>
    <row r="110" spans="1:4" x14ac:dyDescent="0.2">
      <c r="A110" s="18">
        <v>45346</v>
      </c>
      <c r="B110" t="s">
        <v>1383</v>
      </c>
      <c r="C110">
        <v>1984</v>
      </c>
      <c r="D110" s="2">
        <f t="shared" si="1"/>
        <v>30736</v>
      </c>
    </row>
    <row r="111" spans="1:4" x14ac:dyDescent="0.2">
      <c r="A111" s="18">
        <v>45347</v>
      </c>
      <c r="B111" t="s">
        <v>1384</v>
      </c>
      <c r="C111">
        <v>1971</v>
      </c>
      <c r="D111" s="2">
        <f t="shared" si="1"/>
        <v>25989</v>
      </c>
    </row>
    <row r="112" spans="1:4" x14ac:dyDescent="0.2">
      <c r="A112" s="18">
        <v>45347</v>
      </c>
      <c r="B112" t="s">
        <v>1385</v>
      </c>
      <c r="C112">
        <v>1983</v>
      </c>
      <c r="D112" s="2">
        <f t="shared" si="1"/>
        <v>30372</v>
      </c>
    </row>
    <row r="113" spans="1:4" x14ac:dyDescent="0.2">
      <c r="A113" s="18">
        <v>45347</v>
      </c>
      <c r="B113" t="s">
        <v>1386</v>
      </c>
      <c r="C113">
        <v>1982</v>
      </c>
      <c r="D113" s="2">
        <f t="shared" si="1"/>
        <v>30007</v>
      </c>
    </row>
    <row r="114" spans="1:4" x14ac:dyDescent="0.2">
      <c r="A114" s="18">
        <v>45347</v>
      </c>
      <c r="B114" t="s">
        <v>38</v>
      </c>
      <c r="C114">
        <v>1949</v>
      </c>
      <c r="D114" s="2">
        <f t="shared" si="1"/>
        <v>17954</v>
      </c>
    </row>
    <row r="115" spans="1:4" x14ac:dyDescent="0.2">
      <c r="A115" s="18">
        <v>45348</v>
      </c>
      <c r="B115" t="s">
        <v>1387</v>
      </c>
      <c r="C115">
        <v>1965</v>
      </c>
      <c r="D115" s="2">
        <f t="shared" si="1"/>
        <v>23799</v>
      </c>
    </row>
    <row r="116" spans="1:4" x14ac:dyDescent="0.2">
      <c r="A116" s="18">
        <v>45348</v>
      </c>
      <c r="B116" t="s">
        <v>1388</v>
      </c>
      <c r="C116">
        <v>1985</v>
      </c>
      <c r="D116" s="2">
        <f t="shared" si="1"/>
        <v>31104</v>
      </c>
    </row>
    <row r="117" spans="1:4" x14ac:dyDescent="0.2">
      <c r="A117" s="18">
        <v>45350</v>
      </c>
      <c r="B117" t="s">
        <v>263</v>
      </c>
      <c r="C117">
        <v>1953</v>
      </c>
      <c r="D117" s="2">
        <f t="shared" si="1"/>
        <v>19418</v>
      </c>
    </row>
    <row r="118" spans="1:4" x14ac:dyDescent="0.2">
      <c r="A118" s="18">
        <v>45350</v>
      </c>
      <c r="B118" t="s">
        <v>1389</v>
      </c>
      <c r="C118">
        <v>1965</v>
      </c>
      <c r="D118" s="2">
        <f t="shared" si="1"/>
        <v>23801</v>
      </c>
    </row>
    <row r="119" spans="1:4" x14ac:dyDescent="0.2">
      <c r="A119" s="18">
        <v>45350</v>
      </c>
      <c r="B119" t="s">
        <v>1390</v>
      </c>
      <c r="C119">
        <v>1973</v>
      </c>
      <c r="D119" s="2">
        <f t="shared" si="1"/>
        <v>26723</v>
      </c>
    </row>
    <row r="120" spans="1:4" x14ac:dyDescent="0.2">
      <c r="A120" s="18">
        <v>45350</v>
      </c>
      <c r="B120" t="s">
        <v>1391</v>
      </c>
      <c r="C120">
        <v>1977</v>
      </c>
      <c r="D120" s="2">
        <f t="shared" si="1"/>
        <v>28184</v>
      </c>
    </row>
    <row r="121" spans="1:4" x14ac:dyDescent="0.2">
      <c r="A121" s="18">
        <v>45352</v>
      </c>
      <c r="B121" t="s">
        <v>1392</v>
      </c>
      <c r="C121">
        <v>1939</v>
      </c>
      <c r="D121" s="2">
        <f t="shared" si="1"/>
        <v>14305</v>
      </c>
    </row>
    <row r="122" spans="1:4" x14ac:dyDescent="0.2">
      <c r="A122" s="18">
        <v>45352</v>
      </c>
      <c r="B122" t="s">
        <v>1393</v>
      </c>
      <c r="C122">
        <v>1955</v>
      </c>
      <c r="D122" s="2">
        <f t="shared" si="1"/>
        <v>20149</v>
      </c>
    </row>
    <row r="123" spans="1:4" x14ac:dyDescent="0.2">
      <c r="A123" s="18">
        <v>45352</v>
      </c>
      <c r="B123" t="s">
        <v>1394</v>
      </c>
      <c r="C123">
        <v>1965</v>
      </c>
      <c r="D123" s="2">
        <f t="shared" si="1"/>
        <v>23802</v>
      </c>
    </row>
    <row r="124" spans="1:4" x14ac:dyDescent="0.2">
      <c r="A124" s="18">
        <v>45352</v>
      </c>
      <c r="B124" t="s">
        <v>1395</v>
      </c>
      <c r="C124">
        <v>1971</v>
      </c>
      <c r="D124" s="2">
        <f t="shared" si="1"/>
        <v>25993</v>
      </c>
    </row>
    <row r="125" spans="1:4" x14ac:dyDescent="0.2">
      <c r="A125" s="18">
        <v>45352</v>
      </c>
      <c r="B125" t="s">
        <v>416</v>
      </c>
      <c r="C125">
        <v>1986</v>
      </c>
      <c r="D125" s="2">
        <f t="shared" si="1"/>
        <v>31472</v>
      </c>
    </row>
    <row r="126" spans="1:4" x14ac:dyDescent="0.2">
      <c r="A126" s="18">
        <v>45352</v>
      </c>
      <c r="B126" t="s">
        <v>1396</v>
      </c>
      <c r="C126">
        <v>1989</v>
      </c>
      <c r="D126" s="2">
        <f t="shared" si="1"/>
        <v>32568</v>
      </c>
    </row>
    <row r="127" spans="1:4" x14ac:dyDescent="0.2">
      <c r="A127" s="18">
        <v>45352</v>
      </c>
      <c r="B127" t="s">
        <v>1397</v>
      </c>
      <c r="C127">
        <v>1987</v>
      </c>
      <c r="D127" s="2">
        <f t="shared" si="1"/>
        <v>31837</v>
      </c>
    </row>
    <row r="128" spans="1:4" x14ac:dyDescent="0.2">
      <c r="A128" s="18">
        <v>45353</v>
      </c>
      <c r="B128" t="s">
        <v>204</v>
      </c>
      <c r="C128">
        <v>1960</v>
      </c>
      <c r="D128" s="2">
        <f t="shared" si="1"/>
        <v>21977</v>
      </c>
    </row>
    <row r="129" spans="1:4" x14ac:dyDescent="0.2">
      <c r="A129" s="18">
        <v>45353</v>
      </c>
      <c r="B129" t="s">
        <v>1398</v>
      </c>
      <c r="C129">
        <v>1981</v>
      </c>
      <c r="D129" s="2">
        <f t="shared" si="1"/>
        <v>29647</v>
      </c>
    </row>
    <row r="130" spans="1:4" x14ac:dyDescent="0.2">
      <c r="A130" s="18">
        <v>45354</v>
      </c>
      <c r="B130" t="s">
        <v>1399</v>
      </c>
      <c r="C130">
        <v>1981</v>
      </c>
      <c r="D130" s="2">
        <f t="shared" si="1"/>
        <v>29648</v>
      </c>
    </row>
    <row r="131" spans="1:4" x14ac:dyDescent="0.2">
      <c r="A131" s="18">
        <v>45354</v>
      </c>
      <c r="B131" t="s">
        <v>1400</v>
      </c>
      <c r="C131">
        <v>1984</v>
      </c>
      <c r="D131" s="2">
        <f t="shared" si="1"/>
        <v>30744</v>
      </c>
    </row>
    <row r="132" spans="1:4" x14ac:dyDescent="0.2">
      <c r="A132" s="18">
        <v>45355</v>
      </c>
      <c r="B132" t="s">
        <v>1401</v>
      </c>
      <c r="C132">
        <v>1979</v>
      </c>
      <c r="D132" s="2">
        <f t="shared" ref="D132:D195" si="2">DATE(C132,MONTH(A132),DAY(A132))</f>
        <v>28918</v>
      </c>
    </row>
    <row r="133" spans="1:4" x14ac:dyDescent="0.2">
      <c r="A133" s="18">
        <v>45355</v>
      </c>
      <c r="B133" t="s">
        <v>1402</v>
      </c>
      <c r="C133">
        <v>1986</v>
      </c>
      <c r="D133" s="2">
        <f t="shared" si="2"/>
        <v>31475</v>
      </c>
    </row>
    <row r="134" spans="1:4" x14ac:dyDescent="0.2">
      <c r="A134" s="18">
        <v>45356</v>
      </c>
      <c r="B134" t="s">
        <v>1403</v>
      </c>
      <c r="C134">
        <v>1996</v>
      </c>
      <c r="D134" s="2">
        <f t="shared" si="2"/>
        <v>35129</v>
      </c>
    </row>
    <row r="135" spans="1:4" x14ac:dyDescent="0.2">
      <c r="A135" s="18">
        <v>45357</v>
      </c>
      <c r="B135" t="s">
        <v>489</v>
      </c>
      <c r="C135">
        <v>1971</v>
      </c>
      <c r="D135" s="2">
        <f t="shared" si="2"/>
        <v>25998</v>
      </c>
    </row>
    <row r="136" spans="1:4" x14ac:dyDescent="0.2">
      <c r="A136" s="18">
        <v>45357</v>
      </c>
      <c r="B136" t="s">
        <v>361</v>
      </c>
      <c r="C136">
        <v>1976</v>
      </c>
      <c r="D136" s="2">
        <f t="shared" si="2"/>
        <v>27825</v>
      </c>
    </row>
    <row r="137" spans="1:4" x14ac:dyDescent="0.2">
      <c r="A137" s="18">
        <v>45358</v>
      </c>
      <c r="B137" t="s">
        <v>1404</v>
      </c>
      <c r="C137">
        <v>1963</v>
      </c>
      <c r="D137" s="2">
        <f t="shared" si="2"/>
        <v>23077</v>
      </c>
    </row>
    <row r="138" spans="1:4" x14ac:dyDescent="0.2">
      <c r="A138" s="18">
        <v>45358</v>
      </c>
      <c r="B138" t="s">
        <v>1405</v>
      </c>
      <c r="C138">
        <v>1972</v>
      </c>
      <c r="D138" s="2">
        <f t="shared" si="2"/>
        <v>26365</v>
      </c>
    </row>
    <row r="139" spans="1:4" x14ac:dyDescent="0.2">
      <c r="A139" s="18">
        <v>45358</v>
      </c>
      <c r="B139" t="s">
        <v>1406</v>
      </c>
      <c r="C139">
        <v>1990</v>
      </c>
      <c r="D139" s="2">
        <f t="shared" si="2"/>
        <v>32939</v>
      </c>
    </row>
    <row r="140" spans="1:4" x14ac:dyDescent="0.2">
      <c r="A140" s="18">
        <v>45358</v>
      </c>
      <c r="B140" t="s">
        <v>732</v>
      </c>
      <c r="C140">
        <v>1997</v>
      </c>
      <c r="D140" s="2">
        <f t="shared" si="2"/>
        <v>35496</v>
      </c>
    </row>
    <row r="141" spans="1:4" x14ac:dyDescent="0.2">
      <c r="A141" s="18">
        <v>45359</v>
      </c>
      <c r="B141" t="s">
        <v>1407</v>
      </c>
      <c r="C141">
        <v>1986</v>
      </c>
      <c r="D141" s="2">
        <f t="shared" si="2"/>
        <v>31479</v>
      </c>
    </row>
    <row r="142" spans="1:4" x14ac:dyDescent="0.2">
      <c r="A142" s="18">
        <v>45360</v>
      </c>
      <c r="B142" t="s">
        <v>230</v>
      </c>
      <c r="C142">
        <v>1979</v>
      </c>
      <c r="D142" s="2">
        <f t="shared" si="2"/>
        <v>28923</v>
      </c>
    </row>
    <row r="143" spans="1:4" x14ac:dyDescent="0.2">
      <c r="A143" s="18">
        <v>45360</v>
      </c>
      <c r="B143" t="s">
        <v>347</v>
      </c>
      <c r="C143">
        <v>1961</v>
      </c>
      <c r="D143" s="2">
        <f t="shared" si="2"/>
        <v>22349</v>
      </c>
    </row>
    <row r="144" spans="1:4" x14ac:dyDescent="0.2">
      <c r="A144" s="18">
        <v>45360</v>
      </c>
      <c r="B144" t="s">
        <v>1408</v>
      </c>
      <c r="C144">
        <v>1971</v>
      </c>
      <c r="D144" s="2">
        <f t="shared" si="2"/>
        <v>26001</v>
      </c>
    </row>
    <row r="145" spans="1:4" x14ac:dyDescent="0.2">
      <c r="A145" s="18">
        <v>45361</v>
      </c>
      <c r="B145" t="s">
        <v>1409</v>
      </c>
      <c r="C145">
        <v>1985</v>
      </c>
      <c r="D145" s="2">
        <f t="shared" si="2"/>
        <v>31116</v>
      </c>
    </row>
    <row r="146" spans="1:4" x14ac:dyDescent="0.2">
      <c r="A146" s="18">
        <v>45361</v>
      </c>
      <c r="B146" t="s">
        <v>1410</v>
      </c>
      <c r="C146">
        <v>1994</v>
      </c>
      <c r="D146" s="2">
        <f t="shared" si="2"/>
        <v>34403</v>
      </c>
    </row>
    <row r="147" spans="1:4" x14ac:dyDescent="0.2">
      <c r="A147" s="18">
        <v>45362</v>
      </c>
      <c r="B147" t="s">
        <v>1411</v>
      </c>
      <c r="C147">
        <v>1967</v>
      </c>
      <c r="D147" s="2">
        <f t="shared" si="2"/>
        <v>24542</v>
      </c>
    </row>
    <row r="148" spans="1:4" x14ac:dyDescent="0.2">
      <c r="A148" s="18">
        <v>45363</v>
      </c>
      <c r="B148" t="s">
        <v>1412</v>
      </c>
      <c r="C148">
        <v>1923</v>
      </c>
      <c r="D148" s="2">
        <f t="shared" si="2"/>
        <v>8472</v>
      </c>
    </row>
    <row r="149" spans="1:4" x14ac:dyDescent="0.2">
      <c r="A149" s="18">
        <v>45363</v>
      </c>
      <c r="B149" t="s">
        <v>1413</v>
      </c>
      <c r="C149">
        <v>1981</v>
      </c>
      <c r="D149" s="2">
        <f t="shared" si="2"/>
        <v>29657</v>
      </c>
    </row>
    <row r="150" spans="1:4" x14ac:dyDescent="0.2">
      <c r="A150" s="18">
        <v>45364</v>
      </c>
      <c r="B150" t="s">
        <v>1414</v>
      </c>
      <c r="C150">
        <v>1985</v>
      </c>
      <c r="D150" s="2">
        <f t="shared" si="2"/>
        <v>31119</v>
      </c>
    </row>
    <row r="151" spans="1:4" x14ac:dyDescent="0.2">
      <c r="A151" s="18">
        <v>45365</v>
      </c>
      <c r="B151" t="s">
        <v>374</v>
      </c>
      <c r="C151">
        <v>1974</v>
      </c>
      <c r="D151" s="2">
        <f t="shared" si="2"/>
        <v>27102</v>
      </c>
    </row>
    <row r="152" spans="1:4" x14ac:dyDescent="0.2">
      <c r="A152" s="18">
        <v>45365</v>
      </c>
      <c r="B152" t="s">
        <v>1415</v>
      </c>
      <c r="C152">
        <v>1964</v>
      </c>
      <c r="D152" s="2">
        <f t="shared" si="2"/>
        <v>23450</v>
      </c>
    </row>
    <row r="153" spans="1:4" x14ac:dyDescent="0.2">
      <c r="A153" s="18">
        <v>45366</v>
      </c>
      <c r="B153" t="s">
        <v>1416</v>
      </c>
      <c r="C153">
        <v>1942</v>
      </c>
      <c r="D153" s="2">
        <f t="shared" si="2"/>
        <v>15415</v>
      </c>
    </row>
    <row r="154" spans="1:4" x14ac:dyDescent="0.2">
      <c r="A154" s="18">
        <v>45366</v>
      </c>
      <c r="B154" t="s">
        <v>1417</v>
      </c>
      <c r="C154">
        <v>1990</v>
      </c>
      <c r="D154" s="2">
        <f t="shared" si="2"/>
        <v>32947</v>
      </c>
    </row>
    <row r="155" spans="1:4" x14ac:dyDescent="0.2">
      <c r="A155" s="18">
        <v>45366</v>
      </c>
      <c r="B155" t="s">
        <v>1418</v>
      </c>
      <c r="C155">
        <v>1996</v>
      </c>
      <c r="D155" s="2">
        <f t="shared" si="2"/>
        <v>35139</v>
      </c>
    </row>
    <row r="156" spans="1:4" x14ac:dyDescent="0.2">
      <c r="A156" s="18">
        <v>45367</v>
      </c>
      <c r="B156" t="s">
        <v>1419</v>
      </c>
      <c r="C156">
        <v>1964</v>
      </c>
      <c r="D156" s="2">
        <f t="shared" si="2"/>
        <v>23452</v>
      </c>
    </row>
    <row r="157" spans="1:4" x14ac:dyDescent="0.2">
      <c r="A157" s="18">
        <v>45367</v>
      </c>
      <c r="B157" t="s">
        <v>1420</v>
      </c>
      <c r="C157">
        <v>1965</v>
      </c>
      <c r="D157" s="2">
        <f t="shared" si="2"/>
        <v>23817</v>
      </c>
    </row>
    <row r="158" spans="1:4" x14ac:dyDescent="0.2">
      <c r="A158" s="18">
        <v>45368</v>
      </c>
      <c r="B158" t="s">
        <v>392</v>
      </c>
      <c r="C158">
        <v>1979</v>
      </c>
      <c r="D158" s="2">
        <f t="shared" si="2"/>
        <v>28931</v>
      </c>
    </row>
    <row r="159" spans="1:4" x14ac:dyDescent="0.2">
      <c r="A159" s="18">
        <v>45368</v>
      </c>
      <c r="B159" t="s">
        <v>503</v>
      </c>
      <c r="C159">
        <v>1975</v>
      </c>
      <c r="D159" s="2">
        <f t="shared" si="2"/>
        <v>27470</v>
      </c>
    </row>
    <row r="160" spans="1:4" x14ac:dyDescent="0.2">
      <c r="A160" s="18">
        <v>45369</v>
      </c>
      <c r="B160" t="s">
        <v>1421</v>
      </c>
      <c r="C160">
        <v>1956</v>
      </c>
      <c r="D160" s="2">
        <f t="shared" si="2"/>
        <v>20532</v>
      </c>
    </row>
    <row r="161" spans="1:4" x14ac:dyDescent="0.2">
      <c r="A161" s="18">
        <v>45369</v>
      </c>
      <c r="B161" t="s">
        <v>1422</v>
      </c>
      <c r="C161">
        <v>1983</v>
      </c>
      <c r="D161" s="2">
        <f t="shared" si="2"/>
        <v>30393</v>
      </c>
    </row>
    <row r="162" spans="1:4" x14ac:dyDescent="0.2">
      <c r="A162" s="18">
        <v>45369</v>
      </c>
      <c r="B162" t="s">
        <v>1423</v>
      </c>
      <c r="C162">
        <v>1988</v>
      </c>
      <c r="D162" s="2">
        <f t="shared" si="2"/>
        <v>32220</v>
      </c>
    </row>
    <row r="163" spans="1:4" x14ac:dyDescent="0.2">
      <c r="A163" s="18">
        <v>45370</v>
      </c>
      <c r="B163" t="s">
        <v>1424</v>
      </c>
      <c r="C163">
        <v>1955</v>
      </c>
      <c r="D163" s="2">
        <f t="shared" si="2"/>
        <v>20167</v>
      </c>
    </row>
    <row r="164" spans="1:4" x14ac:dyDescent="0.2">
      <c r="A164" s="18">
        <v>45370</v>
      </c>
      <c r="B164" t="s">
        <v>1425</v>
      </c>
      <c r="C164">
        <v>1984</v>
      </c>
      <c r="D164" s="2">
        <f t="shared" si="2"/>
        <v>30760</v>
      </c>
    </row>
    <row r="165" spans="1:4" x14ac:dyDescent="0.2">
      <c r="A165" s="18">
        <v>45370</v>
      </c>
      <c r="B165" t="s">
        <v>1426</v>
      </c>
      <c r="C165">
        <v>1983</v>
      </c>
      <c r="D165" s="2">
        <f t="shared" si="2"/>
        <v>30394</v>
      </c>
    </row>
    <row r="166" spans="1:4" x14ac:dyDescent="0.2">
      <c r="A166" s="18">
        <v>45370</v>
      </c>
      <c r="B166" t="s">
        <v>1015</v>
      </c>
      <c r="C166">
        <v>1987</v>
      </c>
      <c r="D166" s="2">
        <f t="shared" si="2"/>
        <v>31855</v>
      </c>
    </row>
    <row r="167" spans="1:4" x14ac:dyDescent="0.2">
      <c r="A167" s="18">
        <v>45371</v>
      </c>
      <c r="B167" t="s">
        <v>289</v>
      </c>
      <c r="C167">
        <v>1959</v>
      </c>
      <c r="D167" s="2">
        <f t="shared" si="2"/>
        <v>21629</v>
      </c>
    </row>
    <row r="168" spans="1:4" x14ac:dyDescent="0.2">
      <c r="A168" s="18">
        <v>45371</v>
      </c>
      <c r="B168" t="s">
        <v>1427</v>
      </c>
      <c r="C168">
        <v>1977</v>
      </c>
      <c r="D168" s="2">
        <f t="shared" si="2"/>
        <v>28204</v>
      </c>
    </row>
    <row r="169" spans="1:4" x14ac:dyDescent="0.2">
      <c r="A169" s="18">
        <v>45371</v>
      </c>
      <c r="B169" t="s">
        <v>1428</v>
      </c>
      <c r="C169">
        <v>1985</v>
      </c>
      <c r="D169" s="2">
        <f t="shared" si="2"/>
        <v>31126</v>
      </c>
    </row>
    <row r="170" spans="1:4" x14ac:dyDescent="0.2">
      <c r="A170" s="18">
        <v>45372</v>
      </c>
      <c r="B170" t="s">
        <v>1429</v>
      </c>
      <c r="C170">
        <v>1972</v>
      </c>
      <c r="D170" s="2">
        <f t="shared" si="2"/>
        <v>26379</v>
      </c>
    </row>
    <row r="171" spans="1:4" x14ac:dyDescent="0.2">
      <c r="A171" s="18">
        <v>45372</v>
      </c>
      <c r="B171" t="s">
        <v>1430</v>
      </c>
      <c r="C171">
        <v>1992</v>
      </c>
      <c r="D171" s="2">
        <f t="shared" si="2"/>
        <v>33684</v>
      </c>
    </row>
    <row r="172" spans="1:4" x14ac:dyDescent="0.2">
      <c r="A172" s="18">
        <v>45373</v>
      </c>
      <c r="B172" t="s">
        <v>1431</v>
      </c>
      <c r="C172">
        <v>1996</v>
      </c>
      <c r="D172" s="2">
        <f t="shared" si="2"/>
        <v>35146</v>
      </c>
    </row>
    <row r="173" spans="1:4" x14ac:dyDescent="0.2">
      <c r="A173" s="18">
        <v>45374</v>
      </c>
      <c r="B173" t="s">
        <v>1432</v>
      </c>
      <c r="C173">
        <v>1979</v>
      </c>
      <c r="D173" s="2">
        <f t="shared" si="2"/>
        <v>28937</v>
      </c>
    </row>
    <row r="174" spans="1:4" x14ac:dyDescent="0.2">
      <c r="A174" s="18">
        <v>45375</v>
      </c>
      <c r="B174" t="s">
        <v>1433</v>
      </c>
      <c r="C174">
        <v>1985</v>
      </c>
      <c r="D174" s="2">
        <f t="shared" si="2"/>
        <v>31130</v>
      </c>
    </row>
    <row r="175" spans="1:4" x14ac:dyDescent="0.2">
      <c r="A175" s="18">
        <v>45375</v>
      </c>
      <c r="B175" t="s">
        <v>1434</v>
      </c>
      <c r="C175">
        <v>1978</v>
      </c>
      <c r="D175" s="2">
        <f t="shared" si="2"/>
        <v>28573</v>
      </c>
    </row>
    <row r="176" spans="1:4" x14ac:dyDescent="0.2">
      <c r="A176" s="18">
        <v>45375</v>
      </c>
      <c r="B176" t="s">
        <v>373</v>
      </c>
      <c r="C176">
        <v>1982</v>
      </c>
      <c r="D176" s="2">
        <f t="shared" si="2"/>
        <v>30034</v>
      </c>
    </row>
    <row r="177" spans="1:4" x14ac:dyDescent="0.2">
      <c r="A177" s="18">
        <v>45375</v>
      </c>
      <c r="B177" t="s">
        <v>1435</v>
      </c>
      <c r="C177">
        <v>1965</v>
      </c>
      <c r="D177" s="2">
        <f t="shared" si="2"/>
        <v>23825</v>
      </c>
    </row>
    <row r="178" spans="1:4" x14ac:dyDescent="0.2">
      <c r="A178" s="18">
        <v>45375</v>
      </c>
      <c r="B178" t="s">
        <v>1436</v>
      </c>
      <c r="C178">
        <v>1971</v>
      </c>
      <c r="D178" s="2">
        <f t="shared" si="2"/>
        <v>26016</v>
      </c>
    </row>
    <row r="179" spans="1:4" x14ac:dyDescent="0.2">
      <c r="A179" s="18">
        <v>45375</v>
      </c>
      <c r="B179" t="s">
        <v>1437</v>
      </c>
      <c r="C179">
        <v>1960</v>
      </c>
      <c r="D179" s="2">
        <f t="shared" si="2"/>
        <v>21999</v>
      </c>
    </row>
    <row r="180" spans="1:4" x14ac:dyDescent="0.2">
      <c r="A180" s="18">
        <v>45375</v>
      </c>
      <c r="B180" t="s">
        <v>1438</v>
      </c>
      <c r="C180">
        <v>1982</v>
      </c>
      <c r="D180" s="2">
        <f t="shared" si="2"/>
        <v>30034</v>
      </c>
    </row>
    <row r="181" spans="1:4" x14ac:dyDescent="0.2">
      <c r="A181" s="18">
        <v>45375</v>
      </c>
      <c r="B181" t="s">
        <v>1439</v>
      </c>
      <c r="C181">
        <v>1990</v>
      </c>
      <c r="D181" s="2">
        <f t="shared" si="2"/>
        <v>32956</v>
      </c>
    </row>
    <row r="182" spans="1:4" x14ac:dyDescent="0.2">
      <c r="A182" s="18">
        <v>45378</v>
      </c>
      <c r="B182" t="s">
        <v>1440</v>
      </c>
      <c r="C182">
        <v>1972</v>
      </c>
      <c r="D182" s="2">
        <f t="shared" si="2"/>
        <v>26385</v>
      </c>
    </row>
    <row r="183" spans="1:4" x14ac:dyDescent="0.2">
      <c r="A183" s="18">
        <v>45378</v>
      </c>
      <c r="B183" t="s">
        <v>1441</v>
      </c>
      <c r="C183">
        <v>1986</v>
      </c>
      <c r="D183" s="2">
        <f t="shared" si="2"/>
        <v>31498</v>
      </c>
    </row>
    <row r="184" spans="1:4" x14ac:dyDescent="0.2">
      <c r="A184" s="18">
        <v>45379</v>
      </c>
      <c r="B184" t="s">
        <v>461</v>
      </c>
      <c r="C184">
        <v>1958</v>
      </c>
      <c r="D184" s="2">
        <f t="shared" si="2"/>
        <v>21272</v>
      </c>
    </row>
    <row r="185" spans="1:4" x14ac:dyDescent="0.2">
      <c r="A185" s="18">
        <v>45379</v>
      </c>
      <c r="B185" t="s">
        <v>514</v>
      </c>
      <c r="C185">
        <v>1973</v>
      </c>
      <c r="D185" s="2">
        <f t="shared" si="2"/>
        <v>26751</v>
      </c>
    </row>
    <row r="186" spans="1:4" x14ac:dyDescent="0.2">
      <c r="A186" s="18">
        <v>45379</v>
      </c>
      <c r="B186" t="s">
        <v>1442</v>
      </c>
      <c r="C186">
        <v>1962</v>
      </c>
      <c r="D186" s="2">
        <f t="shared" si="2"/>
        <v>22733</v>
      </c>
    </row>
    <row r="187" spans="1:4" x14ac:dyDescent="0.2">
      <c r="A187" s="18">
        <v>45379</v>
      </c>
      <c r="B187" t="s">
        <v>1443</v>
      </c>
      <c r="C187">
        <v>1986</v>
      </c>
      <c r="D187" s="2">
        <f t="shared" si="2"/>
        <v>31499</v>
      </c>
    </row>
    <row r="188" spans="1:4" x14ac:dyDescent="0.2">
      <c r="A188" s="18">
        <v>45380</v>
      </c>
      <c r="B188" t="s">
        <v>284</v>
      </c>
      <c r="C188">
        <v>1959</v>
      </c>
      <c r="D188" s="2">
        <f t="shared" si="2"/>
        <v>21638</v>
      </c>
    </row>
    <row r="189" spans="1:4" x14ac:dyDescent="0.2">
      <c r="A189" s="18">
        <v>45381</v>
      </c>
      <c r="B189" t="s">
        <v>1444</v>
      </c>
      <c r="C189">
        <v>1958</v>
      </c>
      <c r="D189" s="2">
        <f t="shared" si="2"/>
        <v>21274</v>
      </c>
    </row>
    <row r="190" spans="1:4" x14ac:dyDescent="0.2">
      <c r="A190" s="18">
        <v>45381</v>
      </c>
      <c r="B190" t="s">
        <v>1445</v>
      </c>
      <c r="C190">
        <v>1983</v>
      </c>
      <c r="D190" s="2">
        <f t="shared" si="2"/>
        <v>30405</v>
      </c>
    </row>
    <row r="191" spans="1:4" x14ac:dyDescent="0.2">
      <c r="A191" s="18">
        <v>45381</v>
      </c>
      <c r="B191" t="s">
        <v>1446</v>
      </c>
      <c r="C191">
        <v>1987</v>
      </c>
      <c r="D191" s="2">
        <f t="shared" si="2"/>
        <v>31866</v>
      </c>
    </row>
    <row r="192" spans="1:4" x14ac:dyDescent="0.2">
      <c r="A192" s="18">
        <v>45381</v>
      </c>
      <c r="B192" t="s">
        <v>1447</v>
      </c>
      <c r="C192">
        <v>1992</v>
      </c>
      <c r="D192" s="2">
        <f t="shared" si="2"/>
        <v>33693</v>
      </c>
    </row>
    <row r="193" spans="1:4" x14ac:dyDescent="0.2">
      <c r="A193" s="18">
        <v>45383</v>
      </c>
      <c r="B193" t="s">
        <v>121</v>
      </c>
      <c r="C193">
        <v>1980</v>
      </c>
      <c r="D193" s="2">
        <f t="shared" si="2"/>
        <v>29312</v>
      </c>
    </row>
    <row r="194" spans="1:4" x14ac:dyDescent="0.2">
      <c r="A194" s="18">
        <v>45383</v>
      </c>
      <c r="B194" t="s">
        <v>1448</v>
      </c>
      <c r="C194">
        <v>1989</v>
      </c>
      <c r="D194" s="2">
        <f t="shared" si="2"/>
        <v>32599</v>
      </c>
    </row>
    <row r="195" spans="1:4" x14ac:dyDescent="0.2">
      <c r="A195" s="18">
        <v>45384</v>
      </c>
      <c r="B195" t="s">
        <v>1449</v>
      </c>
      <c r="C195">
        <v>1982</v>
      </c>
      <c r="D195" s="2">
        <f t="shared" si="2"/>
        <v>30043</v>
      </c>
    </row>
    <row r="196" spans="1:4" x14ac:dyDescent="0.2">
      <c r="A196" s="18">
        <v>45384</v>
      </c>
      <c r="B196" t="s">
        <v>1450</v>
      </c>
      <c r="C196">
        <v>1983</v>
      </c>
      <c r="D196" s="2">
        <f t="shared" ref="D196:D259" si="3">DATE(C196,MONTH(A196),DAY(A196))</f>
        <v>30408</v>
      </c>
    </row>
    <row r="197" spans="1:4" x14ac:dyDescent="0.2">
      <c r="A197" s="18">
        <v>45384</v>
      </c>
      <c r="B197" t="s">
        <v>1451</v>
      </c>
      <c r="C197">
        <v>1990</v>
      </c>
      <c r="D197" s="2">
        <f t="shared" si="3"/>
        <v>32965</v>
      </c>
    </row>
    <row r="198" spans="1:4" x14ac:dyDescent="0.2">
      <c r="A198" s="18">
        <v>45385</v>
      </c>
      <c r="B198" t="s">
        <v>339</v>
      </c>
      <c r="C198">
        <v>1969</v>
      </c>
      <c r="D198" s="2">
        <f t="shared" si="3"/>
        <v>25296</v>
      </c>
    </row>
    <row r="199" spans="1:4" x14ac:dyDescent="0.2">
      <c r="A199" s="18">
        <v>45386</v>
      </c>
      <c r="B199" t="s">
        <v>1452</v>
      </c>
      <c r="C199">
        <v>1991</v>
      </c>
      <c r="D199" s="2">
        <f t="shared" si="3"/>
        <v>33332</v>
      </c>
    </row>
    <row r="200" spans="1:4" x14ac:dyDescent="0.2">
      <c r="A200" s="18">
        <v>45387</v>
      </c>
      <c r="B200" t="s">
        <v>1453</v>
      </c>
      <c r="C200">
        <v>1945</v>
      </c>
      <c r="D200" s="2">
        <f t="shared" si="3"/>
        <v>16532</v>
      </c>
    </row>
    <row r="201" spans="1:4" x14ac:dyDescent="0.2">
      <c r="A201" s="18">
        <v>45387</v>
      </c>
      <c r="B201" t="s">
        <v>320</v>
      </c>
      <c r="C201">
        <v>1956</v>
      </c>
      <c r="D201" s="2">
        <f t="shared" si="3"/>
        <v>20550</v>
      </c>
    </row>
    <row r="202" spans="1:4" x14ac:dyDescent="0.2">
      <c r="A202" s="18">
        <v>45387</v>
      </c>
      <c r="B202" t="s">
        <v>243</v>
      </c>
      <c r="C202">
        <v>1986</v>
      </c>
      <c r="D202" s="2">
        <f t="shared" si="3"/>
        <v>31507</v>
      </c>
    </row>
    <row r="203" spans="1:4" x14ac:dyDescent="0.2">
      <c r="A203" s="18">
        <v>45388</v>
      </c>
      <c r="B203" t="s">
        <v>1454</v>
      </c>
      <c r="C203">
        <v>1937</v>
      </c>
      <c r="D203" s="2">
        <f t="shared" si="3"/>
        <v>13611</v>
      </c>
    </row>
    <row r="204" spans="1:4" x14ac:dyDescent="0.2">
      <c r="A204" s="18">
        <v>45389</v>
      </c>
      <c r="B204" t="s">
        <v>1455</v>
      </c>
      <c r="C204">
        <v>1980</v>
      </c>
      <c r="D204" s="2">
        <f t="shared" si="3"/>
        <v>29318</v>
      </c>
    </row>
    <row r="205" spans="1:4" x14ac:dyDescent="0.2">
      <c r="A205" s="18">
        <v>45389</v>
      </c>
      <c r="B205" t="s">
        <v>1456</v>
      </c>
      <c r="C205">
        <v>1969</v>
      </c>
      <c r="D205" s="2">
        <f t="shared" si="3"/>
        <v>25300</v>
      </c>
    </row>
    <row r="206" spans="1:4" x14ac:dyDescent="0.2">
      <c r="A206" s="18">
        <v>45389</v>
      </c>
      <c r="B206" t="s">
        <v>1457</v>
      </c>
      <c r="C206">
        <v>1982</v>
      </c>
      <c r="D206" s="2">
        <f t="shared" si="3"/>
        <v>30048</v>
      </c>
    </row>
    <row r="207" spans="1:4" x14ac:dyDescent="0.2">
      <c r="A207" s="18">
        <v>45391</v>
      </c>
      <c r="B207" t="s">
        <v>428</v>
      </c>
      <c r="C207">
        <v>1989</v>
      </c>
      <c r="D207" s="2">
        <f t="shared" si="3"/>
        <v>32607</v>
      </c>
    </row>
    <row r="208" spans="1:4" x14ac:dyDescent="0.2">
      <c r="A208" s="18">
        <v>45392</v>
      </c>
      <c r="B208" t="s">
        <v>1458</v>
      </c>
      <c r="C208">
        <v>1954</v>
      </c>
      <c r="D208" s="2">
        <f t="shared" si="3"/>
        <v>19824</v>
      </c>
    </row>
    <row r="209" spans="1:4" x14ac:dyDescent="0.2">
      <c r="A209" s="18">
        <v>45392</v>
      </c>
      <c r="B209" t="s">
        <v>1459</v>
      </c>
      <c r="C209">
        <v>1980</v>
      </c>
      <c r="D209" s="2">
        <f t="shared" si="3"/>
        <v>29321</v>
      </c>
    </row>
    <row r="210" spans="1:4" x14ac:dyDescent="0.2">
      <c r="A210" s="18">
        <v>45392</v>
      </c>
      <c r="B210" t="s">
        <v>1460</v>
      </c>
      <c r="C210">
        <v>1989</v>
      </c>
      <c r="D210" s="2">
        <f t="shared" si="3"/>
        <v>32608</v>
      </c>
    </row>
    <row r="211" spans="1:4" x14ac:dyDescent="0.2">
      <c r="A211" s="18">
        <v>45393</v>
      </c>
      <c r="B211" t="s">
        <v>254</v>
      </c>
      <c r="C211">
        <v>1943</v>
      </c>
      <c r="D211" s="2">
        <f t="shared" si="3"/>
        <v>15807</v>
      </c>
    </row>
    <row r="212" spans="1:4" x14ac:dyDescent="0.2">
      <c r="A212" s="18">
        <v>45393</v>
      </c>
      <c r="B212" t="s">
        <v>1461</v>
      </c>
      <c r="C212">
        <v>1969</v>
      </c>
      <c r="D212" s="2">
        <f t="shared" si="3"/>
        <v>25304</v>
      </c>
    </row>
    <row r="213" spans="1:4" x14ac:dyDescent="0.2">
      <c r="A213" s="18">
        <v>45393</v>
      </c>
      <c r="B213" t="s">
        <v>1462</v>
      </c>
      <c r="C213">
        <v>1972</v>
      </c>
      <c r="D213" s="2">
        <f t="shared" si="3"/>
        <v>26400</v>
      </c>
    </row>
    <row r="214" spans="1:4" x14ac:dyDescent="0.2">
      <c r="A214" s="18">
        <v>45396</v>
      </c>
      <c r="B214" t="s">
        <v>209</v>
      </c>
      <c r="C214">
        <v>1975</v>
      </c>
      <c r="D214" s="2">
        <f t="shared" si="3"/>
        <v>27498</v>
      </c>
    </row>
    <row r="215" spans="1:4" x14ac:dyDescent="0.2">
      <c r="A215" s="18">
        <v>45396</v>
      </c>
      <c r="B215" t="s">
        <v>1463</v>
      </c>
      <c r="C215">
        <v>1964</v>
      </c>
      <c r="D215" s="2">
        <f t="shared" si="3"/>
        <v>23481</v>
      </c>
    </row>
    <row r="216" spans="1:4" x14ac:dyDescent="0.2">
      <c r="A216" s="18">
        <v>45396</v>
      </c>
      <c r="B216" t="s">
        <v>1464</v>
      </c>
      <c r="C216">
        <v>1988</v>
      </c>
      <c r="D216" s="2">
        <f t="shared" si="3"/>
        <v>32247</v>
      </c>
    </row>
    <row r="217" spans="1:4" x14ac:dyDescent="0.2">
      <c r="A217" s="18">
        <v>45397</v>
      </c>
      <c r="B217" t="s">
        <v>1465</v>
      </c>
      <c r="C217">
        <v>1978</v>
      </c>
      <c r="D217" s="2">
        <f t="shared" si="3"/>
        <v>28595</v>
      </c>
    </row>
    <row r="218" spans="1:4" x14ac:dyDescent="0.2">
      <c r="A218" s="18">
        <v>45398</v>
      </c>
      <c r="B218" t="s">
        <v>1466</v>
      </c>
      <c r="C218">
        <v>1937</v>
      </c>
      <c r="D218" s="2">
        <f t="shared" si="3"/>
        <v>13621</v>
      </c>
    </row>
    <row r="219" spans="1:4" x14ac:dyDescent="0.2">
      <c r="A219" s="18">
        <v>45398</v>
      </c>
      <c r="B219" t="s">
        <v>1467</v>
      </c>
      <c r="C219">
        <v>1968</v>
      </c>
      <c r="D219" s="2">
        <f t="shared" si="3"/>
        <v>24944</v>
      </c>
    </row>
    <row r="220" spans="1:4" x14ac:dyDescent="0.2">
      <c r="A220" s="18">
        <v>45398</v>
      </c>
      <c r="B220" t="s">
        <v>1468</v>
      </c>
      <c r="C220">
        <v>1980</v>
      </c>
      <c r="D220" s="2">
        <f t="shared" si="3"/>
        <v>29327</v>
      </c>
    </row>
    <row r="221" spans="1:4" x14ac:dyDescent="0.2">
      <c r="A221" s="18">
        <v>45398</v>
      </c>
      <c r="B221" t="s">
        <v>1469</v>
      </c>
      <c r="C221">
        <v>1989</v>
      </c>
      <c r="D221" s="2">
        <f t="shared" si="3"/>
        <v>32614</v>
      </c>
    </row>
    <row r="222" spans="1:4" x14ac:dyDescent="0.2">
      <c r="A222" s="18">
        <v>45399</v>
      </c>
      <c r="B222" t="s">
        <v>1470</v>
      </c>
      <c r="C222">
        <v>1958</v>
      </c>
      <c r="D222" s="2">
        <f t="shared" si="3"/>
        <v>21292</v>
      </c>
    </row>
    <row r="223" spans="1:4" x14ac:dyDescent="0.2">
      <c r="A223" s="18">
        <v>45399</v>
      </c>
      <c r="B223" t="s">
        <v>1471</v>
      </c>
      <c r="C223">
        <v>1954</v>
      </c>
      <c r="D223" s="2">
        <f t="shared" si="3"/>
        <v>19831</v>
      </c>
    </row>
    <row r="224" spans="1:4" x14ac:dyDescent="0.2">
      <c r="A224" s="18">
        <v>45399</v>
      </c>
      <c r="B224" t="s">
        <v>1472</v>
      </c>
      <c r="C224">
        <v>1995</v>
      </c>
      <c r="D224" s="2">
        <f t="shared" si="3"/>
        <v>34806</v>
      </c>
    </row>
    <row r="225" spans="1:4" x14ac:dyDescent="0.2">
      <c r="A225" s="18">
        <v>45400</v>
      </c>
      <c r="B225" t="s">
        <v>1473</v>
      </c>
      <c r="C225">
        <v>1961</v>
      </c>
      <c r="D225" s="2">
        <f t="shared" si="3"/>
        <v>22389</v>
      </c>
    </row>
    <row r="226" spans="1:4" x14ac:dyDescent="0.2">
      <c r="A226" s="18">
        <v>45401</v>
      </c>
      <c r="B226" t="s">
        <v>1474</v>
      </c>
      <c r="C226">
        <v>1980</v>
      </c>
      <c r="D226" s="2">
        <f t="shared" si="3"/>
        <v>29330</v>
      </c>
    </row>
    <row r="227" spans="1:4" x14ac:dyDescent="0.2">
      <c r="A227" s="18">
        <v>45401</v>
      </c>
      <c r="B227" t="s">
        <v>1475</v>
      </c>
      <c r="C227">
        <v>1992</v>
      </c>
      <c r="D227" s="2">
        <f t="shared" si="3"/>
        <v>33713</v>
      </c>
    </row>
    <row r="228" spans="1:4" x14ac:dyDescent="0.2">
      <c r="A228" s="18">
        <v>45402</v>
      </c>
      <c r="B228" t="s">
        <v>1476</v>
      </c>
      <c r="C228">
        <v>1977</v>
      </c>
      <c r="D228" s="2">
        <f t="shared" si="3"/>
        <v>28235</v>
      </c>
    </row>
    <row r="229" spans="1:4" x14ac:dyDescent="0.2">
      <c r="A229" s="18">
        <v>45402</v>
      </c>
      <c r="B229" t="s">
        <v>1477</v>
      </c>
      <c r="C229">
        <v>1985</v>
      </c>
      <c r="D229" s="2">
        <f t="shared" si="3"/>
        <v>31157</v>
      </c>
    </row>
    <row r="230" spans="1:4" x14ac:dyDescent="0.2">
      <c r="A230" s="18">
        <v>45402</v>
      </c>
      <c r="B230" t="s">
        <v>1478</v>
      </c>
      <c r="C230">
        <v>1984</v>
      </c>
      <c r="D230" s="2">
        <f t="shared" si="3"/>
        <v>30792</v>
      </c>
    </row>
    <row r="231" spans="1:4" x14ac:dyDescent="0.2">
      <c r="A231" s="18">
        <v>45403</v>
      </c>
      <c r="B231" t="s">
        <v>1479</v>
      </c>
      <c r="C231">
        <v>1957</v>
      </c>
      <c r="D231" s="2">
        <f t="shared" si="3"/>
        <v>20931</v>
      </c>
    </row>
    <row r="232" spans="1:4" x14ac:dyDescent="0.2">
      <c r="A232" s="18">
        <v>45403</v>
      </c>
      <c r="B232" t="s">
        <v>1480</v>
      </c>
      <c r="C232">
        <v>1989</v>
      </c>
      <c r="D232" s="2">
        <f t="shared" si="3"/>
        <v>32619</v>
      </c>
    </row>
    <row r="233" spans="1:4" x14ac:dyDescent="0.2">
      <c r="A233" s="18">
        <v>45404</v>
      </c>
      <c r="B233" t="s">
        <v>520</v>
      </c>
      <c r="C233">
        <v>1978</v>
      </c>
      <c r="D233" s="2">
        <f t="shared" si="3"/>
        <v>28602</v>
      </c>
    </row>
    <row r="234" spans="1:4" x14ac:dyDescent="0.2">
      <c r="A234" s="18">
        <v>45404</v>
      </c>
      <c r="B234" t="s">
        <v>1481</v>
      </c>
      <c r="C234">
        <v>1986</v>
      </c>
      <c r="D234" s="2">
        <f t="shared" si="3"/>
        <v>31524</v>
      </c>
    </row>
    <row r="235" spans="1:4" x14ac:dyDescent="0.2">
      <c r="A235" s="18">
        <v>45405</v>
      </c>
      <c r="B235" t="s">
        <v>1482</v>
      </c>
      <c r="C235">
        <v>1944</v>
      </c>
      <c r="D235" s="2">
        <f t="shared" si="3"/>
        <v>16185</v>
      </c>
    </row>
    <row r="236" spans="1:4" x14ac:dyDescent="0.2">
      <c r="A236" s="18">
        <v>45405</v>
      </c>
      <c r="B236" t="s">
        <v>1483</v>
      </c>
      <c r="C236">
        <v>1961</v>
      </c>
      <c r="D236" s="2">
        <f t="shared" si="3"/>
        <v>22394</v>
      </c>
    </row>
    <row r="237" spans="1:4" x14ac:dyDescent="0.2">
      <c r="A237" s="18">
        <v>45405</v>
      </c>
      <c r="B237" t="s">
        <v>115</v>
      </c>
      <c r="C237">
        <v>1977</v>
      </c>
      <c r="D237" s="2">
        <f t="shared" si="3"/>
        <v>28238</v>
      </c>
    </row>
    <row r="238" spans="1:4" x14ac:dyDescent="0.2">
      <c r="A238" s="18">
        <v>45405</v>
      </c>
      <c r="B238" t="s">
        <v>1484</v>
      </c>
      <c r="C238">
        <v>1987</v>
      </c>
      <c r="D238" s="2">
        <f t="shared" si="3"/>
        <v>31890</v>
      </c>
    </row>
    <row r="239" spans="1:4" x14ac:dyDescent="0.2">
      <c r="A239" s="18">
        <v>45405</v>
      </c>
      <c r="B239" t="s">
        <v>1485</v>
      </c>
      <c r="C239">
        <v>1991</v>
      </c>
      <c r="D239" s="2">
        <f t="shared" si="3"/>
        <v>33351</v>
      </c>
    </row>
    <row r="240" spans="1:4" x14ac:dyDescent="0.2">
      <c r="A240" s="18">
        <v>45405</v>
      </c>
      <c r="B240" t="s">
        <v>1486</v>
      </c>
      <c r="C240">
        <v>1984</v>
      </c>
      <c r="D240" s="2">
        <f t="shared" si="3"/>
        <v>30795</v>
      </c>
    </row>
    <row r="241" spans="1:4" x14ac:dyDescent="0.2">
      <c r="A241" s="18">
        <v>45408</v>
      </c>
      <c r="B241" t="s">
        <v>1487</v>
      </c>
      <c r="C241">
        <v>1949</v>
      </c>
      <c r="D241" s="2">
        <f t="shared" si="3"/>
        <v>18014</v>
      </c>
    </row>
    <row r="242" spans="1:4" x14ac:dyDescent="0.2">
      <c r="A242" s="18">
        <v>45408</v>
      </c>
      <c r="B242" t="s">
        <v>69</v>
      </c>
      <c r="C242">
        <v>1967</v>
      </c>
      <c r="D242" s="2">
        <f t="shared" si="3"/>
        <v>24588</v>
      </c>
    </row>
    <row r="243" spans="1:4" x14ac:dyDescent="0.2">
      <c r="A243" s="18">
        <v>45408</v>
      </c>
      <c r="B243" t="s">
        <v>1488</v>
      </c>
      <c r="C243">
        <v>1970</v>
      </c>
      <c r="D243" s="2">
        <f t="shared" si="3"/>
        <v>25684</v>
      </c>
    </row>
    <row r="244" spans="1:4" x14ac:dyDescent="0.2">
      <c r="A244" s="18">
        <v>45408</v>
      </c>
      <c r="B244" t="s">
        <v>1489</v>
      </c>
      <c r="C244">
        <v>1982</v>
      </c>
      <c r="D244" s="2">
        <f t="shared" si="3"/>
        <v>30067</v>
      </c>
    </row>
    <row r="245" spans="1:4" x14ac:dyDescent="0.2">
      <c r="A245" s="18">
        <v>45409</v>
      </c>
      <c r="B245" t="s">
        <v>1490</v>
      </c>
      <c r="C245">
        <v>1979</v>
      </c>
      <c r="D245" s="2">
        <f t="shared" si="3"/>
        <v>28972</v>
      </c>
    </row>
    <row r="246" spans="1:4" x14ac:dyDescent="0.2">
      <c r="A246" s="18">
        <v>45410</v>
      </c>
      <c r="B246" t="s">
        <v>1491</v>
      </c>
      <c r="C246">
        <v>1981</v>
      </c>
      <c r="D246" s="2">
        <f t="shared" si="3"/>
        <v>29704</v>
      </c>
    </row>
    <row r="247" spans="1:4" x14ac:dyDescent="0.2">
      <c r="A247" s="18">
        <v>45410</v>
      </c>
      <c r="B247" t="s">
        <v>1492</v>
      </c>
      <c r="C247">
        <v>1987</v>
      </c>
      <c r="D247" s="2">
        <f t="shared" si="3"/>
        <v>31895</v>
      </c>
    </row>
    <row r="248" spans="1:4" x14ac:dyDescent="0.2">
      <c r="A248" s="18">
        <v>45411</v>
      </c>
      <c r="B248" t="s">
        <v>1493</v>
      </c>
      <c r="C248">
        <v>1960</v>
      </c>
      <c r="D248" s="2">
        <f t="shared" si="3"/>
        <v>22035</v>
      </c>
    </row>
    <row r="249" spans="1:4" x14ac:dyDescent="0.2">
      <c r="A249" s="18">
        <v>45411</v>
      </c>
      <c r="B249" t="s">
        <v>1494</v>
      </c>
      <c r="C249">
        <v>1977</v>
      </c>
      <c r="D249" s="2">
        <f t="shared" si="3"/>
        <v>28244</v>
      </c>
    </row>
    <row r="250" spans="1:4" x14ac:dyDescent="0.2">
      <c r="A250" s="18">
        <v>45411</v>
      </c>
      <c r="B250" t="s">
        <v>1495</v>
      </c>
      <c r="C250">
        <v>1985</v>
      </c>
      <c r="D250" s="2">
        <f t="shared" si="3"/>
        <v>31166</v>
      </c>
    </row>
    <row r="251" spans="1:4" x14ac:dyDescent="0.2">
      <c r="A251" s="18">
        <v>45412</v>
      </c>
      <c r="B251" t="s">
        <v>1496</v>
      </c>
      <c r="C251">
        <v>1984</v>
      </c>
      <c r="D251" s="2">
        <f t="shared" si="3"/>
        <v>30802</v>
      </c>
    </row>
    <row r="252" spans="1:4" x14ac:dyDescent="0.2">
      <c r="A252" s="18">
        <v>45412</v>
      </c>
      <c r="B252" t="s">
        <v>1497</v>
      </c>
      <c r="C252">
        <v>1984</v>
      </c>
      <c r="D252" s="2">
        <f t="shared" si="3"/>
        <v>30802</v>
      </c>
    </row>
    <row r="253" spans="1:4" x14ac:dyDescent="0.2">
      <c r="A253" s="18">
        <v>45413</v>
      </c>
      <c r="B253" t="s">
        <v>1498</v>
      </c>
      <c r="C253">
        <v>1988</v>
      </c>
      <c r="D253" s="2">
        <f t="shared" si="3"/>
        <v>32264</v>
      </c>
    </row>
    <row r="254" spans="1:4" x14ac:dyDescent="0.2">
      <c r="A254" s="18">
        <v>45414</v>
      </c>
      <c r="B254" t="s">
        <v>1499</v>
      </c>
      <c r="C254">
        <v>1963</v>
      </c>
      <c r="D254" s="2">
        <f t="shared" si="3"/>
        <v>23133</v>
      </c>
    </row>
    <row r="255" spans="1:4" x14ac:dyDescent="0.2">
      <c r="A255" s="18">
        <v>45414</v>
      </c>
      <c r="B255" t="s">
        <v>1500</v>
      </c>
      <c r="C255">
        <v>1972</v>
      </c>
      <c r="D255" s="2">
        <f t="shared" si="3"/>
        <v>26421</v>
      </c>
    </row>
    <row r="256" spans="1:4" x14ac:dyDescent="0.2">
      <c r="A256" s="18">
        <v>45415</v>
      </c>
      <c r="B256" t="s">
        <v>1501</v>
      </c>
      <c r="C256">
        <v>1915</v>
      </c>
      <c r="D256" s="2">
        <f t="shared" si="3"/>
        <v>5602</v>
      </c>
    </row>
    <row r="257" spans="1:4" x14ac:dyDescent="0.2">
      <c r="A257" s="18">
        <v>45416</v>
      </c>
      <c r="B257" t="s">
        <v>1502</v>
      </c>
      <c r="C257">
        <v>1935</v>
      </c>
      <c r="D257" s="2">
        <f t="shared" si="3"/>
        <v>12908</v>
      </c>
    </row>
    <row r="258" spans="1:4" x14ac:dyDescent="0.2">
      <c r="A258" s="18">
        <v>45416</v>
      </c>
      <c r="B258" t="s">
        <v>1503</v>
      </c>
      <c r="C258">
        <v>1959</v>
      </c>
      <c r="D258" s="2">
        <f t="shared" si="3"/>
        <v>21674</v>
      </c>
    </row>
    <row r="259" spans="1:4" x14ac:dyDescent="0.2">
      <c r="A259" s="18">
        <v>45416</v>
      </c>
      <c r="B259" t="s">
        <v>1504</v>
      </c>
      <c r="C259">
        <v>1979</v>
      </c>
      <c r="D259" s="2">
        <f t="shared" si="3"/>
        <v>28979</v>
      </c>
    </row>
    <row r="260" spans="1:4" x14ac:dyDescent="0.2">
      <c r="A260" s="18">
        <v>45416</v>
      </c>
      <c r="B260" t="s">
        <v>1505</v>
      </c>
      <c r="C260">
        <v>1984</v>
      </c>
      <c r="D260" s="2">
        <f t="shared" ref="D260:D323" si="4">DATE(C260,MONTH(A260),DAY(A260))</f>
        <v>30806</v>
      </c>
    </row>
    <row r="261" spans="1:4" x14ac:dyDescent="0.2">
      <c r="A261" s="18">
        <v>45417</v>
      </c>
      <c r="B261" t="s">
        <v>1506</v>
      </c>
      <c r="C261">
        <v>1988</v>
      </c>
      <c r="D261" s="2">
        <f t="shared" si="4"/>
        <v>32268</v>
      </c>
    </row>
    <row r="262" spans="1:4" x14ac:dyDescent="0.2">
      <c r="A262" s="18">
        <v>45418</v>
      </c>
      <c r="B262" t="s">
        <v>1507</v>
      </c>
      <c r="C262">
        <v>1964</v>
      </c>
      <c r="D262" s="2">
        <f t="shared" si="4"/>
        <v>23503</v>
      </c>
    </row>
    <row r="263" spans="1:4" x14ac:dyDescent="0.2">
      <c r="A263" s="18">
        <v>45418</v>
      </c>
      <c r="B263" t="s">
        <v>1508</v>
      </c>
      <c r="C263">
        <v>1980</v>
      </c>
      <c r="D263" s="2">
        <f t="shared" si="4"/>
        <v>29347</v>
      </c>
    </row>
    <row r="264" spans="1:4" x14ac:dyDescent="0.2">
      <c r="A264" s="18">
        <v>45418</v>
      </c>
      <c r="B264" t="s">
        <v>1509</v>
      </c>
      <c r="C264">
        <v>1988</v>
      </c>
      <c r="D264" s="2">
        <f t="shared" si="4"/>
        <v>32269</v>
      </c>
    </row>
    <row r="265" spans="1:4" x14ac:dyDescent="0.2">
      <c r="A265" s="18">
        <v>45418</v>
      </c>
      <c r="B265" t="s">
        <v>1510</v>
      </c>
      <c r="C265">
        <v>1991</v>
      </c>
      <c r="D265" s="2">
        <f t="shared" si="4"/>
        <v>33364</v>
      </c>
    </row>
    <row r="266" spans="1:4" x14ac:dyDescent="0.2">
      <c r="A266" s="18">
        <v>45419</v>
      </c>
      <c r="B266" t="s">
        <v>1511</v>
      </c>
      <c r="C266">
        <v>1956</v>
      </c>
      <c r="D266" s="2">
        <f t="shared" si="4"/>
        <v>20582</v>
      </c>
    </row>
    <row r="267" spans="1:4" x14ac:dyDescent="0.2">
      <c r="A267" s="18">
        <v>45419</v>
      </c>
      <c r="B267" t="s">
        <v>485</v>
      </c>
      <c r="C267">
        <v>1965</v>
      </c>
      <c r="D267" s="2">
        <f t="shared" si="4"/>
        <v>23869</v>
      </c>
    </row>
    <row r="268" spans="1:4" x14ac:dyDescent="0.2">
      <c r="A268" s="18">
        <v>45419</v>
      </c>
      <c r="B268" t="s">
        <v>1512</v>
      </c>
      <c r="C268">
        <v>1983</v>
      </c>
      <c r="D268" s="2">
        <f t="shared" si="4"/>
        <v>30443</v>
      </c>
    </row>
    <row r="269" spans="1:4" x14ac:dyDescent="0.2">
      <c r="A269" s="18">
        <v>45419</v>
      </c>
      <c r="B269" t="s">
        <v>381</v>
      </c>
      <c r="C269">
        <v>1984</v>
      </c>
      <c r="D269" s="2">
        <f t="shared" si="4"/>
        <v>30809</v>
      </c>
    </row>
    <row r="270" spans="1:4" x14ac:dyDescent="0.2">
      <c r="A270" s="18">
        <v>45419</v>
      </c>
      <c r="B270" t="s">
        <v>1513</v>
      </c>
      <c r="C270">
        <v>1987</v>
      </c>
      <c r="D270" s="2">
        <f t="shared" si="4"/>
        <v>31904</v>
      </c>
    </row>
    <row r="271" spans="1:4" x14ac:dyDescent="0.2">
      <c r="A271" s="18">
        <v>45419</v>
      </c>
      <c r="B271" t="s">
        <v>1514</v>
      </c>
      <c r="C271">
        <v>1993</v>
      </c>
      <c r="D271" s="2">
        <f t="shared" si="4"/>
        <v>34096</v>
      </c>
    </row>
    <row r="272" spans="1:4" x14ac:dyDescent="0.2">
      <c r="A272" s="18">
        <v>45420</v>
      </c>
      <c r="B272" t="s">
        <v>674</v>
      </c>
      <c r="C272">
        <v>1985</v>
      </c>
      <c r="D272" s="2">
        <f t="shared" si="4"/>
        <v>31175</v>
      </c>
    </row>
    <row r="273" spans="1:4" x14ac:dyDescent="0.2">
      <c r="A273" s="18">
        <v>45420</v>
      </c>
      <c r="B273" t="s">
        <v>718</v>
      </c>
      <c r="C273">
        <v>1990</v>
      </c>
      <c r="D273" s="2">
        <f t="shared" si="4"/>
        <v>33001</v>
      </c>
    </row>
    <row r="274" spans="1:4" x14ac:dyDescent="0.2">
      <c r="A274" s="18">
        <v>45421</v>
      </c>
      <c r="B274" t="s">
        <v>1515</v>
      </c>
      <c r="C274">
        <v>1957</v>
      </c>
      <c r="D274" s="2">
        <f t="shared" si="4"/>
        <v>20949</v>
      </c>
    </row>
    <row r="275" spans="1:4" x14ac:dyDescent="0.2">
      <c r="A275" s="18">
        <v>45422</v>
      </c>
      <c r="B275" t="s">
        <v>454</v>
      </c>
      <c r="C275">
        <v>1953</v>
      </c>
      <c r="D275" s="2">
        <f t="shared" si="4"/>
        <v>19489</v>
      </c>
    </row>
    <row r="276" spans="1:4" x14ac:dyDescent="0.2">
      <c r="A276" s="18">
        <v>45422</v>
      </c>
      <c r="B276" t="s">
        <v>504</v>
      </c>
      <c r="C276">
        <v>1968</v>
      </c>
      <c r="D276" s="2">
        <f t="shared" si="4"/>
        <v>24968</v>
      </c>
    </row>
    <row r="277" spans="1:4" x14ac:dyDescent="0.2">
      <c r="A277" s="18">
        <v>45423</v>
      </c>
      <c r="B277" t="s">
        <v>1516</v>
      </c>
      <c r="C277">
        <v>1974</v>
      </c>
      <c r="D277" s="2">
        <f t="shared" si="4"/>
        <v>27160</v>
      </c>
    </row>
    <row r="278" spans="1:4" x14ac:dyDescent="0.2">
      <c r="A278" s="18">
        <v>45423</v>
      </c>
      <c r="B278" t="s">
        <v>386</v>
      </c>
      <c r="C278">
        <v>1977</v>
      </c>
      <c r="D278" s="2">
        <f t="shared" si="4"/>
        <v>28256</v>
      </c>
    </row>
    <row r="279" spans="1:4" x14ac:dyDescent="0.2">
      <c r="A279" s="18">
        <v>45423</v>
      </c>
      <c r="B279" t="s">
        <v>1517</v>
      </c>
      <c r="C279">
        <v>1987</v>
      </c>
      <c r="D279" s="2">
        <f t="shared" si="4"/>
        <v>31908</v>
      </c>
    </row>
    <row r="280" spans="1:4" x14ac:dyDescent="0.2">
      <c r="A280" s="18">
        <v>45424</v>
      </c>
      <c r="B280" t="s">
        <v>1518</v>
      </c>
      <c r="C280">
        <v>1971</v>
      </c>
      <c r="D280" s="2">
        <f t="shared" si="4"/>
        <v>26065</v>
      </c>
    </row>
    <row r="281" spans="1:4" x14ac:dyDescent="0.2">
      <c r="A281" s="18">
        <v>45424</v>
      </c>
      <c r="B281" t="s">
        <v>1519</v>
      </c>
      <c r="C281">
        <v>1975</v>
      </c>
      <c r="D281" s="2">
        <f t="shared" si="4"/>
        <v>27526</v>
      </c>
    </row>
    <row r="282" spans="1:4" x14ac:dyDescent="0.2">
      <c r="A282" s="18">
        <v>45424</v>
      </c>
      <c r="B282" t="s">
        <v>1520</v>
      </c>
      <c r="C282">
        <v>1983</v>
      </c>
      <c r="D282" s="2">
        <f t="shared" si="4"/>
        <v>30448</v>
      </c>
    </row>
    <row r="283" spans="1:4" x14ac:dyDescent="0.2">
      <c r="A283" s="18">
        <v>45425</v>
      </c>
      <c r="B283" t="s">
        <v>1521</v>
      </c>
      <c r="C283">
        <v>1964</v>
      </c>
      <c r="D283" s="2">
        <f t="shared" si="4"/>
        <v>23510</v>
      </c>
    </row>
    <row r="284" spans="1:4" x14ac:dyDescent="0.2">
      <c r="A284" s="18">
        <v>45425</v>
      </c>
      <c r="B284" t="s">
        <v>1522</v>
      </c>
      <c r="C284">
        <v>1981</v>
      </c>
      <c r="D284" s="2">
        <f t="shared" si="4"/>
        <v>29719</v>
      </c>
    </row>
    <row r="285" spans="1:4" x14ac:dyDescent="0.2">
      <c r="A285" s="18">
        <v>45425</v>
      </c>
      <c r="B285" t="s">
        <v>1523</v>
      </c>
      <c r="C285">
        <v>1991</v>
      </c>
      <c r="D285" s="2">
        <f t="shared" si="4"/>
        <v>33371</v>
      </c>
    </row>
    <row r="286" spans="1:4" x14ac:dyDescent="0.2">
      <c r="A286" s="18">
        <v>45426</v>
      </c>
      <c r="B286" t="s">
        <v>1524</v>
      </c>
      <c r="C286">
        <v>1951</v>
      </c>
      <c r="D286" s="2">
        <f t="shared" si="4"/>
        <v>18762</v>
      </c>
    </row>
    <row r="287" spans="1:4" x14ac:dyDescent="0.2">
      <c r="A287" s="18">
        <v>45426</v>
      </c>
      <c r="B287" t="s">
        <v>1525</v>
      </c>
      <c r="C287">
        <v>1960</v>
      </c>
      <c r="D287" s="2">
        <f t="shared" si="4"/>
        <v>22050</v>
      </c>
    </row>
    <row r="288" spans="1:4" x14ac:dyDescent="0.2">
      <c r="A288" s="18">
        <v>45426</v>
      </c>
      <c r="B288" t="s">
        <v>1526</v>
      </c>
      <c r="C288">
        <v>1955</v>
      </c>
      <c r="D288" s="2">
        <f t="shared" si="4"/>
        <v>20223</v>
      </c>
    </row>
    <row r="289" spans="1:4" x14ac:dyDescent="0.2">
      <c r="A289" s="18">
        <v>45426</v>
      </c>
      <c r="B289" t="s">
        <v>372</v>
      </c>
      <c r="C289">
        <v>1985</v>
      </c>
      <c r="D289" s="2">
        <f t="shared" si="4"/>
        <v>31181</v>
      </c>
    </row>
    <row r="290" spans="1:4" x14ac:dyDescent="0.2">
      <c r="A290" s="18">
        <v>45427</v>
      </c>
      <c r="B290" t="s">
        <v>1527</v>
      </c>
      <c r="C290">
        <v>1957</v>
      </c>
      <c r="D290" s="2">
        <f t="shared" si="4"/>
        <v>20955</v>
      </c>
    </row>
    <row r="291" spans="1:4" x14ac:dyDescent="0.2">
      <c r="A291" s="18">
        <v>45427</v>
      </c>
      <c r="B291" t="s">
        <v>1528</v>
      </c>
      <c r="C291">
        <v>1958</v>
      </c>
      <c r="D291" s="2">
        <f t="shared" si="4"/>
        <v>21320</v>
      </c>
    </row>
    <row r="292" spans="1:4" x14ac:dyDescent="0.2">
      <c r="A292" s="18">
        <v>45427</v>
      </c>
      <c r="B292" t="s">
        <v>1529</v>
      </c>
      <c r="C292">
        <v>1983</v>
      </c>
      <c r="D292" s="2">
        <f t="shared" si="4"/>
        <v>30451</v>
      </c>
    </row>
    <row r="293" spans="1:4" x14ac:dyDescent="0.2">
      <c r="A293" s="18">
        <v>45428</v>
      </c>
      <c r="B293" t="s">
        <v>1530</v>
      </c>
      <c r="C293">
        <v>1961</v>
      </c>
      <c r="D293" s="2">
        <f t="shared" si="4"/>
        <v>22417</v>
      </c>
    </row>
    <row r="294" spans="1:4" x14ac:dyDescent="0.2">
      <c r="A294" s="18">
        <v>45428</v>
      </c>
      <c r="B294" t="s">
        <v>1531</v>
      </c>
      <c r="C294">
        <v>1985</v>
      </c>
      <c r="D294" s="2">
        <f t="shared" si="4"/>
        <v>31183</v>
      </c>
    </row>
    <row r="295" spans="1:4" x14ac:dyDescent="0.2">
      <c r="A295" s="18">
        <v>45429</v>
      </c>
      <c r="B295" t="s">
        <v>1532</v>
      </c>
      <c r="C295">
        <v>1949</v>
      </c>
      <c r="D295" s="2">
        <f t="shared" si="4"/>
        <v>18035</v>
      </c>
    </row>
    <row r="296" spans="1:4" x14ac:dyDescent="0.2">
      <c r="A296" s="18">
        <v>45429</v>
      </c>
      <c r="B296" t="s">
        <v>1533</v>
      </c>
      <c r="C296">
        <v>1949</v>
      </c>
      <c r="D296" s="2">
        <f t="shared" si="4"/>
        <v>18035</v>
      </c>
    </row>
    <row r="297" spans="1:4" x14ac:dyDescent="0.2">
      <c r="A297" s="18">
        <v>45429</v>
      </c>
      <c r="B297" t="s">
        <v>1534</v>
      </c>
      <c r="C297">
        <v>1975</v>
      </c>
      <c r="D297" s="2">
        <f t="shared" si="4"/>
        <v>27531</v>
      </c>
    </row>
    <row r="298" spans="1:4" x14ac:dyDescent="0.2">
      <c r="A298" s="18">
        <v>45429</v>
      </c>
      <c r="B298" t="s">
        <v>1535</v>
      </c>
      <c r="C298">
        <v>1987</v>
      </c>
      <c r="D298" s="2">
        <f t="shared" si="4"/>
        <v>31914</v>
      </c>
    </row>
    <row r="299" spans="1:4" x14ac:dyDescent="0.2">
      <c r="A299" s="18">
        <v>45430</v>
      </c>
      <c r="B299" t="s">
        <v>1536</v>
      </c>
      <c r="C299">
        <v>1943</v>
      </c>
      <c r="D299" s="2">
        <f t="shared" si="4"/>
        <v>15844</v>
      </c>
    </row>
    <row r="300" spans="1:4" x14ac:dyDescent="0.2">
      <c r="A300" s="18">
        <v>45431</v>
      </c>
      <c r="B300" t="s">
        <v>539</v>
      </c>
      <c r="C300">
        <v>1946</v>
      </c>
      <c r="D300" s="2">
        <f t="shared" si="4"/>
        <v>16941</v>
      </c>
    </row>
    <row r="301" spans="1:4" x14ac:dyDescent="0.2">
      <c r="A301" s="18">
        <v>45431</v>
      </c>
      <c r="B301" t="s">
        <v>672</v>
      </c>
      <c r="C301">
        <v>1985</v>
      </c>
      <c r="D301" s="2">
        <f t="shared" si="4"/>
        <v>31186</v>
      </c>
    </row>
    <row r="302" spans="1:4" x14ac:dyDescent="0.2">
      <c r="A302" s="18">
        <v>45431</v>
      </c>
      <c r="B302" t="s">
        <v>1537</v>
      </c>
      <c r="C302">
        <v>1992</v>
      </c>
      <c r="D302" s="2">
        <f t="shared" si="4"/>
        <v>33743</v>
      </c>
    </row>
    <row r="303" spans="1:4" x14ac:dyDescent="0.2">
      <c r="A303" s="18">
        <v>45432</v>
      </c>
      <c r="B303" t="s">
        <v>491</v>
      </c>
      <c r="C303">
        <v>1969</v>
      </c>
      <c r="D303" s="2">
        <f t="shared" si="4"/>
        <v>25343</v>
      </c>
    </row>
    <row r="304" spans="1:4" x14ac:dyDescent="0.2">
      <c r="A304" s="18">
        <v>45432</v>
      </c>
      <c r="B304" t="s">
        <v>1538</v>
      </c>
      <c r="C304">
        <v>1993</v>
      </c>
      <c r="D304" s="2">
        <f t="shared" si="4"/>
        <v>34109</v>
      </c>
    </row>
    <row r="305" spans="1:4" x14ac:dyDescent="0.2">
      <c r="A305" s="18">
        <v>45432</v>
      </c>
      <c r="B305" t="s">
        <v>1539</v>
      </c>
      <c r="C305">
        <v>1993</v>
      </c>
      <c r="D305" s="2">
        <f t="shared" si="4"/>
        <v>34109</v>
      </c>
    </row>
    <row r="306" spans="1:4" x14ac:dyDescent="0.2">
      <c r="A306" s="18">
        <v>45433</v>
      </c>
      <c r="B306" t="s">
        <v>334</v>
      </c>
      <c r="C306">
        <v>1967</v>
      </c>
      <c r="D306" s="2">
        <f t="shared" si="4"/>
        <v>24613</v>
      </c>
    </row>
    <row r="307" spans="1:4" x14ac:dyDescent="0.2">
      <c r="A307" s="18">
        <v>45433</v>
      </c>
      <c r="B307" t="s">
        <v>1540</v>
      </c>
      <c r="C307">
        <v>1982</v>
      </c>
      <c r="D307" s="2">
        <f t="shared" si="4"/>
        <v>30092</v>
      </c>
    </row>
    <row r="308" spans="1:4" x14ac:dyDescent="0.2">
      <c r="A308" s="18">
        <v>45433</v>
      </c>
      <c r="B308" t="s">
        <v>1541</v>
      </c>
      <c r="C308">
        <v>1983</v>
      </c>
      <c r="D308" s="2">
        <f t="shared" si="4"/>
        <v>30457</v>
      </c>
    </row>
    <row r="309" spans="1:4" x14ac:dyDescent="0.2">
      <c r="A309" s="18">
        <v>45434</v>
      </c>
      <c r="B309" t="s">
        <v>1542</v>
      </c>
      <c r="C309">
        <v>1962</v>
      </c>
      <c r="D309" s="2">
        <f t="shared" si="4"/>
        <v>22788</v>
      </c>
    </row>
    <row r="310" spans="1:4" x14ac:dyDescent="0.2">
      <c r="A310" s="18">
        <v>45434</v>
      </c>
      <c r="B310" t="s">
        <v>1543</v>
      </c>
      <c r="C310">
        <v>1966</v>
      </c>
      <c r="D310" s="2">
        <f t="shared" si="4"/>
        <v>24249</v>
      </c>
    </row>
    <row r="311" spans="1:4" x14ac:dyDescent="0.2">
      <c r="A311" s="18">
        <v>45434</v>
      </c>
      <c r="B311" t="s">
        <v>149</v>
      </c>
      <c r="C311">
        <v>1981</v>
      </c>
      <c r="D311" s="2">
        <f t="shared" si="4"/>
        <v>29728</v>
      </c>
    </row>
    <row r="312" spans="1:4" x14ac:dyDescent="0.2">
      <c r="A312" s="18">
        <v>45434</v>
      </c>
      <c r="B312" t="s">
        <v>1544</v>
      </c>
      <c r="C312">
        <v>1975</v>
      </c>
      <c r="D312" s="2">
        <f t="shared" si="4"/>
        <v>27536</v>
      </c>
    </row>
    <row r="313" spans="1:4" x14ac:dyDescent="0.2">
      <c r="A313" s="18">
        <v>45434</v>
      </c>
      <c r="B313" t="s">
        <v>1545</v>
      </c>
      <c r="C313">
        <v>1988</v>
      </c>
      <c r="D313" s="2">
        <f t="shared" si="4"/>
        <v>32285</v>
      </c>
    </row>
    <row r="314" spans="1:4" x14ac:dyDescent="0.2">
      <c r="A314" s="18">
        <v>45435</v>
      </c>
      <c r="B314" t="s">
        <v>1546</v>
      </c>
      <c r="C314">
        <v>1983</v>
      </c>
      <c r="D314" s="2">
        <f t="shared" si="4"/>
        <v>30459</v>
      </c>
    </row>
    <row r="315" spans="1:4" x14ac:dyDescent="0.2">
      <c r="A315" s="18">
        <v>45435</v>
      </c>
      <c r="B315" t="s">
        <v>161</v>
      </c>
      <c r="C315">
        <v>1987</v>
      </c>
      <c r="D315" s="2">
        <f t="shared" si="4"/>
        <v>31920</v>
      </c>
    </row>
    <row r="316" spans="1:4" x14ac:dyDescent="0.2">
      <c r="A316" s="18">
        <v>45437</v>
      </c>
      <c r="B316" t="s">
        <v>1547</v>
      </c>
      <c r="C316">
        <v>1975</v>
      </c>
      <c r="D316" s="2">
        <f t="shared" si="4"/>
        <v>27539</v>
      </c>
    </row>
    <row r="317" spans="1:4" x14ac:dyDescent="0.2">
      <c r="A317" s="18">
        <v>45437</v>
      </c>
      <c r="B317" t="s">
        <v>146</v>
      </c>
      <c r="C317">
        <v>1977</v>
      </c>
      <c r="D317" s="2">
        <f t="shared" si="4"/>
        <v>28270</v>
      </c>
    </row>
    <row r="318" spans="1:4" x14ac:dyDescent="0.2">
      <c r="A318" s="18">
        <v>45437</v>
      </c>
      <c r="B318" t="s">
        <v>154</v>
      </c>
      <c r="C318">
        <v>1985</v>
      </c>
      <c r="D318" s="2">
        <f t="shared" si="4"/>
        <v>31192</v>
      </c>
    </row>
    <row r="319" spans="1:4" x14ac:dyDescent="0.2">
      <c r="A319" s="18">
        <v>45437</v>
      </c>
      <c r="B319" t="s">
        <v>659</v>
      </c>
      <c r="C319">
        <v>1990</v>
      </c>
      <c r="D319" s="2">
        <f t="shared" si="4"/>
        <v>33018</v>
      </c>
    </row>
    <row r="320" spans="1:4" x14ac:dyDescent="0.2">
      <c r="A320" s="18">
        <v>45439</v>
      </c>
      <c r="B320" t="s">
        <v>1548</v>
      </c>
      <c r="C320">
        <v>1955</v>
      </c>
      <c r="D320" s="2">
        <f t="shared" si="4"/>
        <v>20236</v>
      </c>
    </row>
    <row r="321" spans="1:4" x14ac:dyDescent="0.2">
      <c r="A321" s="18">
        <v>45439</v>
      </c>
      <c r="B321" t="s">
        <v>400</v>
      </c>
      <c r="C321">
        <v>1982</v>
      </c>
      <c r="D321" s="2">
        <f t="shared" si="4"/>
        <v>30098</v>
      </c>
    </row>
    <row r="322" spans="1:4" x14ac:dyDescent="0.2">
      <c r="A322" s="18">
        <v>45440</v>
      </c>
      <c r="B322" t="s">
        <v>1549</v>
      </c>
      <c r="C322">
        <v>1950</v>
      </c>
      <c r="D322" s="2">
        <f t="shared" si="4"/>
        <v>18411</v>
      </c>
    </row>
    <row r="323" spans="1:4" x14ac:dyDescent="0.2">
      <c r="A323" s="18">
        <v>45440</v>
      </c>
      <c r="B323" t="s">
        <v>1550</v>
      </c>
      <c r="C323">
        <v>1971</v>
      </c>
      <c r="D323" s="2">
        <f t="shared" si="4"/>
        <v>26081</v>
      </c>
    </row>
    <row r="324" spans="1:4" x14ac:dyDescent="0.2">
      <c r="A324" s="18">
        <v>45440</v>
      </c>
      <c r="B324" t="s">
        <v>151</v>
      </c>
      <c r="C324">
        <v>1986</v>
      </c>
      <c r="D324" s="2">
        <f t="shared" ref="D324:D387" si="5">DATE(C324,MONTH(A324),DAY(A324))</f>
        <v>31560</v>
      </c>
    </row>
    <row r="325" spans="1:4" x14ac:dyDescent="0.2">
      <c r="A325" s="18">
        <v>45440</v>
      </c>
      <c r="B325" t="s">
        <v>1551</v>
      </c>
      <c r="C325">
        <v>1987</v>
      </c>
      <c r="D325" s="2">
        <f t="shared" si="5"/>
        <v>31925</v>
      </c>
    </row>
    <row r="326" spans="1:4" x14ac:dyDescent="0.2">
      <c r="A326" s="18">
        <v>45441</v>
      </c>
      <c r="B326" t="s">
        <v>1552</v>
      </c>
      <c r="C326">
        <v>1970</v>
      </c>
      <c r="D326" s="2">
        <f t="shared" si="5"/>
        <v>25717</v>
      </c>
    </row>
    <row r="327" spans="1:4" x14ac:dyDescent="0.2">
      <c r="A327" s="18">
        <v>45441</v>
      </c>
      <c r="B327" t="s">
        <v>1553</v>
      </c>
      <c r="C327">
        <v>1973</v>
      </c>
      <c r="D327" s="2">
        <f t="shared" si="5"/>
        <v>26813</v>
      </c>
    </row>
    <row r="328" spans="1:4" x14ac:dyDescent="0.2">
      <c r="A328" s="18">
        <v>45441</v>
      </c>
      <c r="B328" t="s">
        <v>1554</v>
      </c>
      <c r="C328">
        <v>1979</v>
      </c>
      <c r="D328" s="2">
        <f t="shared" si="5"/>
        <v>29004</v>
      </c>
    </row>
    <row r="329" spans="1:4" x14ac:dyDescent="0.2">
      <c r="A329" s="18">
        <v>45441</v>
      </c>
      <c r="B329" t="s">
        <v>250</v>
      </c>
      <c r="C329">
        <v>1984</v>
      </c>
      <c r="D329" s="2">
        <f t="shared" si="5"/>
        <v>30831</v>
      </c>
    </row>
    <row r="330" spans="1:4" x14ac:dyDescent="0.2">
      <c r="A330" s="18">
        <v>45441</v>
      </c>
      <c r="B330" t="s">
        <v>1555</v>
      </c>
      <c r="C330">
        <v>1986</v>
      </c>
      <c r="D330" s="2">
        <f t="shared" si="5"/>
        <v>31561</v>
      </c>
    </row>
    <row r="331" spans="1:4" x14ac:dyDescent="0.2">
      <c r="A331" s="18">
        <v>45442</v>
      </c>
      <c r="B331" t="s">
        <v>1556</v>
      </c>
      <c r="C331">
        <v>1955</v>
      </c>
      <c r="D331" s="2">
        <f t="shared" si="5"/>
        <v>20239</v>
      </c>
    </row>
    <row r="332" spans="1:4" x14ac:dyDescent="0.2">
      <c r="A332" s="18">
        <v>45442</v>
      </c>
      <c r="B332" t="s">
        <v>1557</v>
      </c>
      <c r="C332">
        <v>1988</v>
      </c>
      <c r="D332" s="2">
        <f t="shared" si="5"/>
        <v>32293</v>
      </c>
    </row>
    <row r="333" spans="1:4" x14ac:dyDescent="0.2">
      <c r="A333" s="18">
        <v>45443</v>
      </c>
      <c r="B333" t="s">
        <v>1558</v>
      </c>
      <c r="C333">
        <v>1990</v>
      </c>
      <c r="D333" s="2">
        <f t="shared" si="5"/>
        <v>33024</v>
      </c>
    </row>
    <row r="334" spans="1:4" x14ac:dyDescent="0.2">
      <c r="A334" s="18">
        <v>45444</v>
      </c>
      <c r="B334" t="s">
        <v>1559</v>
      </c>
      <c r="C334">
        <v>1977</v>
      </c>
      <c r="D334" s="2">
        <f t="shared" si="5"/>
        <v>28277</v>
      </c>
    </row>
    <row r="335" spans="1:4" x14ac:dyDescent="0.2">
      <c r="A335" s="18">
        <v>45444</v>
      </c>
      <c r="B335" t="s">
        <v>1560</v>
      </c>
      <c r="C335">
        <v>1995</v>
      </c>
      <c r="D335" s="2">
        <f t="shared" si="5"/>
        <v>34851</v>
      </c>
    </row>
    <row r="336" spans="1:4" x14ac:dyDescent="0.2">
      <c r="A336" s="18">
        <v>45445</v>
      </c>
      <c r="B336" t="s">
        <v>159</v>
      </c>
      <c r="C336">
        <v>1977</v>
      </c>
      <c r="D336" s="2">
        <f t="shared" si="5"/>
        <v>28278</v>
      </c>
    </row>
    <row r="337" spans="1:4" x14ac:dyDescent="0.2">
      <c r="A337" s="18">
        <v>45445</v>
      </c>
      <c r="B337" t="s">
        <v>278</v>
      </c>
      <c r="C337">
        <v>1958</v>
      </c>
      <c r="D337" s="2">
        <f t="shared" si="5"/>
        <v>21338</v>
      </c>
    </row>
    <row r="338" spans="1:4" x14ac:dyDescent="0.2">
      <c r="A338" s="18">
        <v>45445</v>
      </c>
      <c r="B338" t="s">
        <v>1561</v>
      </c>
      <c r="C338">
        <v>1981</v>
      </c>
      <c r="D338" s="2">
        <f t="shared" si="5"/>
        <v>29739</v>
      </c>
    </row>
    <row r="339" spans="1:4" x14ac:dyDescent="0.2">
      <c r="A339" s="18">
        <v>45445</v>
      </c>
      <c r="B339" t="s">
        <v>1562</v>
      </c>
      <c r="C339">
        <v>1988</v>
      </c>
      <c r="D339" s="2">
        <f t="shared" si="5"/>
        <v>32296</v>
      </c>
    </row>
    <row r="340" spans="1:4" x14ac:dyDescent="0.2">
      <c r="A340" s="18">
        <v>45446</v>
      </c>
      <c r="B340" t="s">
        <v>1563</v>
      </c>
      <c r="C340">
        <v>1980</v>
      </c>
      <c r="D340" s="2">
        <f t="shared" si="5"/>
        <v>29375</v>
      </c>
    </row>
    <row r="341" spans="1:4" x14ac:dyDescent="0.2">
      <c r="A341" s="18">
        <v>45447</v>
      </c>
      <c r="B341" t="s">
        <v>1564</v>
      </c>
      <c r="C341">
        <v>1937</v>
      </c>
      <c r="D341" s="2">
        <f t="shared" si="5"/>
        <v>13670</v>
      </c>
    </row>
    <row r="342" spans="1:4" x14ac:dyDescent="0.2">
      <c r="A342" s="18">
        <v>45447</v>
      </c>
      <c r="B342" t="s">
        <v>1565</v>
      </c>
      <c r="C342">
        <v>1955</v>
      </c>
      <c r="D342" s="2">
        <f t="shared" si="5"/>
        <v>20244</v>
      </c>
    </row>
    <row r="343" spans="1:4" x14ac:dyDescent="0.2">
      <c r="A343" s="18">
        <v>45447</v>
      </c>
      <c r="B343" t="s">
        <v>1566</v>
      </c>
      <c r="C343">
        <v>1982</v>
      </c>
      <c r="D343" s="2">
        <f t="shared" si="5"/>
        <v>30106</v>
      </c>
    </row>
    <row r="344" spans="1:4" x14ac:dyDescent="0.2">
      <c r="A344" s="18">
        <v>45447</v>
      </c>
      <c r="B344" t="s">
        <v>1567</v>
      </c>
      <c r="C344">
        <v>1997</v>
      </c>
      <c r="D344" s="2">
        <f t="shared" si="5"/>
        <v>35585</v>
      </c>
    </row>
    <row r="345" spans="1:4" x14ac:dyDescent="0.2">
      <c r="A345" s="18">
        <v>45448</v>
      </c>
      <c r="B345" t="s">
        <v>1568</v>
      </c>
      <c r="C345">
        <v>1992</v>
      </c>
      <c r="D345" s="2">
        <f t="shared" si="5"/>
        <v>33760</v>
      </c>
    </row>
    <row r="346" spans="1:4" x14ac:dyDescent="0.2">
      <c r="A346" s="18">
        <v>45448</v>
      </c>
      <c r="B346" t="s">
        <v>1569</v>
      </c>
      <c r="C346">
        <v>1997</v>
      </c>
      <c r="D346" s="2">
        <f t="shared" si="5"/>
        <v>35586</v>
      </c>
    </row>
    <row r="347" spans="1:4" x14ac:dyDescent="0.2">
      <c r="A347" s="18">
        <v>45449</v>
      </c>
      <c r="B347" t="s">
        <v>481</v>
      </c>
      <c r="C347">
        <v>1970</v>
      </c>
      <c r="D347" s="2">
        <f t="shared" si="5"/>
        <v>25725</v>
      </c>
    </row>
    <row r="348" spans="1:4" x14ac:dyDescent="0.2">
      <c r="A348" s="18">
        <v>45449</v>
      </c>
      <c r="B348" t="s">
        <v>168</v>
      </c>
      <c r="C348">
        <v>1985</v>
      </c>
      <c r="D348" s="2">
        <f t="shared" si="5"/>
        <v>31204</v>
      </c>
    </row>
    <row r="349" spans="1:4" x14ac:dyDescent="0.2">
      <c r="A349" s="18">
        <v>45449</v>
      </c>
      <c r="B349" t="s">
        <v>1570</v>
      </c>
      <c r="C349">
        <v>1978</v>
      </c>
      <c r="D349" s="2">
        <f t="shared" si="5"/>
        <v>28647</v>
      </c>
    </row>
    <row r="350" spans="1:4" x14ac:dyDescent="0.2">
      <c r="A350" s="18">
        <v>45450</v>
      </c>
      <c r="B350" t="s">
        <v>10</v>
      </c>
      <c r="C350">
        <v>1943</v>
      </c>
      <c r="D350" s="2">
        <f t="shared" si="5"/>
        <v>15864</v>
      </c>
    </row>
    <row r="351" spans="1:4" x14ac:dyDescent="0.2">
      <c r="A351" s="18">
        <v>45450</v>
      </c>
      <c r="B351" t="s">
        <v>1571</v>
      </c>
      <c r="C351">
        <v>1950</v>
      </c>
      <c r="D351" s="2">
        <f t="shared" si="5"/>
        <v>18421</v>
      </c>
    </row>
    <row r="352" spans="1:4" x14ac:dyDescent="0.2">
      <c r="A352" s="18">
        <v>45450</v>
      </c>
      <c r="B352" t="s">
        <v>1572</v>
      </c>
      <c r="C352">
        <v>1965</v>
      </c>
      <c r="D352" s="2">
        <f t="shared" si="5"/>
        <v>23900</v>
      </c>
    </row>
    <row r="353" spans="1:4" x14ac:dyDescent="0.2">
      <c r="A353" s="18">
        <v>45451</v>
      </c>
      <c r="B353" t="s">
        <v>1573</v>
      </c>
      <c r="C353">
        <v>1965</v>
      </c>
      <c r="D353" s="2">
        <f t="shared" si="5"/>
        <v>23901</v>
      </c>
    </row>
    <row r="354" spans="1:4" x14ac:dyDescent="0.2">
      <c r="A354" s="18">
        <v>45451</v>
      </c>
      <c r="B354" t="s">
        <v>433</v>
      </c>
      <c r="C354">
        <v>1994</v>
      </c>
      <c r="D354" s="2">
        <f t="shared" si="5"/>
        <v>34493</v>
      </c>
    </row>
    <row r="355" spans="1:4" x14ac:dyDescent="0.2">
      <c r="A355" s="18">
        <v>45451</v>
      </c>
      <c r="B355" t="s">
        <v>1574</v>
      </c>
      <c r="C355">
        <v>1958</v>
      </c>
      <c r="D355" s="2">
        <f t="shared" si="5"/>
        <v>21344</v>
      </c>
    </row>
    <row r="356" spans="1:4" x14ac:dyDescent="0.2">
      <c r="A356" s="18">
        <v>45452</v>
      </c>
      <c r="B356" t="s">
        <v>1575</v>
      </c>
      <c r="C356">
        <v>1995</v>
      </c>
      <c r="D356" s="2">
        <f t="shared" si="5"/>
        <v>34859</v>
      </c>
    </row>
    <row r="357" spans="1:4" x14ac:dyDescent="0.2">
      <c r="A357" s="18">
        <v>45453</v>
      </c>
      <c r="B357" t="s">
        <v>1576</v>
      </c>
      <c r="C357">
        <v>1994</v>
      </c>
      <c r="D357" s="2">
        <f t="shared" si="5"/>
        <v>34495</v>
      </c>
    </row>
    <row r="358" spans="1:4" x14ac:dyDescent="0.2">
      <c r="A358" s="18">
        <v>45454</v>
      </c>
      <c r="B358" t="s">
        <v>1577</v>
      </c>
      <c r="C358">
        <v>1988</v>
      </c>
      <c r="D358" s="2">
        <f t="shared" si="5"/>
        <v>32305</v>
      </c>
    </row>
    <row r="359" spans="1:4" x14ac:dyDescent="0.2">
      <c r="A359" s="18">
        <v>45455</v>
      </c>
      <c r="B359" t="s">
        <v>1578</v>
      </c>
      <c r="C359">
        <v>1971</v>
      </c>
      <c r="D359" s="2">
        <f t="shared" si="5"/>
        <v>26096</v>
      </c>
    </row>
    <row r="360" spans="1:4" x14ac:dyDescent="0.2">
      <c r="A360" s="18">
        <v>45455</v>
      </c>
      <c r="B360" t="s">
        <v>1579</v>
      </c>
      <c r="C360">
        <v>1963</v>
      </c>
      <c r="D360" s="2">
        <f t="shared" si="5"/>
        <v>23174</v>
      </c>
    </row>
    <row r="361" spans="1:4" x14ac:dyDescent="0.2">
      <c r="A361" s="18">
        <v>45456</v>
      </c>
      <c r="B361" t="s">
        <v>1580</v>
      </c>
      <c r="C361">
        <v>1960</v>
      </c>
      <c r="D361" s="2">
        <f t="shared" si="5"/>
        <v>22080</v>
      </c>
    </row>
    <row r="362" spans="1:4" x14ac:dyDescent="0.2">
      <c r="A362" s="18">
        <v>45456</v>
      </c>
      <c r="B362" t="s">
        <v>1581</v>
      </c>
      <c r="C362">
        <v>1962</v>
      </c>
      <c r="D362" s="2">
        <f t="shared" si="5"/>
        <v>22810</v>
      </c>
    </row>
    <row r="363" spans="1:4" x14ac:dyDescent="0.2">
      <c r="A363" s="18">
        <v>45456</v>
      </c>
      <c r="B363" t="s">
        <v>1582</v>
      </c>
      <c r="C363">
        <v>1969</v>
      </c>
      <c r="D363" s="2">
        <f t="shared" si="5"/>
        <v>25367</v>
      </c>
    </row>
    <row r="364" spans="1:4" x14ac:dyDescent="0.2">
      <c r="A364" s="18">
        <v>45457</v>
      </c>
      <c r="B364" t="s">
        <v>1583</v>
      </c>
      <c r="C364">
        <v>1959</v>
      </c>
      <c r="D364" s="2">
        <f t="shared" si="5"/>
        <v>21715</v>
      </c>
    </row>
    <row r="365" spans="1:4" x14ac:dyDescent="0.2">
      <c r="A365" s="18">
        <v>45457</v>
      </c>
      <c r="B365" t="s">
        <v>1584</v>
      </c>
      <c r="C365">
        <v>1989</v>
      </c>
      <c r="D365" s="2">
        <f t="shared" si="5"/>
        <v>32673</v>
      </c>
    </row>
    <row r="366" spans="1:4" x14ac:dyDescent="0.2">
      <c r="A366" s="18">
        <v>45458</v>
      </c>
      <c r="B366" t="s">
        <v>1585</v>
      </c>
      <c r="C366">
        <v>1961</v>
      </c>
      <c r="D366" s="2">
        <f t="shared" si="5"/>
        <v>22447</v>
      </c>
    </row>
    <row r="367" spans="1:4" x14ac:dyDescent="0.2">
      <c r="A367" s="18">
        <v>45458</v>
      </c>
      <c r="B367" t="s">
        <v>1586</v>
      </c>
      <c r="C367">
        <v>1962</v>
      </c>
      <c r="D367" s="2">
        <f t="shared" si="5"/>
        <v>22812</v>
      </c>
    </row>
    <row r="368" spans="1:4" x14ac:dyDescent="0.2">
      <c r="A368" s="18">
        <v>45458</v>
      </c>
      <c r="B368" t="s">
        <v>1587</v>
      </c>
      <c r="C368">
        <v>1971</v>
      </c>
      <c r="D368" s="2">
        <f t="shared" si="5"/>
        <v>26099</v>
      </c>
    </row>
    <row r="369" spans="1:4" x14ac:dyDescent="0.2">
      <c r="A369" s="18">
        <v>45458</v>
      </c>
      <c r="B369" t="s">
        <v>1588</v>
      </c>
      <c r="C369">
        <v>1986</v>
      </c>
      <c r="D369" s="2">
        <f t="shared" si="5"/>
        <v>31578</v>
      </c>
    </row>
    <row r="370" spans="1:4" x14ac:dyDescent="0.2">
      <c r="A370" s="18">
        <v>45458</v>
      </c>
      <c r="B370" t="s">
        <v>245</v>
      </c>
      <c r="C370">
        <v>1989</v>
      </c>
      <c r="D370" s="2">
        <f t="shared" si="5"/>
        <v>32674</v>
      </c>
    </row>
    <row r="371" spans="1:4" x14ac:dyDescent="0.2">
      <c r="A371" s="18">
        <v>45459</v>
      </c>
      <c r="B371" t="s">
        <v>855</v>
      </c>
      <c r="C371">
        <v>1959</v>
      </c>
      <c r="D371" s="2">
        <f t="shared" si="5"/>
        <v>21717</v>
      </c>
    </row>
    <row r="372" spans="1:4" x14ac:dyDescent="0.2">
      <c r="A372" s="18">
        <v>45459</v>
      </c>
      <c r="B372" t="s">
        <v>1589</v>
      </c>
      <c r="C372">
        <v>1963</v>
      </c>
      <c r="D372" s="2">
        <f t="shared" si="5"/>
        <v>23178</v>
      </c>
    </row>
    <row r="373" spans="1:4" x14ac:dyDescent="0.2">
      <c r="A373" s="18">
        <v>45459</v>
      </c>
      <c r="B373" t="s">
        <v>1590</v>
      </c>
      <c r="C373">
        <v>1994</v>
      </c>
      <c r="D373" s="2">
        <f t="shared" si="5"/>
        <v>34501</v>
      </c>
    </row>
    <row r="374" spans="1:4" x14ac:dyDescent="0.2">
      <c r="A374" s="18">
        <v>45459</v>
      </c>
      <c r="B374" t="s">
        <v>1591</v>
      </c>
      <c r="C374">
        <v>1997</v>
      </c>
      <c r="D374" s="2">
        <f t="shared" si="5"/>
        <v>35597</v>
      </c>
    </row>
    <row r="375" spans="1:4" x14ac:dyDescent="0.2">
      <c r="A375" s="18">
        <v>45460</v>
      </c>
      <c r="B375" t="s">
        <v>1592</v>
      </c>
      <c r="C375">
        <v>1968</v>
      </c>
      <c r="D375" s="2">
        <f t="shared" si="5"/>
        <v>25006</v>
      </c>
    </row>
    <row r="376" spans="1:4" x14ac:dyDescent="0.2">
      <c r="A376" s="18">
        <v>45461</v>
      </c>
      <c r="B376" t="s">
        <v>1593</v>
      </c>
      <c r="C376">
        <v>1946</v>
      </c>
      <c r="D376" s="2">
        <f t="shared" si="5"/>
        <v>16971</v>
      </c>
    </row>
    <row r="377" spans="1:4" x14ac:dyDescent="0.2">
      <c r="A377" s="18">
        <v>45461</v>
      </c>
      <c r="B377" t="s">
        <v>1594</v>
      </c>
      <c r="C377">
        <v>1964</v>
      </c>
      <c r="D377" s="2">
        <f t="shared" si="5"/>
        <v>23546</v>
      </c>
    </row>
    <row r="378" spans="1:4" x14ac:dyDescent="0.2">
      <c r="A378" s="18">
        <v>45463</v>
      </c>
      <c r="B378" t="s">
        <v>1595</v>
      </c>
      <c r="C378">
        <v>1963</v>
      </c>
      <c r="D378" s="2">
        <f t="shared" si="5"/>
        <v>23182</v>
      </c>
    </row>
    <row r="379" spans="1:4" x14ac:dyDescent="0.2">
      <c r="A379" s="18">
        <v>45463</v>
      </c>
      <c r="B379" t="s">
        <v>1596</v>
      </c>
      <c r="C379">
        <v>1957</v>
      </c>
      <c r="D379" s="2">
        <f t="shared" si="5"/>
        <v>20991</v>
      </c>
    </row>
    <row r="380" spans="1:4" x14ac:dyDescent="0.2">
      <c r="A380" s="18">
        <v>45463</v>
      </c>
      <c r="B380" t="s">
        <v>1597</v>
      </c>
      <c r="C380">
        <v>1986</v>
      </c>
      <c r="D380" s="2">
        <f t="shared" si="5"/>
        <v>31583</v>
      </c>
    </row>
    <row r="381" spans="1:4" x14ac:dyDescent="0.2">
      <c r="A381" s="18">
        <v>45465</v>
      </c>
      <c r="B381" t="s">
        <v>1598</v>
      </c>
      <c r="C381">
        <v>1963</v>
      </c>
      <c r="D381" s="2">
        <f t="shared" si="5"/>
        <v>23184</v>
      </c>
    </row>
    <row r="382" spans="1:4" x14ac:dyDescent="0.2">
      <c r="A382" s="18">
        <v>45466</v>
      </c>
      <c r="B382" t="s">
        <v>1599</v>
      </c>
      <c r="C382">
        <v>1983</v>
      </c>
      <c r="D382" s="2">
        <f t="shared" si="5"/>
        <v>30490</v>
      </c>
    </row>
    <row r="383" spans="1:4" x14ac:dyDescent="0.2">
      <c r="A383" s="18">
        <v>45466</v>
      </c>
      <c r="B383" t="s">
        <v>1600</v>
      </c>
      <c r="C383">
        <v>1989</v>
      </c>
      <c r="D383" s="2">
        <f t="shared" si="5"/>
        <v>32682</v>
      </c>
    </row>
    <row r="384" spans="1:4" x14ac:dyDescent="0.2">
      <c r="A384" s="18">
        <v>45467</v>
      </c>
      <c r="B384" t="s">
        <v>1601</v>
      </c>
      <c r="C384">
        <v>1984</v>
      </c>
      <c r="D384" s="2">
        <f t="shared" si="5"/>
        <v>30857</v>
      </c>
    </row>
    <row r="385" spans="1:4" x14ac:dyDescent="0.2">
      <c r="A385" s="18">
        <v>45467</v>
      </c>
      <c r="B385" t="s">
        <v>1602</v>
      </c>
      <c r="C385">
        <v>1986</v>
      </c>
      <c r="D385" s="2">
        <f t="shared" si="5"/>
        <v>31587</v>
      </c>
    </row>
    <row r="386" spans="1:4" x14ac:dyDescent="0.2">
      <c r="A386" s="18">
        <v>45468</v>
      </c>
      <c r="B386" t="s">
        <v>1603</v>
      </c>
      <c r="C386">
        <v>1977</v>
      </c>
      <c r="D386" s="2">
        <f t="shared" si="5"/>
        <v>28301</v>
      </c>
    </row>
    <row r="387" spans="1:4" x14ac:dyDescent="0.2">
      <c r="A387" s="18">
        <v>45468</v>
      </c>
      <c r="B387" t="s">
        <v>1604</v>
      </c>
      <c r="C387">
        <v>1988</v>
      </c>
      <c r="D387" s="2">
        <f t="shared" si="5"/>
        <v>32319</v>
      </c>
    </row>
    <row r="388" spans="1:4" x14ac:dyDescent="0.2">
      <c r="A388" s="18">
        <v>45468</v>
      </c>
      <c r="B388" t="s">
        <v>1605</v>
      </c>
      <c r="C388">
        <v>1980</v>
      </c>
      <c r="D388" s="2">
        <f t="shared" ref="D388:D451" si="6">DATE(C388,MONTH(A388),DAY(A388))</f>
        <v>29397</v>
      </c>
    </row>
    <row r="389" spans="1:4" x14ac:dyDescent="0.2">
      <c r="A389" s="18">
        <v>45469</v>
      </c>
      <c r="B389" t="s">
        <v>1606</v>
      </c>
      <c r="C389">
        <v>1942</v>
      </c>
      <c r="D389" s="2">
        <f t="shared" si="6"/>
        <v>15518</v>
      </c>
    </row>
    <row r="390" spans="1:4" x14ac:dyDescent="0.2">
      <c r="A390" s="18">
        <v>45469</v>
      </c>
      <c r="B390" t="s">
        <v>1607</v>
      </c>
      <c r="C390">
        <v>1977</v>
      </c>
      <c r="D390" s="2">
        <f t="shared" si="6"/>
        <v>28302</v>
      </c>
    </row>
    <row r="391" spans="1:4" x14ac:dyDescent="0.2">
      <c r="A391" s="18">
        <v>45469</v>
      </c>
      <c r="B391" t="s">
        <v>1608</v>
      </c>
      <c r="C391">
        <v>1974</v>
      </c>
      <c r="D391" s="2">
        <f t="shared" si="6"/>
        <v>27206</v>
      </c>
    </row>
    <row r="392" spans="1:4" x14ac:dyDescent="0.2">
      <c r="A392" s="18">
        <v>45470</v>
      </c>
      <c r="B392" t="s">
        <v>1609</v>
      </c>
      <c r="C392">
        <v>1990</v>
      </c>
      <c r="D392" s="2">
        <f t="shared" si="6"/>
        <v>33051</v>
      </c>
    </row>
    <row r="393" spans="1:4" x14ac:dyDescent="0.2">
      <c r="A393" s="18">
        <v>45471</v>
      </c>
      <c r="B393" t="s">
        <v>1610</v>
      </c>
      <c r="C393">
        <v>1972</v>
      </c>
      <c r="D393" s="2">
        <f t="shared" si="6"/>
        <v>26478</v>
      </c>
    </row>
    <row r="394" spans="1:4" x14ac:dyDescent="0.2">
      <c r="A394" s="18">
        <v>45473</v>
      </c>
      <c r="B394" t="s">
        <v>1028</v>
      </c>
      <c r="C394">
        <v>1986</v>
      </c>
      <c r="D394" s="2">
        <f t="shared" si="6"/>
        <v>31593</v>
      </c>
    </row>
    <row r="395" spans="1:4" x14ac:dyDescent="0.2">
      <c r="A395" s="18">
        <v>45473</v>
      </c>
      <c r="B395" t="s">
        <v>521</v>
      </c>
      <c r="C395">
        <v>1985</v>
      </c>
      <c r="D395" s="2">
        <f t="shared" si="6"/>
        <v>31228</v>
      </c>
    </row>
    <row r="396" spans="1:4" x14ac:dyDescent="0.2">
      <c r="A396" s="18">
        <v>45473</v>
      </c>
      <c r="B396" t="s">
        <v>258</v>
      </c>
      <c r="C396">
        <v>1944</v>
      </c>
      <c r="D396" s="2">
        <f t="shared" si="6"/>
        <v>16253</v>
      </c>
    </row>
    <row r="397" spans="1:4" x14ac:dyDescent="0.2">
      <c r="A397" s="18">
        <v>45473</v>
      </c>
      <c r="B397" t="s">
        <v>1611</v>
      </c>
      <c r="C397">
        <v>1984</v>
      </c>
      <c r="D397" s="2">
        <f t="shared" si="6"/>
        <v>30863</v>
      </c>
    </row>
    <row r="398" spans="1:4" x14ac:dyDescent="0.2">
      <c r="A398" s="18">
        <v>45473</v>
      </c>
      <c r="B398" t="s">
        <v>1612</v>
      </c>
      <c r="C398">
        <v>1989</v>
      </c>
      <c r="D398" s="2">
        <f t="shared" si="6"/>
        <v>32689</v>
      </c>
    </row>
    <row r="399" spans="1:4" x14ac:dyDescent="0.2">
      <c r="A399" s="18">
        <v>45368</v>
      </c>
      <c r="B399" t="s">
        <v>1613</v>
      </c>
      <c r="C399">
        <v>1983</v>
      </c>
      <c r="D399" s="2">
        <f t="shared" si="6"/>
        <v>30392</v>
      </c>
    </row>
    <row r="400" spans="1:4" x14ac:dyDescent="0.2">
      <c r="A400" s="18">
        <v>45475</v>
      </c>
      <c r="B400" t="s">
        <v>43</v>
      </c>
      <c r="C400">
        <v>1957</v>
      </c>
      <c r="D400" s="2">
        <f t="shared" si="6"/>
        <v>21003</v>
      </c>
    </row>
    <row r="401" spans="1:4" x14ac:dyDescent="0.2">
      <c r="A401" s="18">
        <v>45475</v>
      </c>
      <c r="B401" t="s">
        <v>1614</v>
      </c>
      <c r="C401">
        <v>1964</v>
      </c>
      <c r="D401" s="2">
        <f t="shared" si="6"/>
        <v>23560</v>
      </c>
    </row>
    <row r="402" spans="1:4" x14ac:dyDescent="0.2">
      <c r="A402" s="18">
        <v>45475</v>
      </c>
      <c r="B402" t="s">
        <v>1615</v>
      </c>
      <c r="C402">
        <v>1973</v>
      </c>
      <c r="D402" s="2">
        <f t="shared" si="6"/>
        <v>26847</v>
      </c>
    </row>
    <row r="403" spans="1:4" x14ac:dyDescent="0.2">
      <c r="A403" s="18">
        <v>45476</v>
      </c>
      <c r="B403" t="s">
        <v>1616</v>
      </c>
      <c r="C403">
        <v>1989</v>
      </c>
      <c r="D403" s="2">
        <f t="shared" si="6"/>
        <v>32692</v>
      </c>
    </row>
    <row r="404" spans="1:4" x14ac:dyDescent="0.2">
      <c r="A404" s="18">
        <v>45477</v>
      </c>
      <c r="B404" t="s">
        <v>282</v>
      </c>
      <c r="C404">
        <v>1960</v>
      </c>
      <c r="D404" s="2">
        <f t="shared" si="6"/>
        <v>22101</v>
      </c>
    </row>
    <row r="405" spans="1:4" x14ac:dyDescent="0.2">
      <c r="A405" s="18">
        <v>45477</v>
      </c>
      <c r="B405" t="s">
        <v>336</v>
      </c>
      <c r="C405">
        <v>1960</v>
      </c>
      <c r="D405" s="2">
        <f t="shared" si="6"/>
        <v>22101</v>
      </c>
    </row>
    <row r="406" spans="1:4" x14ac:dyDescent="0.2">
      <c r="A406" s="18">
        <v>45478</v>
      </c>
      <c r="B406" t="s">
        <v>1617</v>
      </c>
      <c r="C406">
        <v>1952</v>
      </c>
      <c r="D406" s="2">
        <f t="shared" si="6"/>
        <v>19180</v>
      </c>
    </row>
    <row r="407" spans="1:4" x14ac:dyDescent="0.2">
      <c r="A407" s="18">
        <v>45478</v>
      </c>
      <c r="B407" t="s">
        <v>1618</v>
      </c>
      <c r="C407">
        <v>1964</v>
      </c>
      <c r="D407" s="2">
        <f t="shared" si="6"/>
        <v>23563</v>
      </c>
    </row>
    <row r="408" spans="1:4" x14ac:dyDescent="0.2">
      <c r="A408" s="18">
        <v>45478</v>
      </c>
      <c r="B408" t="s">
        <v>677</v>
      </c>
      <c r="C408">
        <v>1989</v>
      </c>
      <c r="D408" s="2">
        <f t="shared" si="6"/>
        <v>32694</v>
      </c>
    </row>
    <row r="409" spans="1:4" x14ac:dyDescent="0.2">
      <c r="A409" s="18">
        <v>45479</v>
      </c>
      <c r="B409" t="s">
        <v>1619</v>
      </c>
      <c r="C409">
        <v>1988</v>
      </c>
      <c r="D409" s="2">
        <f t="shared" si="6"/>
        <v>32330</v>
      </c>
    </row>
    <row r="410" spans="1:4" x14ac:dyDescent="0.2">
      <c r="A410" s="18">
        <v>45481</v>
      </c>
      <c r="B410" t="s">
        <v>1620</v>
      </c>
      <c r="C410">
        <v>1990</v>
      </c>
      <c r="D410" s="2">
        <f t="shared" si="6"/>
        <v>33062</v>
      </c>
    </row>
    <row r="411" spans="1:4" x14ac:dyDescent="0.2">
      <c r="A411" s="18">
        <v>45482</v>
      </c>
      <c r="B411" t="s">
        <v>1621</v>
      </c>
      <c r="C411">
        <v>1959</v>
      </c>
      <c r="D411" s="2">
        <f t="shared" si="6"/>
        <v>21740</v>
      </c>
    </row>
    <row r="412" spans="1:4" x14ac:dyDescent="0.2">
      <c r="A412" s="18">
        <v>45482</v>
      </c>
      <c r="B412" t="s">
        <v>482</v>
      </c>
      <c r="C412">
        <v>1960</v>
      </c>
      <c r="D412" s="2">
        <f t="shared" si="6"/>
        <v>22106</v>
      </c>
    </row>
    <row r="413" spans="1:4" x14ac:dyDescent="0.2">
      <c r="A413" s="18">
        <v>45482</v>
      </c>
      <c r="B413" t="s">
        <v>1622</v>
      </c>
      <c r="C413">
        <v>1966</v>
      </c>
      <c r="D413" s="2">
        <f t="shared" si="6"/>
        <v>24297</v>
      </c>
    </row>
    <row r="414" spans="1:4" x14ac:dyDescent="0.2">
      <c r="A414" s="18">
        <v>45482</v>
      </c>
      <c r="B414" t="s">
        <v>365</v>
      </c>
      <c r="C414">
        <v>1975</v>
      </c>
      <c r="D414" s="2">
        <f t="shared" si="6"/>
        <v>27584</v>
      </c>
    </row>
    <row r="415" spans="1:4" x14ac:dyDescent="0.2">
      <c r="A415" s="18">
        <v>45482</v>
      </c>
      <c r="B415" t="s">
        <v>1623</v>
      </c>
      <c r="C415">
        <v>1992</v>
      </c>
      <c r="D415" s="2">
        <f t="shared" si="6"/>
        <v>33794</v>
      </c>
    </row>
    <row r="416" spans="1:4" x14ac:dyDescent="0.2">
      <c r="A416" s="18">
        <v>45483</v>
      </c>
      <c r="B416" t="s">
        <v>1624</v>
      </c>
      <c r="C416">
        <v>1959</v>
      </c>
      <c r="D416" s="2">
        <f t="shared" si="6"/>
        <v>21741</v>
      </c>
    </row>
    <row r="417" spans="1:4" x14ac:dyDescent="0.2">
      <c r="A417" s="18">
        <v>45483</v>
      </c>
      <c r="B417" t="s">
        <v>1625</v>
      </c>
      <c r="C417">
        <v>1966</v>
      </c>
      <c r="D417" s="2">
        <f t="shared" si="6"/>
        <v>24298</v>
      </c>
    </row>
    <row r="418" spans="1:4" x14ac:dyDescent="0.2">
      <c r="A418" s="18">
        <v>45484</v>
      </c>
      <c r="B418" t="s">
        <v>1626</v>
      </c>
      <c r="C418">
        <v>1954</v>
      </c>
      <c r="D418" s="2">
        <f t="shared" si="6"/>
        <v>19916</v>
      </c>
    </row>
    <row r="419" spans="1:4" x14ac:dyDescent="0.2">
      <c r="A419" s="18">
        <v>45484</v>
      </c>
      <c r="B419" t="s">
        <v>1627</v>
      </c>
      <c r="C419">
        <v>1980</v>
      </c>
      <c r="D419" s="2">
        <f t="shared" si="6"/>
        <v>29413</v>
      </c>
    </row>
    <row r="420" spans="1:4" x14ac:dyDescent="0.2">
      <c r="A420" s="18">
        <v>45484</v>
      </c>
      <c r="B420" t="s">
        <v>1628</v>
      </c>
      <c r="C420">
        <v>1982</v>
      </c>
      <c r="D420" s="2">
        <f t="shared" si="6"/>
        <v>30143</v>
      </c>
    </row>
    <row r="421" spans="1:4" x14ac:dyDescent="0.2">
      <c r="A421" s="18">
        <v>45485</v>
      </c>
      <c r="B421" t="s">
        <v>1629</v>
      </c>
      <c r="C421">
        <v>1974</v>
      </c>
      <c r="D421" s="2">
        <f t="shared" si="6"/>
        <v>27222</v>
      </c>
    </row>
    <row r="422" spans="1:4" x14ac:dyDescent="0.2">
      <c r="A422" s="18">
        <v>45485</v>
      </c>
      <c r="B422" t="s">
        <v>534</v>
      </c>
      <c r="C422">
        <v>1984</v>
      </c>
      <c r="D422" s="2">
        <f t="shared" si="6"/>
        <v>30875</v>
      </c>
    </row>
    <row r="423" spans="1:4" x14ac:dyDescent="0.2">
      <c r="A423" s="18">
        <v>45485</v>
      </c>
      <c r="B423" t="s">
        <v>102</v>
      </c>
      <c r="C423">
        <v>1977</v>
      </c>
      <c r="D423" s="2">
        <f t="shared" si="6"/>
        <v>28318</v>
      </c>
    </row>
    <row r="424" spans="1:4" x14ac:dyDescent="0.2">
      <c r="A424" s="18">
        <v>45486</v>
      </c>
      <c r="B424" t="s">
        <v>1630</v>
      </c>
      <c r="C424">
        <v>1972</v>
      </c>
      <c r="D424" s="2">
        <f t="shared" si="6"/>
        <v>26493</v>
      </c>
    </row>
    <row r="425" spans="1:4" x14ac:dyDescent="0.2">
      <c r="A425" s="18">
        <v>45486</v>
      </c>
      <c r="B425" t="s">
        <v>1631</v>
      </c>
      <c r="C425">
        <v>1984</v>
      </c>
      <c r="D425" s="2">
        <f t="shared" si="6"/>
        <v>30876</v>
      </c>
    </row>
    <row r="426" spans="1:4" x14ac:dyDescent="0.2">
      <c r="A426" s="18">
        <v>45487</v>
      </c>
      <c r="B426" t="s">
        <v>315</v>
      </c>
      <c r="C426">
        <v>1967</v>
      </c>
      <c r="D426" s="2">
        <f t="shared" si="6"/>
        <v>24667</v>
      </c>
    </row>
    <row r="427" spans="1:4" x14ac:dyDescent="0.2">
      <c r="A427" s="18">
        <v>45487</v>
      </c>
      <c r="B427" t="s">
        <v>1632</v>
      </c>
      <c r="C427">
        <v>1971</v>
      </c>
      <c r="D427" s="2">
        <f t="shared" si="6"/>
        <v>26128</v>
      </c>
    </row>
    <row r="428" spans="1:4" x14ac:dyDescent="0.2">
      <c r="A428" s="18">
        <v>45487</v>
      </c>
      <c r="B428" t="s">
        <v>1633</v>
      </c>
      <c r="C428">
        <v>1987</v>
      </c>
      <c r="D428" s="2">
        <f t="shared" si="6"/>
        <v>31972</v>
      </c>
    </row>
    <row r="429" spans="1:4" x14ac:dyDescent="0.2">
      <c r="A429" s="18">
        <v>45488</v>
      </c>
      <c r="B429" t="s">
        <v>1634</v>
      </c>
      <c r="C429">
        <v>1983</v>
      </c>
      <c r="D429" s="2">
        <f t="shared" si="6"/>
        <v>30512</v>
      </c>
    </row>
    <row r="430" spans="1:4" x14ac:dyDescent="0.2">
      <c r="A430" s="18">
        <v>45488</v>
      </c>
      <c r="B430" t="s">
        <v>1635</v>
      </c>
      <c r="C430">
        <v>1951</v>
      </c>
      <c r="D430" s="2">
        <f t="shared" si="6"/>
        <v>18824</v>
      </c>
    </row>
    <row r="431" spans="1:4" x14ac:dyDescent="0.2">
      <c r="A431" s="18">
        <v>45488</v>
      </c>
      <c r="B431" t="s">
        <v>1636</v>
      </c>
      <c r="C431">
        <v>1964</v>
      </c>
      <c r="D431" s="2">
        <f t="shared" si="6"/>
        <v>23573</v>
      </c>
    </row>
    <row r="432" spans="1:4" x14ac:dyDescent="0.2">
      <c r="A432" s="18">
        <v>45489</v>
      </c>
      <c r="B432" t="s">
        <v>359</v>
      </c>
      <c r="C432">
        <v>1976</v>
      </c>
      <c r="D432" s="2">
        <f t="shared" si="6"/>
        <v>27957</v>
      </c>
    </row>
    <row r="433" spans="1:4" x14ac:dyDescent="0.2">
      <c r="A433" s="18">
        <v>45489</v>
      </c>
      <c r="B433" t="s">
        <v>1637</v>
      </c>
      <c r="C433">
        <v>1980</v>
      </c>
      <c r="D433" s="2">
        <f t="shared" si="6"/>
        <v>29418</v>
      </c>
    </row>
    <row r="434" spans="1:4" x14ac:dyDescent="0.2">
      <c r="A434" s="18">
        <v>45490</v>
      </c>
      <c r="B434" t="s">
        <v>1638</v>
      </c>
      <c r="C434">
        <v>1975</v>
      </c>
      <c r="D434" s="2">
        <f t="shared" si="6"/>
        <v>27592</v>
      </c>
    </row>
    <row r="435" spans="1:4" x14ac:dyDescent="0.2">
      <c r="A435" s="18">
        <v>45490</v>
      </c>
      <c r="B435" t="s">
        <v>1639</v>
      </c>
      <c r="C435">
        <v>1978</v>
      </c>
      <c r="D435" s="2">
        <f t="shared" si="6"/>
        <v>28688</v>
      </c>
    </row>
    <row r="436" spans="1:4" x14ac:dyDescent="0.2">
      <c r="A436" s="18">
        <v>45490</v>
      </c>
      <c r="B436" t="s">
        <v>1640</v>
      </c>
      <c r="C436">
        <v>1986</v>
      </c>
      <c r="D436" s="2">
        <f t="shared" si="6"/>
        <v>31610</v>
      </c>
    </row>
    <row r="437" spans="1:4" x14ac:dyDescent="0.2">
      <c r="A437" s="18">
        <v>45491</v>
      </c>
      <c r="B437" t="s">
        <v>1641</v>
      </c>
      <c r="C437">
        <v>1948</v>
      </c>
      <c r="D437" s="2">
        <f t="shared" si="6"/>
        <v>17732</v>
      </c>
    </row>
    <row r="438" spans="1:4" x14ac:dyDescent="0.2">
      <c r="A438" s="18">
        <v>45491</v>
      </c>
      <c r="B438" t="s">
        <v>1642</v>
      </c>
      <c r="C438">
        <v>1958</v>
      </c>
      <c r="D438" s="2">
        <f t="shared" si="6"/>
        <v>21384</v>
      </c>
    </row>
    <row r="439" spans="1:4" x14ac:dyDescent="0.2">
      <c r="A439" s="18">
        <v>45491</v>
      </c>
      <c r="B439" t="s">
        <v>1643</v>
      </c>
      <c r="C439">
        <v>1963</v>
      </c>
      <c r="D439" s="2">
        <f t="shared" si="6"/>
        <v>23210</v>
      </c>
    </row>
    <row r="440" spans="1:4" x14ac:dyDescent="0.2">
      <c r="A440" s="18">
        <v>45491</v>
      </c>
      <c r="B440" t="s">
        <v>1644</v>
      </c>
      <c r="C440">
        <v>1979</v>
      </c>
      <c r="D440" s="2">
        <f t="shared" si="6"/>
        <v>29054</v>
      </c>
    </row>
    <row r="441" spans="1:4" x14ac:dyDescent="0.2">
      <c r="A441" s="18">
        <v>45491</v>
      </c>
      <c r="B441" t="s">
        <v>721</v>
      </c>
      <c r="C441">
        <v>1991</v>
      </c>
      <c r="D441" s="2">
        <f t="shared" si="6"/>
        <v>33437</v>
      </c>
    </row>
    <row r="442" spans="1:4" x14ac:dyDescent="0.2">
      <c r="A442" s="18">
        <v>45492</v>
      </c>
      <c r="B442" t="s">
        <v>1645</v>
      </c>
      <c r="C442">
        <v>1974</v>
      </c>
      <c r="D442" s="2">
        <f t="shared" si="6"/>
        <v>27229</v>
      </c>
    </row>
    <row r="443" spans="1:4" x14ac:dyDescent="0.2">
      <c r="A443" s="18">
        <v>45492</v>
      </c>
      <c r="B443" t="s">
        <v>1646</v>
      </c>
      <c r="C443">
        <v>1977</v>
      </c>
      <c r="D443" s="2">
        <f t="shared" si="6"/>
        <v>28325</v>
      </c>
    </row>
    <row r="444" spans="1:4" x14ac:dyDescent="0.2">
      <c r="A444" s="18">
        <v>45492</v>
      </c>
      <c r="B444" t="s">
        <v>1647</v>
      </c>
      <c r="C444">
        <v>1985</v>
      </c>
      <c r="D444" s="2">
        <f t="shared" si="6"/>
        <v>31247</v>
      </c>
    </row>
    <row r="445" spans="1:4" x14ac:dyDescent="0.2">
      <c r="A445" s="18">
        <v>45492</v>
      </c>
      <c r="B445" t="s">
        <v>163</v>
      </c>
      <c r="C445">
        <v>1986</v>
      </c>
      <c r="D445" s="2">
        <f t="shared" si="6"/>
        <v>31612</v>
      </c>
    </row>
    <row r="446" spans="1:4" x14ac:dyDescent="0.2">
      <c r="A446" s="18">
        <v>45492</v>
      </c>
      <c r="B446" t="s">
        <v>1648</v>
      </c>
      <c r="C446">
        <v>1987</v>
      </c>
      <c r="D446" s="2">
        <f t="shared" si="6"/>
        <v>31977</v>
      </c>
    </row>
    <row r="447" spans="1:4" x14ac:dyDescent="0.2">
      <c r="A447" s="18">
        <v>45493</v>
      </c>
      <c r="B447" t="s">
        <v>1649</v>
      </c>
      <c r="C447">
        <v>1979</v>
      </c>
      <c r="D447" s="2">
        <f t="shared" si="6"/>
        <v>29056</v>
      </c>
    </row>
    <row r="448" spans="1:4" x14ac:dyDescent="0.2">
      <c r="A448" s="18">
        <v>45494</v>
      </c>
      <c r="B448" t="s">
        <v>1650</v>
      </c>
      <c r="C448">
        <v>1990</v>
      </c>
      <c r="D448" s="2">
        <f t="shared" si="6"/>
        <v>33075</v>
      </c>
    </row>
    <row r="449" spans="1:4" x14ac:dyDescent="0.2">
      <c r="A449" s="18">
        <v>45495</v>
      </c>
      <c r="B449" t="s">
        <v>1651</v>
      </c>
      <c r="C449">
        <v>1923</v>
      </c>
      <c r="D449" s="2">
        <f t="shared" si="6"/>
        <v>8604</v>
      </c>
    </row>
    <row r="450" spans="1:4" x14ac:dyDescent="0.2">
      <c r="A450" s="18">
        <v>45495</v>
      </c>
      <c r="B450" t="s">
        <v>1652</v>
      </c>
      <c r="C450">
        <v>1958</v>
      </c>
      <c r="D450" s="2">
        <f t="shared" si="6"/>
        <v>21388</v>
      </c>
    </row>
    <row r="451" spans="1:4" x14ac:dyDescent="0.2">
      <c r="A451" s="18">
        <v>45495</v>
      </c>
      <c r="B451" t="s">
        <v>53</v>
      </c>
      <c r="C451">
        <v>1965</v>
      </c>
      <c r="D451" s="2">
        <f t="shared" si="6"/>
        <v>23945</v>
      </c>
    </row>
    <row r="452" spans="1:4" x14ac:dyDescent="0.2">
      <c r="A452" s="18">
        <v>45495</v>
      </c>
      <c r="B452" t="s">
        <v>1653</v>
      </c>
      <c r="C452">
        <v>1981</v>
      </c>
      <c r="D452" s="2">
        <f t="shared" ref="D452:D515" si="7">DATE(C452,MONTH(A452),DAY(A452))</f>
        <v>29789</v>
      </c>
    </row>
    <row r="453" spans="1:4" x14ac:dyDescent="0.2">
      <c r="A453" s="18">
        <v>45495</v>
      </c>
      <c r="B453" t="s">
        <v>1654</v>
      </c>
      <c r="C453">
        <v>1981</v>
      </c>
      <c r="D453" s="2">
        <f t="shared" si="7"/>
        <v>29789</v>
      </c>
    </row>
    <row r="454" spans="1:4" x14ac:dyDescent="0.2">
      <c r="A454" s="18">
        <v>45495</v>
      </c>
      <c r="B454" t="s">
        <v>1655</v>
      </c>
      <c r="C454">
        <v>1985</v>
      </c>
      <c r="D454" s="2">
        <f t="shared" si="7"/>
        <v>31250</v>
      </c>
    </row>
    <row r="455" spans="1:4" x14ac:dyDescent="0.2">
      <c r="A455" s="18">
        <v>45497</v>
      </c>
      <c r="B455" t="s">
        <v>1656</v>
      </c>
      <c r="C455">
        <v>1975</v>
      </c>
      <c r="D455" s="2">
        <f t="shared" si="7"/>
        <v>27599</v>
      </c>
    </row>
    <row r="456" spans="1:4" x14ac:dyDescent="0.2">
      <c r="A456" s="18">
        <v>45497</v>
      </c>
      <c r="B456" t="s">
        <v>1657</v>
      </c>
      <c r="C456">
        <v>1987</v>
      </c>
      <c r="D456" s="2">
        <f t="shared" si="7"/>
        <v>31982</v>
      </c>
    </row>
    <row r="457" spans="1:4" x14ac:dyDescent="0.2">
      <c r="A457" s="18">
        <v>45497</v>
      </c>
      <c r="B457" t="s">
        <v>1658</v>
      </c>
      <c r="C457">
        <v>1990</v>
      </c>
      <c r="D457" s="2">
        <f t="shared" si="7"/>
        <v>33078</v>
      </c>
    </row>
    <row r="458" spans="1:4" x14ac:dyDescent="0.2">
      <c r="A458" s="18">
        <v>45497</v>
      </c>
      <c r="B458" t="s">
        <v>1659</v>
      </c>
      <c r="C458">
        <v>1992</v>
      </c>
      <c r="D458" s="2">
        <f t="shared" si="7"/>
        <v>33809</v>
      </c>
    </row>
    <row r="459" spans="1:4" x14ac:dyDescent="0.2">
      <c r="A459" s="18">
        <v>45498</v>
      </c>
      <c r="B459" t="s">
        <v>1660</v>
      </c>
      <c r="C459">
        <v>1981</v>
      </c>
      <c r="D459" s="2">
        <f t="shared" si="7"/>
        <v>29792</v>
      </c>
    </row>
    <row r="460" spans="1:4" x14ac:dyDescent="0.2">
      <c r="A460" s="18">
        <v>45499</v>
      </c>
      <c r="B460" t="s">
        <v>1661</v>
      </c>
      <c r="C460">
        <v>1967</v>
      </c>
      <c r="D460" s="2">
        <f t="shared" si="7"/>
        <v>24679</v>
      </c>
    </row>
    <row r="461" spans="1:4" x14ac:dyDescent="0.2">
      <c r="A461" s="18">
        <v>45499</v>
      </c>
      <c r="B461" t="s">
        <v>696</v>
      </c>
      <c r="C461">
        <v>1983</v>
      </c>
      <c r="D461" s="2">
        <f t="shared" si="7"/>
        <v>30523</v>
      </c>
    </row>
    <row r="462" spans="1:4" x14ac:dyDescent="0.2">
      <c r="A462" s="18">
        <v>45499</v>
      </c>
      <c r="B462" t="s">
        <v>1662</v>
      </c>
      <c r="C462">
        <v>1988</v>
      </c>
      <c r="D462" s="2">
        <f t="shared" si="7"/>
        <v>32350</v>
      </c>
    </row>
    <row r="463" spans="1:4" x14ac:dyDescent="0.2">
      <c r="A463" s="18">
        <v>45499</v>
      </c>
      <c r="B463" t="s">
        <v>1663</v>
      </c>
      <c r="C463">
        <v>1995</v>
      </c>
      <c r="D463" s="2">
        <f t="shared" si="7"/>
        <v>34906</v>
      </c>
    </row>
    <row r="464" spans="1:4" x14ac:dyDescent="0.2">
      <c r="A464" s="18">
        <v>45500</v>
      </c>
      <c r="B464" t="s">
        <v>1664</v>
      </c>
      <c r="C464">
        <v>1957</v>
      </c>
      <c r="D464" s="2">
        <f t="shared" si="7"/>
        <v>21028</v>
      </c>
    </row>
    <row r="465" spans="1:4" x14ac:dyDescent="0.2">
      <c r="A465" s="18">
        <v>45500</v>
      </c>
      <c r="B465" t="s">
        <v>370</v>
      </c>
      <c r="C465">
        <v>1980</v>
      </c>
      <c r="D465" s="2">
        <f t="shared" si="7"/>
        <v>29429</v>
      </c>
    </row>
    <row r="466" spans="1:4" x14ac:dyDescent="0.2">
      <c r="A466" s="18">
        <v>45500</v>
      </c>
      <c r="B466" t="s">
        <v>84</v>
      </c>
      <c r="C466">
        <v>1969</v>
      </c>
      <c r="D466" s="2">
        <f t="shared" si="7"/>
        <v>25411</v>
      </c>
    </row>
    <row r="467" spans="1:4" x14ac:dyDescent="0.2">
      <c r="A467" s="18">
        <v>45500</v>
      </c>
      <c r="B467" t="s">
        <v>1665</v>
      </c>
      <c r="C467">
        <v>1979</v>
      </c>
      <c r="D467" s="2">
        <f t="shared" si="7"/>
        <v>29063</v>
      </c>
    </row>
    <row r="468" spans="1:4" x14ac:dyDescent="0.2">
      <c r="A468" s="18">
        <v>45500</v>
      </c>
      <c r="B468" t="s">
        <v>1666</v>
      </c>
      <c r="C468">
        <v>1991</v>
      </c>
      <c r="D468" s="2">
        <f t="shared" si="7"/>
        <v>33446</v>
      </c>
    </row>
    <row r="469" spans="1:4" x14ac:dyDescent="0.2">
      <c r="A469" s="18">
        <v>45501</v>
      </c>
      <c r="B469" t="s">
        <v>733</v>
      </c>
      <c r="C469">
        <v>1993</v>
      </c>
      <c r="D469" s="2">
        <f t="shared" si="7"/>
        <v>34178</v>
      </c>
    </row>
    <row r="470" spans="1:4" x14ac:dyDescent="0.2">
      <c r="A470" s="18">
        <v>45501</v>
      </c>
      <c r="B470" t="s">
        <v>1667</v>
      </c>
      <c r="C470">
        <v>1989</v>
      </c>
      <c r="D470" s="2">
        <f t="shared" si="7"/>
        <v>32717</v>
      </c>
    </row>
    <row r="471" spans="1:4" x14ac:dyDescent="0.2">
      <c r="A471" s="18">
        <v>45501</v>
      </c>
      <c r="B471" t="s">
        <v>1668</v>
      </c>
      <c r="C471">
        <v>1993</v>
      </c>
      <c r="D471" s="2">
        <f t="shared" si="7"/>
        <v>34178</v>
      </c>
    </row>
    <row r="472" spans="1:4" x14ac:dyDescent="0.2">
      <c r="A472" s="18">
        <v>45502</v>
      </c>
      <c r="B472" t="s">
        <v>1669</v>
      </c>
      <c r="C472">
        <v>1933</v>
      </c>
      <c r="D472" s="2">
        <f t="shared" si="7"/>
        <v>12264</v>
      </c>
    </row>
    <row r="473" spans="1:4" x14ac:dyDescent="0.2">
      <c r="A473" s="18">
        <v>45502</v>
      </c>
      <c r="B473" t="s">
        <v>331</v>
      </c>
      <c r="C473">
        <v>1962</v>
      </c>
      <c r="D473" s="2">
        <f t="shared" si="7"/>
        <v>22856</v>
      </c>
    </row>
    <row r="474" spans="1:4" x14ac:dyDescent="0.2">
      <c r="A474" s="18">
        <v>45502</v>
      </c>
      <c r="B474" t="s">
        <v>1670</v>
      </c>
      <c r="C474">
        <v>1962</v>
      </c>
      <c r="D474" s="2">
        <f t="shared" si="7"/>
        <v>22856</v>
      </c>
    </row>
    <row r="475" spans="1:4" x14ac:dyDescent="0.2">
      <c r="A475" s="18">
        <v>45503</v>
      </c>
      <c r="B475" t="s">
        <v>1671</v>
      </c>
      <c r="C475">
        <v>1996</v>
      </c>
      <c r="D475" s="2">
        <f t="shared" si="7"/>
        <v>35276</v>
      </c>
    </row>
    <row r="476" spans="1:4" x14ac:dyDescent="0.2">
      <c r="A476" s="18">
        <v>45504</v>
      </c>
      <c r="B476" t="s">
        <v>1672</v>
      </c>
      <c r="C476">
        <v>1969</v>
      </c>
      <c r="D476" s="2">
        <f t="shared" si="7"/>
        <v>25415</v>
      </c>
    </row>
    <row r="477" spans="1:4" x14ac:dyDescent="0.2">
      <c r="A477" s="18">
        <v>45505</v>
      </c>
      <c r="B477" t="s">
        <v>1673</v>
      </c>
      <c r="C477">
        <v>1966</v>
      </c>
      <c r="D477" s="2">
        <f t="shared" si="7"/>
        <v>24320</v>
      </c>
    </row>
    <row r="478" spans="1:4" x14ac:dyDescent="0.2">
      <c r="A478" s="18">
        <v>45505</v>
      </c>
      <c r="B478" t="s">
        <v>1674</v>
      </c>
      <c r="C478">
        <v>1972</v>
      </c>
      <c r="D478" s="2">
        <f t="shared" si="7"/>
        <v>26512</v>
      </c>
    </row>
    <row r="479" spans="1:4" x14ac:dyDescent="0.2">
      <c r="A479" s="18">
        <v>45505</v>
      </c>
      <c r="B479" t="s">
        <v>1675</v>
      </c>
      <c r="C479">
        <v>1950</v>
      </c>
      <c r="D479" s="2">
        <f t="shared" si="7"/>
        <v>18476</v>
      </c>
    </row>
    <row r="480" spans="1:4" x14ac:dyDescent="0.2">
      <c r="A480" s="18">
        <v>45505</v>
      </c>
      <c r="B480" t="s">
        <v>1676</v>
      </c>
      <c r="C480">
        <v>1977</v>
      </c>
      <c r="D480" s="2">
        <f t="shared" si="7"/>
        <v>28338</v>
      </c>
    </row>
    <row r="481" spans="1:4" x14ac:dyDescent="0.2">
      <c r="A481" s="18">
        <v>45506</v>
      </c>
      <c r="B481" t="s">
        <v>1677</v>
      </c>
      <c r="C481">
        <v>1985</v>
      </c>
      <c r="D481" s="2">
        <f t="shared" si="7"/>
        <v>31261</v>
      </c>
    </row>
    <row r="482" spans="1:4" x14ac:dyDescent="0.2">
      <c r="A482" s="18">
        <v>45506</v>
      </c>
      <c r="B482" t="s">
        <v>441</v>
      </c>
      <c r="C482">
        <v>1997</v>
      </c>
      <c r="D482" s="2">
        <f t="shared" si="7"/>
        <v>35644</v>
      </c>
    </row>
    <row r="483" spans="1:4" x14ac:dyDescent="0.2">
      <c r="A483" s="18">
        <v>45507</v>
      </c>
      <c r="B483" t="s">
        <v>1678</v>
      </c>
      <c r="C483">
        <v>1982</v>
      </c>
      <c r="D483" s="2">
        <f t="shared" si="7"/>
        <v>30166</v>
      </c>
    </row>
    <row r="484" spans="1:4" x14ac:dyDescent="0.2">
      <c r="A484" s="18">
        <v>45508</v>
      </c>
      <c r="B484" t="s">
        <v>312</v>
      </c>
      <c r="C484">
        <v>1960</v>
      </c>
      <c r="D484" s="2">
        <f t="shared" si="7"/>
        <v>22132</v>
      </c>
    </row>
    <row r="485" spans="1:4" x14ac:dyDescent="0.2">
      <c r="A485" s="18">
        <v>45508</v>
      </c>
      <c r="B485" t="s">
        <v>1679</v>
      </c>
      <c r="C485">
        <v>1977</v>
      </c>
      <c r="D485" s="2">
        <f t="shared" si="7"/>
        <v>28341</v>
      </c>
    </row>
    <row r="486" spans="1:4" x14ac:dyDescent="0.2">
      <c r="A486" s="18">
        <v>45508</v>
      </c>
      <c r="B486" t="s">
        <v>1680</v>
      </c>
      <c r="C486">
        <v>1977</v>
      </c>
      <c r="D486" s="2">
        <f t="shared" si="7"/>
        <v>28341</v>
      </c>
    </row>
    <row r="487" spans="1:4" x14ac:dyDescent="0.2">
      <c r="A487" s="18">
        <v>45509</v>
      </c>
      <c r="B487" t="s">
        <v>1681</v>
      </c>
      <c r="C487">
        <v>1961</v>
      </c>
      <c r="D487" s="2">
        <f t="shared" si="7"/>
        <v>22498</v>
      </c>
    </row>
    <row r="488" spans="1:4" x14ac:dyDescent="0.2">
      <c r="A488" s="18">
        <v>45510</v>
      </c>
      <c r="B488" t="s">
        <v>1682</v>
      </c>
      <c r="C488">
        <v>1949</v>
      </c>
      <c r="D488" s="2">
        <f t="shared" si="7"/>
        <v>18116</v>
      </c>
    </row>
    <row r="489" spans="1:4" x14ac:dyDescent="0.2">
      <c r="A489" s="18">
        <v>45510</v>
      </c>
      <c r="B489" t="s">
        <v>1683</v>
      </c>
      <c r="C489">
        <v>1985</v>
      </c>
      <c r="D489" s="2">
        <f t="shared" si="7"/>
        <v>31265</v>
      </c>
    </row>
    <row r="490" spans="1:4" x14ac:dyDescent="0.2">
      <c r="A490" s="18">
        <v>45511</v>
      </c>
      <c r="B490" t="s">
        <v>1684</v>
      </c>
      <c r="C490">
        <v>1988</v>
      </c>
      <c r="D490" s="2">
        <f t="shared" si="7"/>
        <v>32362</v>
      </c>
    </row>
    <row r="491" spans="1:4" x14ac:dyDescent="0.2">
      <c r="A491" s="18">
        <v>45512</v>
      </c>
      <c r="B491" t="s">
        <v>1685</v>
      </c>
      <c r="C491">
        <v>1967</v>
      </c>
      <c r="D491" s="2">
        <f t="shared" si="7"/>
        <v>24692</v>
      </c>
    </row>
    <row r="492" spans="1:4" x14ac:dyDescent="0.2">
      <c r="A492" s="18">
        <v>45512</v>
      </c>
      <c r="B492" t="s">
        <v>714</v>
      </c>
      <c r="C492">
        <v>1980</v>
      </c>
      <c r="D492" s="2">
        <f t="shared" si="7"/>
        <v>29441</v>
      </c>
    </row>
    <row r="493" spans="1:4" x14ac:dyDescent="0.2">
      <c r="A493" s="18">
        <v>45512</v>
      </c>
      <c r="B493" t="s">
        <v>1686</v>
      </c>
      <c r="C493">
        <v>1990</v>
      </c>
      <c r="D493" s="2">
        <f t="shared" si="7"/>
        <v>33093</v>
      </c>
    </row>
    <row r="494" spans="1:4" x14ac:dyDescent="0.2">
      <c r="A494" s="18">
        <v>45513</v>
      </c>
      <c r="B494" t="s">
        <v>1687</v>
      </c>
      <c r="C494">
        <v>1980</v>
      </c>
      <c r="D494" s="2">
        <f t="shared" si="7"/>
        <v>29442</v>
      </c>
    </row>
    <row r="495" spans="1:4" x14ac:dyDescent="0.2">
      <c r="A495" s="18">
        <v>45513</v>
      </c>
      <c r="B495" t="s">
        <v>246</v>
      </c>
      <c r="C495">
        <v>1991</v>
      </c>
      <c r="D495" s="2">
        <f t="shared" si="7"/>
        <v>33459</v>
      </c>
    </row>
    <row r="496" spans="1:4" x14ac:dyDescent="0.2">
      <c r="A496" s="18">
        <v>45514</v>
      </c>
      <c r="B496" t="s">
        <v>1688</v>
      </c>
      <c r="C496">
        <v>1956</v>
      </c>
      <c r="D496" s="2">
        <f t="shared" si="7"/>
        <v>20677</v>
      </c>
    </row>
    <row r="497" spans="1:4" x14ac:dyDescent="0.2">
      <c r="A497" s="18">
        <v>45514</v>
      </c>
      <c r="B497" t="s">
        <v>1689</v>
      </c>
      <c r="C497">
        <v>1964</v>
      </c>
      <c r="D497" s="2">
        <f t="shared" si="7"/>
        <v>23599</v>
      </c>
    </row>
    <row r="498" spans="1:4" x14ac:dyDescent="0.2">
      <c r="A498" s="18">
        <v>45514</v>
      </c>
      <c r="B498" t="s">
        <v>519</v>
      </c>
      <c r="C498">
        <v>1980</v>
      </c>
      <c r="D498" s="2">
        <f t="shared" si="7"/>
        <v>29443</v>
      </c>
    </row>
    <row r="499" spans="1:4" x14ac:dyDescent="0.2">
      <c r="A499" s="18">
        <v>45514</v>
      </c>
      <c r="B499" t="s">
        <v>1690</v>
      </c>
      <c r="C499">
        <v>1979</v>
      </c>
      <c r="D499" s="2">
        <f t="shared" si="7"/>
        <v>29077</v>
      </c>
    </row>
    <row r="500" spans="1:4" x14ac:dyDescent="0.2">
      <c r="A500" s="18">
        <v>45515</v>
      </c>
      <c r="B500" t="s">
        <v>17</v>
      </c>
      <c r="C500">
        <v>1953</v>
      </c>
      <c r="D500" s="2">
        <f t="shared" si="7"/>
        <v>19582</v>
      </c>
    </row>
    <row r="501" spans="1:4" x14ac:dyDescent="0.2">
      <c r="A501" s="18">
        <v>45515</v>
      </c>
      <c r="B501" t="s">
        <v>1691</v>
      </c>
      <c r="C501">
        <v>1957</v>
      </c>
      <c r="D501" s="2">
        <f t="shared" si="7"/>
        <v>21043</v>
      </c>
    </row>
    <row r="502" spans="1:4" x14ac:dyDescent="0.2">
      <c r="A502" s="18">
        <v>45516</v>
      </c>
      <c r="B502" t="s">
        <v>1692</v>
      </c>
      <c r="C502">
        <v>1955</v>
      </c>
      <c r="D502" s="2">
        <f t="shared" si="7"/>
        <v>20313</v>
      </c>
    </row>
    <row r="503" spans="1:4" x14ac:dyDescent="0.2">
      <c r="A503" s="18">
        <v>45516</v>
      </c>
      <c r="B503" t="s">
        <v>1693</v>
      </c>
      <c r="C503">
        <v>1985</v>
      </c>
      <c r="D503" s="2">
        <f t="shared" si="7"/>
        <v>31271</v>
      </c>
    </row>
    <row r="504" spans="1:4" x14ac:dyDescent="0.2">
      <c r="A504" s="18">
        <v>45517</v>
      </c>
      <c r="B504" t="s">
        <v>1694</v>
      </c>
      <c r="C504">
        <v>1970</v>
      </c>
      <c r="D504" s="2">
        <f t="shared" si="7"/>
        <v>25793</v>
      </c>
    </row>
    <row r="505" spans="1:4" x14ac:dyDescent="0.2">
      <c r="A505" s="18">
        <v>45518</v>
      </c>
      <c r="B505" t="s">
        <v>12</v>
      </c>
      <c r="C505">
        <v>1949</v>
      </c>
      <c r="D505" s="2">
        <f t="shared" si="7"/>
        <v>18124</v>
      </c>
    </row>
    <row r="506" spans="1:4" x14ac:dyDescent="0.2">
      <c r="A506" s="18">
        <v>45518</v>
      </c>
      <c r="B506" t="s">
        <v>1695</v>
      </c>
      <c r="C506">
        <v>1958</v>
      </c>
      <c r="D506" s="2">
        <f t="shared" si="7"/>
        <v>21411</v>
      </c>
    </row>
    <row r="507" spans="1:4" x14ac:dyDescent="0.2">
      <c r="A507" s="18">
        <v>45518</v>
      </c>
      <c r="B507" t="s">
        <v>1696</v>
      </c>
      <c r="C507">
        <v>1961</v>
      </c>
      <c r="D507" s="2">
        <f t="shared" si="7"/>
        <v>22507</v>
      </c>
    </row>
    <row r="508" spans="1:4" x14ac:dyDescent="0.2">
      <c r="A508" s="18">
        <v>45518</v>
      </c>
      <c r="B508" t="s">
        <v>166</v>
      </c>
      <c r="C508">
        <v>1981</v>
      </c>
      <c r="D508" s="2">
        <f t="shared" si="7"/>
        <v>29812</v>
      </c>
    </row>
    <row r="509" spans="1:4" x14ac:dyDescent="0.2">
      <c r="A509" s="18">
        <v>45518</v>
      </c>
      <c r="B509" t="s">
        <v>675</v>
      </c>
      <c r="C509">
        <v>1987</v>
      </c>
      <c r="D509" s="2">
        <f t="shared" si="7"/>
        <v>32003</v>
      </c>
    </row>
    <row r="510" spans="1:4" x14ac:dyDescent="0.2">
      <c r="A510" s="18">
        <v>45520</v>
      </c>
      <c r="B510" t="s">
        <v>1697</v>
      </c>
      <c r="C510">
        <v>1946</v>
      </c>
      <c r="D510" s="2">
        <f t="shared" si="7"/>
        <v>17030</v>
      </c>
    </row>
    <row r="511" spans="1:4" x14ac:dyDescent="0.2">
      <c r="A511" s="18">
        <v>45520</v>
      </c>
      <c r="B511" t="s">
        <v>1698</v>
      </c>
      <c r="C511">
        <v>1987</v>
      </c>
      <c r="D511" s="2">
        <f t="shared" si="7"/>
        <v>32005</v>
      </c>
    </row>
    <row r="512" spans="1:4" x14ac:dyDescent="0.2">
      <c r="A512" s="18">
        <v>45520</v>
      </c>
      <c r="B512" t="s">
        <v>1699</v>
      </c>
      <c r="C512">
        <v>1989</v>
      </c>
      <c r="D512" s="2">
        <f t="shared" si="7"/>
        <v>32736</v>
      </c>
    </row>
    <row r="513" spans="1:4" x14ac:dyDescent="0.2">
      <c r="A513" s="18">
        <v>45521</v>
      </c>
      <c r="B513" t="s">
        <v>1700</v>
      </c>
      <c r="C513">
        <v>1982</v>
      </c>
      <c r="D513" s="2">
        <f t="shared" si="7"/>
        <v>30180</v>
      </c>
    </row>
    <row r="514" spans="1:4" x14ac:dyDescent="0.2">
      <c r="A514" s="18">
        <v>45521</v>
      </c>
      <c r="B514" t="s">
        <v>709</v>
      </c>
      <c r="C514">
        <v>1992</v>
      </c>
      <c r="D514" s="2">
        <f t="shared" si="7"/>
        <v>33833</v>
      </c>
    </row>
    <row r="515" spans="1:4" x14ac:dyDescent="0.2">
      <c r="A515" s="18">
        <v>45522</v>
      </c>
      <c r="B515" t="s">
        <v>1701</v>
      </c>
      <c r="C515">
        <v>1959</v>
      </c>
      <c r="D515" s="2">
        <f t="shared" si="7"/>
        <v>21780</v>
      </c>
    </row>
    <row r="516" spans="1:4" x14ac:dyDescent="0.2">
      <c r="A516" s="18">
        <v>45523</v>
      </c>
      <c r="B516" t="s">
        <v>1702</v>
      </c>
      <c r="C516">
        <v>1966</v>
      </c>
      <c r="D516" s="2">
        <f t="shared" ref="D516:D579" si="8">DATE(C516,MONTH(A516),DAY(A516))</f>
        <v>24338</v>
      </c>
    </row>
    <row r="517" spans="1:4" x14ac:dyDescent="0.2">
      <c r="A517" s="18">
        <v>45523</v>
      </c>
      <c r="B517" t="s">
        <v>695</v>
      </c>
      <c r="C517">
        <v>1995</v>
      </c>
      <c r="D517" s="2">
        <f t="shared" si="8"/>
        <v>34930</v>
      </c>
    </row>
    <row r="518" spans="1:4" x14ac:dyDescent="0.2">
      <c r="A518" s="18">
        <v>45524</v>
      </c>
      <c r="B518" t="s">
        <v>1703</v>
      </c>
      <c r="C518">
        <v>1964</v>
      </c>
      <c r="D518" s="2">
        <f t="shared" si="8"/>
        <v>23609</v>
      </c>
    </row>
    <row r="519" spans="1:4" x14ac:dyDescent="0.2">
      <c r="A519" s="18">
        <v>45524</v>
      </c>
      <c r="B519" t="s">
        <v>1704</v>
      </c>
      <c r="C519">
        <v>1981</v>
      </c>
      <c r="D519" s="2">
        <f t="shared" si="8"/>
        <v>29818</v>
      </c>
    </row>
    <row r="520" spans="1:4" x14ac:dyDescent="0.2">
      <c r="A520" s="18">
        <v>45524</v>
      </c>
      <c r="B520" t="s">
        <v>1705</v>
      </c>
      <c r="C520">
        <v>1985</v>
      </c>
      <c r="D520" s="2">
        <f t="shared" si="8"/>
        <v>31279</v>
      </c>
    </row>
    <row r="521" spans="1:4" x14ac:dyDescent="0.2">
      <c r="A521" s="18">
        <v>45524</v>
      </c>
      <c r="B521" t="s">
        <v>1706</v>
      </c>
      <c r="C521">
        <v>1987</v>
      </c>
      <c r="D521" s="2">
        <f t="shared" si="8"/>
        <v>32009</v>
      </c>
    </row>
    <row r="522" spans="1:4" x14ac:dyDescent="0.2">
      <c r="A522" s="18">
        <v>45524</v>
      </c>
      <c r="B522" t="s">
        <v>1707</v>
      </c>
      <c r="C522">
        <v>2001</v>
      </c>
      <c r="D522" s="2">
        <f t="shared" si="8"/>
        <v>37123</v>
      </c>
    </row>
    <row r="523" spans="1:4" x14ac:dyDescent="0.2">
      <c r="A523" s="18">
        <v>45525</v>
      </c>
      <c r="B523" t="s">
        <v>1708</v>
      </c>
      <c r="C523">
        <v>1969</v>
      </c>
      <c r="D523" s="2">
        <f t="shared" si="8"/>
        <v>25436</v>
      </c>
    </row>
    <row r="524" spans="1:4" x14ac:dyDescent="0.2">
      <c r="A524" s="18">
        <v>45525</v>
      </c>
      <c r="B524" t="s">
        <v>1709</v>
      </c>
      <c r="C524">
        <v>1981</v>
      </c>
      <c r="D524" s="2">
        <f t="shared" si="8"/>
        <v>29819</v>
      </c>
    </row>
    <row r="525" spans="1:4" x14ac:dyDescent="0.2">
      <c r="A525" s="18">
        <v>45525</v>
      </c>
      <c r="B525" t="s">
        <v>1710</v>
      </c>
      <c r="C525">
        <v>1984</v>
      </c>
      <c r="D525" s="2">
        <f t="shared" si="8"/>
        <v>30915</v>
      </c>
    </row>
    <row r="526" spans="1:4" x14ac:dyDescent="0.2">
      <c r="A526" s="18">
        <v>45525</v>
      </c>
      <c r="B526" t="s">
        <v>1711</v>
      </c>
      <c r="C526">
        <v>1984</v>
      </c>
      <c r="D526" s="2">
        <f t="shared" si="8"/>
        <v>30915</v>
      </c>
    </row>
    <row r="527" spans="1:4" x14ac:dyDescent="0.2">
      <c r="A527" s="18">
        <v>45526</v>
      </c>
      <c r="B527" t="s">
        <v>1712</v>
      </c>
      <c r="C527">
        <v>1958</v>
      </c>
      <c r="D527" s="2">
        <f t="shared" si="8"/>
        <v>21419</v>
      </c>
    </row>
    <row r="528" spans="1:4" x14ac:dyDescent="0.2">
      <c r="A528" s="18">
        <v>45526</v>
      </c>
      <c r="B528" t="s">
        <v>1713</v>
      </c>
      <c r="C528">
        <v>1953</v>
      </c>
      <c r="D528" s="2">
        <f t="shared" si="8"/>
        <v>19593</v>
      </c>
    </row>
    <row r="529" spans="1:4" x14ac:dyDescent="0.2">
      <c r="A529" s="18">
        <v>45526</v>
      </c>
      <c r="B529" t="s">
        <v>1714</v>
      </c>
      <c r="C529">
        <v>1985</v>
      </c>
      <c r="D529" s="2">
        <f t="shared" si="8"/>
        <v>31281</v>
      </c>
    </row>
    <row r="530" spans="1:4" x14ac:dyDescent="0.2">
      <c r="A530" s="18">
        <v>45526</v>
      </c>
      <c r="B530" t="s">
        <v>1715</v>
      </c>
      <c r="C530">
        <v>1985</v>
      </c>
      <c r="D530" s="2">
        <f t="shared" si="8"/>
        <v>31281</v>
      </c>
    </row>
    <row r="531" spans="1:4" x14ac:dyDescent="0.2">
      <c r="A531" s="18">
        <v>45526</v>
      </c>
      <c r="B531" t="s">
        <v>1716</v>
      </c>
      <c r="C531">
        <v>1986</v>
      </c>
      <c r="D531" s="2">
        <f t="shared" si="8"/>
        <v>31646</v>
      </c>
    </row>
    <row r="532" spans="1:4" x14ac:dyDescent="0.2">
      <c r="A532" s="18">
        <v>45526</v>
      </c>
      <c r="B532" t="s">
        <v>397</v>
      </c>
      <c r="C532">
        <v>1987</v>
      </c>
      <c r="D532" s="2">
        <f t="shared" si="8"/>
        <v>32011</v>
      </c>
    </row>
    <row r="533" spans="1:4" x14ac:dyDescent="0.2">
      <c r="A533" s="18">
        <v>45528</v>
      </c>
      <c r="B533" t="s">
        <v>1717</v>
      </c>
      <c r="C533">
        <v>1968</v>
      </c>
      <c r="D533" s="2">
        <f t="shared" si="8"/>
        <v>25074</v>
      </c>
    </row>
    <row r="534" spans="1:4" x14ac:dyDescent="0.2">
      <c r="A534" s="18">
        <v>45528</v>
      </c>
      <c r="B534" t="s">
        <v>86</v>
      </c>
      <c r="C534">
        <v>1945</v>
      </c>
      <c r="D534" s="2">
        <f t="shared" si="8"/>
        <v>16673</v>
      </c>
    </row>
    <row r="535" spans="1:4" x14ac:dyDescent="0.2">
      <c r="A535" s="18">
        <v>45528</v>
      </c>
      <c r="B535" t="s">
        <v>1718</v>
      </c>
      <c r="C535">
        <v>1944</v>
      </c>
      <c r="D535" s="2">
        <f t="shared" si="8"/>
        <v>16308</v>
      </c>
    </row>
    <row r="536" spans="1:4" x14ac:dyDescent="0.2">
      <c r="A536" s="18">
        <v>45528</v>
      </c>
      <c r="B536" t="s">
        <v>1719</v>
      </c>
      <c r="C536">
        <v>1983</v>
      </c>
      <c r="D536" s="2">
        <f t="shared" si="8"/>
        <v>30552</v>
      </c>
    </row>
    <row r="537" spans="1:4" x14ac:dyDescent="0.2">
      <c r="A537" s="18">
        <v>45528</v>
      </c>
      <c r="B537" t="s">
        <v>1720</v>
      </c>
      <c r="C537">
        <v>1988</v>
      </c>
      <c r="D537" s="2">
        <f t="shared" si="8"/>
        <v>32379</v>
      </c>
    </row>
    <row r="538" spans="1:4" x14ac:dyDescent="0.2">
      <c r="A538" s="18">
        <v>45529</v>
      </c>
      <c r="B538" t="s">
        <v>6</v>
      </c>
      <c r="C538">
        <v>1942</v>
      </c>
      <c r="D538" s="2">
        <f t="shared" si="8"/>
        <v>15578</v>
      </c>
    </row>
    <row r="539" spans="1:4" x14ac:dyDescent="0.2">
      <c r="A539" s="18">
        <v>45529</v>
      </c>
      <c r="B539" t="s">
        <v>1721</v>
      </c>
      <c r="C539">
        <v>1971</v>
      </c>
      <c r="D539" s="2">
        <f t="shared" si="8"/>
        <v>26170</v>
      </c>
    </row>
    <row r="540" spans="1:4" x14ac:dyDescent="0.2">
      <c r="A540" s="18">
        <v>45529</v>
      </c>
      <c r="B540" t="s">
        <v>1722</v>
      </c>
      <c r="C540">
        <v>1992</v>
      </c>
      <c r="D540" s="2">
        <f t="shared" si="8"/>
        <v>33841</v>
      </c>
    </row>
    <row r="541" spans="1:4" x14ac:dyDescent="0.2">
      <c r="A541" s="18">
        <v>45530</v>
      </c>
      <c r="B541" t="s">
        <v>1723</v>
      </c>
      <c r="C541">
        <v>1981</v>
      </c>
      <c r="D541" s="2">
        <f t="shared" si="8"/>
        <v>29824</v>
      </c>
    </row>
    <row r="542" spans="1:4" x14ac:dyDescent="0.2">
      <c r="A542" s="18">
        <v>45531</v>
      </c>
      <c r="B542" t="s">
        <v>1724</v>
      </c>
      <c r="C542">
        <v>1972</v>
      </c>
      <c r="D542" s="2">
        <f t="shared" si="8"/>
        <v>26538</v>
      </c>
    </row>
    <row r="543" spans="1:4" x14ac:dyDescent="0.2">
      <c r="A543" s="18">
        <v>45531</v>
      </c>
      <c r="B543" t="s">
        <v>28</v>
      </c>
      <c r="C543">
        <v>1948</v>
      </c>
      <c r="D543" s="2">
        <f t="shared" si="8"/>
        <v>17772</v>
      </c>
    </row>
    <row r="544" spans="1:4" x14ac:dyDescent="0.2">
      <c r="A544" s="18">
        <v>45531</v>
      </c>
      <c r="B544" t="s">
        <v>215</v>
      </c>
      <c r="C544">
        <v>1973</v>
      </c>
      <c r="D544" s="2">
        <f t="shared" si="8"/>
        <v>26903</v>
      </c>
    </row>
    <row r="545" spans="1:4" x14ac:dyDescent="0.2">
      <c r="A545" s="18">
        <v>45533</v>
      </c>
      <c r="B545" t="s">
        <v>287</v>
      </c>
      <c r="C545">
        <v>1949</v>
      </c>
      <c r="D545" s="2">
        <f t="shared" si="8"/>
        <v>18139</v>
      </c>
    </row>
    <row r="546" spans="1:4" x14ac:dyDescent="0.2">
      <c r="A546" s="18">
        <v>45533</v>
      </c>
      <c r="B546" t="s">
        <v>1725</v>
      </c>
      <c r="C546">
        <v>1973</v>
      </c>
      <c r="D546" s="2">
        <f t="shared" si="8"/>
        <v>26905</v>
      </c>
    </row>
    <row r="547" spans="1:4" x14ac:dyDescent="0.2">
      <c r="A547" s="18">
        <v>45533</v>
      </c>
      <c r="B547" t="s">
        <v>1726</v>
      </c>
      <c r="C547">
        <v>1991</v>
      </c>
      <c r="D547" s="2">
        <f t="shared" si="8"/>
        <v>33479</v>
      </c>
    </row>
    <row r="548" spans="1:4" x14ac:dyDescent="0.2">
      <c r="A548" s="18">
        <v>45534</v>
      </c>
      <c r="B548" t="s">
        <v>1727</v>
      </c>
      <c r="C548">
        <v>1983</v>
      </c>
      <c r="D548" s="2">
        <f t="shared" si="8"/>
        <v>30558</v>
      </c>
    </row>
    <row r="549" spans="1:4" x14ac:dyDescent="0.2">
      <c r="A549" s="18">
        <v>45535</v>
      </c>
      <c r="B549" t="s">
        <v>122</v>
      </c>
      <c r="C549">
        <v>1977</v>
      </c>
      <c r="D549" s="2">
        <f t="shared" si="8"/>
        <v>28368</v>
      </c>
    </row>
    <row r="550" spans="1:4" x14ac:dyDescent="0.2">
      <c r="A550" s="18">
        <v>45535</v>
      </c>
      <c r="B550" t="s">
        <v>225</v>
      </c>
      <c r="C550">
        <v>1979</v>
      </c>
      <c r="D550" s="2">
        <f t="shared" si="8"/>
        <v>29098</v>
      </c>
    </row>
    <row r="551" spans="1:4" x14ac:dyDescent="0.2">
      <c r="A551" s="18">
        <v>45535</v>
      </c>
      <c r="B551" t="s">
        <v>713</v>
      </c>
      <c r="C551">
        <v>1988</v>
      </c>
      <c r="D551" s="2">
        <f t="shared" si="8"/>
        <v>32386</v>
      </c>
    </row>
    <row r="552" spans="1:4" x14ac:dyDescent="0.2">
      <c r="A552" s="18">
        <v>45621</v>
      </c>
      <c r="B552" t="s">
        <v>1728</v>
      </c>
      <c r="C552">
        <v>1991</v>
      </c>
      <c r="D552" s="2">
        <f t="shared" si="8"/>
        <v>33567</v>
      </c>
    </row>
    <row r="553" spans="1:4" x14ac:dyDescent="0.2">
      <c r="A553" s="18">
        <v>45536</v>
      </c>
      <c r="B553" t="s">
        <v>1729</v>
      </c>
      <c r="C553">
        <v>1929</v>
      </c>
      <c r="D553" s="2">
        <f t="shared" si="8"/>
        <v>10837</v>
      </c>
    </row>
    <row r="554" spans="1:4" x14ac:dyDescent="0.2">
      <c r="A554" s="18">
        <v>45536</v>
      </c>
      <c r="B554" t="s">
        <v>1730</v>
      </c>
      <c r="C554">
        <v>1961</v>
      </c>
      <c r="D554" s="2">
        <f t="shared" si="8"/>
        <v>22525</v>
      </c>
    </row>
    <row r="555" spans="1:4" x14ac:dyDescent="0.2">
      <c r="A555" s="18">
        <v>45536</v>
      </c>
      <c r="B555" t="s">
        <v>1731</v>
      </c>
      <c r="C555">
        <v>1953</v>
      </c>
      <c r="D555" s="2">
        <f t="shared" si="8"/>
        <v>19603</v>
      </c>
    </row>
    <row r="556" spans="1:4" x14ac:dyDescent="0.2">
      <c r="A556" s="18">
        <v>45536</v>
      </c>
      <c r="B556" t="s">
        <v>1732</v>
      </c>
      <c r="C556">
        <v>1971</v>
      </c>
      <c r="D556" s="2">
        <f t="shared" si="8"/>
        <v>26177</v>
      </c>
    </row>
    <row r="557" spans="1:4" x14ac:dyDescent="0.2">
      <c r="A557" s="18">
        <v>45536</v>
      </c>
      <c r="B557" t="s">
        <v>1733</v>
      </c>
      <c r="C557">
        <v>1972</v>
      </c>
      <c r="D557" s="2">
        <f t="shared" si="8"/>
        <v>26543</v>
      </c>
    </row>
    <row r="558" spans="1:4" x14ac:dyDescent="0.2">
      <c r="A558" s="18">
        <v>45536</v>
      </c>
      <c r="B558" t="s">
        <v>1734</v>
      </c>
      <c r="C558">
        <v>1987</v>
      </c>
      <c r="D558" s="2">
        <f t="shared" si="8"/>
        <v>32021</v>
      </c>
    </row>
    <row r="559" spans="1:4" x14ac:dyDescent="0.2">
      <c r="A559" s="18">
        <v>45537</v>
      </c>
      <c r="B559" t="s">
        <v>1735</v>
      </c>
      <c r="C559">
        <v>1962</v>
      </c>
      <c r="D559" s="2">
        <f t="shared" si="8"/>
        <v>22891</v>
      </c>
    </row>
    <row r="560" spans="1:4" x14ac:dyDescent="0.2">
      <c r="A560" s="18">
        <v>45538</v>
      </c>
      <c r="B560" t="s">
        <v>1736</v>
      </c>
      <c r="C560">
        <v>1969</v>
      </c>
      <c r="D560" s="2">
        <f t="shared" si="8"/>
        <v>25449</v>
      </c>
    </row>
    <row r="561" spans="1:4" x14ac:dyDescent="0.2">
      <c r="A561" s="18">
        <v>45538</v>
      </c>
      <c r="B561" t="s">
        <v>1737</v>
      </c>
      <c r="C561">
        <v>1984</v>
      </c>
      <c r="D561" s="2">
        <f t="shared" si="8"/>
        <v>30928</v>
      </c>
    </row>
    <row r="562" spans="1:4" x14ac:dyDescent="0.2">
      <c r="A562" s="18">
        <v>45538</v>
      </c>
      <c r="B562" t="s">
        <v>1738</v>
      </c>
      <c r="C562">
        <v>1987</v>
      </c>
      <c r="D562" s="2">
        <f t="shared" si="8"/>
        <v>32023</v>
      </c>
    </row>
    <row r="563" spans="1:4" x14ac:dyDescent="0.2">
      <c r="A563" s="18">
        <v>45539</v>
      </c>
      <c r="B563" t="s">
        <v>1739</v>
      </c>
      <c r="C563">
        <v>1977</v>
      </c>
      <c r="D563" s="2">
        <f t="shared" si="8"/>
        <v>28372</v>
      </c>
    </row>
    <row r="564" spans="1:4" x14ac:dyDescent="0.2">
      <c r="A564" s="18">
        <v>45539</v>
      </c>
      <c r="B564" t="s">
        <v>1740</v>
      </c>
      <c r="C564">
        <v>1986</v>
      </c>
      <c r="D564" s="2">
        <f t="shared" si="8"/>
        <v>31659</v>
      </c>
    </row>
    <row r="565" spans="1:4" x14ac:dyDescent="0.2">
      <c r="A565" s="18">
        <v>45539</v>
      </c>
      <c r="B565" t="s">
        <v>1741</v>
      </c>
      <c r="C565">
        <v>1987</v>
      </c>
      <c r="D565" s="2">
        <f t="shared" si="8"/>
        <v>32024</v>
      </c>
    </row>
    <row r="566" spans="1:4" x14ac:dyDescent="0.2">
      <c r="A566" s="18">
        <v>45540</v>
      </c>
      <c r="B566" t="s">
        <v>1742</v>
      </c>
      <c r="C566">
        <v>1976</v>
      </c>
      <c r="D566" s="2">
        <f t="shared" si="8"/>
        <v>28008</v>
      </c>
    </row>
    <row r="567" spans="1:4" x14ac:dyDescent="0.2">
      <c r="A567" s="18">
        <v>45540</v>
      </c>
      <c r="B567" t="s">
        <v>1743</v>
      </c>
      <c r="C567">
        <v>1977</v>
      </c>
      <c r="D567" s="2">
        <f t="shared" si="8"/>
        <v>28373</v>
      </c>
    </row>
    <row r="568" spans="1:4" x14ac:dyDescent="0.2">
      <c r="A568" s="18">
        <v>45541</v>
      </c>
      <c r="B568" t="s">
        <v>1744</v>
      </c>
      <c r="C568">
        <v>1958</v>
      </c>
      <c r="D568" s="2">
        <f t="shared" si="8"/>
        <v>21434</v>
      </c>
    </row>
    <row r="569" spans="1:4" x14ac:dyDescent="0.2">
      <c r="A569" s="18">
        <v>45541</v>
      </c>
      <c r="B569" t="s">
        <v>181</v>
      </c>
      <c r="C569">
        <v>1961</v>
      </c>
      <c r="D569" s="2">
        <f t="shared" si="8"/>
        <v>22530</v>
      </c>
    </row>
    <row r="570" spans="1:4" x14ac:dyDescent="0.2">
      <c r="A570" s="18">
        <v>45541</v>
      </c>
      <c r="B570" t="s">
        <v>1029</v>
      </c>
      <c r="C570">
        <v>1980</v>
      </c>
      <c r="D570" s="2">
        <f t="shared" si="8"/>
        <v>29470</v>
      </c>
    </row>
    <row r="571" spans="1:4" x14ac:dyDescent="0.2">
      <c r="A571" s="18">
        <v>45541</v>
      </c>
      <c r="B571" t="s">
        <v>532</v>
      </c>
      <c r="C571">
        <v>1983</v>
      </c>
      <c r="D571" s="2">
        <f t="shared" si="8"/>
        <v>30565</v>
      </c>
    </row>
    <row r="572" spans="1:4" x14ac:dyDescent="0.2">
      <c r="A572" s="18">
        <v>45542</v>
      </c>
      <c r="B572" t="s">
        <v>217</v>
      </c>
      <c r="C572">
        <v>1977</v>
      </c>
      <c r="D572" s="2">
        <f t="shared" si="8"/>
        <v>28375</v>
      </c>
    </row>
    <row r="573" spans="1:4" x14ac:dyDescent="0.2">
      <c r="A573" s="18">
        <v>45543</v>
      </c>
      <c r="B573" t="s">
        <v>1745</v>
      </c>
      <c r="C573">
        <v>1961</v>
      </c>
      <c r="D573" s="2">
        <f t="shared" si="8"/>
        <v>22532</v>
      </c>
    </row>
    <row r="574" spans="1:4" x14ac:dyDescent="0.2">
      <c r="A574" s="18">
        <v>45543</v>
      </c>
      <c r="B574" t="s">
        <v>321</v>
      </c>
      <c r="C574">
        <v>1964</v>
      </c>
      <c r="D574" s="2">
        <f t="shared" si="8"/>
        <v>23628</v>
      </c>
    </row>
    <row r="575" spans="1:4" x14ac:dyDescent="0.2">
      <c r="A575" s="18">
        <v>45543</v>
      </c>
      <c r="B575" t="s">
        <v>1746</v>
      </c>
      <c r="C575">
        <v>1970</v>
      </c>
      <c r="D575" s="2">
        <f t="shared" si="8"/>
        <v>25819</v>
      </c>
    </row>
    <row r="576" spans="1:4" x14ac:dyDescent="0.2">
      <c r="A576" s="18">
        <v>45544</v>
      </c>
      <c r="B576" t="s">
        <v>1747</v>
      </c>
      <c r="C576">
        <v>1993</v>
      </c>
      <c r="D576" s="2">
        <f t="shared" si="8"/>
        <v>34221</v>
      </c>
    </row>
    <row r="577" spans="1:4" x14ac:dyDescent="0.2">
      <c r="A577" s="18">
        <v>45544</v>
      </c>
      <c r="B577" t="s">
        <v>1748</v>
      </c>
      <c r="C577">
        <v>1993</v>
      </c>
      <c r="D577" s="2">
        <f t="shared" si="8"/>
        <v>34221</v>
      </c>
    </row>
    <row r="578" spans="1:4" x14ac:dyDescent="0.2">
      <c r="A578" s="18">
        <v>45545</v>
      </c>
      <c r="B578" t="s">
        <v>1749</v>
      </c>
      <c r="C578">
        <v>1949</v>
      </c>
      <c r="D578" s="2">
        <f t="shared" si="8"/>
        <v>18151</v>
      </c>
    </row>
    <row r="579" spans="1:4" x14ac:dyDescent="0.2">
      <c r="A579" s="18">
        <v>45545</v>
      </c>
      <c r="B579" t="s">
        <v>1750</v>
      </c>
      <c r="C579">
        <v>1976</v>
      </c>
      <c r="D579" s="2">
        <f t="shared" si="8"/>
        <v>28013</v>
      </c>
    </row>
    <row r="580" spans="1:4" x14ac:dyDescent="0.2">
      <c r="A580" s="18">
        <v>45545</v>
      </c>
      <c r="B580" t="s">
        <v>1751</v>
      </c>
      <c r="C580">
        <v>1980</v>
      </c>
      <c r="D580" s="2">
        <f t="shared" ref="D580:D643" si="9">DATE(C580,MONTH(A580),DAY(A580))</f>
        <v>29474</v>
      </c>
    </row>
    <row r="581" spans="1:4" x14ac:dyDescent="0.2">
      <c r="A581" s="18">
        <v>45546</v>
      </c>
      <c r="B581" t="s">
        <v>1752</v>
      </c>
      <c r="C581">
        <v>1965</v>
      </c>
      <c r="D581" s="2">
        <f t="shared" si="9"/>
        <v>23996</v>
      </c>
    </row>
    <row r="582" spans="1:4" x14ac:dyDescent="0.2">
      <c r="A582" s="18">
        <v>45546</v>
      </c>
      <c r="B582" t="s">
        <v>1753</v>
      </c>
      <c r="C582">
        <v>1977</v>
      </c>
      <c r="D582" s="2">
        <f t="shared" si="9"/>
        <v>28379</v>
      </c>
    </row>
    <row r="583" spans="1:4" x14ac:dyDescent="0.2">
      <c r="A583" s="18">
        <v>45547</v>
      </c>
      <c r="B583" t="s">
        <v>1754</v>
      </c>
      <c r="C583">
        <v>1960</v>
      </c>
      <c r="D583" s="2">
        <f t="shared" si="9"/>
        <v>22171</v>
      </c>
    </row>
    <row r="584" spans="1:4" x14ac:dyDescent="0.2">
      <c r="A584" s="18">
        <v>45548</v>
      </c>
      <c r="B584" t="s">
        <v>1755</v>
      </c>
      <c r="C584">
        <v>1981</v>
      </c>
      <c r="D584" s="2">
        <f t="shared" si="9"/>
        <v>29842</v>
      </c>
    </row>
    <row r="585" spans="1:4" x14ac:dyDescent="0.2">
      <c r="A585" s="18">
        <v>45548</v>
      </c>
      <c r="B585" t="s">
        <v>385</v>
      </c>
      <c r="C585">
        <v>1984</v>
      </c>
      <c r="D585" s="2">
        <f t="shared" si="9"/>
        <v>30938</v>
      </c>
    </row>
    <row r="586" spans="1:4" x14ac:dyDescent="0.2">
      <c r="A586" s="18">
        <v>45549</v>
      </c>
      <c r="B586" t="s">
        <v>1756</v>
      </c>
      <c r="C586">
        <v>1992</v>
      </c>
      <c r="D586" s="2">
        <f t="shared" si="9"/>
        <v>33861</v>
      </c>
    </row>
    <row r="587" spans="1:4" x14ac:dyDescent="0.2">
      <c r="A587" s="18">
        <v>45550</v>
      </c>
      <c r="B587" t="s">
        <v>1757</v>
      </c>
      <c r="C587">
        <v>1947</v>
      </c>
      <c r="D587" s="2">
        <f t="shared" si="9"/>
        <v>17425</v>
      </c>
    </row>
    <row r="588" spans="1:4" x14ac:dyDescent="0.2">
      <c r="A588" s="18">
        <v>45550</v>
      </c>
      <c r="B588" t="s">
        <v>1758</v>
      </c>
      <c r="C588">
        <v>1954</v>
      </c>
      <c r="D588" s="2">
        <f t="shared" si="9"/>
        <v>19982</v>
      </c>
    </row>
    <row r="589" spans="1:4" x14ac:dyDescent="0.2">
      <c r="A589" s="18">
        <v>45551</v>
      </c>
      <c r="B589" t="s">
        <v>1759</v>
      </c>
      <c r="C589">
        <v>1994</v>
      </c>
      <c r="D589" s="2">
        <f t="shared" si="9"/>
        <v>34593</v>
      </c>
    </row>
    <row r="590" spans="1:4" x14ac:dyDescent="0.2">
      <c r="A590" s="18">
        <v>45552</v>
      </c>
      <c r="B590" t="s">
        <v>1760</v>
      </c>
      <c r="C590">
        <v>1961</v>
      </c>
      <c r="D590" s="2">
        <f t="shared" si="9"/>
        <v>22541</v>
      </c>
    </row>
    <row r="591" spans="1:4" x14ac:dyDescent="0.2">
      <c r="A591" s="18">
        <v>45554</v>
      </c>
      <c r="B591" t="s">
        <v>1761</v>
      </c>
      <c r="C591">
        <v>1946</v>
      </c>
      <c r="D591" s="2">
        <f t="shared" si="9"/>
        <v>17064</v>
      </c>
    </row>
    <row r="592" spans="1:4" x14ac:dyDescent="0.2">
      <c r="A592" s="18">
        <v>45554</v>
      </c>
      <c r="B592" t="s">
        <v>1762</v>
      </c>
      <c r="C592">
        <v>1984</v>
      </c>
      <c r="D592" s="2">
        <f t="shared" si="9"/>
        <v>30944</v>
      </c>
    </row>
    <row r="593" spans="1:4" x14ac:dyDescent="0.2">
      <c r="A593" s="18">
        <v>45554</v>
      </c>
      <c r="B593" t="s">
        <v>1763</v>
      </c>
      <c r="C593">
        <v>1985</v>
      </c>
      <c r="D593" s="2">
        <f t="shared" si="9"/>
        <v>31309</v>
      </c>
    </row>
    <row r="594" spans="1:4" x14ac:dyDescent="0.2">
      <c r="A594" s="18">
        <v>45555</v>
      </c>
      <c r="B594" t="s">
        <v>1764</v>
      </c>
      <c r="C594">
        <v>1958</v>
      </c>
      <c r="D594" s="2">
        <f t="shared" si="9"/>
        <v>21448</v>
      </c>
    </row>
    <row r="595" spans="1:4" x14ac:dyDescent="0.2">
      <c r="A595" s="18">
        <v>45555</v>
      </c>
      <c r="B595" t="s">
        <v>1765</v>
      </c>
      <c r="C595">
        <v>1950</v>
      </c>
      <c r="D595" s="2">
        <f t="shared" si="9"/>
        <v>18526</v>
      </c>
    </row>
    <row r="596" spans="1:4" x14ac:dyDescent="0.2">
      <c r="A596" s="18">
        <v>45555</v>
      </c>
      <c r="B596" t="s">
        <v>1766</v>
      </c>
      <c r="C596">
        <v>1986</v>
      </c>
      <c r="D596" s="2">
        <f t="shared" si="9"/>
        <v>31675</v>
      </c>
    </row>
    <row r="597" spans="1:4" x14ac:dyDescent="0.2">
      <c r="A597" s="18">
        <v>45555</v>
      </c>
      <c r="B597" t="s">
        <v>1767</v>
      </c>
      <c r="C597">
        <v>1989</v>
      </c>
      <c r="D597" s="2">
        <f t="shared" si="9"/>
        <v>32771</v>
      </c>
    </row>
    <row r="598" spans="1:4" x14ac:dyDescent="0.2">
      <c r="A598" s="18">
        <v>45556</v>
      </c>
      <c r="B598" t="s">
        <v>1768</v>
      </c>
      <c r="C598">
        <v>1941</v>
      </c>
      <c r="D598" s="2">
        <f t="shared" si="9"/>
        <v>15240</v>
      </c>
    </row>
    <row r="599" spans="1:4" x14ac:dyDescent="0.2">
      <c r="A599" s="18">
        <v>45556</v>
      </c>
      <c r="B599" t="s">
        <v>1769</v>
      </c>
      <c r="C599">
        <v>1956</v>
      </c>
      <c r="D599" s="2">
        <f t="shared" si="9"/>
        <v>20719</v>
      </c>
    </row>
    <row r="600" spans="1:4" x14ac:dyDescent="0.2">
      <c r="A600" s="18">
        <v>45558</v>
      </c>
      <c r="B600" t="s">
        <v>364</v>
      </c>
      <c r="C600">
        <v>1974</v>
      </c>
      <c r="D600" s="2">
        <f t="shared" si="9"/>
        <v>27295</v>
      </c>
    </row>
    <row r="601" spans="1:4" x14ac:dyDescent="0.2">
      <c r="A601" s="18">
        <v>45558</v>
      </c>
      <c r="B601" t="s">
        <v>715</v>
      </c>
      <c r="C601">
        <v>1988</v>
      </c>
      <c r="D601" s="2">
        <f t="shared" si="9"/>
        <v>32409</v>
      </c>
    </row>
    <row r="602" spans="1:4" x14ac:dyDescent="0.2">
      <c r="A602" s="18">
        <v>45558</v>
      </c>
      <c r="B602" t="s">
        <v>1770</v>
      </c>
      <c r="C602">
        <v>1992</v>
      </c>
      <c r="D602" s="2">
        <f t="shared" si="9"/>
        <v>33870</v>
      </c>
    </row>
    <row r="603" spans="1:4" x14ac:dyDescent="0.2">
      <c r="A603" s="18">
        <v>45559</v>
      </c>
      <c r="B603" t="s">
        <v>1771</v>
      </c>
      <c r="C603">
        <v>1976</v>
      </c>
      <c r="D603" s="2">
        <f t="shared" si="9"/>
        <v>28027</v>
      </c>
    </row>
    <row r="604" spans="1:4" x14ac:dyDescent="0.2">
      <c r="A604" s="18">
        <v>45559</v>
      </c>
      <c r="B604" t="s">
        <v>1772</v>
      </c>
      <c r="C604">
        <v>1985</v>
      </c>
      <c r="D604" s="2">
        <f t="shared" si="9"/>
        <v>31314</v>
      </c>
    </row>
    <row r="605" spans="1:4" x14ac:dyDescent="0.2">
      <c r="A605" s="18">
        <v>45559</v>
      </c>
      <c r="B605" t="s">
        <v>1773</v>
      </c>
      <c r="C605">
        <v>1993</v>
      </c>
      <c r="D605" s="2">
        <f t="shared" si="9"/>
        <v>34236</v>
      </c>
    </row>
    <row r="606" spans="1:4" x14ac:dyDescent="0.2">
      <c r="A606" s="18">
        <v>45561</v>
      </c>
      <c r="B606" t="s">
        <v>402</v>
      </c>
      <c r="C606">
        <v>1981</v>
      </c>
      <c r="D606" s="2">
        <f t="shared" si="9"/>
        <v>29855</v>
      </c>
    </row>
    <row r="607" spans="1:4" x14ac:dyDescent="0.2">
      <c r="A607" s="18">
        <v>45561</v>
      </c>
      <c r="B607" t="s">
        <v>1774</v>
      </c>
      <c r="C607">
        <v>1988</v>
      </c>
      <c r="D607" s="2">
        <f t="shared" si="9"/>
        <v>32412</v>
      </c>
    </row>
    <row r="608" spans="1:4" x14ac:dyDescent="0.2">
      <c r="A608" s="18">
        <v>45563</v>
      </c>
      <c r="B608" t="s">
        <v>1775</v>
      </c>
      <c r="C608">
        <v>1963</v>
      </c>
      <c r="D608" s="2">
        <f t="shared" si="9"/>
        <v>23282</v>
      </c>
    </row>
    <row r="609" spans="1:4" x14ac:dyDescent="0.2">
      <c r="A609" s="18">
        <v>45563</v>
      </c>
      <c r="B609" t="s">
        <v>1776</v>
      </c>
      <c r="C609">
        <v>1988</v>
      </c>
      <c r="D609" s="2">
        <f t="shared" si="9"/>
        <v>32414</v>
      </c>
    </row>
    <row r="610" spans="1:4" x14ac:dyDescent="0.2">
      <c r="A610" s="18">
        <v>45563</v>
      </c>
      <c r="B610" t="s">
        <v>1777</v>
      </c>
      <c r="C610">
        <v>1989</v>
      </c>
      <c r="D610" s="2">
        <f t="shared" si="9"/>
        <v>32779</v>
      </c>
    </row>
    <row r="611" spans="1:4" x14ac:dyDescent="0.2">
      <c r="A611" s="18">
        <v>45564</v>
      </c>
      <c r="B611" t="s">
        <v>1778</v>
      </c>
      <c r="C611">
        <v>1970</v>
      </c>
      <c r="D611" s="2">
        <f t="shared" si="9"/>
        <v>25840</v>
      </c>
    </row>
    <row r="612" spans="1:4" x14ac:dyDescent="0.2">
      <c r="A612" s="18">
        <v>45564</v>
      </c>
      <c r="B612" t="s">
        <v>1779</v>
      </c>
      <c r="C612">
        <v>1970</v>
      </c>
      <c r="D612" s="2">
        <f t="shared" si="9"/>
        <v>25840</v>
      </c>
    </row>
    <row r="613" spans="1:4" x14ac:dyDescent="0.2">
      <c r="A613" s="18">
        <v>45564</v>
      </c>
      <c r="B613" t="s">
        <v>1780</v>
      </c>
      <c r="C613">
        <v>1985</v>
      </c>
      <c r="D613" s="2">
        <f t="shared" si="9"/>
        <v>31319</v>
      </c>
    </row>
    <row r="614" spans="1:4" x14ac:dyDescent="0.2">
      <c r="A614" s="18">
        <v>45565</v>
      </c>
      <c r="B614" t="s">
        <v>1781</v>
      </c>
      <c r="C614">
        <v>1969</v>
      </c>
      <c r="D614" s="2">
        <f t="shared" si="9"/>
        <v>25476</v>
      </c>
    </row>
    <row r="615" spans="1:4" x14ac:dyDescent="0.2">
      <c r="A615" s="18">
        <v>45565</v>
      </c>
      <c r="B615" t="s">
        <v>232</v>
      </c>
      <c r="C615">
        <v>1978</v>
      </c>
      <c r="D615" s="2">
        <f t="shared" si="9"/>
        <v>28763</v>
      </c>
    </row>
    <row r="616" spans="1:4" x14ac:dyDescent="0.2">
      <c r="A616" s="18">
        <v>45565</v>
      </c>
      <c r="B616" t="s">
        <v>1782</v>
      </c>
      <c r="C616">
        <v>1993</v>
      </c>
      <c r="D616" s="2">
        <f t="shared" si="9"/>
        <v>34242</v>
      </c>
    </row>
    <row r="617" spans="1:4" x14ac:dyDescent="0.2">
      <c r="A617" s="18">
        <v>45566</v>
      </c>
      <c r="B617" t="s">
        <v>1783</v>
      </c>
      <c r="C617">
        <v>1979</v>
      </c>
      <c r="D617" s="2">
        <f t="shared" si="9"/>
        <v>29129</v>
      </c>
    </row>
    <row r="618" spans="1:4" x14ac:dyDescent="0.2">
      <c r="A618" s="18">
        <v>45566</v>
      </c>
      <c r="B618" t="s">
        <v>526</v>
      </c>
      <c r="C618">
        <v>1979</v>
      </c>
      <c r="D618" s="2">
        <f t="shared" si="9"/>
        <v>29129</v>
      </c>
    </row>
    <row r="619" spans="1:4" x14ac:dyDescent="0.2">
      <c r="A619" s="18">
        <v>45566</v>
      </c>
      <c r="B619" t="s">
        <v>1784</v>
      </c>
      <c r="C619">
        <v>1983</v>
      </c>
      <c r="D619" s="2">
        <f t="shared" si="9"/>
        <v>30590</v>
      </c>
    </row>
    <row r="620" spans="1:4" x14ac:dyDescent="0.2">
      <c r="A620" s="18">
        <v>45567</v>
      </c>
      <c r="B620" t="s">
        <v>45</v>
      </c>
      <c r="C620">
        <v>1966</v>
      </c>
      <c r="D620" s="2">
        <f t="shared" si="9"/>
        <v>24382</v>
      </c>
    </row>
    <row r="621" spans="1:4" x14ac:dyDescent="0.2">
      <c r="A621" s="18">
        <v>45568</v>
      </c>
      <c r="B621" t="s">
        <v>1785</v>
      </c>
      <c r="C621">
        <v>1977</v>
      </c>
      <c r="D621" s="2">
        <f t="shared" si="9"/>
        <v>28401</v>
      </c>
    </row>
    <row r="622" spans="1:4" x14ac:dyDescent="0.2">
      <c r="A622" s="18">
        <v>45568</v>
      </c>
      <c r="B622" t="s">
        <v>517</v>
      </c>
      <c r="C622">
        <v>1979</v>
      </c>
      <c r="D622" s="2">
        <f t="shared" si="9"/>
        <v>29131</v>
      </c>
    </row>
    <row r="623" spans="1:4" x14ac:dyDescent="0.2">
      <c r="A623" s="18">
        <v>45568</v>
      </c>
      <c r="B623" t="s">
        <v>1786</v>
      </c>
      <c r="C623">
        <v>1989</v>
      </c>
      <c r="D623" s="2">
        <f t="shared" si="9"/>
        <v>32784</v>
      </c>
    </row>
    <row r="624" spans="1:4" x14ac:dyDescent="0.2">
      <c r="A624" s="18">
        <v>45569</v>
      </c>
      <c r="B624" t="s">
        <v>1787</v>
      </c>
      <c r="C624">
        <v>1928</v>
      </c>
      <c r="D624" s="2">
        <f t="shared" si="9"/>
        <v>10505</v>
      </c>
    </row>
    <row r="625" spans="1:4" x14ac:dyDescent="0.2">
      <c r="A625" s="18">
        <v>45569</v>
      </c>
      <c r="B625" t="s">
        <v>1788</v>
      </c>
      <c r="C625">
        <v>1973</v>
      </c>
      <c r="D625" s="2">
        <f t="shared" si="9"/>
        <v>26941</v>
      </c>
    </row>
    <row r="626" spans="1:4" x14ac:dyDescent="0.2">
      <c r="A626" s="18">
        <v>45569</v>
      </c>
      <c r="B626" t="s">
        <v>1789</v>
      </c>
      <c r="C626">
        <v>1960</v>
      </c>
      <c r="D626" s="2">
        <f t="shared" si="9"/>
        <v>22193</v>
      </c>
    </row>
    <row r="627" spans="1:4" x14ac:dyDescent="0.2">
      <c r="A627" s="18">
        <v>45569</v>
      </c>
      <c r="B627" t="s">
        <v>1790</v>
      </c>
      <c r="C627">
        <v>1948</v>
      </c>
      <c r="D627" s="2">
        <f t="shared" si="9"/>
        <v>17810</v>
      </c>
    </row>
    <row r="628" spans="1:4" x14ac:dyDescent="0.2">
      <c r="A628" s="18">
        <v>45570</v>
      </c>
      <c r="B628" t="s">
        <v>1791</v>
      </c>
      <c r="C628">
        <v>1966</v>
      </c>
      <c r="D628" s="2">
        <f t="shared" si="9"/>
        <v>24385</v>
      </c>
    </row>
    <row r="629" spans="1:4" x14ac:dyDescent="0.2">
      <c r="A629" s="18">
        <v>45570</v>
      </c>
      <c r="B629" t="s">
        <v>1792</v>
      </c>
      <c r="C629">
        <v>1986</v>
      </c>
      <c r="D629" s="2">
        <f t="shared" si="9"/>
        <v>31690</v>
      </c>
    </row>
    <row r="630" spans="1:4" x14ac:dyDescent="0.2">
      <c r="A630" s="18">
        <v>45571</v>
      </c>
      <c r="B630" t="s">
        <v>4</v>
      </c>
      <c r="C630">
        <v>1935</v>
      </c>
      <c r="D630" s="2">
        <f t="shared" si="9"/>
        <v>13063</v>
      </c>
    </row>
    <row r="631" spans="1:4" x14ac:dyDescent="0.2">
      <c r="A631" s="18">
        <v>45571</v>
      </c>
      <c r="B631" t="s">
        <v>1793</v>
      </c>
      <c r="C631">
        <v>1959</v>
      </c>
      <c r="D631" s="2">
        <f t="shared" si="9"/>
        <v>21829</v>
      </c>
    </row>
    <row r="632" spans="1:4" x14ac:dyDescent="0.2">
      <c r="A632" s="18">
        <v>45571</v>
      </c>
      <c r="B632" t="s">
        <v>1794</v>
      </c>
      <c r="C632">
        <v>1984</v>
      </c>
      <c r="D632" s="2">
        <f t="shared" si="9"/>
        <v>30961</v>
      </c>
    </row>
    <row r="633" spans="1:4" x14ac:dyDescent="0.2">
      <c r="A633" s="18">
        <v>45572</v>
      </c>
      <c r="B633" t="s">
        <v>1795</v>
      </c>
      <c r="C633">
        <v>1975</v>
      </c>
      <c r="D633" s="2">
        <f t="shared" si="9"/>
        <v>27674</v>
      </c>
    </row>
    <row r="634" spans="1:4" x14ac:dyDescent="0.2">
      <c r="A634" s="18">
        <v>45572</v>
      </c>
      <c r="B634" t="s">
        <v>1025</v>
      </c>
      <c r="C634">
        <v>1986</v>
      </c>
      <c r="D634" s="2">
        <f t="shared" si="9"/>
        <v>31692</v>
      </c>
    </row>
    <row r="635" spans="1:4" x14ac:dyDescent="0.2">
      <c r="A635" s="18">
        <v>45572</v>
      </c>
      <c r="B635" t="s">
        <v>1796</v>
      </c>
      <c r="C635">
        <v>1987</v>
      </c>
      <c r="D635" s="2">
        <f t="shared" si="9"/>
        <v>32057</v>
      </c>
    </row>
    <row r="636" spans="1:4" x14ac:dyDescent="0.2">
      <c r="A636" s="18">
        <v>45573</v>
      </c>
      <c r="B636" t="s">
        <v>1797</v>
      </c>
      <c r="C636">
        <v>1979</v>
      </c>
      <c r="D636" s="2">
        <f t="shared" si="9"/>
        <v>29136</v>
      </c>
    </row>
    <row r="637" spans="1:4" x14ac:dyDescent="0.2">
      <c r="A637" s="18">
        <v>45573</v>
      </c>
      <c r="B637" t="s">
        <v>1798</v>
      </c>
      <c r="C637">
        <v>1980</v>
      </c>
      <c r="D637" s="2">
        <f t="shared" si="9"/>
        <v>29502</v>
      </c>
    </row>
    <row r="638" spans="1:4" x14ac:dyDescent="0.2">
      <c r="A638" s="18">
        <v>45574</v>
      </c>
      <c r="B638" t="s">
        <v>110</v>
      </c>
      <c r="C638">
        <v>1967</v>
      </c>
      <c r="D638" s="2">
        <f t="shared" si="9"/>
        <v>24754</v>
      </c>
    </row>
    <row r="639" spans="1:4" x14ac:dyDescent="0.2">
      <c r="A639" s="18">
        <v>45574</v>
      </c>
      <c r="B639" t="s">
        <v>1799</v>
      </c>
      <c r="C639">
        <v>1971</v>
      </c>
      <c r="D639" s="2">
        <f t="shared" si="9"/>
        <v>26215</v>
      </c>
    </row>
    <row r="640" spans="1:4" x14ac:dyDescent="0.2">
      <c r="A640" s="18">
        <v>45575</v>
      </c>
      <c r="B640" t="s">
        <v>1800</v>
      </c>
      <c r="C640">
        <v>1988</v>
      </c>
      <c r="D640" s="2">
        <f t="shared" si="9"/>
        <v>32426</v>
      </c>
    </row>
    <row r="641" spans="1:4" x14ac:dyDescent="0.2">
      <c r="A641" s="18">
        <v>45576</v>
      </c>
      <c r="B641" t="s">
        <v>280</v>
      </c>
      <c r="C641">
        <v>1945</v>
      </c>
      <c r="D641" s="2">
        <f t="shared" si="9"/>
        <v>16721</v>
      </c>
    </row>
    <row r="642" spans="1:4" x14ac:dyDescent="0.2">
      <c r="A642" s="18">
        <v>45576</v>
      </c>
      <c r="B642" t="s">
        <v>496</v>
      </c>
      <c r="C642">
        <v>1966</v>
      </c>
      <c r="D642" s="2">
        <f t="shared" si="9"/>
        <v>24391</v>
      </c>
    </row>
    <row r="643" spans="1:4" x14ac:dyDescent="0.2">
      <c r="A643" s="18">
        <v>45576</v>
      </c>
      <c r="B643" t="s">
        <v>1801</v>
      </c>
      <c r="C643">
        <v>1967</v>
      </c>
      <c r="D643" s="2">
        <f t="shared" si="9"/>
        <v>24756</v>
      </c>
    </row>
    <row r="644" spans="1:4" x14ac:dyDescent="0.2">
      <c r="A644" s="18">
        <v>45576</v>
      </c>
      <c r="B644" t="s">
        <v>1802</v>
      </c>
      <c r="C644">
        <v>1967</v>
      </c>
      <c r="D644" s="2">
        <f t="shared" ref="D644:D707" si="10">DATE(C644,MONTH(A644),DAY(A644))</f>
        <v>24756</v>
      </c>
    </row>
    <row r="645" spans="1:4" x14ac:dyDescent="0.2">
      <c r="A645" s="18">
        <v>45576</v>
      </c>
      <c r="B645" t="s">
        <v>394</v>
      </c>
      <c r="C645">
        <v>1988</v>
      </c>
      <c r="D645" s="2">
        <f t="shared" si="10"/>
        <v>32427</v>
      </c>
    </row>
    <row r="646" spans="1:4" x14ac:dyDescent="0.2">
      <c r="A646" s="18">
        <v>45576</v>
      </c>
      <c r="B646" t="s">
        <v>424</v>
      </c>
      <c r="C646">
        <v>1996</v>
      </c>
      <c r="D646" s="2">
        <f t="shared" si="10"/>
        <v>35349</v>
      </c>
    </row>
    <row r="647" spans="1:4" x14ac:dyDescent="0.2">
      <c r="A647" s="18">
        <v>45576</v>
      </c>
      <c r="B647" t="s">
        <v>1803</v>
      </c>
      <c r="C647">
        <v>1989</v>
      </c>
      <c r="D647" s="2">
        <f t="shared" si="10"/>
        <v>32792</v>
      </c>
    </row>
    <row r="648" spans="1:4" x14ac:dyDescent="0.2">
      <c r="A648" s="18">
        <v>45577</v>
      </c>
      <c r="B648" t="s">
        <v>1804</v>
      </c>
      <c r="C648">
        <v>1972</v>
      </c>
      <c r="D648" s="2">
        <f t="shared" si="10"/>
        <v>26584</v>
      </c>
    </row>
    <row r="649" spans="1:4" x14ac:dyDescent="0.2">
      <c r="A649" s="18">
        <v>45578</v>
      </c>
      <c r="B649" t="s">
        <v>1805</v>
      </c>
      <c r="C649">
        <v>1970</v>
      </c>
      <c r="D649" s="2">
        <f t="shared" si="10"/>
        <v>25854</v>
      </c>
    </row>
    <row r="650" spans="1:4" x14ac:dyDescent="0.2">
      <c r="A650" s="18">
        <v>45579</v>
      </c>
      <c r="B650" t="s">
        <v>1806</v>
      </c>
      <c r="C650">
        <v>1947</v>
      </c>
      <c r="D650" s="2">
        <f t="shared" si="10"/>
        <v>17454</v>
      </c>
    </row>
    <row r="651" spans="1:4" x14ac:dyDescent="0.2">
      <c r="A651" s="18">
        <v>45579</v>
      </c>
      <c r="B651" t="s">
        <v>1807</v>
      </c>
      <c r="C651">
        <v>1979</v>
      </c>
      <c r="D651" s="2">
        <f t="shared" si="10"/>
        <v>29142</v>
      </c>
    </row>
    <row r="652" spans="1:4" x14ac:dyDescent="0.2">
      <c r="A652" s="18">
        <v>45580</v>
      </c>
      <c r="B652" t="s">
        <v>1808</v>
      </c>
      <c r="C652">
        <v>1971</v>
      </c>
      <c r="D652" s="2">
        <f t="shared" si="10"/>
        <v>26221</v>
      </c>
    </row>
    <row r="653" spans="1:4" x14ac:dyDescent="0.2">
      <c r="A653" s="18">
        <v>45580</v>
      </c>
      <c r="B653" t="s">
        <v>1809</v>
      </c>
      <c r="C653">
        <v>1982</v>
      </c>
      <c r="D653" s="2">
        <f t="shared" si="10"/>
        <v>30239</v>
      </c>
    </row>
    <row r="654" spans="1:4" x14ac:dyDescent="0.2">
      <c r="A654" s="18">
        <v>45581</v>
      </c>
      <c r="B654" t="s">
        <v>1810</v>
      </c>
      <c r="C654">
        <v>1970</v>
      </c>
      <c r="D654" s="2">
        <f t="shared" si="10"/>
        <v>25857</v>
      </c>
    </row>
    <row r="655" spans="1:4" x14ac:dyDescent="0.2">
      <c r="A655" s="18">
        <v>45581</v>
      </c>
      <c r="B655" t="s">
        <v>1811</v>
      </c>
      <c r="C655">
        <v>1973</v>
      </c>
      <c r="D655" s="2">
        <f t="shared" si="10"/>
        <v>26953</v>
      </c>
    </row>
    <row r="656" spans="1:4" x14ac:dyDescent="0.2">
      <c r="A656" s="18">
        <v>45581</v>
      </c>
      <c r="B656" t="s">
        <v>1812</v>
      </c>
      <c r="C656">
        <v>1983</v>
      </c>
      <c r="D656" s="2">
        <f t="shared" si="10"/>
        <v>30605</v>
      </c>
    </row>
    <row r="657" spans="1:4" x14ac:dyDescent="0.2">
      <c r="A657" s="18">
        <v>45581</v>
      </c>
      <c r="B657" t="s">
        <v>1813</v>
      </c>
      <c r="C657">
        <v>1998</v>
      </c>
      <c r="D657" s="2">
        <f t="shared" si="10"/>
        <v>36084</v>
      </c>
    </row>
    <row r="658" spans="1:4" x14ac:dyDescent="0.2">
      <c r="A658" s="18">
        <v>45583</v>
      </c>
      <c r="B658" t="s">
        <v>1814</v>
      </c>
      <c r="C658">
        <v>1959</v>
      </c>
      <c r="D658" s="2">
        <f t="shared" si="10"/>
        <v>21841</v>
      </c>
    </row>
    <row r="659" spans="1:4" x14ac:dyDescent="0.2">
      <c r="A659" s="18">
        <v>45583</v>
      </c>
      <c r="B659" t="s">
        <v>1815</v>
      </c>
      <c r="C659">
        <v>1982</v>
      </c>
      <c r="D659" s="2">
        <f t="shared" si="10"/>
        <v>30242</v>
      </c>
    </row>
    <row r="660" spans="1:4" x14ac:dyDescent="0.2">
      <c r="A660" s="18">
        <v>45584</v>
      </c>
      <c r="B660" t="s">
        <v>1816</v>
      </c>
      <c r="C660">
        <v>1995</v>
      </c>
      <c r="D660" s="2">
        <f t="shared" si="10"/>
        <v>34991</v>
      </c>
    </row>
    <row r="661" spans="1:4" x14ac:dyDescent="0.2">
      <c r="A661" s="18">
        <v>45585</v>
      </c>
      <c r="B661" t="s">
        <v>1817</v>
      </c>
      <c r="C661">
        <v>1970</v>
      </c>
      <c r="D661" s="2">
        <f t="shared" si="10"/>
        <v>25861</v>
      </c>
    </row>
    <row r="662" spans="1:4" x14ac:dyDescent="0.2">
      <c r="A662" s="18">
        <v>45585</v>
      </c>
      <c r="B662" t="s">
        <v>328</v>
      </c>
      <c r="C662">
        <v>1958</v>
      </c>
      <c r="D662" s="2">
        <f t="shared" si="10"/>
        <v>21478</v>
      </c>
    </row>
    <row r="663" spans="1:4" x14ac:dyDescent="0.2">
      <c r="A663" s="18">
        <v>45586</v>
      </c>
      <c r="B663" t="s">
        <v>1818</v>
      </c>
      <c r="C663">
        <v>1944</v>
      </c>
      <c r="D663" s="2">
        <f t="shared" si="10"/>
        <v>16366</v>
      </c>
    </row>
    <row r="664" spans="1:4" x14ac:dyDescent="0.2">
      <c r="A664" s="18">
        <v>45587</v>
      </c>
      <c r="B664" t="s">
        <v>1819</v>
      </c>
      <c r="C664">
        <v>1943</v>
      </c>
      <c r="D664" s="2">
        <f t="shared" si="10"/>
        <v>16001</v>
      </c>
    </row>
    <row r="665" spans="1:4" x14ac:dyDescent="0.2">
      <c r="A665" s="18">
        <v>45587</v>
      </c>
      <c r="B665" t="s">
        <v>1820</v>
      </c>
      <c r="C665">
        <v>1970</v>
      </c>
      <c r="D665" s="2">
        <f t="shared" si="10"/>
        <v>25863</v>
      </c>
    </row>
    <row r="666" spans="1:4" x14ac:dyDescent="0.2">
      <c r="A666" s="18">
        <v>45587</v>
      </c>
      <c r="B666" t="s">
        <v>1821</v>
      </c>
      <c r="C666">
        <v>1983</v>
      </c>
      <c r="D666" s="2">
        <f t="shared" si="10"/>
        <v>30611</v>
      </c>
    </row>
    <row r="667" spans="1:4" x14ac:dyDescent="0.2">
      <c r="A667" s="18">
        <v>45588</v>
      </c>
      <c r="B667" t="s">
        <v>401</v>
      </c>
      <c r="C667">
        <v>1987</v>
      </c>
      <c r="D667" s="2">
        <f t="shared" si="10"/>
        <v>32073</v>
      </c>
    </row>
    <row r="668" spans="1:4" x14ac:dyDescent="0.2">
      <c r="A668" s="18">
        <v>45589</v>
      </c>
      <c r="B668" t="s">
        <v>1822</v>
      </c>
      <c r="C668">
        <v>1934</v>
      </c>
      <c r="D668" s="2">
        <f t="shared" si="10"/>
        <v>12716</v>
      </c>
    </row>
    <row r="669" spans="1:4" x14ac:dyDescent="0.2">
      <c r="A669" s="18">
        <v>45590</v>
      </c>
      <c r="B669" t="s">
        <v>1823</v>
      </c>
      <c r="C669">
        <v>1965</v>
      </c>
      <c r="D669" s="2">
        <f t="shared" si="10"/>
        <v>24040</v>
      </c>
    </row>
    <row r="670" spans="1:4" x14ac:dyDescent="0.2">
      <c r="A670" s="18">
        <v>45590</v>
      </c>
      <c r="B670" t="s">
        <v>1824</v>
      </c>
      <c r="C670">
        <v>1966</v>
      </c>
      <c r="D670" s="2">
        <f t="shared" si="10"/>
        <v>24405</v>
      </c>
    </row>
    <row r="671" spans="1:4" x14ac:dyDescent="0.2">
      <c r="A671" s="18">
        <v>45590</v>
      </c>
      <c r="B671" t="s">
        <v>1825</v>
      </c>
      <c r="C671">
        <v>1979</v>
      </c>
      <c r="D671" s="2">
        <f t="shared" si="10"/>
        <v>29153</v>
      </c>
    </row>
    <row r="672" spans="1:4" x14ac:dyDescent="0.2">
      <c r="A672" s="18">
        <v>45591</v>
      </c>
      <c r="B672" t="s">
        <v>142</v>
      </c>
      <c r="C672">
        <v>1978</v>
      </c>
      <c r="D672" s="2">
        <f t="shared" si="10"/>
        <v>28789</v>
      </c>
    </row>
    <row r="673" spans="1:4" x14ac:dyDescent="0.2">
      <c r="A673" s="18">
        <v>45591</v>
      </c>
      <c r="B673" t="s">
        <v>1826</v>
      </c>
      <c r="C673">
        <v>1973</v>
      </c>
      <c r="D673" s="2">
        <f t="shared" si="10"/>
        <v>26963</v>
      </c>
    </row>
    <row r="674" spans="1:4" x14ac:dyDescent="0.2">
      <c r="A674" s="18">
        <v>45592</v>
      </c>
      <c r="B674" t="s">
        <v>1827</v>
      </c>
      <c r="C674">
        <v>1965</v>
      </c>
      <c r="D674" s="2">
        <f t="shared" si="10"/>
        <v>24042</v>
      </c>
    </row>
    <row r="675" spans="1:4" x14ac:dyDescent="0.2">
      <c r="A675" s="18">
        <v>45592</v>
      </c>
      <c r="B675" t="s">
        <v>1828</v>
      </c>
      <c r="C675">
        <v>1979</v>
      </c>
      <c r="D675" s="2">
        <f t="shared" si="10"/>
        <v>29155</v>
      </c>
    </row>
    <row r="676" spans="1:4" x14ac:dyDescent="0.2">
      <c r="A676" s="18">
        <v>45593</v>
      </c>
      <c r="B676" t="s">
        <v>1829</v>
      </c>
      <c r="C676">
        <v>1949</v>
      </c>
      <c r="D676" s="2">
        <f t="shared" si="10"/>
        <v>18199</v>
      </c>
    </row>
    <row r="677" spans="1:4" x14ac:dyDescent="0.2">
      <c r="A677" s="18">
        <v>45593</v>
      </c>
      <c r="B677" t="s">
        <v>363</v>
      </c>
      <c r="C677">
        <v>1973</v>
      </c>
      <c r="D677" s="2">
        <f t="shared" si="10"/>
        <v>26965</v>
      </c>
    </row>
    <row r="678" spans="1:4" x14ac:dyDescent="0.2">
      <c r="A678" s="18">
        <v>45593</v>
      </c>
      <c r="B678" t="s">
        <v>1830</v>
      </c>
      <c r="C678">
        <v>1980</v>
      </c>
      <c r="D678" s="2">
        <f t="shared" si="10"/>
        <v>29522</v>
      </c>
    </row>
    <row r="679" spans="1:4" x14ac:dyDescent="0.2">
      <c r="A679" s="18">
        <v>45593</v>
      </c>
      <c r="B679" t="s">
        <v>1831</v>
      </c>
      <c r="C679">
        <v>1982</v>
      </c>
      <c r="D679" s="2">
        <f t="shared" si="10"/>
        <v>30252</v>
      </c>
    </row>
    <row r="680" spans="1:4" x14ac:dyDescent="0.2">
      <c r="A680" s="18">
        <v>45594</v>
      </c>
      <c r="B680" t="s">
        <v>1832</v>
      </c>
      <c r="C680">
        <v>1949</v>
      </c>
      <c r="D680" s="2">
        <f t="shared" si="10"/>
        <v>18200</v>
      </c>
    </row>
    <row r="681" spans="1:4" x14ac:dyDescent="0.2">
      <c r="A681" s="18">
        <v>45595</v>
      </c>
      <c r="B681" t="s">
        <v>117</v>
      </c>
      <c r="C681">
        <v>1973</v>
      </c>
      <c r="D681" s="2">
        <f t="shared" si="10"/>
        <v>26967</v>
      </c>
    </row>
    <row r="682" spans="1:4" x14ac:dyDescent="0.2">
      <c r="A682" s="18">
        <v>45597</v>
      </c>
      <c r="B682" t="s">
        <v>1833</v>
      </c>
      <c r="C682">
        <v>1944</v>
      </c>
      <c r="D682" s="2">
        <f t="shared" si="10"/>
        <v>16377</v>
      </c>
    </row>
    <row r="683" spans="1:4" x14ac:dyDescent="0.2">
      <c r="A683" s="18">
        <v>45597</v>
      </c>
      <c r="B683" t="s">
        <v>1834</v>
      </c>
      <c r="C683">
        <v>1978</v>
      </c>
      <c r="D683" s="2">
        <f t="shared" si="10"/>
        <v>28795</v>
      </c>
    </row>
    <row r="684" spans="1:4" x14ac:dyDescent="0.2">
      <c r="A684" s="18">
        <v>45597</v>
      </c>
      <c r="B684" t="s">
        <v>1835</v>
      </c>
      <c r="C684">
        <v>1982</v>
      </c>
      <c r="D684" s="2">
        <f t="shared" si="10"/>
        <v>30256</v>
      </c>
    </row>
    <row r="685" spans="1:4" x14ac:dyDescent="0.2">
      <c r="A685" s="18">
        <v>45598</v>
      </c>
      <c r="B685" t="s">
        <v>1836</v>
      </c>
      <c r="C685">
        <v>1972</v>
      </c>
      <c r="D685" s="2">
        <f t="shared" si="10"/>
        <v>26605</v>
      </c>
    </row>
    <row r="686" spans="1:4" x14ac:dyDescent="0.2">
      <c r="A686" s="18">
        <v>45598</v>
      </c>
      <c r="B686" t="s">
        <v>1837</v>
      </c>
      <c r="C686">
        <v>1983</v>
      </c>
      <c r="D686" s="2">
        <f t="shared" si="10"/>
        <v>30622</v>
      </c>
    </row>
    <row r="687" spans="1:4" x14ac:dyDescent="0.2">
      <c r="A687" s="18">
        <v>45598</v>
      </c>
      <c r="B687" t="s">
        <v>1838</v>
      </c>
      <c r="C687">
        <v>1987</v>
      </c>
      <c r="D687" s="2">
        <f t="shared" si="10"/>
        <v>32083</v>
      </c>
    </row>
    <row r="688" spans="1:4" x14ac:dyDescent="0.2">
      <c r="A688" s="18">
        <v>45599</v>
      </c>
      <c r="B688" t="s">
        <v>1839</v>
      </c>
      <c r="C688">
        <v>1970</v>
      </c>
      <c r="D688" s="2">
        <f t="shared" si="10"/>
        <v>25875</v>
      </c>
    </row>
    <row r="689" spans="1:4" x14ac:dyDescent="0.2">
      <c r="A689" s="18">
        <v>45599</v>
      </c>
      <c r="B689" t="s">
        <v>1840</v>
      </c>
      <c r="C689">
        <v>1987</v>
      </c>
      <c r="D689" s="2">
        <f t="shared" si="10"/>
        <v>32084</v>
      </c>
    </row>
    <row r="690" spans="1:4" x14ac:dyDescent="0.2">
      <c r="A690" s="18">
        <v>45599</v>
      </c>
      <c r="B690" t="s">
        <v>1841</v>
      </c>
      <c r="C690">
        <v>1988</v>
      </c>
      <c r="D690" s="2">
        <f t="shared" si="10"/>
        <v>32450</v>
      </c>
    </row>
    <row r="691" spans="1:4" x14ac:dyDescent="0.2">
      <c r="A691" s="18">
        <v>45599</v>
      </c>
      <c r="B691" t="s">
        <v>1842</v>
      </c>
      <c r="C691">
        <v>1989</v>
      </c>
      <c r="D691" s="2">
        <f t="shared" si="10"/>
        <v>32815</v>
      </c>
    </row>
    <row r="692" spans="1:4" x14ac:dyDescent="0.2">
      <c r="A692" s="18">
        <v>45601</v>
      </c>
      <c r="B692" t="s">
        <v>1843</v>
      </c>
      <c r="C692">
        <v>1986</v>
      </c>
      <c r="D692" s="2">
        <f t="shared" si="10"/>
        <v>31721</v>
      </c>
    </row>
    <row r="693" spans="1:4" x14ac:dyDescent="0.2">
      <c r="A693" s="18">
        <v>45601</v>
      </c>
      <c r="B693" t="s">
        <v>1844</v>
      </c>
      <c r="C693">
        <v>1987</v>
      </c>
      <c r="D693" s="2">
        <f t="shared" si="10"/>
        <v>32086</v>
      </c>
    </row>
    <row r="694" spans="1:4" x14ac:dyDescent="0.2">
      <c r="A694" s="18">
        <v>45602</v>
      </c>
      <c r="B694" t="s">
        <v>1845</v>
      </c>
      <c r="C694">
        <v>1985</v>
      </c>
      <c r="D694" s="2">
        <f t="shared" si="10"/>
        <v>31357</v>
      </c>
    </row>
    <row r="695" spans="1:4" x14ac:dyDescent="0.2">
      <c r="A695" s="18">
        <v>45602</v>
      </c>
      <c r="B695" t="s">
        <v>1846</v>
      </c>
      <c r="C695">
        <v>1986</v>
      </c>
      <c r="D695" s="2">
        <f t="shared" si="10"/>
        <v>31722</v>
      </c>
    </row>
    <row r="696" spans="1:4" x14ac:dyDescent="0.2">
      <c r="A696" s="18">
        <v>45602</v>
      </c>
      <c r="B696" t="s">
        <v>1847</v>
      </c>
      <c r="C696">
        <v>1986</v>
      </c>
      <c r="D696" s="2">
        <f t="shared" si="10"/>
        <v>31722</v>
      </c>
    </row>
    <row r="697" spans="1:4" x14ac:dyDescent="0.2">
      <c r="A697" s="18">
        <v>45602</v>
      </c>
      <c r="B697" t="s">
        <v>1848</v>
      </c>
      <c r="C697">
        <v>1993</v>
      </c>
      <c r="D697" s="2">
        <f t="shared" si="10"/>
        <v>34279</v>
      </c>
    </row>
    <row r="698" spans="1:4" x14ac:dyDescent="0.2">
      <c r="A698" s="18">
        <v>45603</v>
      </c>
      <c r="B698" t="s">
        <v>1849</v>
      </c>
      <c r="C698">
        <v>1957</v>
      </c>
      <c r="D698" s="2">
        <f t="shared" si="10"/>
        <v>21131</v>
      </c>
    </row>
    <row r="699" spans="1:4" x14ac:dyDescent="0.2">
      <c r="A699" s="18">
        <v>45603</v>
      </c>
      <c r="B699" t="s">
        <v>1850</v>
      </c>
      <c r="C699">
        <v>1979</v>
      </c>
      <c r="D699" s="2">
        <f t="shared" si="10"/>
        <v>29166</v>
      </c>
    </row>
    <row r="700" spans="1:4" x14ac:dyDescent="0.2">
      <c r="A700" s="18">
        <v>45604</v>
      </c>
      <c r="B700" t="s">
        <v>1851</v>
      </c>
      <c r="C700">
        <v>1982</v>
      </c>
      <c r="D700" s="2">
        <f t="shared" si="10"/>
        <v>30263</v>
      </c>
    </row>
    <row r="701" spans="1:4" x14ac:dyDescent="0.2">
      <c r="A701" s="18">
        <v>45604</v>
      </c>
      <c r="B701" t="s">
        <v>680</v>
      </c>
      <c r="C701">
        <v>1984</v>
      </c>
      <c r="D701" s="2">
        <f t="shared" si="10"/>
        <v>30994</v>
      </c>
    </row>
    <row r="702" spans="1:4" x14ac:dyDescent="0.2">
      <c r="A702" s="18">
        <v>45604</v>
      </c>
      <c r="B702" t="s">
        <v>1852</v>
      </c>
      <c r="C702">
        <v>1987</v>
      </c>
      <c r="D702" s="2">
        <f t="shared" si="10"/>
        <v>32089</v>
      </c>
    </row>
    <row r="703" spans="1:4" x14ac:dyDescent="0.2">
      <c r="A703" s="18">
        <v>45604</v>
      </c>
      <c r="B703" t="s">
        <v>1853</v>
      </c>
      <c r="C703">
        <v>1999</v>
      </c>
      <c r="D703" s="2">
        <f t="shared" si="10"/>
        <v>36472</v>
      </c>
    </row>
    <row r="704" spans="1:4" x14ac:dyDescent="0.2">
      <c r="A704" s="18">
        <v>45605</v>
      </c>
      <c r="B704" t="s">
        <v>98</v>
      </c>
      <c r="C704">
        <v>1970</v>
      </c>
      <c r="D704" s="2">
        <f t="shared" si="10"/>
        <v>25881</v>
      </c>
    </row>
    <row r="705" spans="1:4" x14ac:dyDescent="0.2">
      <c r="A705" s="18">
        <v>45605</v>
      </c>
      <c r="B705" t="s">
        <v>1854</v>
      </c>
      <c r="C705">
        <v>1993</v>
      </c>
      <c r="D705" s="2">
        <f t="shared" si="10"/>
        <v>34282</v>
      </c>
    </row>
    <row r="706" spans="1:4" x14ac:dyDescent="0.2">
      <c r="A706" s="18">
        <v>45597</v>
      </c>
      <c r="B706" t="s">
        <v>498</v>
      </c>
      <c r="C706">
        <v>1963</v>
      </c>
      <c r="D706" s="2">
        <f t="shared" si="10"/>
        <v>23316</v>
      </c>
    </row>
    <row r="707" spans="1:4" x14ac:dyDescent="0.2">
      <c r="A707" s="18">
        <v>45606</v>
      </c>
      <c r="B707" t="s">
        <v>1855</v>
      </c>
      <c r="C707">
        <v>1950</v>
      </c>
      <c r="D707" s="2">
        <f t="shared" si="10"/>
        <v>18577</v>
      </c>
    </row>
    <row r="708" spans="1:4" x14ac:dyDescent="0.2">
      <c r="A708" s="18">
        <v>45606</v>
      </c>
      <c r="B708" t="s">
        <v>1856</v>
      </c>
      <c r="C708">
        <v>1980</v>
      </c>
      <c r="D708" s="2">
        <f t="shared" ref="D708:D771" si="11">DATE(C708,MONTH(A708),DAY(A708))</f>
        <v>29535</v>
      </c>
    </row>
    <row r="709" spans="1:4" x14ac:dyDescent="0.2">
      <c r="A709" s="18">
        <v>45606</v>
      </c>
      <c r="B709" t="s">
        <v>1857</v>
      </c>
      <c r="C709">
        <v>1980</v>
      </c>
      <c r="D709" s="2">
        <f t="shared" si="11"/>
        <v>29535</v>
      </c>
    </row>
    <row r="710" spans="1:4" x14ac:dyDescent="0.2">
      <c r="A710" s="18">
        <v>45606</v>
      </c>
      <c r="B710" t="s">
        <v>529</v>
      </c>
      <c r="C710">
        <v>1981</v>
      </c>
      <c r="D710" s="2">
        <f t="shared" si="11"/>
        <v>29900</v>
      </c>
    </row>
    <row r="711" spans="1:4" x14ac:dyDescent="0.2">
      <c r="A711" s="18">
        <v>45606</v>
      </c>
      <c r="B711" t="s">
        <v>1858</v>
      </c>
      <c r="C711">
        <v>1982</v>
      </c>
      <c r="D711" s="2">
        <f t="shared" si="11"/>
        <v>30265</v>
      </c>
    </row>
    <row r="712" spans="1:4" x14ac:dyDescent="0.2">
      <c r="A712" s="18">
        <v>45606</v>
      </c>
      <c r="B712" t="s">
        <v>1859</v>
      </c>
      <c r="C712">
        <v>1992</v>
      </c>
      <c r="D712" s="2">
        <f t="shared" si="11"/>
        <v>33918</v>
      </c>
    </row>
    <row r="713" spans="1:4" x14ac:dyDescent="0.2">
      <c r="A713" s="18">
        <v>45607</v>
      </c>
      <c r="B713" t="s">
        <v>1860</v>
      </c>
      <c r="C713">
        <v>1994</v>
      </c>
      <c r="D713" s="2">
        <f t="shared" si="11"/>
        <v>34649</v>
      </c>
    </row>
    <row r="714" spans="1:4" x14ac:dyDescent="0.2">
      <c r="A714" s="18">
        <v>45608</v>
      </c>
      <c r="B714" t="s">
        <v>1861</v>
      </c>
      <c r="C714">
        <v>1968</v>
      </c>
      <c r="D714" s="2">
        <f t="shared" si="11"/>
        <v>25154</v>
      </c>
    </row>
    <row r="715" spans="1:4" x14ac:dyDescent="0.2">
      <c r="A715" s="18">
        <v>45609</v>
      </c>
      <c r="B715" t="s">
        <v>1862</v>
      </c>
      <c r="C715">
        <v>1976</v>
      </c>
      <c r="D715" s="2">
        <f t="shared" si="11"/>
        <v>28077</v>
      </c>
    </row>
    <row r="716" spans="1:4" x14ac:dyDescent="0.2">
      <c r="A716" s="18">
        <v>45609</v>
      </c>
      <c r="B716" t="s">
        <v>1863</v>
      </c>
      <c r="C716">
        <v>1980</v>
      </c>
      <c r="D716" s="2">
        <f t="shared" si="11"/>
        <v>29538</v>
      </c>
    </row>
    <row r="717" spans="1:4" x14ac:dyDescent="0.2">
      <c r="A717" s="18">
        <v>45609</v>
      </c>
      <c r="B717" t="s">
        <v>1864</v>
      </c>
      <c r="C717">
        <v>1984</v>
      </c>
      <c r="D717" s="2">
        <f t="shared" si="11"/>
        <v>30999</v>
      </c>
    </row>
    <row r="718" spans="1:4" x14ac:dyDescent="0.2">
      <c r="A718" s="18">
        <v>45610</v>
      </c>
      <c r="B718" t="s">
        <v>1865</v>
      </c>
      <c r="C718">
        <v>1965</v>
      </c>
      <c r="D718" s="2">
        <f t="shared" si="11"/>
        <v>24060</v>
      </c>
    </row>
    <row r="719" spans="1:4" x14ac:dyDescent="0.2">
      <c r="A719" s="18">
        <v>45610</v>
      </c>
      <c r="B719" t="s">
        <v>501</v>
      </c>
      <c r="C719">
        <v>1972</v>
      </c>
      <c r="D719" s="2">
        <f t="shared" si="11"/>
        <v>26617</v>
      </c>
    </row>
    <row r="720" spans="1:4" x14ac:dyDescent="0.2">
      <c r="A720" s="18">
        <v>45610</v>
      </c>
      <c r="B720" t="s">
        <v>379</v>
      </c>
      <c r="C720">
        <v>1986</v>
      </c>
      <c r="D720" s="2">
        <f t="shared" si="11"/>
        <v>31730</v>
      </c>
    </row>
    <row r="721" spans="1:4" x14ac:dyDescent="0.2">
      <c r="A721" s="18">
        <v>45611</v>
      </c>
      <c r="B721" t="s">
        <v>21</v>
      </c>
      <c r="C721">
        <v>1952</v>
      </c>
      <c r="D721" s="2">
        <f t="shared" si="11"/>
        <v>19313</v>
      </c>
    </row>
    <row r="722" spans="1:4" x14ac:dyDescent="0.2">
      <c r="A722" s="18">
        <v>45611</v>
      </c>
      <c r="B722" t="s">
        <v>1866</v>
      </c>
      <c r="C722">
        <v>1977</v>
      </c>
      <c r="D722" s="2">
        <f t="shared" si="11"/>
        <v>28444</v>
      </c>
    </row>
    <row r="723" spans="1:4" x14ac:dyDescent="0.2">
      <c r="A723" s="18">
        <v>45611</v>
      </c>
      <c r="B723" t="s">
        <v>1867</v>
      </c>
      <c r="C723">
        <v>1994</v>
      </c>
      <c r="D723" s="2">
        <f t="shared" si="11"/>
        <v>34653</v>
      </c>
    </row>
    <row r="724" spans="1:4" x14ac:dyDescent="0.2">
      <c r="A724" s="18">
        <v>45613</v>
      </c>
      <c r="B724" t="s">
        <v>1868</v>
      </c>
      <c r="C724">
        <v>1979</v>
      </c>
      <c r="D724" s="2">
        <f t="shared" si="11"/>
        <v>29176</v>
      </c>
    </row>
    <row r="725" spans="1:4" x14ac:dyDescent="0.2">
      <c r="A725" s="18">
        <v>45613</v>
      </c>
      <c r="B725" t="s">
        <v>1869</v>
      </c>
      <c r="C725">
        <v>1980</v>
      </c>
      <c r="D725" s="2">
        <f t="shared" si="11"/>
        <v>29542</v>
      </c>
    </row>
    <row r="726" spans="1:4" x14ac:dyDescent="0.2">
      <c r="A726" s="18">
        <v>45615</v>
      </c>
      <c r="B726" t="s">
        <v>1870</v>
      </c>
      <c r="C726">
        <v>1960</v>
      </c>
      <c r="D726" s="2">
        <f t="shared" si="11"/>
        <v>22239</v>
      </c>
    </row>
    <row r="727" spans="1:4" x14ac:dyDescent="0.2">
      <c r="A727" s="18">
        <v>45616</v>
      </c>
      <c r="B727" t="s">
        <v>1871</v>
      </c>
      <c r="C727">
        <v>1977</v>
      </c>
      <c r="D727" s="2">
        <f t="shared" si="11"/>
        <v>28449</v>
      </c>
    </row>
    <row r="728" spans="1:4" x14ac:dyDescent="0.2">
      <c r="A728" s="18">
        <v>45617</v>
      </c>
      <c r="B728" t="s">
        <v>1027</v>
      </c>
      <c r="C728">
        <v>1983</v>
      </c>
      <c r="D728" s="2">
        <f t="shared" si="11"/>
        <v>30641</v>
      </c>
    </row>
    <row r="729" spans="1:4" x14ac:dyDescent="0.2">
      <c r="A729" s="18">
        <v>45617</v>
      </c>
      <c r="B729" t="s">
        <v>1017</v>
      </c>
      <c r="C729">
        <v>1983</v>
      </c>
      <c r="D729" s="2">
        <f t="shared" si="11"/>
        <v>30641</v>
      </c>
    </row>
    <row r="730" spans="1:4" x14ac:dyDescent="0.2">
      <c r="A730" s="18">
        <v>45618</v>
      </c>
      <c r="B730" t="s">
        <v>1872</v>
      </c>
      <c r="C730">
        <v>1951</v>
      </c>
      <c r="D730" s="2">
        <f t="shared" si="11"/>
        <v>18954</v>
      </c>
    </row>
    <row r="731" spans="1:4" x14ac:dyDescent="0.2">
      <c r="A731" s="18">
        <v>45618</v>
      </c>
      <c r="B731" t="s">
        <v>1873</v>
      </c>
      <c r="C731">
        <v>1987</v>
      </c>
      <c r="D731" s="2">
        <f t="shared" si="11"/>
        <v>32103</v>
      </c>
    </row>
    <row r="732" spans="1:4" x14ac:dyDescent="0.2">
      <c r="A732" s="18">
        <v>45619</v>
      </c>
      <c r="B732" t="s">
        <v>1874</v>
      </c>
      <c r="C732">
        <v>1994</v>
      </c>
      <c r="D732" s="2">
        <f t="shared" si="11"/>
        <v>34661</v>
      </c>
    </row>
    <row r="733" spans="1:4" x14ac:dyDescent="0.2">
      <c r="A733" s="18">
        <v>45620</v>
      </c>
      <c r="B733" t="s">
        <v>234</v>
      </c>
      <c r="C733">
        <v>1980</v>
      </c>
      <c r="D733" s="2">
        <f t="shared" si="11"/>
        <v>29549</v>
      </c>
    </row>
    <row r="734" spans="1:4" x14ac:dyDescent="0.2">
      <c r="A734" s="18">
        <v>45622</v>
      </c>
      <c r="B734" t="s">
        <v>205</v>
      </c>
      <c r="C734">
        <v>1961</v>
      </c>
      <c r="D734" s="2">
        <f t="shared" si="11"/>
        <v>22611</v>
      </c>
    </row>
    <row r="735" spans="1:4" x14ac:dyDescent="0.2">
      <c r="A735" s="18">
        <v>45623</v>
      </c>
      <c r="B735" t="s">
        <v>1875</v>
      </c>
      <c r="C735">
        <v>1962</v>
      </c>
      <c r="D735" s="2">
        <f t="shared" si="11"/>
        <v>22977</v>
      </c>
    </row>
    <row r="736" spans="1:4" x14ac:dyDescent="0.2">
      <c r="A736" s="18">
        <v>45624</v>
      </c>
      <c r="B736" t="s">
        <v>1876</v>
      </c>
      <c r="C736">
        <v>1981</v>
      </c>
      <c r="D736" s="2">
        <f t="shared" si="11"/>
        <v>29918</v>
      </c>
    </row>
    <row r="737" spans="1:4" x14ac:dyDescent="0.2">
      <c r="A737" s="18">
        <v>45624</v>
      </c>
      <c r="B737" t="s">
        <v>1877</v>
      </c>
      <c r="C737">
        <v>1983</v>
      </c>
      <c r="D737" s="2">
        <f t="shared" si="11"/>
        <v>30648</v>
      </c>
    </row>
    <row r="738" spans="1:4" x14ac:dyDescent="0.2">
      <c r="A738" s="18">
        <v>45625</v>
      </c>
      <c r="B738" t="s">
        <v>1878</v>
      </c>
      <c r="C738">
        <v>1949</v>
      </c>
      <c r="D738" s="2">
        <f t="shared" si="11"/>
        <v>18231</v>
      </c>
    </row>
    <row r="739" spans="1:4" x14ac:dyDescent="0.2">
      <c r="A739" s="18">
        <v>45625</v>
      </c>
      <c r="B739" t="s">
        <v>1879</v>
      </c>
      <c r="C739">
        <v>1949</v>
      </c>
      <c r="D739" s="2">
        <f t="shared" si="11"/>
        <v>18231</v>
      </c>
    </row>
    <row r="740" spans="1:4" x14ac:dyDescent="0.2">
      <c r="A740" s="18">
        <v>45625</v>
      </c>
      <c r="B740" t="s">
        <v>1880</v>
      </c>
      <c r="C740">
        <v>1966</v>
      </c>
      <c r="D740" s="2">
        <f t="shared" si="11"/>
        <v>24440</v>
      </c>
    </row>
    <row r="741" spans="1:4" x14ac:dyDescent="0.2">
      <c r="A741" s="18">
        <v>45625</v>
      </c>
      <c r="B741" t="s">
        <v>1881</v>
      </c>
      <c r="C741">
        <v>1983</v>
      </c>
      <c r="D741" s="2">
        <f t="shared" si="11"/>
        <v>30649</v>
      </c>
    </row>
    <row r="742" spans="1:4" x14ac:dyDescent="0.2">
      <c r="A742" s="18">
        <v>45625</v>
      </c>
      <c r="B742" t="s">
        <v>1882</v>
      </c>
      <c r="C742">
        <v>1988</v>
      </c>
      <c r="D742" s="2">
        <f t="shared" si="11"/>
        <v>32476</v>
      </c>
    </row>
    <row r="743" spans="1:4" x14ac:dyDescent="0.2">
      <c r="A743" s="18">
        <v>45626</v>
      </c>
      <c r="B743" t="s">
        <v>502</v>
      </c>
      <c r="C743">
        <v>1973</v>
      </c>
      <c r="D743" s="2">
        <f t="shared" si="11"/>
        <v>26998</v>
      </c>
    </row>
    <row r="744" spans="1:4" x14ac:dyDescent="0.2">
      <c r="A744" s="18">
        <v>45626</v>
      </c>
      <c r="B744" t="s">
        <v>398</v>
      </c>
      <c r="C744">
        <v>1987</v>
      </c>
      <c r="D744" s="2">
        <f t="shared" si="11"/>
        <v>32111</v>
      </c>
    </row>
    <row r="745" spans="1:4" x14ac:dyDescent="0.2">
      <c r="A745" s="18">
        <v>45629</v>
      </c>
      <c r="B745" t="s">
        <v>1883</v>
      </c>
      <c r="C745">
        <v>1986</v>
      </c>
      <c r="D745" s="2">
        <f t="shared" si="11"/>
        <v>31749</v>
      </c>
    </row>
    <row r="746" spans="1:4" x14ac:dyDescent="0.2">
      <c r="A746" s="18">
        <v>45630</v>
      </c>
      <c r="B746" t="s">
        <v>1884</v>
      </c>
      <c r="C746">
        <v>1980</v>
      </c>
      <c r="D746" s="2">
        <f t="shared" si="11"/>
        <v>29559</v>
      </c>
    </row>
    <row r="747" spans="1:4" x14ac:dyDescent="0.2">
      <c r="A747" s="18">
        <v>45630</v>
      </c>
      <c r="B747" t="s">
        <v>1885</v>
      </c>
      <c r="C747">
        <v>1984</v>
      </c>
      <c r="D747" s="2">
        <f t="shared" si="11"/>
        <v>31020</v>
      </c>
    </row>
    <row r="748" spans="1:4" x14ac:dyDescent="0.2">
      <c r="A748" s="18">
        <v>45630</v>
      </c>
      <c r="B748" t="s">
        <v>1886</v>
      </c>
      <c r="C748">
        <v>1989</v>
      </c>
      <c r="D748" s="2">
        <f t="shared" si="11"/>
        <v>32846</v>
      </c>
    </row>
    <row r="749" spans="1:4" x14ac:dyDescent="0.2">
      <c r="A749" s="18">
        <v>45631</v>
      </c>
      <c r="B749" t="s">
        <v>1887</v>
      </c>
      <c r="C749">
        <v>1953</v>
      </c>
      <c r="D749" s="2">
        <f t="shared" si="11"/>
        <v>19698</v>
      </c>
    </row>
    <row r="750" spans="1:4" x14ac:dyDescent="0.2">
      <c r="A750" s="18">
        <v>45631</v>
      </c>
      <c r="B750" t="s">
        <v>1888</v>
      </c>
      <c r="C750">
        <v>1958</v>
      </c>
      <c r="D750" s="2">
        <f t="shared" si="11"/>
        <v>21524</v>
      </c>
    </row>
    <row r="751" spans="1:4" x14ac:dyDescent="0.2">
      <c r="A751" s="18">
        <v>45633</v>
      </c>
      <c r="B751" t="s">
        <v>290</v>
      </c>
      <c r="C751">
        <v>1958</v>
      </c>
      <c r="D751" s="2">
        <f t="shared" si="11"/>
        <v>21526</v>
      </c>
    </row>
    <row r="752" spans="1:4" x14ac:dyDescent="0.2">
      <c r="A752" s="18">
        <v>45633</v>
      </c>
      <c r="B752" t="s">
        <v>1889</v>
      </c>
      <c r="C752">
        <v>1972</v>
      </c>
      <c r="D752" s="2">
        <f t="shared" si="11"/>
        <v>26640</v>
      </c>
    </row>
    <row r="753" spans="1:4" x14ac:dyDescent="0.2">
      <c r="A753" s="18">
        <v>45633</v>
      </c>
      <c r="B753" t="s">
        <v>1890</v>
      </c>
      <c r="C753">
        <v>1985</v>
      </c>
      <c r="D753" s="2">
        <f t="shared" si="11"/>
        <v>31388</v>
      </c>
    </row>
    <row r="754" spans="1:4" x14ac:dyDescent="0.2">
      <c r="A754" s="18">
        <v>45633</v>
      </c>
      <c r="B754" t="s">
        <v>1891</v>
      </c>
      <c r="C754">
        <v>1987</v>
      </c>
      <c r="D754" s="2">
        <f t="shared" si="11"/>
        <v>32118</v>
      </c>
    </row>
    <row r="755" spans="1:4" x14ac:dyDescent="0.2">
      <c r="A755" s="18">
        <v>45634</v>
      </c>
      <c r="B755" t="s">
        <v>1892</v>
      </c>
      <c r="C755">
        <v>1957</v>
      </c>
      <c r="D755" s="2">
        <f t="shared" si="11"/>
        <v>21162</v>
      </c>
    </row>
    <row r="756" spans="1:4" x14ac:dyDescent="0.2">
      <c r="A756" s="18">
        <v>45634</v>
      </c>
      <c r="B756" t="s">
        <v>1893</v>
      </c>
      <c r="C756">
        <v>1968</v>
      </c>
      <c r="D756" s="2">
        <f t="shared" si="11"/>
        <v>25180</v>
      </c>
    </row>
    <row r="757" spans="1:4" x14ac:dyDescent="0.2">
      <c r="A757" s="18">
        <v>45634</v>
      </c>
      <c r="B757" t="s">
        <v>1894</v>
      </c>
      <c r="C757">
        <v>1982</v>
      </c>
      <c r="D757" s="2">
        <f t="shared" si="11"/>
        <v>30293</v>
      </c>
    </row>
    <row r="758" spans="1:4" x14ac:dyDescent="0.2">
      <c r="A758" s="18">
        <v>45634</v>
      </c>
      <c r="B758" t="s">
        <v>1895</v>
      </c>
      <c r="C758">
        <v>1986</v>
      </c>
      <c r="D758" s="2">
        <f t="shared" si="11"/>
        <v>31754</v>
      </c>
    </row>
    <row r="759" spans="1:4" x14ac:dyDescent="0.2">
      <c r="A759" s="18">
        <v>45635</v>
      </c>
      <c r="B759" t="s">
        <v>1896</v>
      </c>
      <c r="C759">
        <v>1960</v>
      </c>
      <c r="D759" s="2">
        <f t="shared" si="11"/>
        <v>22259</v>
      </c>
    </row>
    <row r="760" spans="1:4" x14ac:dyDescent="0.2">
      <c r="A760" s="18">
        <v>45635</v>
      </c>
      <c r="B760" t="s">
        <v>93</v>
      </c>
      <c r="C760">
        <v>1968</v>
      </c>
      <c r="D760" s="2">
        <f t="shared" si="11"/>
        <v>25181</v>
      </c>
    </row>
    <row r="761" spans="1:4" x14ac:dyDescent="0.2">
      <c r="A761" s="18">
        <v>45636</v>
      </c>
      <c r="B761" t="s">
        <v>1897</v>
      </c>
      <c r="C761">
        <v>1978</v>
      </c>
      <c r="D761" s="2">
        <f t="shared" si="11"/>
        <v>28834</v>
      </c>
    </row>
    <row r="762" spans="1:4" x14ac:dyDescent="0.2">
      <c r="A762" s="18">
        <v>45636</v>
      </c>
      <c r="B762" t="s">
        <v>1898</v>
      </c>
      <c r="C762">
        <v>1984</v>
      </c>
      <c r="D762" s="2">
        <f t="shared" si="11"/>
        <v>31026</v>
      </c>
    </row>
    <row r="763" spans="1:4" x14ac:dyDescent="0.2">
      <c r="A763" s="18">
        <v>45637</v>
      </c>
      <c r="B763" t="s">
        <v>1899</v>
      </c>
      <c r="C763">
        <v>1974</v>
      </c>
      <c r="D763" s="2">
        <f t="shared" si="11"/>
        <v>27374</v>
      </c>
    </row>
    <row r="764" spans="1:4" x14ac:dyDescent="0.2">
      <c r="A764" s="18">
        <v>45637</v>
      </c>
      <c r="B764" t="s">
        <v>1900</v>
      </c>
      <c r="C764">
        <v>1984</v>
      </c>
      <c r="D764" s="2">
        <f t="shared" si="11"/>
        <v>31027</v>
      </c>
    </row>
    <row r="765" spans="1:4" x14ac:dyDescent="0.2">
      <c r="A765" s="18">
        <v>45637</v>
      </c>
      <c r="B765" t="s">
        <v>1901</v>
      </c>
      <c r="C765">
        <v>1993</v>
      </c>
      <c r="D765" s="2">
        <f t="shared" si="11"/>
        <v>34314</v>
      </c>
    </row>
    <row r="766" spans="1:4" x14ac:dyDescent="0.2">
      <c r="A766" s="18">
        <v>45638</v>
      </c>
      <c r="B766" t="s">
        <v>1902</v>
      </c>
      <c r="C766">
        <v>1964</v>
      </c>
      <c r="D766" s="2">
        <f t="shared" si="11"/>
        <v>23723</v>
      </c>
    </row>
    <row r="767" spans="1:4" x14ac:dyDescent="0.2">
      <c r="A767" s="18">
        <v>45638</v>
      </c>
      <c r="B767" t="s">
        <v>1903</v>
      </c>
      <c r="C767">
        <v>1991</v>
      </c>
      <c r="D767" s="2">
        <f t="shared" si="11"/>
        <v>33584</v>
      </c>
    </row>
    <row r="768" spans="1:4" x14ac:dyDescent="0.2">
      <c r="A768" s="18">
        <v>45639</v>
      </c>
      <c r="B768" t="s">
        <v>1904</v>
      </c>
      <c r="C768">
        <v>1952</v>
      </c>
      <c r="D768" s="2">
        <f t="shared" si="11"/>
        <v>19341</v>
      </c>
    </row>
    <row r="769" spans="1:4" x14ac:dyDescent="0.2">
      <c r="A769" s="18">
        <v>45639</v>
      </c>
      <c r="B769" t="s">
        <v>1905</v>
      </c>
      <c r="C769">
        <v>1986</v>
      </c>
      <c r="D769" s="2">
        <f t="shared" si="11"/>
        <v>31759</v>
      </c>
    </row>
    <row r="770" spans="1:4" x14ac:dyDescent="0.2">
      <c r="A770" s="18">
        <v>45641</v>
      </c>
      <c r="B770" t="s">
        <v>1906</v>
      </c>
      <c r="C770">
        <v>1979</v>
      </c>
      <c r="D770" s="2">
        <f t="shared" si="11"/>
        <v>29204</v>
      </c>
    </row>
    <row r="771" spans="1:4" x14ac:dyDescent="0.2">
      <c r="A771" s="18">
        <v>45642</v>
      </c>
      <c r="B771" t="s">
        <v>527</v>
      </c>
      <c r="C771">
        <v>1979</v>
      </c>
      <c r="D771" s="2">
        <f t="shared" si="11"/>
        <v>29205</v>
      </c>
    </row>
    <row r="772" spans="1:4" x14ac:dyDescent="0.2">
      <c r="A772" s="18">
        <v>45644</v>
      </c>
      <c r="B772" t="s">
        <v>66</v>
      </c>
      <c r="C772">
        <v>1964</v>
      </c>
      <c r="D772" s="2">
        <f t="shared" ref="D772:D799" si="12">DATE(C772,MONTH(A772),DAY(A772))</f>
        <v>23729</v>
      </c>
    </row>
    <row r="773" spans="1:4" x14ac:dyDescent="0.2">
      <c r="A773" s="18">
        <v>45644</v>
      </c>
      <c r="B773" t="s">
        <v>119</v>
      </c>
      <c r="C773">
        <v>1970</v>
      </c>
      <c r="D773" s="2">
        <f t="shared" si="12"/>
        <v>25920</v>
      </c>
    </row>
    <row r="774" spans="1:4" x14ac:dyDescent="0.2">
      <c r="A774" s="18">
        <v>45644</v>
      </c>
      <c r="B774" t="s">
        <v>213</v>
      </c>
      <c r="C774">
        <v>1976</v>
      </c>
      <c r="D774" s="2">
        <f t="shared" si="12"/>
        <v>28112</v>
      </c>
    </row>
    <row r="775" spans="1:4" x14ac:dyDescent="0.2">
      <c r="A775" s="18">
        <v>45645</v>
      </c>
      <c r="B775" t="s">
        <v>1907</v>
      </c>
      <c r="C775">
        <v>1942</v>
      </c>
      <c r="D775" s="2">
        <f t="shared" si="12"/>
        <v>15694</v>
      </c>
    </row>
    <row r="776" spans="1:4" x14ac:dyDescent="0.2">
      <c r="A776" s="18">
        <v>45647</v>
      </c>
      <c r="B776" t="s">
        <v>1908</v>
      </c>
      <c r="C776">
        <v>1969</v>
      </c>
      <c r="D776" s="2">
        <f t="shared" si="12"/>
        <v>25558</v>
      </c>
    </row>
    <row r="777" spans="1:4" x14ac:dyDescent="0.2">
      <c r="A777" s="18">
        <v>45647</v>
      </c>
      <c r="B777" t="s">
        <v>1909</v>
      </c>
      <c r="C777">
        <v>1982</v>
      </c>
      <c r="D777" s="2">
        <f t="shared" si="12"/>
        <v>30306</v>
      </c>
    </row>
    <row r="778" spans="1:4" x14ac:dyDescent="0.2">
      <c r="A778" s="18">
        <v>45647</v>
      </c>
      <c r="B778" t="s">
        <v>1910</v>
      </c>
      <c r="C778">
        <v>1985</v>
      </c>
      <c r="D778" s="2">
        <f t="shared" si="12"/>
        <v>31402</v>
      </c>
    </row>
    <row r="779" spans="1:4" x14ac:dyDescent="0.2">
      <c r="A779" s="18">
        <v>45647</v>
      </c>
      <c r="B779" t="s">
        <v>1911</v>
      </c>
      <c r="C779">
        <v>1991</v>
      </c>
      <c r="D779" s="2">
        <f t="shared" si="12"/>
        <v>33593</v>
      </c>
    </row>
    <row r="780" spans="1:4" x14ac:dyDescent="0.2">
      <c r="A780" s="18">
        <v>45648</v>
      </c>
      <c r="B780" t="s">
        <v>1912</v>
      </c>
      <c r="C780">
        <v>1983</v>
      </c>
      <c r="D780" s="2">
        <f t="shared" si="12"/>
        <v>30672</v>
      </c>
    </row>
    <row r="781" spans="1:4" x14ac:dyDescent="0.2">
      <c r="A781" s="18">
        <v>45649</v>
      </c>
      <c r="B781" t="s">
        <v>1913</v>
      </c>
      <c r="C781">
        <v>1962</v>
      </c>
      <c r="D781" s="2">
        <f t="shared" si="12"/>
        <v>23003</v>
      </c>
    </row>
    <row r="782" spans="1:4" x14ac:dyDescent="0.2">
      <c r="A782" s="18">
        <v>45649</v>
      </c>
      <c r="B782" t="s">
        <v>1914</v>
      </c>
      <c r="C782">
        <v>1976</v>
      </c>
      <c r="D782" s="2">
        <f t="shared" si="12"/>
        <v>28117</v>
      </c>
    </row>
    <row r="783" spans="1:4" x14ac:dyDescent="0.2">
      <c r="A783" s="18">
        <v>45650</v>
      </c>
      <c r="B783" t="s">
        <v>1915</v>
      </c>
      <c r="C783">
        <v>1979</v>
      </c>
      <c r="D783" s="2">
        <f t="shared" si="12"/>
        <v>29213</v>
      </c>
    </row>
    <row r="784" spans="1:4" x14ac:dyDescent="0.2">
      <c r="A784" s="18">
        <v>45651</v>
      </c>
      <c r="B784" t="s">
        <v>1916</v>
      </c>
      <c r="C784">
        <v>1982</v>
      </c>
      <c r="D784" s="2">
        <f t="shared" si="12"/>
        <v>30310</v>
      </c>
    </row>
    <row r="785" spans="1:4" x14ac:dyDescent="0.2">
      <c r="A785" s="18">
        <v>45651</v>
      </c>
      <c r="B785" t="s">
        <v>377</v>
      </c>
      <c r="C785">
        <v>1985</v>
      </c>
      <c r="D785" s="2">
        <f t="shared" si="12"/>
        <v>31406</v>
      </c>
    </row>
    <row r="786" spans="1:4" x14ac:dyDescent="0.2">
      <c r="A786" s="18">
        <v>45652</v>
      </c>
      <c r="B786" t="s">
        <v>1917</v>
      </c>
      <c r="C786">
        <v>1968</v>
      </c>
      <c r="D786" s="2">
        <f t="shared" si="12"/>
        <v>25198</v>
      </c>
    </row>
    <row r="787" spans="1:4" x14ac:dyDescent="0.2">
      <c r="A787" s="18">
        <v>45653</v>
      </c>
      <c r="B787" t="s">
        <v>1918</v>
      </c>
      <c r="C787">
        <v>1965</v>
      </c>
      <c r="D787" s="2">
        <f t="shared" si="12"/>
        <v>24103</v>
      </c>
    </row>
    <row r="788" spans="1:4" x14ac:dyDescent="0.2">
      <c r="A788" s="18">
        <v>45653</v>
      </c>
      <c r="B788" t="s">
        <v>1919</v>
      </c>
      <c r="C788">
        <v>1947</v>
      </c>
      <c r="D788" s="2">
        <f t="shared" si="12"/>
        <v>17528</v>
      </c>
    </row>
    <row r="789" spans="1:4" x14ac:dyDescent="0.2">
      <c r="A789" s="18">
        <v>45653</v>
      </c>
      <c r="B789" t="s">
        <v>323</v>
      </c>
      <c r="C789">
        <v>1966</v>
      </c>
      <c r="D789" s="2">
        <f t="shared" si="12"/>
        <v>24468</v>
      </c>
    </row>
    <row r="790" spans="1:4" x14ac:dyDescent="0.2">
      <c r="A790" s="18">
        <v>45653</v>
      </c>
      <c r="B790" t="s">
        <v>212</v>
      </c>
      <c r="C790">
        <v>1969</v>
      </c>
      <c r="D790" s="2">
        <f t="shared" si="12"/>
        <v>25564</v>
      </c>
    </row>
    <row r="791" spans="1:4" x14ac:dyDescent="0.2">
      <c r="A791" s="18">
        <v>45653</v>
      </c>
      <c r="B791" t="s">
        <v>1920</v>
      </c>
      <c r="C791">
        <v>1980</v>
      </c>
      <c r="D791" s="2">
        <f t="shared" si="12"/>
        <v>29582</v>
      </c>
    </row>
    <row r="792" spans="1:4" x14ac:dyDescent="0.2">
      <c r="A792" s="18">
        <v>45653</v>
      </c>
      <c r="B792" t="s">
        <v>1921</v>
      </c>
      <c r="C792">
        <v>1990</v>
      </c>
      <c r="D792" s="2">
        <f t="shared" si="12"/>
        <v>33234</v>
      </c>
    </row>
    <row r="793" spans="1:4" x14ac:dyDescent="0.2">
      <c r="A793" s="18">
        <v>45654</v>
      </c>
      <c r="B793" t="s">
        <v>1922</v>
      </c>
      <c r="C793">
        <v>1992</v>
      </c>
      <c r="D793" s="2">
        <f t="shared" si="12"/>
        <v>33966</v>
      </c>
    </row>
    <row r="794" spans="1:4" x14ac:dyDescent="0.2">
      <c r="A794" s="18">
        <v>45655</v>
      </c>
      <c r="B794" t="s">
        <v>1923</v>
      </c>
      <c r="C794">
        <v>1979</v>
      </c>
      <c r="D794" s="2">
        <f t="shared" si="12"/>
        <v>29218</v>
      </c>
    </row>
    <row r="795" spans="1:4" x14ac:dyDescent="0.2">
      <c r="A795" s="18">
        <v>45656</v>
      </c>
      <c r="B795" t="s">
        <v>1924</v>
      </c>
      <c r="C795">
        <v>1990</v>
      </c>
      <c r="D795" s="2">
        <f t="shared" si="12"/>
        <v>33237</v>
      </c>
    </row>
    <row r="796" spans="1:4" x14ac:dyDescent="0.2">
      <c r="A796" s="18">
        <v>45656</v>
      </c>
      <c r="B796" t="s">
        <v>1925</v>
      </c>
      <c r="C796">
        <v>1967</v>
      </c>
      <c r="D796" s="2">
        <f t="shared" si="12"/>
        <v>24836</v>
      </c>
    </row>
    <row r="797" spans="1:4" x14ac:dyDescent="0.2">
      <c r="A797" s="18">
        <v>45657</v>
      </c>
      <c r="B797" t="s">
        <v>1926</v>
      </c>
      <c r="C797">
        <v>1980</v>
      </c>
      <c r="D797" s="2">
        <f t="shared" si="12"/>
        <v>29586</v>
      </c>
    </row>
    <row r="798" spans="1:4" x14ac:dyDescent="0.2">
      <c r="A798" s="18">
        <v>45657</v>
      </c>
      <c r="B798" t="s">
        <v>1927</v>
      </c>
      <c r="C798">
        <v>1981</v>
      </c>
      <c r="D798" s="2">
        <f t="shared" si="12"/>
        <v>29951</v>
      </c>
    </row>
    <row r="799" spans="1:4" x14ac:dyDescent="0.2">
      <c r="A799" s="18">
        <v>45657</v>
      </c>
      <c r="B799" t="s">
        <v>1928</v>
      </c>
      <c r="C799">
        <v>1990</v>
      </c>
      <c r="D799" s="2">
        <f t="shared" si="12"/>
        <v>33238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Dashboard</vt:lpstr>
      <vt:lpstr>Championships</vt:lpstr>
      <vt:lpstr>TitleChanges</vt:lpstr>
      <vt:lpstr>TitleChangeName</vt:lpstr>
      <vt:lpstr>Age&amp;Reign(Quantity)</vt:lpstr>
      <vt:lpstr>Cage.com</vt:lpstr>
      <vt:lpstr>Kaggle</vt:lpstr>
      <vt:lpstr>TPWW</vt:lpstr>
      <vt:lpstr>'Age&amp;Reign(Quantity)'!Championships</vt:lpstr>
      <vt:lpstr>TitleChangeName!Championships</vt:lpstr>
      <vt:lpstr>Championships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Stegner, Brendan</dc:creator>
  <cp:lastModifiedBy>Brendan Stegner</cp:lastModifiedBy>
  <dcterms:created xsi:type="dcterms:W3CDTF">2024-01-12T14:55:44Z</dcterms:created>
  <dcterms:modified xsi:type="dcterms:W3CDTF">2024-01-23T23:22:51Z</dcterms:modified>
</cp:coreProperties>
</file>