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sti\Documents\Civic\"/>
    </mc:Choice>
  </mc:AlternateContent>
  <xr:revisionPtr revIDLastSave="0" documentId="8_{00D289EF-87B6-42A9-A05F-BB3CD60E6FF9}" xr6:coauthVersionLast="46" xr6:coauthVersionMax="46" xr10:uidLastSave="{00000000-0000-0000-0000-000000000000}"/>
  <bookViews>
    <workbookView xWindow="-110" yWindow="-110" windowWidth="19420" windowHeight="11620" firstSheet="29" xr2:uid="{00000000-000D-0000-FFFF-FFFF00000000}"/>
  </bookViews>
  <sheets>
    <sheet name="raw data" sheetId="52" r:id="rId1"/>
    <sheet name="AK" sheetId="1" r:id="rId2"/>
    <sheet name="AL" sheetId="2" r:id="rId3"/>
    <sheet name="AR" sheetId="3" r:id="rId4"/>
    <sheet name="AZ" sheetId="4" r:id="rId5"/>
    <sheet name="CA" sheetId="5" r:id="rId6"/>
    <sheet name="CO" sheetId="6" r:id="rId7"/>
    <sheet name="CT" sheetId="7" r:id="rId8"/>
    <sheet name="DC" sheetId="8" r:id="rId9"/>
    <sheet name="DE" sheetId="9" r:id="rId10"/>
    <sheet name="FL" sheetId="54" r:id="rId11"/>
    <sheet name="GA" sheetId="11" r:id="rId12"/>
    <sheet name="HI" sheetId="12" r:id="rId13"/>
    <sheet name="IA" sheetId="13" r:id="rId14"/>
    <sheet name="ID" sheetId="14" r:id="rId15"/>
    <sheet name="IL" sheetId="15" r:id="rId16"/>
    <sheet name="IN" sheetId="16" r:id="rId17"/>
    <sheet name="KS" sheetId="17" r:id="rId18"/>
    <sheet name="KY" sheetId="18" r:id="rId19"/>
    <sheet name="LA" sheetId="19" r:id="rId20"/>
    <sheet name="MA" sheetId="20" r:id="rId21"/>
    <sheet name="MD" sheetId="21" r:id="rId22"/>
    <sheet name="ME" sheetId="22" r:id="rId23"/>
    <sheet name="MI" sheetId="23" r:id="rId24"/>
    <sheet name="MN" sheetId="24" r:id="rId25"/>
    <sheet name="MO" sheetId="25" r:id="rId26"/>
    <sheet name="MS" sheetId="26" r:id="rId27"/>
    <sheet name="MT" sheetId="27" r:id="rId28"/>
    <sheet name="NC" sheetId="28" r:id="rId29"/>
    <sheet name="ND" sheetId="29" r:id="rId30"/>
    <sheet name="NE" sheetId="30" r:id="rId31"/>
    <sheet name="NH" sheetId="31" r:id="rId32"/>
    <sheet name="NJ" sheetId="32" r:id="rId33"/>
    <sheet name="NM" sheetId="33" r:id="rId34"/>
    <sheet name="NV" sheetId="34" r:id="rId35"/>
    <sheet name="NY" sheetId="35" r:id="rId36"/>
    <sheet name="OH" sheetId="36" r:id="rId37"/>
    <sheet name="OK" sheetId="37" r:id="rId38"/>
    <sheet name="OR" sheetId="38" r:id="rId39"/>
    <sheet name="PA" sheetId="39" r:id="rId40"/>
    <sheet name="RI" sheetId="40" r:id="rId41"/>
    <sheet name="SC" sheetId="41" r:id="rId42"/>
    <sheet name="SD" sheetId="42" r:id="rId43"/>
    <sheet name="TN" sheetId="43" r:id="rId44"/>
    <sheet name="TX" sheetId="44" r:id="rId45"/>
    <sheet name="UT" sheetId="55" r:id="rId46"/>
    <sheet name="VA" sheetId="45" r:id="rId47"/>
    <sheet name="VT" sheetId="46" r:id="rId48"/>
    <sheet name="WA" sheetId="47" r:id="rId49"/>
    <sheet name="WI" sheetId="48" r:id="rId50"/>
    <sheet name="WV" sheetId="49" r:id="rId51"/>
    <sheet name="WY" sheetId="50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50" l="1"/>
  <c r="B34" i="50"/>
  <c r="B35" i="49"/>
  <c r="B34" i="49"/>
  <c r="B35" i="48"/>
  <c r="B34" i="48"/>
  <c r="B35" i="47"/>
  <c r="B34" i="47"/>
  <c r="B35" i="46"/>
  <c r="B34" i="46"/>
  <c r="B34" i="45"/>
  <c r="B35" i="55"/>
  <c r="B34" i="55"/>
  <c r="B35" i="44"/>
  <c r="B34" i="44"/>
  <c r="B35" i="43"/>
  <c r="B34" i="43"/>
  <c r="B35" i="42"/>
  <c r="B34" i="42"/>
  <c r="B35" i="41"/>
  <c r="B34" i="41"/>
  <c r="B35" i="40"/>
  <c r="B34" i="40"/>
  <c r="B35" i="39"/>
  <c r="B34" i="39"/>
  <c r="B35" i="38"/>
  <c r="B34" i="38"/>
  <c r="B35" i="37"/>
  <c r="B34" i="37"/>
  <c r="B35" i="36"/>
  <c r="B34" i="36"/>
  <c r="B35" i="35"/>
  <c r="B34" i="35"/>
  <c r="B35" i="34"/>
  <c r="B34" i="34"/>
  <c r="B35" i="33"/>
  <c r="B34" i="33"/>
  <c r="B35" i="32"/>
  <c r="B34" i="32"/>
  <c r="B35" i="31"/>
  <c r="B34" i="31"/>
  <c r="B35" i="30"/>
  <c r="B34" i="30"/>
  <c r="B35" i="29"/>
  <c r="B34" i="29"/>
  <c r="B35" i="28"/>
  <c r="B34" i="28"/>
  <c r="B35" i="27"/>
  <c r="B34" i="27"/>
  <c r="B35" i="26"/>
  <c r="B34" i="26"/>
  <c r="B35" i="25"/>
  <c r="B34" i="25"/>
  <c r="B35" i="24"/>
  <c r="B34" i="24"/>
  <c r="B35" i="23"/>
  <c r="B34" i="23"/>
  <c r="B35" i="22"/>
  <c r="B34" i="22"/>
  <c r="B35" i="21"/>
  <c r="B34" i="21"/>
  <c r="B35" i="20"/>
  <c r="B34" i="20"/>
  <c r="B35" i="19"/>
  <c r="B34" i="19"/>
  <c r="B35" i="18"/>
  <c r="B34" i="18"/>
  <c r="B35" i="17"/>
  <c r="B34" i="17"/>
  <c r="B35" i="16"/>
  <c r="B34" i="16"/>
  <c r="B35" i="15"/>
  <c r="B34" i="15"/>
  <c r="B35" i="14"/>
  <c r="B34" i="14"/>
  <c r="B35" i="13"/>
  <c r="B34" i="13"/>
  <c r="B35" i="12"/>
  <c r="B34" i="12"/>
  <c r="B35" i="11"/>
  <c r="B34" i="11"/>
  <c r="B35" i="54"/>
  <c r="B34" i="54"/>
  <c r="B35" i="9"/>
  <c r="B34" i="9"/>
  <c r="B35" i="8"/>
  <c r="B34" i="8"/>
  <c r="B35" i="7"/>
  <c r="B34" i="7"/>
  <c r="B35" i="6"/>
  <c r="B34" i="6"/>
  <c r="B35" i="5"/>
  <c r="B34" i="5"/>
  <c r="B35" i="4"/>
  <c r="B34" i="4"/>
  <c r="B35" i="3"/>
  <c r="B34" i="3"/>
  <c r="B35" i="2"/>
  <c r="B34" i="2"/>
  <c r="B35" i="1"/>
  <c r="B34" i="1"/>
  <c r="CY52" i="52"/>
  <c r="CY51" i="52"/>
  <c r="CY50" i="52"/>
  <c r="CY49" i="52"/>
  <c r="CY48" i="52"/>
  <c r="B35" i="45" s="1"/>
  <c r="CY46" i="52"/>
  <c r="CY45" i="52"/>
  <c r="CY44" i="52"/>
  <c r="CY43" i="52"/>
  <c r="CY42" i="52"/>
  <c r="CY41" i="52"/>
  <c r="CY40" i="52"/>
  <c r="CY39" i="52"/>
  <c r="CY38" i="52"/>
  <c r="CY37" i="52"/>
  <c r="CY36" i="52"/>
  <c r="CY35" i="52"/>
  <c r="CY34" i="52"/>
  <c r="CY33" i="52"/>
  <c r="CY32" i="52"/>
  <c r="CY31" i="52"/>
  <c r="CY30" i="52"/>
  <c r="CY29" i="52"/>
  <c r="CY28" i="52"/>
  <c r="CY27" i="52"/>
  <c r="CY26" i="52"/>
  <c r="CY25" i="52"/>
  <c r="CY24" i="52"/>
  <c r="CY23" i="52"/>
  <c r="CY22" i="52"/>
  <c r="CY21" i="52"/>
  <c r="CY20" i="52"/>
  <c r="CY19" i="52"/>
  <c r="CY18" i="52"/>
  <c r="CY17" i="52"/>
  <c r="CY16" i="52"/>
  <c r="CY15" i="52"/>
  <c r="CY14" i="52"/>
  <c r="CY13" i="52"/>
  <c r="CY12" i="52"/>
  <c r="CY11" i="52"/>
  <c r="CY10" i="52"/>
  <c r="CY9" i="52"/>
  <c r="CY8" i="52"/>
  <c r="CY7" i="52"/>
  <c r="CY6" i="52"/>
  <c r="CY5" i="52"/>
  <c r="CY4" i="52"/>
  <c r="CY3" i="52"/>
  <c r="CY2" i="52"/>
  <c r="B57" i="50"/>
  <c r="B51" i="50"/>
  <c r="G50" i="50"/>
  <c r="B50" i="50"/>
  <c r="G49" i="50"/>
  <c r="B49" i="50"/>
  <c r="B48" i="50"/>
  <c r="F43" i="50"/>
  <c r="E43" i="50"/>
  <c r="D43" i="50"/>
  <c r="C43" i="50"/>
  <c r="B43" i="50"/>
  <c r="F42" i="50"/>
  <c r="E42" i="50"/>
  <c r="D42" i="50"/>
  <c r="C42" i="50"/>
  <c r="B42" i="50"/>
  <c r="E41" i="50"/>
  <c r="D41" i="50"/>
  <c r="C41" i="50"/>
  <c r="B41" i="50"/>
  <c r="E40" i="50"/>
  <c r="D40" i="50"/>
  <c r="C40" i="50"/>
  <c r="B40" i="50"/>
  <c r="F29" i="50"/>
  <c r="E29" i="50"/>
  <c r="D29" i="50"/>
  <c r="C29" i="50"/>
  <c r="B29" i="50"/>
  <c r="F28" i="50"/>
  <c r="E28" i="50"/>
  <c r="D28" i="50"/>
  <c r="C28" i="50"/>
  <c r="B28" i="50"/>
  <c r="F26" i="50"/>
  <c r="E26" i="50"/>
  <c r="D26" i="50"/>
  <c r="C26" i="50"/>
  <c r="B26" i="50"/>
  <c r="F25" i="50"/>
  <c r="E25" i="50"/>
  <c r="D25" i="50"/>
  <c r="C25" i="50"/>
  <c r="B25" i="50"/>
  <c r="F23" i="50"/>
  <c r="E23" i="50"/>
  <c r="D23" i="50"/>
  <c r="C23" i="50"/>
  <c r="B23" i="50"/>
  <c r="F22" i="50"/>
  <c r="E22" i="50"/>
  <c r="D22" i="50"/>
  <c r="C22" i="50"/>
  <c r="B22" i="50"/>
  <c r="H15" i="50"/>
  <c r="G15" i="50"/>
  <c r="F15" i="50"/>
  <c r="E15" i="50"/>
  <c r="D15" i="50"/>
  <c r="C15" i="50"/>
  <c r="B15" i="50"/>
  <c r="H10" i="50"/>
  <c r="G10" i="50"/>
  <c r="F10" i="50"/>
  <c r="E10" i="50"/>
  <c r="D10" i="50"/>
  <c r="C10" i="50"/>
  <c r="B10" i="50"/>
  <c r="B3" i="50"/>
  <c r="B57" i="49"/>
  <c r="B51" i="49"/>
  <c r="G50" i="49"/>
  <c r="B50" i="49"/>
  <c r="G49" i="49"/>
  <c r="B49" i="49"/>
  <c r="B48" i="49"/>
  <c r="F43" i="49"/>
  <c r="E43" i="49"/>
  <c r="D43" i="49"/>
  <c r="C43" i="49"/>
  <c r="B43" i="49"/>
  <c r="F42" i="49"/>
  <c r="E42" i="49"/>
  <c r="D42" i="49"/>
  <c r="C42" i="49"/>
  <c r="B42" i="49"/>
  <c r="E41" i="49"/>
  <c r="D41" i="49"/>
  <c r="C41" i="49"/>
  <c r="B41" i="49"/>
  <c r="E40" i="49"/>
  <c r="D40" i="49"/>
  <c r="C40" i="49"/>
  <c r="B40" i="49"/>
  <c r="F29" i="49"/>
  <c r="E29" i="49"/>
  <c r="D29" i="49"/>
  <c r="C29" i="49"/>
  <c r="B29" i="49"/>
  <c r="F28" i="49"/>
  <c r="E28" i="49"/>
  <c r="D28" i="49"/>
  <c r="C28" i="49"/>
  <c r="B28" i="49"/>
  <c r="F26" i="49"/>
  <c r="E26" i="49"/>
  <c r="D26" i="49"/>
  <c r="C26" i="49"/>
  <c r="B26" i="49"/>
  <c r="F25" i="49"/>
  <c r="E25" i="49"/>
  <c r="D25" i="49"/>
  <c r="C25" i="49"/>
  <c r="B25" i="49"/>
  <c r="F23" i="49"/>
  <c r="E23" i="49"/>
  <c r="D23" i="49"/>
  <c r="C23" i="49"/>
  <c r="B23" i="49"/>
  <c r="F22" i="49"/>
  <c r="E22" i="49"/>
  <c r="D22" i="49"/>
  <c r="C22" i="49"/>
  <c r="B22" i="49"/>
  <c r="H15" i="49"/>
  <c r="G15" i="49"/>
  <c r="F15" i="49"/>
  <c r="E15" i="49"/>
  <c r="D15" i="49"/>
  <c r="C15" i="49"/>
  <c r="B15" i="49"/>
  <c r="H10" i="49"/>
  <c r="G10" i="49"/>
  <c r="F10" i="49"/>
  <c r="E10" i="49"/>
  <c r="D10" i="49"/>
  <c r="C10" i="49"/>
  <c r="C11" i="49" s="1"/>
  <c r="B10" i="49"/>
  <c r="B3" i="49"/>
  <c r="B57" i="48"/>
  <c r="B51" i="48"/>
  <c r="G50" i="48"/>
  <c r="B50" i="48"/>
  <c r="G49" i="48"/>
  <c r="B49" i="48"/>
  <c r="B48" i="48"/>
  <c r="F43" i="48"/>
  <c r="E43" i="48"/>
  <c r="D43" i="48"/>
  <c r="C43" i="48"/>
  <c r="B43" i="48"/>
  <c r="F42" i="48"/>
  <c r="E42" i="48"/>
  <c r="D42" i="48"/>
  <c r="C42" i="48"/>
  <c r="B42" i="48"/>
  <c r="E41" i="48"/>
  <c r="D41" i="48"/>
  <c r="C41" i="48"/>
  <c r="B41" i="48"/>
  <c r="E40" i="48"/>
  <c r="D40" i="48"/>
  <c r="C40" i="48"/>
  <c r="B40" i="48"/>
  <c r="F29" i="48"/>
  <c r="E29" i="48"/>
  <c r="D29" i="48"/>
  <c r="C29" i="48"/>
  <c r="B29" i="48"/>
  <c r="F28" i="48"/>
  <c r="E28" i="48"/>
  <c r="D28" i="48"/>
  <c r="C28" i="48"/>
  <c r="B28" i="48"/>
  <c r="F26" i="48"/>
  <c r="E26" i="48"/>
  <c r="D26" i="48"/>
  <c r="C26" i="48"/>
  <c r="B26" i="48"/>
  <c r="F25" i="48"/>
  <c r="E25" i="48"/>
  <c r="D25" i="48"/>
  <c r="C25" i="48"/>
  <c r="B25" i="48"/>
  <c r="F23" i="48"/>
  <c r="E23" i="48"/>
  <c r="D23" i="48"/>
  <c r="C23" i="48"/>
  <c r="B23" i="48"/>
  <c r="F22" i="48"/>
  <c r="E22" i="48"/>
  <c r="D22" i="48"/>
  <c r="C22" i="48"/>
  <c r="B22" i="48"/>
  <c r="H15" i="48"/>
  <c r="G15" i="48"/>
  <c r="F15" i="48"/>
  <c r="E15" i="48"/>
  <c r="D15" i="48"/>
  <c r="C15" i="48"/>
  <c r="B15" i="48"/>
  <c r="H10" i="48"/>
  <c r="G10" i="48"/>
  <c r="F10" i="48"/>
  <c r="E10" i="48"/>
  <c r="D10" i="48"/>
  <c r="C10" i="48"/>
  <c r="C11" i="48" s="1"/>
  <c r="B10" i="48"/>
  <c r="B3" i="48"/>
  <c r="B57" i="47"/>
  <c r="B51" i="47"/>
  <c r="G50" i="47"/>
  <c r="B50" i="47"/>
  <c r="G49" i="47"/>
  <c r="B49" i="47"/>
  <c r="B48" i="47"/>
  <c r="F43" i="47"/>
  <c r="E43" i="47"/>
  <c r="D43" i="47"/>
  <c r="C43" i="47"/>
  <c r="B43" i="47"/>
  <c r="F42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F29" i="47"/>
  <c r="E29" i="47"/>
  <c r="D29" i="47"/>
  <c r="C29" i="47"/>
  <c r="B29" i="47"/>
  <c r="F28" i="47"/>
  <c r="E28" i="47"/>
  <c r="D28" i="47"/>
  <c r="C28" i="47"/>
  <c r="B28" i="47"/>
  <c r="F26" i="47"/>
  <c r="E26" i="47"/>
  <c r="D26" i="47"/>
  <c r="C26" i="47"/>
  <c r="B26" i="47"/>
  <c r="F25" i="47"/>
  <c r="E25" i="47"/>
  <c r="D25" i="47"/>
  <c r="C25" i="47"/>
  <c r="B25" i="47"/>
  <c r="F23" i="47"/>
  <c r="E23" i="47"/>
  <c r="D23" i="47"/>
  <c r="C23" i="47"/>
  <c r="B23" i="47"/>
  <c r="F22" i="47"/>
  <c r="E22" i="47"/>
  <c r="D22" i="47"/>
  <c r="C22" i="47"/>
  <c r="B22" i="47"/>
  <c r="H15" i="47"/>
  <c r="G15" i="47"/>
  <c r="F15" i="47"/>
  <c r="E15" i="47"/>
  <c r="D15" i="47"/>
  <c r="C15" i="47"/>
  <c r="B15" i="47"/>
  <c r="H10" i="47"/>
  <c r="G10" i="47"/>
  <c r="F10" i="47"/>
  <c r="E10" i="47"/>
  <c r="D10" i="47"/>
  <c r="C10" i="47"/>
  <c r="B10" i="47"/>
  <c r="B3" i="47"/>
  <c r="B57" i="46"/>
  <c r="B51" i="46"/>
  <c r="G50" i="46"/>
  <c r="B50" i="46"/>
  <c r="G49" i="46"/>
  <c r="B49" i="46"/>
  <c r="B48" i="46"/>
  <c r="F43" i="46"/>
  <c r="E43" i="46"/>
  <c r="D43" i="46"/>
  <c r="C43" i="46"/>
  <c r="B43" i="46"/>
  <c r="F42" i="46"/>
  <c r="E42" i="46"/>
  <c r="D42" i="46"/>
  <c r="C42" i="46"/>
  <c r="B42" i="46"/>
  <c r="E41" i="46"/>
  <c r="D41" i="46"/>
  <c r="C41" i="46"/>
  <c r="B41" i="46"/>
  <c r="E40" i="46"/>
  <c r="D40" i="46"/>
  <c r="C40" i="46"/>
  <c r="B40" i="46"/>
  <c r="F29" i="46"/>
  <c r="E29" i="46"/>
  <c r="D29" i="46"/>
  <c r="C29" i="46"/>
  <c r="B29" i="46"/>
  <c r="F28" i="46"/>
  <c r="E28" i="46"/>
  <c r="D28" i="46"/>
  <c r="C28" i="46"/>
  <c r="B28" i="46"/>
  <c r="F26" i="46"/>
  <c r="E26" i="46"/>
  <c r="D26" i="46"/>
  <c r="C26" i="46"/>
  <c r="B26" i="46"/>
  <c r="F25" i="46"/>
  <c r="E25" i="46"/>
  <c r="D25" i="46"/>
  <c r="C25" i="46"/>
  <c r="B25" i="46"/>
  <c r="F23" i="46"/>
  <c r="E23" i="46"/>
  <c r="D23" i="46"/>
  <c r="C23" i="46"/>
  <c r="B23" i="46"/>
  <c r="F22" i="46"/>
  <c r="E22" i="46"/>
  <c r="D22" i="46"/>
  <c r="C22" i="46"/>
  <c r="B22" i="46"/>
  <c r="H15" i="46"/>
  <c r="G15" i="46"/>
  <c r="F15" i="46"/>
  <c r="E15" i="46"/>
  <c r="D15" i="46"/>
  <c r="C15" i="46"/>
  <c r="C16" i="46" s="1"/>
  <c r="B15" i="46"/>
  <c r="H10" i="46"/>
  <c r="G10" i="46"/>
  <c r="F10" i="46"/>
  <c r="E10" i="46"/>
  <c r="D10" i="46"/>
  <c r="C10" i="46"/>
  <c r="B10" i="46"/>
  <c r="B3" i="46"/>
  <c r="B57" i="45"/>
  <c r="B51" i="45"/>
  <c r="G50" i="45"/>
  <c r="B50" i="45"/>
  <c r="G49" i="45"/>
  <c r="B49" i="45"/>
  <c r="B48" i="45"/>
  <c r="F43" i="45"/>
  <c r="E43" i="45"/>
  <c r="D43" i="45"/>
  <c r="C43" i="45"/>
  <c r="B43" i="45"/>
  <c r="F42" i="45"/>
  <c r="E42" i="45"/>
  <c r="D42" i="45"/>
  <c r="C42" i="45"/>
  <c r="B42" i="45"/>
  <c r="E41" i="45"/>
  <c r="D41" i="45"/>
  <c r="C41" i="45"/>
  <c r="B41" i="45"/>
  <c r="E40" i="45"/>
  <c r="D40" i="45"/>
  <c r="C40" i="45"/>
  <c r="B40" i="45"/>
  <c r="F29" i="45"/>
  <c r="E29" i="45"/>
  <c r="D29" i="45"/>
  <c r="C29" i="45"/>
  <c r="B29" i="45"/>
  <c r="F28" i="45"/>
  <c r="E28" i="45"/>
  <c r="D28" i="45"/>
  <c r="C28" i="45"/>
  <c r="B28" i="45"/>
  <c r="F26" i="45"/>
  <c r="E26" i="45"/>
  <c r="D26" i="45"/>
  <c r="C26" i="45"/>
  <c r="B26" i="45"/>
  <c r="F25" i="45"/>
  <c r="E25" i="45"/>
  <c r="D25" i="45"/>
  <c r="C25" i="45"/>
  <c r="B25" i="45"/>
  <c r="F23" i="45"/>
  <c r="E23" i="45"/>
  <c r="D23" i="45"/>
  <c r="C23" i="45"/>
  <c r="B23" i="45"/>
  <c r="F22" i="45"/>
  <c r="E22" i="45"/>
  <c r="D22" i="45"/>
  <c r="C22" i="45"/>
  <c r="B22" i="45"/>
  <c r="H15" i="45"/>
  <c r="G15" i="45"/>
  <c r="F15" i="45"/>
  <c r="E15" i="45"/>
  <c r="D15" i="45"/>
  <c r="C15" i="45"/>
  <c r="B15" i="45"/>
  <c r="H10" i="45"/>
  <c r="G10" i="45"/>
  <c r="F10" i="45"/>
  <c r="E10" i="45"/>
  <c r="D10" i="45"/>
  <c r="C10" i="45"/>
  <c r="B10" i="45"/>
  <c r="B3" i="45"/>
  <c r="B57" i="55"/>
  <c r="B51" i="55"/>
  <c r="G50" i="55"/>
  <c r="B50" i="55"/>
  <c r="G49" i="55"/>
  <c r="B49" i="55"/>
  <c r="B48" i="55"/>
  <c r="F43" i="55"/>
  <c r="E43" i="55"/>
  <c r="D43" i="55"/>
  <c r="C43" i="55"/>
  <c r="B43" i="55"/>
  <c r="F42" i="55"/>
  <c r="E42" i="55"/>
  <c r="D42" i="55"/>
  <c r="C42" i="55"/>
  <c r="B42" i="55"/>
  <c r="E41" i="55"/>
  <c r="D41" i="55"/>
  <c r="C41" i="55"/>
  <c r="B41" i="55"/>
  <c r="E40" i="55"/>
  <c r="D40" i="55"/>
  <c r="C40" i="55"/>
  <c r="B40" i="55"/>
  <c r="F29" i="55"/>
  <c r="E29" i="55"/>
  <c r="D29" i="55"/>
  <c r="C29" i="55"/>
  <c r="B29" i="55"/>
  <c r="F28" i="55"/>
  <c r="E28" i="55"/>
  <c r="D28" i="55"/>
  <c r="C28" i="55"/>
  <c r="B28" i="55"/>
  <c r="F26" i="55"/>
  <c r="E26" i="55"/>
  <c r="D26" i="55"/>
  <c r="C26" i="55"/>
  <c r="B26" i="55"/>
  <c r="F25" i="55"/>
  <c r="E25" i="55"/>
  <c r="D25" i="55"/>
  <c r="C25" i="55"/>
  <c r="B25" i="55"/>
  <c r="F23" i="55"/>
  <c r="E23" i="55"/>
  <c r="D23" i="55"/>
  <c r="C23" i="55"/>
  <c r="B23" i="55"/>
  <c r="F22" i="55"/>
  <c r="E22" i="55"/>
  <c r="D22" i="55"/>
  <c r="C22" i="55"/>
  <c r="B22" i="55"/>
  <c r="H15" i="55"/>
  <c r="G15" i="55"/>
  <c r="G16" i="55" s="1"/>
  <c r="F15" i="55"/>
  <c r="E15" i="55"/>
  <c r="D15" i="55"/>
  <c r="D16" i="55" s="1"/>
  <c r="C15" i="55"/>
  <c r="B15" i="55"/>
  <c r="H10" i="55"/>
  <c r="G10" i="55"/>
  <c r="F10" i="55"/>
  <c r="E10" i="55"/>
  <c r="D10" i="55"/>
  <c r="C10" i="55"/>
  <c r="B10" i="55"/>
  <c r="B3" i="55"/>
  <c r="B57" i="44"/>
  <c r="B51" i="44"/>
  <c r="G50" i="44"/>
  <c r="B50" i="44"/>
  <c r="G49" i="44"/>
  <c r="B49" i="44"/>
  <c r="B48" i="44"/>
  <c r="F43" i="44"/>
  <c r="E43" i="44"/>
  <c r="D43" i="44"/>
  <c r="C43" i="44"/>
  <c r="B43" i="44"/>
  <c r="F42" i="44"/>
  <c r="E42" i="44"/>
  <c r="D42" i="44"/>
  <c r="C42" i="44"/>
  <c r="B42" i="44"/>
  <c r="E41" i="44"/>
  <c r="D41" i="44"/>
  <c r="C41" i="44"/>
  <c r="B41" i="44"/>
  <c r="E40" i="44"/>
  <c r="D40" i="44"/>
  <c r="C40" i="44"/>
  <c r="B40" i="44"/>
  <c r="F29" i="44"/>
  <c r="E29" i="44"/>
  <c r="D29" i="44"/>
  <c r="C29" i="44"/>
  <c r="B29" i="44"/>
  <c r="F28" i="44"/>
  <c r="E28" i="44"/>
  <c r="D28" i="44"/>
  <c r="C28" i="44"/>
  <c r="B28" i="44"/>
  <c r="F26" i="44"/>
  <c r="E26" i="44"/>
  <c r="D26" i="44"/>
  <c r="C26" i="44"/>
  <c r="B26" i="44"/>
  <c r="F25" i="44"/>
  <c r="E25" i="44"/>
  <c r="D25" i="44"/>
  <c r="C25" i="44"/>
  <c r="B25" i="44"/>
  <c r="F23" i="44"/>
  <c r="E23" i="44"/>
  <c r="D23" i="44"/>
  <c r="C23" i="44"/>
  <c r="B23" i="44"/>
  <c r="F22" i="44"/>
  <c r="E22" i="44"/>
  <c r="D22" i="44"/>
  <c r="C22" i="44"/>
  <c r="B22" i="44"/>
  <c r="H15" i="44"/>
  <c r="G15" i="44"/>
  <c r="F15" i="44"/>
  <c r="E15" i="44"/>
  <c r="D15" i="44"/>
  <c r="C15" i="44"/>
  <c r="B15" i="44"/>
  <c r="H10" i="44"/>
  <c r="G10" i="44"/>
  <c r="F10" i="44"/>
  <c r="E10" i="44"/>
  <c r="D10" i="44"/>
  <c r="C10" i="44"/>
  <c r="B10" i="44"/>
  <c r="B3" i="44"/>
  <c r="B57" i="43"/>
  <c r="B51" i="43"/>
  <c r="G50" i="43"/>
  <c r="B50" i="43"/>
  <c r="G49" i="43"/>
  <c r="B49" i="43"/>
  <c r="B48" i="43"/>
  <c r="F43" i="43"/>
  <c r="E43" i="43"/>
  <c r="D43" i="43"/>
  <c r="C43" i="43"/>
  <c r="B43" i="43"/>
  <c r="F42" i="43"/>
  <c r="E42" i="43"/>
  <c r="D42" i="43"/>
  <c r="C42" i="43"/>
  <c r="B42" i="43"/>
  <c r="E41" i="43"/>
  <c r="D41" i="43"/>
  <c r="C41" i="43"/>
  <c r="B41" i="43"/>
  <c r="E40" i="43"/>
  <c r="D40" i="43"/>
  <c r="C40" i="43"/>
  <c r="B40" i="43"/>
  <c r="F29" i="43"/>
  <c r="E29" i="43"/>
  <c r="D29" i="43"/>
  <c r="C29" i="43"/>
  <c r="B29" i="43"/>
  <c r="F28" i="43"/>
  <c r="E28" i="43"/>
  <c r="D28" i="43"/>
  <c r="C28" i="43"/>
  <c r="B28" i="43"/>
  <c r="F26" i="43"/>
  <c r="E26" i="43"/>
  <c r="D26" i="43"/>
  <c r="C26" i="43"/>
  <c r="B26" i="43"/>
  <c r="F25" i="43"/>
  <c r="E25" i="43"/>
  <c r="D25" i="43"/>
  <c r="C25" i="43"/>
  <c r="B25" i="43"/>
  <c r="F23" i="43"/>
  <c r="E23" i="43"/>
  <c r="D23" i="43"/>
  <c r="C23" i="43"/>
  <c r="B23" i="43"/>
  <c r="F22" i="43"/>
  <c r="E22" i="43"/>
  <c r="D22" i="43"/>
  <c r="C22" i="43"/>
  <c r="B22" i="43"/>
  <c r="H15" i="43"/>
  <c r="G15" i="43"/>
  <c r="F15" i="43"/>
  <c r="E15" i="43"/>
  <c r="D15" i="43"/>
  <c r="C15" i="43"/>
  <c r="B15" i="43"/>
  <c r="H10" i="43"/>
  <c r="G10" i="43"/>
  <c r="F10" i="43"/>
  <c r="E10" i="43"/>
  <c r="D10" i="43"/>
  <c r="C10" i="43"/>
  <c r="B10" i="43"/>
  <c r="B3" i="43"/>
  <c r="B57" i="42"/>
  <c r="B51" i="42"/>
  <c r="G50" i="42"/>
  <c r="B50" i="42"/>
  <c r="G49" i="42"/>
  <c r="B49" i="42"/>
  <c r="B48" i="42"/>
  <c r="F43" i="42"/>
  <c r="E43" i="42"/>
  <c r="D43" i="42"/>
  <c r="C43" i="42"/>
  <c r="B43" i="42"/>
  <c r="F42" i="42"/>
  <c r="E42" i="42"/>
  <c r="D42" i="42"/>
  <c r="C42" i="42"/>
  <c r="B42" i="42"/>
  <c r="E41" i="42"/>
  <c r="D41" i="42"/>
  <c r="C41" i="42"/>
  <c r="B41" i="42"/>
  <c r="E40" i="42"/>
  <c r="D40" i="42"/>
  <c r="C40" i="42"/>
  <c r="B40" i="42"/>
  <c r="F29" i="42"/>
  <c r="E29" i="42"/>
  <c r="D29" i="42"/>
  <c r="C29" i="42"/>
  <c r="B29" i="42"/>
  <c r="F28" i="42"/>
  <c r="E28" i="42"/>
  <c r="D28" i="42"/>
  <c r="C28" i="42"/>
  <c r="B28" i="42"/>
  <c r="F26" i="42"/>
  <c r="E26" i="42"/>
  <c r="D26" i="42"/>
  <c r="C26" i="42"/>
  <c r="B26" i="42"/>
  <c r="F25" i="42"/>
  <c r="E25" i="42"/>
  <c r="D25" i="42"/>
  <c r="C25" i="42"/>
  <c r="B25" i="42"/>
  <c r="F23" i="42"/>
  <c r="E23" i="42"/>
  <c r="D23" i="42"/>
  <c r="C23" i="42"/>
  <c r="B23" i="42"/>
  <c r="F22" i="42"/>
  <c r="E22" i="42"/>
  <c r="D22" i="42"/>
  <c r="C22" i="42"/>
  <c r="B22" i="42"/>
  <c r="H15" i="42"/>
  <c r="G15" i="42"/>
  <c r="F15" i="42"/>
  <c r="E15" i="42"/>
  <c r="D15" i="42"/>
  <c r="C15" i="42"/>
  <c r="B15" i="42"/>
  <c r="H10" i="42"/>
  <c r="G10" i="42"/>
  <c r="F10" i="42"/>
  <c r="E10" i="42"/>
  <c r="D10" i="42"/>
  <c r="C10" i="42"/>
  <c r="B10" i="42"/>
  <c r="B3" i="42"/>
  <c r="B57" i="41"/>
  <c r="B51" i="41"/>
  <c r="G50" i="41"/>
  <c r="B50" i="41"/>
  <c r="G49" i="41"/>
  <c r="B49" i="41"/>
  <c r="B48" i="41"/>
  <c r="F43" i="41"/>
  <c r="E43" i="41"/>
  <c r="D43" i="41"/>
  <c r="C43" i="41"/>
  <c r="B43" i="41"/>
  <c r="F42" i="41"/>
  <c r="E42" i="41"/>
  <c r="D42" i="41"/>
  <c r="C42" i="41"/>
  <c r="B42" i="41"/>
  <c r="E41" i="41"/>
  <c r="D41" i="41"/>
  <c r="C41" i="41"/>
  <c r="B41" i="41"/>
  <c r="E40" i="41"/>
  <c r="D40" i="41"/>
  <c r="C40" i="41"/>
  <c r="B40" i="41"/>
  <c r="F29" i="41"/>
  <c r="E29" i="41"/>
  <c r="D29" i="41"/>
  <c r="C29" i="41"/>
  <c r="B29" i="41"/>
  <c r="F28" i="41"/>
  <c r="E28" i="41"/>
  <c r="D28" i="41"/>
  <c r="C28" i="41"/>
  <c r="B28" i="41"/>
  <c r="F26" i="41"/>
  <c r="E26" i="41"/>
  <c r="D26" i="41"/>
  <c r="C26" i="41"/>
  <c r="B26" i="41"/>
  <c r="F25" i="41"/>
  <c r="E25" i="41"/>
  <c r="D25" i="41"/>
  <c r="C25" i="41"/>
  <c r="B25" i="41"/>
  <c r="F23" i="41"/>
  <c r="E23" i="41"/>
  <c r="D23" i="41"/>
  <c r="C23" i="41"/>
  <c r="B23" i="41"/>
  <c r="F22" i="41"/>
  <c r="E22" i="41"/>
  <c r="D22" i="41"/>
  <c r="C22" i="41"/>
  <c r="B22" i="41"/>
  <c r="H15" i="41"/>
  <c r="G15" i="41"/>
  <c r="F15" i="41"/>
  <c r="E15" i="41"/>
  <c r="D15" i="41"/>
  <c r="C15" i="41"/>
  <c r="B15" i="41"/>
  <c r="H10" i="41"/>
  <c r="G10" i="41"/>
  <c r="G11" i="41" s="1"/>
  <c r="F10" i="41"/>
  <c r="E10" i="41"/>
  <c r="D10" i="41"/>
  <c r="C10" i="41"/>
  <c r="B10" i="41"/>
  <c r="B3" i="41"/>
  <c r="B57" i="40"/>
  <c r="B51" i="40"/>
  <c r="G50" i="40"/>
  <c r="B50" i="40"/>
  <c r="G49" i="40"/>
  <c r="B49" i="40"/>
  <c r="B48" i="40"/>
  <c r="F43" i="40"/>
  <c r="E43" i="40"/>
  <c r="D43" i="40"/>
  <c r="C43" i="40"/>
  <c r="B43" i="40"/>
  <c r="F42" i="40"/>
  <c r="E42" i="40"/>
  <c r="D42" i="40"/>
  <c r="C42" i="40"/>
  <c r="B42" i="40"/>
  <c r="E41" i="40"/>
  <c r="D41" i="40"/>
  <c r="C41" i="40"/>
  <c r="B41" i="40"/>
  <c r="E40" i="40"/>
  <c r="D40" i="40"/>
  <c r="C40" i="40"/>
  <c r="B40" i="40"/>
  <c r="F29" i="40"/>
  <c r="E29" i="40"/>
  <c r="D29" i="40"/>
  <c r="C29" i="40"/>
  <c r="B29" i="40"/>
  <c r="F28" i="40"/>
  <c r="E28" i="40"/>
  <c r="D28" i="40"/>
  <c r="C28" i="40"/>
  <c r="B28" i="40"/>
  <c r="F26" i="40"/>
  <c r="E26" i="40"/>
  <c r="D26" i="40"/>
  <c r="C26" i="40"/>
  <c r="B26" i="40"/>
  <c r="F25" i="40"/>
  <c r="E25" i="40"/>
  <c r="D25" i="40"/>
  <c r="C25" i="40"/>
  <c r="B25" i="40"/>
  <c r="F23" i="40"/>
  <c r="E23" i="40"/>
  <c r="D23" i="40"/>
  <c r="C23" i="40"/>
  <c r="B23" i="40"/>
  <c r="F22" i="40"/>
  <c r="E22" i="40"/>
  <c r="D22" i="40"/>
  <c r="C22" i="40"/>
  <c r="B22" i="40"/>
  <c r="H15" i="40"/>
  <c r="G15" i="40"/>
  <c r="F15" i="40"/>
  <c r="E15" i="40"/>
  <c r="D15" i="40"/>
  <c r="C15" i="40"/>
  <c r="B15" i="40"/>
  <c r="H10" i="40"/>
  <c r="G10" i="40"/>
  <c r="F10" i="40"/>
  <c r="E10" i="40"/>
  <c r="D10" i="40"/>
  <c r="C10" i="40"/>
  <c r="B10" i="40"/>
  <c r="B3" i="40"/>
  <c r="B57" i="39"/>
  <c r="B51" i="39"/>
  <c r="G50" i="39"/>
  <c r="B50" i="39"/>
  <c r="G49" i="39"/>
  <c r="B49" i="39"/>
  <c r="B48" i="39"/>
  <c r="F43" i="39"/>
  <c r="E43" i="39"/>
  <c r="D43" i="39"/>
  <c r="C43" i="39"/>
  <c r="B43" i="39"/>
  <c r="F42" i="39"/>
  <c r="E42" i="39"/>
  <c r="D42" i="39"/>
  <c r="C42" i="39"/>
  <c r="B42" i="39"/>
  <c r="E41" i="39"/>
  <c r="D41" i="39"/>
  <c r="C41" i="39"/>
  <c r="B41" i="39"/>
  <c r="E40" i="39"/>
  <c r="D40" i="39"/>
  <c r="C40" i="39"/>
  <c r="B40" i="39"/>
  <c r="F29" i="39"/>
  <c r="E29" i="39"/>
  <c r="D29" i="39"/>
  <c r="C29" i="39"/>
  <c r="B29" i="39"/>
  <c r="F28" i="39"/>
  <c r="E28" i="39"/>
  <c r="D28" i="39"/>
  <c r="C28" i="39"/>
  <c r="B28" i="39"/>
  <c r="F26" i="39"/>
  <c r="E26" i="39"/>
  <c r="D26" i="39"/>
  <c r="C26" i="39"/>
  <c r="B26" i="39"/>
  <c r="F25" i="39"/>
  <c r="E25" i="39"/>
  <c r="D25" i="39"/>
  <c r="C25" i="39"/>
  <c r="B25" i="39"/>
  <c r="F23" i="39"/>
  <c r="E23" i="39"/>
  <c r="D23" i="39"/>
  <c r="C23" i="39"/>
  <c r="B23" i="39"/>
  <c r="F22" i="39"/>
  <c r="E22" i="39"/>
  <c r="D22" i="39"/>
  <c r="C22" i="39"/>
  <c r="B22" i="39"/>
  <c r="H15" i="39"/>
  <c r="G15" i="39"/>
  <c r="F15" i="39"/>
  <c r="E15" i="39"/>
  <c r="D15" i="39"/>
  <c r="C15" i="39"/>
  <c r="B15" i="39"/>
  <c r="H10" i="39"/>
  <c r="G10" i="39"/>
  <c r="F10" i="39"/>
  <c r="E10" i="39"/>
  <c r="D10" i="39"/>
  <c r="C10" i="39"/>
  <c r="B10" i="39"/>
  <c r="B3" i="39"/>
  <c r="B57" i="38"/>
  <c r="B51" i="38"/>
  <c r="G50" i="38"/>
  <c r="B50" i="38"/>
  <c r="G49" i="38"/>
  <c r="B49" i="38"/>
  <c r="B48" i="38"/>
  <c r="F43" i="38"/>
  <c r="E43" i="38"/>
  <c r="D43" i="38"/>
  <c r="C43" i="38"/>
  <c r="B43" i="38"/>
  <c r="F42" i="38"/>
  <c r="E42" i="38"/>
  <c r="D42" i="38"/>
  <c r="C42" i="38"/>
  <c r="B42" i="38"/>
  <c r="E41" i="38"/>
  <c r="D41" i="38"/>
  <c r="C41" i="38"/>
  <c r="B41" i="38"/>
  <c r="E40" i="38"/>
  <c r="D40" i="38"/>
  <c r="C40" i="38"/>
  <c r="B40" i="38"/>
  <c r="F29" i="38"/>
  <c r="E29" i="38"/>
  <c r="D29" i="38"/>
  <c r="C29" i="38"/>
  <c r="B29" i="38"/>
  <c r="F28" i="38"/>
  <c r="E28" i="38"/>
  <c r="D28" i="38"/>
  <c r="C28" i="38"/>
  <c r="B28" i="38"/>
  <c r="F26" i="38"/>
  <c r="E26" i="38"/>
  <c r="D26" i="38"/>
  <c r="C26" i="38"/>
  <c r="B26" i="38"/>
  <c r="F25" i="38"/>
  <c r="E25" i="38"/>
  <c r="D25" i="38"/>
  <c r="C25" i="38"/>
  <c r="B25" i="38"/>
  <c r="F23" i="38"/>
  <c r="E23" i="38"/>
  <c r="D23" i="38"/>
  <c r="C23" i="38"/>
  <c r="B23" i="38"/>
  <c r="F22" i="38"/>
  <c r="E22" i="38"/>
  <c r="D22" i="38"/>
  <c r="C22" i="38"/>
  <c r="B22" i="38"/>
  <c r="H15" i="38"/>
  <c r="G15" i="38"/>
  <c r="F15" i="38"/>
  <c r="E15" i="38"/>
  <c r="D15" i="38"/>
  <c r="C15" i="38"/>
  <c r="B15" i="38"/>
  <c r="H10" i="38"/>
  <c r="G10" i="38"/>
  <c r="F10" i="38"/>
  <c r="E10" i="38"/>
  <c r="D10" i="38"/>
  <c r="C10" i="38"/>
  <c r="B10" i="38"/>
  <c r="B3" i="38"/>
  <c r="B57" i="37"/>
  <c r="B51" i="37"/>
  <c r="G50" i="37"/>
  <c r="B50" i="37"/>
  <c r="G49" i="37"/>
  <c r="B49" i="37"/>
  <c r="B48" i="37"/>
  <c r="F43" i="37"/>
  <c r="E43" i="37"/>
  <c r="D43" i="37"/>
  <c r="C43" i="37"/>
  <c r="B43" i="37"/>
  <c r="F42" i="37"/>
  <c r="E42" i="37"/>
  <c r="D42" i="37"/>
  <c r="C42" i="37"/>
  <c r="B42" i="37"/>
  <c r="E41" i="37"/>
  <c r="D41" i="37"/>
  <c r="C41" i="37"/>
  <c r="B41" i="37"/>
  <c r="E40" i="37"/>
  <c r="D40" i="37"/>
  <c r="C40" i="37"/>
  <c r="B40" i="37"/>
  <c r="F29" i="37"/>
  <c r="E29" i="37"/>
  <c r="D29" i="37"/>
  <c r="C29" i="37"/>
  <c r="B29" i="37"/>
  <c r="F28" i="37"/>
  <c r="E28" i="37"/>
  <c r="D28" i="37"/>
  <c r="C28" i="37"/>
  <c r="B28" i="37"/>
  <c r="F26" i="37"/>
  <c r="E26" i="37"/>
  <c r="D26" i="37"/>
  <c r="C26" i="37"/>
  <c r="B26" i="37"/>
  <c r="F25" i="37"/>
  <c r="E25" i="37"/>
  <c r="D25" i="37"/>
  <c r="C25" i="37"/>
  <c r="B25" i="37"/>
  <c r="F23" i="37"/>
  <c r="E23" i="37"/>
  <c r="D23" i="37"/>
  <c r="C23" i="37"/>
  <c r="B23" i="37"/>
  <c r="F22" i="37"/>
  <c r="E22" i="37"/>
  <c r="D22" i="37"/>
  <c r="C22" i="37"/>
  <c r="B22" i="37"/>
  <c r="H15" i="37"/>
  <c r="G15" i="37"/>
  <c r="F15" i="37"/>
  <c r="E15" i="37"/>
  <c r="D15" i="37"/>
  <c r="C15" i="37"/>
  <c r="B15" i="37"/>
  <c r="H10" i="37"/>
  <c r="G10" i="37"/>
  <c r="G11" i="37" s="1"/>
  <c r="F10" i="37"/>
  <c r="E10" i="37"/>
  <c r="D10" i="37"/>
  <c r="C10" i="37"/>
  <c r="B10" i="37"/>
  <c r="B3" i="37"/>
  <c r="B57" i="36"/>
  <c r="B51" i="36"/>
  <c r="G50" i="36"/>
  <c r="B50" i="36"/>
  <c r="G49" i="36"/>
  <c r="B49" i="36"/>
  <c r="B48" i="36"/>
  <c r="F43" i="36"/>
  <c r="E43" i="36"/>
  <c r="D43" i="36"/>
  <c r="C43" i="36"/>
  <c r="B43" i="36"/>
  <c r="F42" i="36"/>
  <c r="E42" i="36"/>
  <c r="D42" i="36"/>
  <c r="C42" i="36"/>
  <c r="B42" i="36"/>
  <c r="E41" i="36"/>
  <c r="D41" i="36"/>
  <c r="C41" i="36"/>
  <c r="B41" i="36"/>
  <c r="E40" i="36"/>
  <c r="D40" i="36"/>
  <c r="C40" i="36"/>
  <c r="B40" i="36"/>
  <c r="F29" i="36"/>
  <c r="E29" i="36"/>
  <c r="D29" i="36"/>
  <c r="C29" i="36"/>
  <c r="B29" i="36"/>
  <c r="F28" i="36"/>
  <c r="E28" i="36"/>
  <c r="D28" i="36"/>
  <c r="C28" i="36"/>
  <c r="B28" i="36"/>
  <c r="F26" i="36"/>
  <c r="E26" i="36"/>
  <c r="D26" i="36"/>
  <c r="C26" i="36"/>
  <c r="B26" i="36"/>
  <c r="F25" i="36"/>
  <c r="E25" i="36"/>
  <c r="D25" i="36"/>
  <c r="C25" i="36"/>
  <c r="B25" i="36"/>
  <c r="F23" i="36"/>
  <c r="E23" i="36"/>
  <c r="D23" i="36"/>
  <c r="C23" i="36"/>
  <c r="B23" i="36"/>
  <c r="F22" i="36"/>
  <c r="E22" i="36"/>
  <c r="D22" i="36"/>
  <c r="C22" i="36"/>
  <c r="B22" i="36"/>
  <c r="H15" i="36"/>
  <c r="G15" i="36"/>
  <c r="F15" i="36"/>
  <c r="E15" i="36"/>
  <c r="D15" i="36"/>
  <c r="C15" i="36"/>
  <c r="B15" i="36"/>
  <c r="H10" i="36"/>
  <c r="G10" i="36"/>
  <c r="F10" i="36"/>
  <c r="E10" i="36"/>
  <c r="D10" i="36"/>
  <c r="C10" i="36"/>
  <c r="B10" i="36"/>
  <c r="B3" i="36"/>
  <c r="B57" i="35"/>
  <c r="B51" i="35"/>
  <c r="G50" i="35"/>
  <c r="B50" i="35"/>
  <c r="G49" i="35"/>
  <c r="B49" i="35"/>
  <c r="B48" i="35"/>
  <c r="F43" i="35"/>
  <c r="E43" i="35"/>
  <c r="D43" i="35"/>
  <c r="C43" i="35"/>
  <c r="B43" i="35"/>
  <c r="F42" i="35"/>
  <c r="E42" i="35"/>
  <c r="D42" i="35"/>
  <c r="C42" i="35"/>
  <c r="B42" i="35"/>
  <c r="E41" i="35"/>
  <c r="D41" i="35"/>
  <c r="C41" i="35"/>
  <c r="B41" i="35"/>
  <c r="E40" i="35"/>
  <c r="D40" i="35"/>
  <c r="C40" i="35"/>
  <c r="B40" i="35"/>
  <c r="F29" i="35"/>
  <c r="E29" i="35"/>
  <c r="D29" i="35"/>
  <c r="C29" i="35"/>
  <c r="B29" i="35"/>
  <c r="F28" i="35"/>
  <c r="E28" i="35"/>
  <c r="D28" i="35"/>
  <c r="C28" i="35"/>
  <c r="B28" i="35"/>
  <c r="F26" i="35"/>
  <c r="E26" i="35"/>
  <c r="D26" i="35"/>
  <c r="C26" i="35"/>
  <c r="B26" i="35"/>
  <c r="F25" i="35"/>
  <c r="E25" i="35"/>
  <c r="D25" i="35"/>
  <c r="C25" i="35"/>
  <c r="B25" i="35"/>
  <c r="F23" i="35"/>
  <c r="E23" i="35"/>
  <c r="D23" i="35"/>
  <c r="C23" i="35"/>
  <c r="B23" i="35"/>
  <c r="F22" i="35"/>
  <c r="E22" i="35"/>
  <c r="D22" i="35"/>
  <c r="C22" i="35"/>
  <c r="B22" i="35"/>
  <c r="H15" i="35"/>
  <c r="G15" i="35"/>
  <c r="F15" i="35"/>
  <c r="E15" i="35"/>
  <c r="D15" i="35"/>
  <c r="C15" i="35"/>
  <c r="B15" i="35"/>
  <c r="H10" i="35"/>
  <c r="G10" i="35"/>
  <c r="G11" i="35" s="1"/>
  <c r="F10" i="35"/>
  <c r="E10" i="35"/>
  <c r="D10" i="35"/>
  <c r="C10" i="35"/>
  <c r="C11" i="35" s="1"/>
  <c r="B10" i="35"/>
  <c r="B3" i="35"/>
  <c r="B57" i="34"/>
  <c r="B51" i="34"/>
  <c r="G50" i="34"/>
  <c r="B50" i="34"/>
  <c r="G49" i="34"/>
  <c r="B49" i="34"/>
  <c r="B48" i="34"/>
  <c r="F43" i="34"/>
  <c r="E43" i="34"/>
  <c r="D43" i="34"/>
  <c r="C43" i="34"/>
  <c r="B43" i="34"/>
  <c r="F42" i="34"/>
  <c r="E42" i="34"/>
  <c r="D42" i="34"/>
  <c r="C42" i="34"/>
  <c r="B42" i="34"/>
  <c r="E41" i="34"/>
  <c r="D41" i="34"/>
  <c r="C41" i="34"/>
  <c r="B41" i="34"/>
  <c r="E40" i="34"/>
  <c r="D40" i="34"/>
  <c r="C40" i="34"/>
  <c r="B40" i="34"/>
  <c r="F29" i="34"/>
  <c r="E29" i="34"/>
  <c r="D29" i="34"/>
  <c r="C29" i="34"/>
  <c r="B29" i="34"/>
  <c r="F28" i="34"/>
  <c r="E28" i="34"/>
  <c r="D28" i="34"/>
  <c r="C28" i="34"/>
  <c r="B28" i="34"/>
  <c r="F26" i="34"/>
  <c r="E26" i="34"/>
  <c r="D26" i="34"/>
  <c r="C26" i="34"/>
  <c r="B26" i="34"/>
  <c r="F25" i="34"/>
  <c r="E25" i="34"/>
  <c r="D25" i="34"/>
  <c r="C25" i="34"/>
  <c r="B25" i="34"/>
  <c r="F23" i="34"/>
  <c r="E23" i="34"/>
  <c r="D23" i="34"/>
  <c r="C23" i="34"/>
  <c r="B23" i="34"/>
  <c r="F22" i="34"/>
  <c r="E22" i="34"/>
  <c r="D22" i="34"/>
  <c r="C22" i="34"/>
  <c r="B22" i="34"/>
  <c r="H15" i="34"/>
  <c r="G15" i="34"/>
  <c r="F15" i="34"/>
  <c r="E15" i="34"/>
  <c r="D15" i="34"/>
  <c r="C15" i="34"/>
  <c r="B15" i="34"/>
  <c r="H10" i="34"/>
  <c r="G10" i="34"/>
  <c r="F10" i="34"/>
  <c r="E10" i="34"/>
  <c r="D10" i="34"/>
  <c r="C10" i="34"/>
  <c r="B10" i="34"/>
  <c r="B3" i="34"/>
  <c r="B57" i="33"/>
  <c r="B51" i="33"/>
  <c r="G50" i="33"/>
  <c r="B50" i="33"/>
  <c r="G49" i="33"/>
  <c r="B49" i="33"/>
  <c r="B48" i="33"/>
  <c r="F43" i="33"/>
  <c r="E43" i="33"/>
  <c r="D43" i="33"/>
  <c r="C43" i="33"/>
  <c r="B43" i="33"/>
  <c r="F42" i="33"/>
  <c r="E42" i="33"/>
  <c r="D42" i="33"/>
  <c r="C42" i="33"/>
  <c r="B42" i="33"/>
  <c r="E41" i="33"/>
  <c r="D41" i="33"/>
  <c r="C41" i="33"/>
  <c r="B41" i="33"/>
  <c r="E40" i="33"/>
  <c r="D40" i="33"/>
  <c r="C40" i="33"/>
  <c r="B40" i="33"/>
  <c r="F29" i="33"/>
  <c r="E29" i="33"/>
  <c r="D29" i="33"/>
  <c r="C29" i="33"/>
  <c r="B29" i="33"/>
  <c r="F28" i="33"/>
  <c r="E28" i="33"/>
  <c r="D28" i="33"/>
  <c r="C28" i="33"/>
  <c r="B28" i="33"/>
  <c r="F26" i="33"/>
  <c r="E26" i="33"/>
  <c r="D26" i="33"/>
  <c r="C26" i="33"/>
  <c r="B26" i="33"/>
  <c r="F25" i="33"/>
  <c r="E25" i="33"/>
  <c r="D25" i="33"/>
  <c r="C25" i="33"/>
  <c r="B25" i="33"/>
  <c r="F23" i="33"/>
  <c r="E23" i="33"/>
  <c r="D23" i="33"/>
  <c r="C23" i="33"/>
  <c r="B23" i="33"/>
  <c r="F22" i="33"/>
  <c r="E22" i="33"/>
  <c r="D22" i="33"/>
  <c r="C22" i="33"/>
  <c r="B22" i="33"/>
  <c r="H15" i="33"/>
  <c r="G15" i="33"/>
  <c r="F15" i="33"/>
  <c r="E15" i="33"/>
  <c r="D15" i="33"/>
  <c r="C15" i="33"/>
  <c r="B15" i="33"/>
  <c r="H10" i="33"/>
  <c r="G10" i="33"/>
  <c r="F10" i="33"/>
  <c r="E10" i="33"/>
  <c r="D10" i="33"/>
  <c r="C10" i="33"/>
  <c r="C11" i="33" s="1"/>
  <c r="B10" i="33"/>
  <c r="B3" i="33"/>
  <c r="B57" i="32"/>
  <c r="B51" i="32"/>
  <c r="G50" i="32"/>
  <c r="B50" i="32"/>
  <c r="G49" i="32"/>
  <c r="B49" i="32"/>
  <c r="B48" i="32"/>
  <c r="F43" i="32"/>
  <c r="E43" i="32"/>
  <c r="D43" i="32"/>
  <c r="C43" i="32"/>
  <c r="B43" i="32"/>
  <c r="F42" i="32"/>
  <c r="E42" i="32"/>
  <c r="D42" i="32"/>
  <c r="C42" i="32"/>
  <c r="B42" i="32"/>
  <c r="E41" i="32"/>
  <c r="D41" i="32"/>
  <c r="C41" i="32"/>
  <c r="B41" i="32"/>
  <c r="E40" i="32"/>
  <c r="D40" i="32"/>
  <c r="C40" i="32"/>
  <c r="B40" i="32"/>
  <c r="F29" i="32"/>
  <c r="E29" i="32"/>
  <c r="D29" i="32"/>
  <c r="C29" i="32"/>
  <c r="B29" i="32"/>
  <c r="F28" i="32"/>
  <c r="E28" i="32"/>
  <c r="D28" i="32"/>
  <c r="C28" i="32"/>
  <c r="B28" i="32"/>
  <c r="F26" i="32"/>
  <c r="E26" i="32"/>
  <c r="D26" i="32"/>
  <c r="C26" i="32"/>
  <c r="B26" i="32"/>
  <c r="F25" i="32"/>
  <c r="E25" i="32"/>
  <c r="D25" i="32"/>
  <c r="C25" i="32"/>
  <c r="B25" i="32"/>
  <c r="F23" i="32"/>
  <c r="E23" i="32"/>
  <c r="D23" i="32"/>
  <c r="C23" i="32"/>
  <c r="B23" i="32"/>
  <c r="F22" i="32"/>
  <c r="E22" i="32"/>
  <c r="D22" i="32"/>
  <c r="C22" i="32"/>
  <c r="B22" i="32"/>
  <c r="H15" i="32"/>
  <c r="G15" i="32"/>
  <c r="F15" i="32"/>
  <c r="E15" i="32"/>
  <c r="D15" i="32"/>
  <c r="C15" i="32"/>
  <c r="B15" i="32"/>
  <c r="H10" i="32"/>
  <c r="G10" i="32"/>
  <c r="F10" i="32"/>
  <c r="E10" i="32"/>
  <c r="D10" i="32"/>
  <c r="C10" i="32"/>
  <c r="B10" i="32"/>
  <c r="B3" i="32"/>
  <c r="B57" i="31"/>
  <c r="B51" i="31"/>
  <c r="G50" i="31"/>
  <c r="B50" i="31"/>
  <c r="G49" i="31"/>
  <c r="B49" i="31"/>
  <c r="B48" i="31"/>
  <c r="F43" i="31"/>
  <c r="E43" i="31"/>
  <c r="D43" i="31"/>
  <c r="C43" i="31"/>
  <c r="B43" i="31"/>
  <c r="F42" i="31"/>
  <c r="E42" i="31"/>
  <c r="D42" i="31"/>
  <c r="C42" i="31"/>
  <c r="B42" i="31"/>
  <c r="E41" i="31"/>
  <c r="D41" i="31"/>
  <c r="C41" i="31"/>
  <c r="B41" i="31"/>
  <c r="E40" i="31"/>
  <c r="D40" i="31"/>
  <c r="C40" i="31"/>
  <c r="B40" i="31"/>
  <c r="F29" i="31"/>
  <c r="E29" i="31"/>
  <c r="D29" i="31"/>
  <c r="C29" i="31"/>
  <c r="B29" i="31"/>
  <c r="F28" i="31"/>
  <c r="E28" i="31"/>
  <c r="D28" i="31"/>
  <c r="C28" i="31"/>
  <c r="B28" i="31"/>
  <c r="F26" i="31"/>
  <c r="E26" i="31"/>
  <c r="D26" i="31"/>
  <c r="C26" i="31"/>
  <c r="B26" i="31"/>
  <c r="F25" i="31"/>
  <c r="E25" i="31"/>
  <c r="D25" i="31"/>
  <c r="C25" i="31"/>
  <c r="B25" i="31"/>
  <c r="F23" i="31"/>
  <c r="E23" i="31"/>
  <c r="D23" i="31"/>
  <c r="C23" i="31"/>
  <c r="B23" i="31"/>
  <c r="F22" i="31"/>
  <c r="E22" i="31"/>
  <c r="D22" i="31"/>
  <c r="C22" i="31"/>
  <c r="B22" i="31"/>
  <c r="H15" i="31"/>
  <c r="G15" i="31"/>
  <c r="F15" i="31"/>
  <c r="E15" i="31"/>
  <c r="D15" i="31"/>
  <c r="C15" i="31"/>
  <c r="B15" i="31"/>
  <c r="H10" i="31"/>
  <c r="G10" i="31"/>
  <c r="F10" i="31"/>
  <c r="E10" i="31"/>
  <c r="D10" i="31"/>
  <c r="C10" i="31"/>
  <c r="B10" i="31"/>
  <c r="B3" i="31"/>
  <c r="B57" i="30"/>
  <c r="B51" i="30"/>
  <c r="G50" i="30"/>
  <c r="B50" i="30"/>
  <c r="G49" i="30"/>
  <c r="B49" i="30"/>
  <c r="B48" i="30"/>
  <c r="F43" i="30"/>
  <c r="E43" i="30"/>
  <c r="D43" i="30"/>
  <c r="C43" i="30"/>
  <c r="B43" i="30"/>
  <c r="F42" i="30"/>
  <c r="E42" i="30"/>
  <c r="D42" i="30"/>
  <c r="C42" i="30"/>
  <c r="B42" i="30"/>
  <c r="E41" i="30"/>
  <c r="D41" i="30"/>
  <c r="C41" i="30"/>
  <c r="B41" i="30"/>
  <c r="E40" i="30"/>
  <c r="D40" i="30"/>
  <c r="C40" i="30"/>
  <c r="B40" i="30"/>
  <c r="F29" i="30"/>
  <c r="E29" i="30"/>
  <c r="D29" i="30"/>
  <c r="C29" i="30"/>
  <c r="B29" i="30"/>
  <c r="F28" i="30"/>
  <c r="E28" i="30"/>
  <c r="D28" i="30"/>
  <c r="C28" i="30"/>
  <c r="B28" i="30"/>
  <c r="F26" i="30"/>
  <c r="E26" i="30"/>
  <c r="D26" i="30"/>
  <c r="C26" i="30"/>
  <c r="B26" i="30"/>
  <c r="F25" i="30"/>
  <c r="E25" i="30"/>
  <c r="D25" i="30"/>
  <c r="C25" i="30"/>
  <c r="B25" i="30"/>
  <c r="F23" i="30"/>
  <c r="E23" i="30"/>
  <c r="D23" i="30"/>
  <c r="C23" i="30"/>
  <c r="B23" i="30"/>
  <c r="F22" i="30"/>
  <c r="E22" i="30"/>
  <c r="D22" i="30"/>
  <c r="C22" i="30"/>
  <c r="B22" i="30"/>
  <c r="H15" i="30"/>
  <c r="G15" i="30"/>
  <c r="G16" i="30" s="1"/>
  <c r="F15" i="30"/>
  <c r="E15" i="30"/>
  <c r="D15" i="30"/>
  <c r="C15" i="30"/>
  <c r="B15" i="30"/>
  <c r="H10" i="30"/>
  <c r="G10" i="30"/>
  <c r="F10" i="30"/>
  <c r="E10" i="30"/>
  <c r="D10" i="30"/>
  <c r="C10" i="30"/>
  <c r="B10" i="30"/>
  <c r="B3" i="30"/>
  <c r="B57" i="29"/>
  <c r="B51" i="29"/>
  <c r="G50" i="29"/>
  <c r="B50" i="29"/>
  <c r="G49" i="29"/>
  <c r="B49" i="29"/>
  <c r="B48" i="29"/>
  <c r="F43" i="29"/>
  <c r="E43" i="29"/>
  <c r="D43" i="29"/>
  <c r="C43" i="29"/>
  <c r="B43" i="29"/>
  <c r="F42" i="29"/>
  <c r="E42" i="29"/>
  <c r="D42" i="29"/>
  <c r="C42" i="29"/>
  <c r="B42" i="29"/>
  <c r="E41" i="29"/>
  <c r="D41" i="29"/>
  <c r="C41" i="29"/>
  <c r="B41" i="29"/>
  <c r="E40" i="29"/>
  <c r="D40" i="29"/>
  <c r="C40" i="29"/>
  <c r="B40" i="29"/>
  <c r="F29" i="29"/>
  <c r="E29" i="29"/>
  <c r="D29" i="29"/>
  <c r="C29" i="29"/>
  <c r="B29" i="29"/>
  <c r="F28" i="29"/>
  <c r="E28" i="29"/>
  <c r="D28" i="29"/>
  <c r="C28" i="29"/>
  <c r="B28" i="29"/>
  <c r="F26" i="29"/>
  <c r="E26" i="29"/>
  <c r="D26" i="29"/>
  <c r="C26" i="29"/>
  <c r="B26" i="29"/>
  <c r="F25" i="29"/>
  <c r="E25" i="29"/>
  <c r="D25" i="29"/>
  <c r="C25" i="29"/>
  <c r="B25" i="29"/>
  <c r="F23" i="29"/>
  <c r="E23" i="29"/>
  <c r="D23" i="29"/>
  <c r="C23" i="29"/>
  <c r="B23" i="29"/>
  <c r="F22" i="29"/>
  <c r="E22" i="29"/>
  <c r="D22" i="29"/>
  <c r="C22" i="29"/>
  <c r="B22" i="29"/>
  <c r="H15" i="29"/>
  <c r="G15" i="29"/>
  <c r="F15" i="29"/>
  <c r="E15" i="29"/>
  <c r="D15" i="29"/>
  <c r="C15" i="29"/>
  <c r="B15" i="29"/>
  <c r="H10" i="29"/>
  <c r="G10" i="29"/>
  <c r="F10" i="29"/>
  <c r="E10" i="29"/>
  <c r="D10" i="29"/>
  <c r="C10" i="29"/>
  <c r="B10" i="29"/>
  <c r="B3" i="29"/>
  <c r="B57" i="28"/>
  <c r="B51" i="28"/>
  <c r="G50" i="28"/>
  <c r="B50" i="28"/>
  <c r="G49" i="28"/>
  <c r="B49" i="28"/>
  <c r="B48" i="28"/>
  <c r="F43" i="28"/>
  <c r="E43" i="28"/>
  <c r="D43" i="28"/>
  <c r="C43" i="28"/>
  <c r="B43" i="28"/>
  <c r="F42" i="28"/>
  <c r="E42" i="28"/>
  <c r="D42" i="28"/>
  <c r="C42" i="28"/>
  <c r="B42" i="28"/>
  <c r="E41" i="28"/>
  <c r="D41" i="28"/>
  <c r="C41" i="28"/>
  <c r="B41" i="28"/>
  <c r="E40" i="28"/>
  <c r="D40" i="28"/>
  <c r="C40" i="28"/>
  <c r="B40" i="28"/>
  <c r="F29" i="28"/>
  <c r="E29" i="28"/>
  <c r="D29" i="28"/>
  <c r="C29" i="28"/>
  <c r="B29" i="28"/>
  <c r="F28" i="28"/>
  <c r="E28" i="28"/>
  <c r="D28" i="28"/>
  <c r="C28" i="28"/>
  <c r="B28" i="28"/>
  <c r="F26" i="28"/>
  <c r="E26" i="28"/>
  <c r="D26" i="28"/>
  <c r="C26" i="28"/>
  <c r="B26" i="28"/>
  <c r="F25" i="28"/>
  <c r="E25" i="28"/>
  <c r="D25" i="28"/>
  <c r="C25" i="28"/>
  <c r="B25" i="28"/>
  <c r="F23" i="28"/>
  <c r="E23" i="28"/>
  <c r="D23" i="28"/>
  <c r="C23" i="28"/>
  <c r="B23" i="28"/>
  <c r="F22" i="28"/>
  <c r="E22" i="28"/>
  <c r="D22" i="28"/>
  <c r="C22" i="28"/>
  <c r="B22" i="28"/>
  <c r="H15" i="28"/>
  <c r="G15" i="28"/>
  <c r="F15" i="28"/>
  <c r="E15" i="28"/>
  <c r="D15" i="28"/>
  <c r="C15" i="28"/>
  <c r="B15" i="28"/>
  <c r="H10" i="28"/>
  <c r="G10" i="28"/>
  <c r="F10" i="28"/>
  <c r="E10" i="28"/>
  <c r="D10" i="28"/>
  <c r="C10" i="28"/>
  <c r="B10" i="28"/>
  <c r="B3" i="28"/>
  <c r="B57" i="27"/>
  <c r="B51" i="27"/>
  <c r="G50" i="27"/>
  <c r="B50" i="27"/>
  <c r="G49" i="27"/>
  <c r="B49" i="27"/>
  <c r="B48" i="27"/>
  <c r="F43" i="27"/>
  <c r="E43" i="27"/>
  <c r="D43" i="27"/>
  <c r="C43" i="27"/>
  <c r="B43" i="27"/>
  <c r="F42" i="27"/>
  <c r="E42" i="27"/>
  <c r="D42" i="27"/>
  <c r="C42" i="27"/>
  <c r="B42" i="27"/>
  <c r="E41" i="27"/>
  <c r="D41" i="27"/>
  <c r="C41" i="27"/>
  <c r="B41" i="27"/>
  <c r="E40" i="27"/>
  <c r="D40" i="27"/>
  <c r="C40" i="27"/>
  <c r="B40" i="27"/>
  <c r="F29" i="27"/>
  <c r="E29" i="27"/>
  <c r="D29" i="27"/>
  <c r="C29" i="27"/>
  <c r="B29" i="27"/>
  <c r="F28" i="27"/>
  <c r="E28" i="27"/>
  <c r="D28" i="27"/>
  <c r="C28" i="27"/>
  <c r="B28" i="27"/>
  <c r="F26" i="27"/>
  <c r="E26" i="27"/>
  <c r="D26" i="27"/>
  <c r="C26" i="27"/>
  <c r="B26" i="27"/>
  <c r="F25" i="27"/>
  <c r="E25" i="27"/>
  <c r="D25" i="27"/>
  <c r="C25" i="27"/>
  <c r="B25" i="27"/>
  <c r="F23" i="27"/>
  <c r="E23" i="27"/>
  <c r="D23" i="27"/>
  <c r="C23" i="27"/>
  <c r="B23" i="27"/>
  <c r="F22" i="27"/>
  <c r="E22" i="27"/>
  <c r="D22" i="27"/>
  <c r="C22" i="27"/>
  <c r="B22" i="27"/>
  <c r="H15" i="27"/>
  <c r="G15" i="27"/>
  <c r="F15" i="27"/>
  <c r="E15" i="27"/>
  <c r="D15" i="27"/>
  <c r="C15" i="27"/>
  <c r="B15" i="27"/>
  <c r="H10" i="27"/>
  <c r="G10" i="27"/>
  <c r="F10" i="27"/>
  <c r="E10" i="27"/>
  <c r="D10" i="27"/>
  <c r="C10" i="27"/>
  <c r="B10" i="27"/>
  <c r="B3" i="27"/>
  <c r="B57" i="26"/>
  <c r="B51" i="26"/>
  <c r="G50" i="26"/>
  <c r="B50" i="26"/>
  <c r="G49" i="26"/>
  <c r="B49" i="26"/>
  <c r="B48" i="26"/>
  <c r="F43" i="26"/>
  <c r="E43" i="26"/>
  <c r="D43" i="26"/>
  <c r="C43" i="26"/>
  <c r="B43" i="26"/>
  <c r="F42" i="26"/>
  <c r="E42" i="26"/>
  <c r="D42" i="26"/>
  <c r="C42" i="26"/>
  <c r="B42" i="26"/>
  <c r="E41" i="26"/>
  <c r="D41" i="26"/>
  <c r="C41" i="26"/>
  <c r="B41" i="26"/>
  <c r="E40" i="26"/>
  <c r="D40" i="26"/>
  <c r="C40" i="26"/>
  <c r="B40" i="26"/>
  <c r="F29" i="26"/>
  <c r="E29" i="26"/>
  <c r="D29" i="26"/>
  <c r="C29" i="26"/>
  <c r="B29" i="26"/>
  <c r="F28" i="26"/>
  <c r="E28" i="26"/>
  <c r="D28" i="26"/>
  <c r="C28" i="26"/>
  <c r="B28" i="26"/>
  <c r="F26" i="26"/>
  <c r="E26" i="26"/>
  <c r="D26" i="26"/>
  <c r="C26" i="26"/>
  <c r="B26" i="26"/>
  <c r="F25" i="26"/>
  <c r="E25" i="26"/>
  <c r="D25" i="26"/>
  <c r="C25" i="26"/>
  <c r="B25" i="26"/>
  <c r="F23" i="26"/>
  <c r="E23" i="26"/>
  <c r="D23" i="26"/>
  <c r="C23" i="26"/>
  <c r="B23" i="26"/>
  <c r="F22" i="26"/>
  <c r="E22" i="26"/>
  <c r="D22" i="26"/>
  <c r="C22" i="26"/>
  <c r="B22" i="26"/>
  <c r="H15" i="26"/>
  <c r="G15" i="26"/>
  <c r="F15" i="26"/>
  <c r="E15" i="26"/>
  <c r="D15" i="26"/>
  <c r="C15" i="26"/>
  <c r="B15" i="26"/>
  <c r="H10" i="26"/>
  <c r="G10" i="26"/>
  <c r="F10" i="26"/>
  <c r="E10" i="26"/>
  <c r="D10" i="26"/>
  <c r="C10" i="26"/>
  <c r="B10" i="26"/>
  <c r="B3" i="26"/>
  <c r="B57" i="25"/>
  <c r="B51" i="25"/>
  <c r="G50" i="25"/>
  <c r="B50" i="25"/>
  <c r="G49" i="25"/>
  <c r="B49" i="25"/>
  <c r="B48" i="25"/>
  <c r="F43" i="25"/>
  <c r="E43" i="25"/>
  <c r="D43" i="25"/>
  <c r="C43" i="25"/>
  <c r="B43" i="25"/>
  <c r="F42" i="25"/>
  <c r="E42" i="25"/>
  <c r="D42" i="25"/>
  <c r="C42" i="25"/>
  <c r="B42" i="25"/>
  <c r="E41" i="25"/>
  <c r="D41" i="25"/>
  <c r="C41" i="25"/>
  <c r="B41" i="25"/>
  <c r="E40" i="25"/>
  <c r="D40" i="25"/>
  <c r="C40" i="25"/>
  <c r="B40" i="25"/>
  <c r="F29" i="25"/>
  <c r="E29" i="25"/>
  <c r="D29" i="25"/>
  <c r="C29" i="25"/>
  <c r="B29" i="25"/>
  <c r="F28" i="25"/>
  <c r="E28" i="25"/>
  <c r="D28" i="25"/>
  <c r="C28" i="25"/>
  <c r="B28" i="25"/>
  <c r="F26" i="25"/>
  <c r="E26" i="25"/>
  <c r="D26" i="25"/>
  <c r="C26" i="25"/>
  <c r="B26" i="25"/>
  <c r="F25" i="25"/>
  <c r="E25" i="25"/>
  <c r="D25" i="25"/>
  <c r="C25" i="25"/>
  <c r="B25" i="25"/>
  <c r="F23" i="25"/>
  <c r="E23" i="25"/>
  <c r="D23" i="25"/>
  <c r="C23" i="25"/>
  <c r="B23" i="25"/>
  <c r="F22" i="25"/>
  <c r="E22" i="25"/>
  <c r="D22" i="25"/>
  <c r="C22" i="25"/>
  <c r="B22" i="25"/>
  <c r="H15" i="25"/>
  <c r="G15" i="25"/>
  <c r="F15" i="25"/>
  <c r="E15" i="25"/>
  <c r="D15" i="25"/>
  <c r="C15" i="25"/>
  <c r="B15" i="25"/>
  <c r="H10" i="25"/>
  <c r="G10" i="25"/>
  <c r="F10" i="25"/>
  <c r="E10" i="25"/>
  <c r="D10" i="25"/>
  <c r="C10" i="25"/>
  <c r="B10" i="25"/>
  <c r="B3" i="25"/>
  <c r="B57" i="24"/>
  <c r="B51" i="24"/>
  <c r="G50" i="24"/>
  <c r="B50" i="24"/>
  <c r="G49" i="24"/>
  <c r="B49" i="24"/>
  <c r="B48" i="24"/>
  <c r="F43" i="24"/>
  <c r="E43" i="24"/>
  <c r="D43" i="24"/>
  <c r="C43" i="24"/>
  <c r="B43" i="24"/>
  <c r="F42" i="24"/>
  <c r="E42" i="24"/>
  <c r="D42" i="24"/>
  <c r="C42" i="24"/>
  <c r="B42" i="24"/>
  <c r="E41" i="24"/>
  <c r="D41" i="24"/>
  <c r="C41" i="24"/>
  <c r="B41" i="24"/>
  <c r="E40" i="24"/>
  <c r="D40" i="24"/>
  <c r="C40" i="24"/>
  <c r="B40" i="24"/>
  <c r="F29" i="24"/>
  <c r="E29" i="24"/>
  <c r="D29" i="24"/>
  <c r="C29" i="24"/>
  <c r="B29" i="24"/>
  <c r="F28" i="24"/>
  <c r="E28" i="24"/>
  <c r="D28" i="24"/>
  <c r="C28" i="24"/>
  <c r="B28" i="24"/>
  <c r="F26" i="24"/>
  <c r="E26" i="24"/>
  <c r="D26" i="24"/>
  <c r="C26" i="24"/>
  <c r="B26" i="24"/>
  <c r="F25" i="24"/>
  <c r="E25" i="24"/>
  <c r="D25" i="24"/>
  <c r="C25" i="24"/>
  <c r="B25" i="24"/>
  <c r="F23" i="24"/>
  <c r="E23" i="24"/>
  <c r="D23" i="24"/>
  <c r="C23" i="24"/>
  <c r="B23" i="24"/>
  <c r="F22" i="24"/>
  <c r="E22" i="24"/>
  <c r="D22" i="24"/>
  <c r="C22" i="24"/>
  <c r="B22" i="24"/>
  <c r="H15" i="24"/>
  <c r="G15" i="24"/>
  <c r="F15" i="24"/>
  <c r="E15" i="24"/>
  <c r="D15" i="24"/>
  <c r="C15" i="24"/>
  <c r="B15" i="24"/>
  <c r="H10" i="24"/>
  <c r="G10" i="24"/>
  <c r="F10" i="24"/>
  <c r="E10" i="24"/>
  <c r="D10" i="24"/>
  <c r="C10" i="24"/>
  <c r="B10" i="24"/>
  <c r="D11" i="24" s="1"/>
  <c r="B3" i="24"/>
  <c r="B57" i="23"/>
  <c r="B51" i="23"/>
  <c r="G50" i="23"/>
  <c r="B50" i="23"/>
  <c r="G49" i="23"/>
  <c r="B49" i="23"/>
  <c r="B48" i="23"/>
  <c r="F43" i="23"/>
  <c r="E43" i="23"/>
  <c r="D43" i="23"/>
  <c r="C43" i="23"/>
  <c r="B43" i="23"/>
  <c r="F42" i="23"/>
  <c r="E42" i="23"/>
  <c r="D42" i="23"/>
  <c r="C42" i="23"/>
  <c r="B42" i="23"/>
  <c r="E41" i="23"/>
  <c r="D41" i="23"/>
  <c r="C41" i="23"/>
  <c r="B41" i="23"/>
  <c r="E40" i="23"/>
  <c r="D40" i="23"/>
  <c r="C40" i="23"/>
  <c r="B40" i="23"/>
  <c r="F29" i="23"/>
  <c r="E29" i="23"/>
  <c r="D29" i="23"/>
  <c r="C29" i="23"/>
  <c r="B29" i="23"/>
  <c r="F28" i="23"/>
  <c r="E28" i="23"/>
  <c r="D28" i="23"/>
  <c r="C28" i="23"/>
  <c r="B28" i="23"/>
  <c r="F26" i="23"/>
  <c r="E26" i="23"/>
  <c r="D26" i="23"/>
  <c r="C26" i="23"/>
  <c r="B26" i="23"/>
  <c r="F25" i="23"/>
  <c r="E25" i="23"/>
  <c r="D25" i="23"/>
  <c r="C25" i="23"/>
  <c r="B25" i="23"/>
  <c r="F23" i="23"/>
  <c r="E23" i="23"/>
  <c r="D23" i="23"/>
  <c r="C23" i="23"/>
  <c r="B23" i="23"/>
  <c r="F22" i="23"/>
  <c r="E22" i="23"/>
  <c r="D22" i="23"/>
  <c r="C22" i="23"/>
  <c r="B22" i="23"/>
  <c r="H15" i="23"/>
  <c r="G15" i="23"/>
  <c r="F15" i="23"/>
  <c r="E15" i="23"/>
  <c r="D15" i="23"/>
  <c r="C15" i="23"/>
  <c r="B15" i="23"/>
  <c r="H10" i="23"/>
  <c r="G10" i="23"/>
  <c r="G11" i="23" s="1"/>
  <c r="F10" i="23"/>
  <c r="E10" i="23"/>
  <c r="D10" i="23"/>
  <c r="C10" i="23"/>
  <c r="B10" i="23"/>
  <c r="B3" i="23"/>
  <c r="B57" i="22"/>
  <c r="B51" i="22"/>
  <c r="G50" i="22"/>
  <c r="B50" i="22"/>
  <c r="G49" i="22"/>
  <c r="B49" i="22"/>
  <c r="B48" i="22"/>
  <c r="F43" i="22"/>
  <c r="E43" i="22"/>
  <c r="D43" i="22"/>
  <c r="C43" i="22"/>
  <c r="B43" i="22"/>
  <c r="F42" i="22"/>
  <c r="E42" i="22"/>
  <c r="D42" i="22"/>
  <c r="C42" i="22"/>
  <c r="B42" i="22"/>
  <c r="E41" i="22"/>
  <c r="D41" i="22"/>
  <c r="C41" i="22"/>
  <c r="B41" i="22"/>
  <c r="E40" i="22"/>
  <c r="D40" i="22"/>
  <c r="C40" i="22"/>
  <c r="B40" i="22"/>
  <c r="F29" i="22"/>
  <c r="E29" i="22"/>
  <c r="D29" i="22"/>
  <c r="C29" i="22"/>
  <c r="B29" i="22"/>
  <c r="F28" i="22"/>
  <c r="E28" i="22"/>
  <c r="D28" i="22"/>
  <c r="C28" i="22"/>
  <c r="B28" i="22"/>
  <c r="F26" i="22"/>
  <c r="E26" i="22"/>
  <c r="D26" i="22"/>
  <c r="C26" i="22"/>
  <c r="B26" i="22"/>
  <c r="F25" i="22"/>
  <c r="E25" i="22"/>
  <c r="D25" i="22"/>
  <c r="C25" i="22"/>
  <c r="B25" i="22"/>
  <c r="F23" i="22"/>
  <c r="E23" i="22"/>
  <c r="D23" i="22"/>
  <c r="C23" i="22"/>
  <c r="B23" i="22"/>
  <c r="F22" i="22"/>
  <c r="E22" i="22"/>
  <c r="D22" i="22"/>
  <c r="C22" i="22"/>
  <c r="B22" i="22"/>
  <c r="H15" i="22"/>
  <c r="G15" i="22"/>
  <c r="F15" i="22"/>
  <c r="E15" i="22"/>
  <c r="D15" i="22"/>
  <c r="C15" i="22"/>
  <c r="B15" i="22"/>
  <c r="H10" i="22"/>
  <c r="G10" i="22"/>
  <c r="F10" i="22"/>
  <c r="E10" i="22"/>
  <c r="D10" i="22"/>
  <c r="C10" i="22"/>
  <c r="B10" i="22"/>
  <c r="B3" i="22"/>
  <c r="B57" i="21"/>
  <c r="B51" i="21"/>
  <c r="G50" i="21"/>
  <c r="B50" i="21"/>
  <c r="G49" i="21"/>
  <c r="B49" i="21"/>
  <c r="B48" i="21"/>
  <c r="F43" i="21"/>
  <c r="E43" i="21"/>
  <c r="D43" i="21"/>
  <c r="C43" i="21"/>
  <c r="B43" i="21"/>
  <c r="F42" i="21"/>
  <c r="E42" i="21"/>
  <c r="D42" i="21"/>
  <c r="C42" i="21"/>
  <c r="B42" i="21"/>
  <c r="E41" i="21"/>
  <c r="D41" i="21"/>
  <c r="C41" i="21"/>
  <c r="B41" i="21"/>
  <c r="E40" i="21"/>
  <c r="D40" i="21"/>
  <c r="C40" i="21"/>
  <c r="B40" i="21"/>
  <c r="F29" i="21"/>
  <c r="E29" i="21"/>
  <c r="D29" i="21"/>
  <c r="C29" i="21"/>
  <c r="B29" i="21"/>
  <c r="F28" i="21"/>
  <c r="E28" i="21"/>
  <c r="D28" i="21"/>
  <c r="C28" i="21"/>
  <c r="B28" i="21"/>
  <c r="F26" i="21"/>
  <c r="E26" i="21"/>
  <c r="D26" i="21"/>
  <c r="C26" i="21"/>
  <c r="B26" i="21"/>
  <c r="F25" i="21"/>
  <c r="E25" i="21"/>
  <c r="D25" i="21"/>
  <c r="C25" i="21"/>
  <c r="B25" i="21"/>
  <c r="F23" i="21"/>
  <c r="E23" i="21"/>
  <c r="D23" i="21"/>
  <c r="C23" i="21"/>
  <c r="B23" i="21"/>
  <c r="F22" i="21"/>
  <c r="E22" i="21"/>
  <c r="D22" i="21"/>
  <c r="C22" i="21"/>
  <c r="B22" i="21"/>
  <c r="H15" i="21"/>
  <c r="G15" i="21"/>
  <c r="F15" i="21"/>
  <c r="E15" i="21"/>
  <c r="D15" i="21"/>
  <c r="C15" i="21"/>
  <c r="B15" i="21"/>
  <c r="H10" i="21"/>
  <c r="G10" i="21"/>
  <c r="F10" i="21"/>
  <c r="E10" i="21"/>
  <c r="D10" i="21"/>
  <c r="C10" i="21"/>
  <c r="B10" i="21"/>
  <c r="B3" i="21"/>
  <c r="B57" i="20"/>
  <c r="B51" i="20"/>
  <c r="G50" i="20"/>
  <c r="B50" i="20"/>
  <c r="G49" i="20"/>
  <c r="B49" i="20"/>
  <c r="B48" i="20"/>
  <c r="F43" i="20"/>
  <c r="E43" i="20"/>
  <c r="D43" i="20"/>
  <c r="C43" i="20"/>
  <c r="B43" i="20"/>
  <c r="F42" i="20"/>
  <c r="E42" i="20"/>
  <c r="D42" i="20"/>
  <c r="C42" i="20"/>
  <c r="B42" i="20"/>
  <c r="E41" i="20"/>
  <c r="D41" i="20"/>
  <c r="C41" i="20"/>
  <c r="B41" i="20"/>
  <c r="E40" i="20"/>
  <c r="D40" i="20"/>
  <c r="C40" i="20"/>
  <c r="B40" i="20"/>
  <c r="F29" i="20"/>
  <c r="E29" i="20"/>
  <c r="D29" i="20"/>
  <c r="C29" i="20"/>
  <c r="B29" i="20"/>
  <c r="F28" i="20"/>
  <c r="E28" i="20"/>
  <c r="D28" i="20"/>
  <c r="C28" i="20"/>
  <c r="B28" i="20"/>
  <c r="F26" i="20"/>
  <c r="E26" i="20"/>
  <c r="D26" i="20"/>
  <c r="C26" i="20"/>
  <c r="B26" i="20"/>
  <c r="F25" i="20"/>
  <c r="E25" i="20"/>
  <c r="D25" i="20"/>
  <c r="C25" i="20"/>
  <c r="B25" i="20"/>
  <c r="F23" i="20"/>
  <c r="E23" i="20"/>
  <c r="D23" i="20"/>
  <c r="C23" i="20"/>
  <c r="B23" i="20"/>
  <c r="F22" i="20"/>
  <c r="E22" i="20"/>
  <c r="D22" i="20"/>
  <c r="C22" i="20"/>
  <c r="B22" i="20"/>
  <c r="H15" i="20"/>
  <c r="G15" i="20"/>
  <c r="F15" i="20"/>
  <c r="E15" i="20"/>
  <c r="D15" i="20"/>
  <c r="C15" i="20"/>
  <c r="B15" i="20"/>
  <c r="H10" i="20"/>
  <c r="G10" i="20"/>
  <c r="F10" i="20"/>
  <c r="E10" i="20"/>
  <c r="D10" i="20"/>
  <c r="C10" i="20"/>
  <c r="B10" i="20"/>
  <c r="B3" i="20"/>
  <c r="B57" i="19"/>
  <c r="B51" i="19"/>
  <c r="G50" i="19"/>
  <c r="B50" i="19"/>
  <c r="G49" i="19"/>
  <c r="B49" i="19"/>
  <c r="B48" i="19"/>
  <c r="F43" i="19"/>
  <c r="E43" i="19"/>
  <c r="D43" i="19"/>
  <c r="C43" i="19"/>
  <c r="B43" i="19"/>
  <c r="F42" i="19"/>
  <c r="E42" i="19"/>
  <c r="D42" i="19"/>
  <c r="C42" i="19"/>
  <c r="B42" i="19"/>
  <c r="E41" i="19"/>
  <c r="D41" i="19"/>
  <c r="C41" i="19"/>
  <c r="B41" i="19"/>
  <c r="E40" i="19"/>
  <c r="D40" i="19"/>
  <c r="C40" i="19"/>
  <c r="B40" i="19"/>
  <c r="F29" i="19"/>
  <c r="E29" i="19"/>
  <c r="D29" i="19"/>
  <c r="C29" i="19"/>
  <c r="B29" i="19"/>
  <c r="F28" i="19"/>
  <c r="E28" i="19"/>
  <c r="D28" i="19"/>
  <c r="C28" i="19"/>
  <c r="B28" i="19"/>
  <c r="F26" i="19"/>
  <c r="E26" i="19"/>
  <c r="D26" i="19"/>
  <c r="C26" i="19"/>
  <c r="B26" i="19"/>
  <c r="F25" i="19"/>
  <c r="E25" i="19"/>
  <c r="D25" i="19"/>
  <c r="C25" i="19"/>
  <c r="B25" i="19"/>
  <c r="F23" i="19"/>
  <c r="E23" i="19"/>
  <c r="D23" i="19"/>
  <c r="C23" i="19"/>
  <c r="B23" i="19"/>
  <c r="F22" i="19"/>
  <c r="E22" i="19"/>
  <c r="D22" i="19"/>
  <c r="C22" i="19"/>
  <c r="B22" i="19"/>
  <c r="H15" i="19"/>
  <c r="G15" i="19"/>
  <c r="F15" i="19"/>
  <c r="E15" i="19"/>
  <c r="D15" i="19"/>
  <c r="C15" i="19"/>
  <c r="B15" i="19"/>
  <c r="H10" i="19"/>
  <c r="G10" i="19"/>
  <c r="G11" i="19" s="1"/>
  <c r="F10" i="19"/>
  <c r="E10" i="19"/>
  <c r="D10" i="19"/>
  <c r="C10" i="19"/>
  <c r="B10" i="19"/>
  <c r="B3" i="19"/>
  <c r="B57" i="18"/>
  <c r="B51" i="18"/>
  <c r="G50" i="18"/>
  <c r="B50" i="18"/>
  <c r="G49" i="18"/>
  <c r="B49" i="18"/>
  <c r="B48" i="18"/>
  <c r="F43" i="18"/>
  <c r="E43" i="18"/>
  <c r="D43" i="18"/>
  <c r="C43" i="18"/>
  <c r="B43" i="18"/>
  <c r="F42" i="18"/>
  <c r="E42" i="18"/>
  <c r="D42" i="18"/>
  <c r="C42" i="18"/>
  <c r="B42" i="18"/>
  <c r="E41" i="18"/>
  <c r="D41" i="18"/>
  <c r="C41" i="18"/>
  <c r="B41" i="18"/>
  <c r="E40" i="18"/>
  <c r="D40" i="18"/>
  <c r="C40" i="18"/>
  <c r="B40" i="18"/>
  <c r="F29" i="18"/>
  <c r="E29" i="18"/>
  <c r="D29" i="18"/>
  <c r="C29" i="18"/>
  <c r="B29" i="18"/>
  <c r="F28" i="18"/>
  <c r="E28" i="18"/>
  <c r="D28" i="18"/>
  <c r="C28" i="18"/>
  <c r="B28" i="18"/>
  <c r="F26" i="18"/>
  <c r="E26" i="18"/>
  <c r="D26" i="18"/>
  <c r="C26" i="18"/>
  <c r="B26" i="18"/>
  <c r="F25" i="18"/>
  <c r="E25" i="18"/>
  <c r="D25" i="18"/>
  <c r="C25" i="18"/>
  <c r="B25" i="18"/>
  <c r="F23" i="18"/>
  <c r="E23" i="18"/>
  <c r="D23" i="18"/>
  <c r="C23" i="18"/>
  <c r="B23" i="18"/>
  <c r="F22" i="18"/>
  <c r="E22" i="18"/>
  <c r="D22" i="18"/>
  <c r="C22" i="18"/>
  <c r="B22" i="18"/>
  <c r="H15" i="18"/>
  <c r="G15" i="18"/>
  <c r="G16" i="18" s="1"/>
  <c r="F15" i="18"/>
  <c r="E15" i="18"/>
  <c r="D15" i="18"/>
  <c r="C15" i="18"/>
  <c r="B15" i="18"/>
  <c r="H10" i="18"/>
  <c r="G10" i="18"/>
  <c r="G11" i="18" s="1"/>
  <c r="F10" i="18"/>
  <c r="F11" i="18" s="1"/>
  <c r="E10" i="18"/>
  <c r="D10" i="18"/>
  <c r="C10" i="18"/>
  <c r="B10" i="18"/>
  <c r="B3" i="18"/>
  <c r="B57" i="17"/>
  <c r="B51" i="17"/>
  <c r="G50" i="17"/>
  <c r="B50" i="17"/>
  <c r="G49" i="17"/>
  <c r="B49" i="17"/>
  <c r="B48" i="17"/>
  <c r="F43" i="17"/>
  <c r="E43" i="17"/>
  <c r="D43" i="17"/>
  <c r="C43" i="17"/>
  <c r="B43" i="17"/>
  <c r="F42" i="17"/>
  <c r="E42" i="17"/>
  <c r="D42" i="17"/>
  <c r="C42" i="17"/>
  <c r="B42" i="17"/>
  <c r="E41" i="17"/>
  <c r="D41" i="17"/>
  <c r="C41" i="17"/>
  <c r="B41" i="17"/>
  <c r="E40" i="17"/>
  <c r="D40" i="17"/>
  <c r="C40" i="17"/>
  <c r="B40" i="17"/>
  <c r="F29" i="17"/>
  <c r="E29" i="17"/>
  <c r="D29" i="17"/>
  <c r="C29" i="17"/>
  <c r="B29" i="17"/>
  <c r="F28" i="17"/>
  <c r="E28" i="17"/>
  <c r="D28" i="17"/>
  <c r="C28" i="17"/>
  <c r="B28" i="17"/>
  <c r="F26" i="17"/>
  <c r="E26" i="17"/>
  <c r="D26" i="17"/>
  <c r="C26" i="17"/>
  <c r="B26" i="17"/>
  <c r="F25" i="17"/>
  <c r="E25" i="17"/>
  <c r="D25" i="17"/>
  <c r="C25" i="17"/>
  <c r="B25" i="17"/>
  <c r="F23" i="17"/>
  <c r="E23" i="17"/>
  <c r="D23" i="17"/>
  <c r="C23" i="17"/>
  <c r="B23" i="17"/>
  <c r="F22" i="17"/>
  <c r="E22" i="17"/>
  <c r="D22" i="17"/>
  <c r="C22" i="17"/>
  <c r="B22" i="17"/>
  <c r="H15" i="17"/>
  <c r="G15" i="17"/>
  <c r="F15" i="17"/>
  <c r="F16" i="17" s="1"/>
  <c r="E15" i="17"/>
  <c r="D15" i="17"/>
  <c r="C15" i="17"/>
  <c r="B15" i="17"/>
  <c r="H10" i="17"/>
  <c r="G10" i="17"/>
  <c r="F10" i="17"/>
  <c r="E10" i="17"/>
  <c r="E11" i="17" s="1"/>
  <c r="D10" i="17"/>
  <c r="C10" i="17"/>
  <c r="B10" i="17"/>
  <c r="B3" i="17"/>
  <c r="B57" i="16"/>
  <c r="B51" i="16"/>
  <c r="G50" i="16"/>
  <c r="B50" i="16"/>
  <c r="G49" i="16"/>
  <c r="B49" i="16"/>
  <c r="B48" i="16"/>
  <c r="F43" i="16"/>
  <c r="E43" i="16"/>
  <c r="D43" i="16"/>
  <c r="C43" i="16"/>
  <c r="B43" i="16"/>
  <c r="F42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F29" i="16"/>
  <c r="E29" i="16"/>
  <c r="D29" i="16"/>
  <c r="C29" i="16"/>
  <c r="B29" i="16"/>
  <c r="F28" i="16"/>
  <c r="E28" i="16"/>
  <c r="D28" i="16"/>
  <c r="C28" i="16"/>
  <c r="B28" i="16"/>
  <c r="F26" i="16"/>
  <c r="E26" i="16"/>
  <c r="D26" i="16"/>
  <c r="C26" i="16"/>
  <c r="B26" i="16"/>
  <c r="F25" i="16"/>
  <c r="E25" i="16"/>
  <c r="D25" i="16"/>
  <c r="C25" i="16"/>
  <c r="B25" i="16"/>
  <c r="F23" i="16"/>
  <c r="E23" i="16"/>
  <c r="D23" i="16"/>
  <c r="C23" i="16"/>
  <c r="B23" i="16"/>
  <c r="F22" i="16"/>
  <c r="E22" i="16"/>
  <c r="D22" i="16"/>
  <c r="C22" i="16"/>
  <c r="B22" i="16"/>
  <c r="H15" i="16"/>
  <c r="G15" i="16"/>
  <c r="F15" i="16"/>
  <c r="E15" i="16"/>
  <c r="D15" i="16"/>
  <c r="C15" i="16"/>
  <c r="B15" i="16"/>
  <c r="H10" i="16"/>
  <c r="G10" i="16"/>
  <c r="F10" i="16"/>
  <c r="E10" i="16"/>
  <c r="D10" i="16"/>
  <c r="C10" i="16"/>
  <c r="B10" i="16"/>
  <c r="B3" i="16"/>
  <c r="B57" i="15"/>
  <c r="B51" i="15"/>
  <c r="G50" i="15"/>
  <c r="B50" i="15"/>
  <c r="G49" i="15"/>
  <c r="B49" i="15"/>
  <c r="B48" i="15"/>
  <c r="F43" i="15"/>
  <c r="E43" i="15"/>
  <c r="D43" i="15"/>
  <c r="C43" i="15"/>
  <c r="B43" i="15"/>
  <c r="F42" i="15"/>
  <c r="E42" i="15"/>
  <c r="D42" i="15"/>
  <c r="C42" i="15"/>
  <c r="B42" i="15"/>
  <c r="E41" i="15"/>
  <c r="D41" i="15"/>
  <c r="C41" i="15"/>
  <c r="B41" i="15"/>
  <c r="E40" i="15"/>
  <c r="D40" i="15"/>
  <c r="C40" i="15"/>
  <c r="B40" i="15"/>
  <c r="F29" i="15"/>
  <c r="E29" i="15"/>
  <c r="D29" i="15"/>
  <c r="C29" i="15"/>
  <c r="B29" i="15"/>
  <c r="F28" i="15"/>
  <c r="E28" i="15"/>
  <c r="D28" i="15"/>
  <c r="C28" i="15"/>
  <c r="B28" i="15"/>
  <c r="F26" i="15"/>
  <c r="E26" i="15"/>
  <c r="D26" i="15"/>
  <c r="C26" i="15"/>
  <c r="B26" i="15"/>
  <c r="F25" i="15"/>
  <c r="E25" i="15"/>
  <c r="D25" i="15"/>
  <c r="C25" i="15"/>
  <c r="B25" i="15"/>
  <c r="F23" i="15"/>
  <c r="E23" i="15"/>
  <c r="D23" i="15"/>
  <c r="C23" i="15"/>
  <c r="B23" i="15"/>
  <c r="F22" i="15"/>
  <c r="E22" i="15"/>
  <c r="D22" i="15"/>
  <c r="C22" i="15"/>
  <c r="B22" i="15"/>
  <c r="H15" i="15"/>
  <c r="G15" i="15"/>
  <c r="F15" i="15"/>
  <c r="E15" i="15"/>
  <c r="D15" i="15"/>
  <c r="C15" i="15"/>
  <c r="B15" i="15"/>
  <c r="H10" i="15"/>
  <c r="G10" i="15"/>
  <c r="F10" i="15"/>
  <c r="E10" i="15"/>
  <c r="D10" i="15"/>
  <c r="C10" i="15"/>
  <c r="B10" i="15"/>
  <c r="B3" i="15"/>
  <c r="B57" i="14"/>
  <c r="B51" i="14"/>
  <c r="G50" i="14"/>
  <c r="B50" i="14"/>
  <c r="G49" i="14"/>
  <c r="B49" i="14"/>
  <c r="B48" i="14"/>
  <c r="F43" i="14"/>
  <c r="E43" i="14"/>
  <c r="D43" i="14"/>
  <c r="C43" i="14"/>
  <c r="B43" i="14"/>
  <c r="F42" i="14"/>
  <c r="E42" i="14"/>
  <c r="D42" i="14"/>
  <c r="C42" i="14"/>
  <c r="B42" i="14"/>
  <c r="E41" i="14"/>
  <c r="D41" i="14"/>
  <c r="C41" i="14"/>
  <c r="B41" i="14"/>
  <c r="E40" i="14"/>
  <c r="D40" i="14"/>
  <c r="C40" i="14"/>
  <c r="B40" i="14"/>
  <c r="F29" i="14"/>
  <c r="E29" i="14"/>
  <c r="D29" i="14"/>
  <c r="C29" i="14"/>
  <c r="B29" i="14"/>
  <c r="F28" i="14"/>
  <c r="E28" i="14"/>
  <c r="D28" i="14"/>
  <c r="C28" i="14"/>
  <c r="B28" i="14"/>
  <c r="F26" i="14"/>
  <c r="E26" i="14"/>
  <c r="D26" i="14"/>
  <c r="C26" i="14"/>
  <c r="B26" i="14"/>
  <c r="F25" i="14"/>
  <c r="E25" i="14"/>
  <c r="D25" i="14"/>
  <c r="C25" i="14"/>
  <c r="B25" i="14"/>
  <c r="F23" i="14"/>
  <c r="E23" i="14"/>
  <c r="D23" i="14"/>
  <c r="C23" i="14"/>
  <c r="B23" i="14"/>
  <c r="F22" i="14"/>
  <c r="E22" i="14"/>
  <c r="D22" i="14"/>
  <c r="C22" i="14"/>
  <c r="B22" i="14"/>
  <c r="H15" i="14"/>
  <c r="G15" i="14"/>
  <c r="F15" i="14"/>
  <c r="E15" i="14"/>
  <c r="D15" i="14"/>
  <c r="C15" i="14"/>
  <c r="B15" i="14"/>
  <c r="H10" i="14"/>
  <c r="G10" i="14"/>
  <c r="F10" i="14"/>
  <c r="E10" i="14"/>
  <c r="D10" i="14"/>
  <c r="C10" i="14"/>
  <c r="B10" i="14"/>
  <c r="B3" i="14"/>
  <c r="B57" i="13"/>
  <c r="B51" i="13"/>
  <c r="G50" i="13"/>
  <c r="B50" i="13"/>
  <c r="G49" i="13"/>
  <c r="B49" i="13"/>
  <c r="B48" i="13"/>
  <c r="F43" i="13"/>
  <c r="E43" i="13"/>
  <c r="D43" i="13"/>
  <c r="C43" i="13"/>
  <c r="B43" i="13"/>
  <c r="F42" i="13"/>
  <c r="E42" i="13"/>
  <c r="D42" i="13"/>
  <c r="C42" i="13"/>
  <c r="B42" i="13"/>
  <c r="E41" i="13"/>
  <c r="D41" i="13"/>
  <c r="C41" i="13"/>
  <c r="B41" i="13"/>
  <c r="E40" i="13"/>
  <c r="D40" i="13"/>
  <c r="C40" i="13"/>
  <c r="B40" i="13"/>
  <c r="F29" i="13"/>
  <c r="E29" i="13"/>
  <c r="D29" i="13"/>
  <c r="C29" i="13"/>
  <c r="B29" i="13"/>
  <c r="F28" i="13"/>
  <c r="E28" i="13"/>
  <c r="D28" i="13"/>
  <c r="C28" i="13"/>
  <c r="B28" i="13"/>
  <c r="F26" i="13"/>
  <c r="E26" i="13"/>
  <c r="D26" i="13"/>
  <c r="C26" i="13"/>
  <c r="B26" i="13"/>
  <c r="F25" i="13"/>
  <c r="E25" i="13"/>
  <c r="D25" i="13"/>
  <c r="C25" i="13"/>
  <c r="B25" i="13"/>
  <c r="F23" i="13"/>
  <c r="E23" i="13"/>
  <c r="D23" i="13"/>
  <c r="C23" i="13"/>
  <c r="B23" i="13"/>
  <c r="F22" i="13"/>
  <c r="E22" i="13"/>
  <c r="D22" i="13"/>
  <c r="C22" i="13"/>
  <c r="B22" i="13"/>
  <c r="H15" i="13"/>
  <c r="G15" i="13"/>
  <c r="F15" i="13"/>
  <c r="E15" i="13"/>
  <c r="D15" i="13"/>
  <c r="C15" i="13"/>
  <c r="B15" i="13"/>
  <c r="H10" i="13"/>
  <c r="G10" i="13"/>
  <c r="F10" i="13"/>
  <c r="F11" i="13" s="1"/>
  <c r="E10" i="13"/>
  <c r="D10" i="13"/>
  <c r="C10" i="13"/>
  <c r="B10" i="13"/>
  <c r="B3" i="13"/>
  <c r="B57" i="12"/>
  <c r="B51" i="12"/>
  <c r="G50" i="12"/>
  <c r="B50" i="12"/>
  <c r="G49" i="12"/>
  <c r="B49" i="12"/>
  <c r="B48" i="12"/>
  <c r="F43" i="12"/>
  <c r="E43" i="12"/>
  <c r="D43" i="12"/>
  <c r="C43" i="12"/>
  <c r="B43" i="12"/>
  <c r="F42" i="12"/>
  <c r="E42" i="12"/>
  <c r="D42" i="12"/>
  <c r="C42" i="12"/>
  <c r="B42" i="12"/>
  <c r="E41" i="12"/>
  <c r="D41" i="12"/>
  <c r="C41" i="12"/>
  <c r="B41" i="12"/>
  <c r="E40" i="12"/>
  <c r="D40" i="12"/>
  <c r="C40" i="12"/>
  <c r="B40" i="12"/>
  <c r="F29" i="12"/>
  <c r="E29" i="12"/>
  <c r="D29" i="12"/>
  <c r="C29" i="12"/>
  <c r="B29" i="12"/>
  <c r="F28" i="12"/>
  <c r="E28" i="12"/>
  <c r="D28" i="12"/>
  <c r="C28" i="12"/>
  <c r="B28" i="12"/>
  <c r="F26" i="12"/>
  <c r="E26" i="12"/>
  <c r="D26" i="12"/>
  <c r="C26" i="12"/>
  <c r="B26" i="12"/>
  <c r="F25" i="12"/>
  <c r="E25" i="12"/>
  <c r="D25" i="12"/>
  <c r="C25" i="12"/>
  <c r="B25" i="12"/>
  <c r="F23" i="12"/>
  <c r="E23" i="12"/>
  <c r="D23" i="12"/>
  <c r="C23" i="12"/>
  <c r="B23" i="12"/>
  <c r="F22" i="12"/>
  <c r="E22" i="12"/>
  <c r="D22" i="12"/>
  <c r="C22" i="12"/>
  <c r="B22" i="12"/>
  <c r="H15" i="12"/>
  <c r="G15" i="12"/>
  <c r="F15" i="12"/>
  <c r="E15" i="12"/>
  <c r="D15" i="12"/>
  <c r="C15" i="12"/>
  <c r="B15" i="12"/>
  <c r="H10" i="12"/>
  <c r="G10" i="12"/>
  <c r="F10" i="12"/>
  <c r="E10" i="12"/>
  <c r="D10" i="12"/>
  <c r="C10" i="12"/>
  <c r="B10" i="12"/>
  <c r="B3" i="12"/>
  <c r="B57" i="11"/>
  <c r="B51" i="11"/>
  <c r="G50" i="11"/>
  <c r="B50" i="11"/>
  <c r="G49" i="11"/>
  <c r="B49" i="11"/>
  <c r="B48" i="11"/>
  <c r="F43" i="11"/>
  <c r="E43" i="11"/>
  <c r="D43" i="11"/>
  <c r="C43" i="11"/>
  <c r="B43" i="11"/>
  <c r="F42" i="11"/>
  <c r="E42" i="11"/>
  <c r="D42" i="11"/>
  <c r="C42" i="11"/>
  <c r="B42" i="11"/>
  <c r="E41" i="11"/>
  <c r="D41" i="11"/>
  <c r="C41" i="11"/>
  <c r="B41" i="11"/>
  <c r="E40" i="11"/>
  <c r="D40" i="11"/>
  <c r="C40" i="11"/>
  <c r="B40" i="11"/>
  <c r="F29" i="11"/>
  <c r="E29" i="11"/>
  <c r="D29" i="11"/>
  <c r="C29" i="11"/>
  <c r="B29" i="11"/>
  <c r="F28" i="11"/>
  <c r="E28" i="11"/>
  <c r="D28" i="11"/>
  <c r="C28" i="11"/>
  <c r="B28" i="11"/>
  <c r="F26" i="11"/>
  <c r="E26" i="11"/>
  <c r="D26" i="11"/>
  <c r="C26" i="11"/>
  <c r="B26" i="11"/>
  <c r="F25" i="11"/>
  <c r="E25" i="11"/>
  <c r="D25" i="11"/>
  <c r="C25" i="11"/>
  <c r="B25" i="11"/>
  <c r="F23" i="11"/>
  <c r="E23" i="11"/>
  <c r="D23" i="11"/>
  <c r="C23" i="11"/>
  <c r="B23" i="11"/>
  <c r="F22" i="11"/>
  <c r="E22" i="11"/>
  <c r="D22" i="11"/>
  <c r="C22" i="11"/>
  <c r="B22" i="11"/>
  <c r="H15" i="11"/>
  <c r="G15" i="11"/>
  <c r="F15" i="11"/>
  <c r="F16" i="11" s="1"/>
  <c r="E15" i="11"/>
  <c r="D15" i="11"/>
  <c r="C15" i="11"/>
  <c r="B15" i="11"/>
  <c r="H10" i="11"/>
  <c r="G10" i="11"/>
  <c r="F10" i="11"/>
  <c r="E10" i="11"/>
  <c r="D10" i="11"/>
  <c r="C10" i="11"/>
  <c r="B10" i="11"/>
  <c r="B3" i="11"/>
  <c r="B57" i="54"/>
  <c r="B51" i="54"/>
  <c r="G50" i="54"/>
  <c r="B50" i="54"/>
  <c r="G49" i="54"/>
  <c r="B49" i="54"/>
  <c r="B48" i="54"/>
  <c r="F43" i="54"/>
  <c r="E43" i="54"/>
  <c r="D43" i="54"/>
  <c r="C43" i="54"/>
  <c r="B43" i="54"/>
  <c r="F42" i="54"/>
  <c r="E42" i="54"/>
  <c r="D42" i="54"/>
  <c r="C42" i="54"/>
  <c r="B42" i="54"/>
  <c r="E41" i="54"/>
  <c r="D41" i="54"/>
  <c r="C41" i="54"/>
  <c r="B41" i="54"/>
  <c r="E40" i="54"/>
  <c r="D40" i="54"/>
  <c r="C40" i="54"/>
  <c r="B40" i="54"/>
  <c r="F29" i="54"/>
  <c r="E29" i="54"/>
  <c r="D29" i="54"/>
  <c r="C29" i="54"/>
  <c r="B29" i="54"/>
  <c r="F28" i="54"/>
  <c r="E28" i="54"/>
  <c r="D28" i="54"/>
  <c r="C28" i="54"/>
  <c r="B28" i="54"/>
  <c r="F26" i="54"/>
  <c r="E26" i="54"/>
  <c r="D26" i="54"/>
  <c r="C26" i="54"/>
  <c r="B26" i="54"/>
  <c r="F25" i="54"/>
  <c r="E25" i="54"/>
  <c r="D25" i="54"/>
  <c r="C25" i="54"/>
  <c r="B25" i="54"/>
  <c r="F23" i="54"/>
  <c r="E23" i="54"/>
  <c r="D23" i="54"/>
  <c r="C23" i="54"/>
  <c r="B23" i="54"/>
  <c r="F22" i="54"/>
  <c r="E22" i="54"/>
  <c r="D22" i="54"/>
  <c r="C22" i="54"/>
  <c r="B22" i="54"/>
  <c r="H15" i="54"/>
  <c r="G15" i="54"/>
  <c r="F15" i="54"/>
  <c r="E15" i="54"/>
  <c r="D15" i="54"/>
  <c r="C15" i="54"/>
  <c r="B15" i="54"/>
  <c r="H10" i="54"/>
  <c r="G10" i="54"/>
  <c r="F10" i="54"/>
  <c r="E10" i="54"/>
  <c r="D10" i="54"/>
  <c r="C10" i="54"/>
  <c r="B10" i="54"/>
  <c r="B3" i="54"/>
  <c r="B57" i="9"/>
  <c r="B51" i="9"/>
  <c r="G50" i="9"/>
  <c r="B50" i="9"/>
  <c r="G49" i="9"/>
  <c r="B49" i="9"/>
  <c r="B48" i="9"/>
  <c r="F43" i="9"/>
  <c r="E43" i="9"/>
  <c r="D43" i="9"/>
  <c r="C43" i="9"/>
  <c r="B43" i="9"/>
  <c r="F42" i="9"/>
  <c r="E42" i="9"/>
  <c r="D42" i="9"/>
  <c r="C42" i="9"/>
  <c r="B42" i="9"/>
  <c r="E41" i="9"/>
  <c r="D41" i="9"/>
  <c r="C41" i="9"/>
  <c r="B41" i="9"/>
  <c r="E40" i="9"/>
  <c r="D40" i="9"/>
  <c r="C40" i="9"/>
  <c r="B40" i="9"/>
  <c r="F29" i="9"/>
  <c r="E29" i="9"/>
  <c r="D29" i="9"/>
  <c r="C29" i="9"/>
  <c r="B29" i="9"/>
  <c r="F28" i="9"/>
  <c r="E28" i="9"/>
  <c r="D28" i="9"/>
  <c r="C28" i="9"/>
  <c r="B28" i="9"/>
  <c r="F26" i="9"/>
  <c r="E26" i="9"/>
  <c r="D26" i="9"/>
  <c r="C26" i="9"/>
  <c r="B26" i="9"/>
  <c r="F25" i="9"/>
  <c r="E25" i="9"/>
  <c r="D25" i="9"/>
  <c r="C25" i="9"/>
  <c r="B25" i="9"/>
  <c r="F23" i="9"/>
  <c r="E23" i="9"/>
  <c r="D23" i="9"/>
  <c r="C23" i="9"/>
  <c r="B23" i="9"/>
  <c r="F22" i="9"/>
  <c r="E22" i="9"/>
  <c r="D22" i="9"/>
  <c r="C22" i="9"/>
  <c r="B22" i="9"/>
  <c r="H15" i="9"/>
  <c r="G15" i="9"/>
  <c r="F15" i="9"/>
  <c r="E15" i="9"/>
  <c r="D15" i="9"/>
  <c r="C15" i="9"/>
  <c r="B15" i="9"/>
  <c r="H10" i="9"/>
  <c r="G10" i="9"/>
  <c r="F10" i="9"/>
  <c r="E10" i="9"/>
  <c r="D10" i="9"/>
  <c r="C10" i="9"/>
  <c r="B10" i="9"/>
  <c r="B3" i="9"/>
  <c r="B57" i="8"/>
  <c r="B51" i="8"/>
  <c r="G50" i="8"/>
  <c r="B50" i="8"/>
  <c r="G49" i="8"/>
  <c r="B49" i="8"/>
  <c r="B48" i="8"/>
  <c r="F43" i="8"/>
  <c r="E43" i="8"/>
  <c r="D43" i="8"/>
  <c r="C43" i="8"/>
  <c r="B43" i="8"/>
  <c r="F42" i="8"/>
  <c r="E42" i="8"/>
  <c r="D42" i="8"/>
  <c r="C42" i="8"/>
  <c r="B42" i="8"/>
  <c r="E41" i="8"/>
  <c r="D41" i="8"/>
  <c r="C41" i="8"/>
  <c r="B41" i="8"/>
  <c r="E40" i="8"/>
  <c r="D40" i="8"/>
  <c r="C40" i="8"/>
  <c r="B40" i="8"/>
  <c r="F29" i="8"/>
  <c r="E29" i="8"/>
  <c r="D29" i="8"/>
  <c r="C29" i="8"/>
  <c r="B29" i="8"/>
  <c r="F28" i="8"/>
  <c r="E28" i="8"/>
  <c r="D28" i="8"/>
  <c r="C28" i="8"/>
  <c r="B28" i="8"/>
  <c r="F26" i="8"/>
  <c r="E26" i="8"/>
  <c r="D26" i="8"/>
  <c r="C26" i="8"/>
  <c r="B26" i="8"/>
  <c r="F25" i="8"/>
  <c r="E25" i="8"/>
  <c r="D25" i="8"/>
  <c r="C25" i="8"/>
  <c r="B25" i="8"/>
  <c r="F23" i="8"/>
  <c r="E23" i="8"/>
  <c r="D23" i="8"/>
  <c r="C23" i="8"/>
  <c r="B23" i="8"/>
  <c r="F22" i="8"/>
  <c r="E22" i="8"/>
  <c r="D22" i="8"/>
  <c r="C22" i="8"/>
  <c r="B22" i="8"/>
  <c r="H15" i="8"/>
  <c r="G15" i="8"/>
  <c r="F15" i="8"/>
  <c r="E15" i="8"/>
  <c r="D15" i="8"/>
  <c r="C15" i="8"/>
  <c r="B15" i="8"/>
  <c r="H10" i="8"/>
  <c r="G10" i="8"/>
  <c r="F10" i="8"/>
  <c r="E10" i="8"/>
  <c r="D10" i="8"/>
  <c r="C10" i="8"/>
  <c r="B10" i="8"/>
  <c r="B3" i="8"/>
  <c r="B57" i="7"/>
  <c r="B51" i="7"/>
  <c r="G50" i="7"/>
  <c r="B50" i="7"/>
  <c r="G49" i="7"/>
  <c r="B49" i="7"/>
  <c r="B48" i="7"/>
  <c r="F43" i="7"/>
  <c r="E43" i="7"/>
  <c r="D43" i="7"/>
  <c r="C43" i="7"/>
  <c r="B43" i="7"/>
  <c r="F42" i="7"/>
  <c r="E42" i="7"/>
  <c r="D42" i="7"/>
  <c r="C42" i="7"/>
  <c r="B42" i="7"/>
  <c r="E41" i="7"/>
  <c r="D41" i="7"/>
  <c r="C41" i="7"/>
  <c r="B41" i="7"/>
  <c r="E40" i="7"/>
  <c r="D40" i="7"/>
  <c r="C40" i="7"/>
  <c r="B40" i="7"/>
  <c r="F29" i="7"/>
  <c r="E29" i="7"/>
  <c r="D29" i="7"/>
  <c r="C29" i="7"/>
  <c r="B29" i="7"/>
  <c r="F28" i="7"/>
  <c r="E28" i="7"/>
  <c r="D28" i="7"/>
  <c r="C28" i="7"/>
  <c r="B28" i="7"/>
  <c r="F26" i="7"/>
  <c r="E26" i="7"/>
  <c r="D26" i="7"/>
  <c r="C26" i="7"/>
  <c r="B26" i="7"/>
  <c r="F25" i="7"/>
  <c r="E25" i="7"/>
  <c r="D25" i="7"/>
  <c r="C25" i="7"/>
  <c r="B25" i="7"/>
  <c r="F23" i="7"/>
  <c r="E23" i="7"/>
  <c r="D23" i="7"/>
  <c r="C23" i="7"/>
  <c r="B23" i="7"/>
  <c r="F22" i="7"/>
  <c r="E22" i="7"/>
  <c r="D22" i="7"/>
  <c r="C22" i="7"/>
  <c r="B22" i="7"/>
  <c r="H15" i="7"/>
  <c r="G15" i="7"/>
  <c r="F15" i="7"/>
  <c r="F16" i="7" s="1"/>
  <c r="E15" i="7"/>
  <c r="D15" i="7"/>
  <c r="C15" i="7"/>
  <c r="B15" i="7"/>
  <c r="H10" i="7"/>
  <c r="G10" i="7"/>
  <c r="F10" i="7"/>
  <c r="E10" i="7"/>
  <c r="D10" i="7"/>
  <c r="C10" i="7"/>
  <c r="B10" i="7"/>
  <c r="B3" i="7"/>
  <c r="B57" i="6"/>
  <c r="B51" i="6"/>
  <c r="G50" i="6"/>
  <c r="B50" i="6"/>
  <c r="G49" i="6"/>
  <c r="B49" i="6"/>
  <c r="B48" i="6"/>
  <c r="F43" i="6"/>
  <c r="E43" i="6"/>
  <c r="D43" i="6"/>
  <c r="C43" i="6"/>
  <c r="B43" i="6"/>
  <c r="F42" i="6"/>
  <c r="E42" i="6"/>
  <c r="D42" i="6"/>
  <c r="C42" i="6"/>
  <c r="B42" i="6"/>
  <c r="E41" i="6"/>
  <c r="D41" i="6"/>
  <c r="C41" i="6"/>
  <c r="B41" i="6"/>
  <c r="E40" i="6"/>
  <c r="D40" i="6"/>
  <c r="C40" i="6"/>
  <c r="B40" i="6"/>
  <c r="F29" i="6"/>
  <c r="E29" i="6"/>
  <c r="D29" i="6"/>
  <c r="C29" i="6"/>
  <c r="B29" i="6"/>
  <c r="F28" i="6"/>
  <c r="E28" i="6"/>
  <c r="D28" i="6"/>
  <c r="C28" i="6"/>
  <c r="B28" i="6"/>
  <c r="F26" i="6"/>
  <c r="E26" i="6"/>
  <c r="D26" i="6"/>
  <c r="C26" i="6"/>
  <c r="B26" i="6"/>
  <c r="F25" i="6"/>
  <c r="E25" i="6"/>
  <c r="D25" i="6"/>
  <c r="C25" i="6"/>
  <c r="B25" i="6"/>
  <c r="F23" i="6"/>
  <c r="E23" i="6"/>
  <c r="D23" i="6"/>
  <c r="C23" i="6"/>
  <c r="B23" i="6"/>
  <c r="F22" i="6"/>
  <c r="E22" i="6"/>
  <c r="D22" i="6"/>
  <c r="C22" i="6"/>
  <c r="B22" i="6"/>
  <c r="H15" i="6"/>
  <c r="G15" i="6"/>
  <c r="F15" i="6"/>
  <c r="E15" i="6"/>
  <c r="E16" i="6" s="1"/>
  <c r="D15" i="6"/>
  <c r="C15" i="6"/>
  <c r="B15" i="6"/>
  <c r="H10" i="6"/>
  <c r="G10" i="6"/>
  <c r="F10" i="6"/>
  <c r="E10" i="6"/>
  <c r="D10" i="6"/>
  <c r="C10" i="6"/>
  <c r="B10" i="6"/>
  <c r="B3" i="6"/>
  <c r="B57" i="5"/>
  <c r="B51" i="5"/>
  <c r="G50" i="5"/>
  <c r="B50" i="5"/>
  <c r="G49" i="5"/>
  <c r="B49" i="5"/>
  <c r="B48" i="5"/>
  <c r="F43" i="5"/>
  <c r="E43" i="5"/>
  <c r="D43" i="5"/>
  <c r="C43" i="5"/>
  <c r="B43" i="5"/>
  <c r="F42" i="5"/>
  <c r="E42" i="5"/>
  <c r="D42" i="5"/>
  <c r="C42" i="5"/>
  <c r="B42" i="5"/>
  <c r="E41" i="5"/>
  <c r="D41" i="5"/>
  <c r="C41" i="5"/>
  <c r="B41" i="5"/>
  <c r="E40" i="5"/>
  <c r="D40" i="5"/>
  <c r="C40" i="5"/>
  <c r="B40" i="5"/>
  <c r="F29" i="5"/>
  <c r="E29" i="5"/>
  <c r="D29" i="5"/>
  <c r="C29" i="5"/>
  <c r="B29" i="5"/>
  <c r="F28" i="5"/>
  <c r="E28" i="5"/>
  <c r="D28" i="5"/>
  <c r="C28" i="5"/>
  <c r="B28" i="5"/>
  <c r="F26" i="5"/>
  <c r="E26" i="5"/>
  <c r="D26" i="5"/>
  <c r="C26" i="5"/>
  <c r="B26" i="5"/>
  <c r="F25" i="5"/>
  <c r="E25" i="5"/>
  <c r="D25" i="5"/>
  <c r="C25" i="5"/>
  <c r="B25" i="5"/>
  <c r="F23" i="5"/>
  <c r="E23" i="5"/>
  <c r="D23" i="5"/>
  <c r="C23" i="5"/>
  <c r="B23" i="5"/>
  <c r="F22" i="5"/>
  <c r="E22" i="5"/>
  <c r="D22" i="5"/>
  <c r="C22" i="5"/>
  <c r="B22" i="5"/>
  <c r="H15" i="5"/>
  <c r="G15" i="5"/>
  <c r="F15" i="5"/>
  <c r="E15" i="5"/>
  <c r="D15" i="5"/>
  <c r="C15" i="5"/>
  <c r="B15" i="5"/>
  <c r="H10" i="5"/>
  <c r="G10" i="5"/>
  <c r="F10" i="5"/>
  <c r="E10" i="5"/>
  <c r="D10" i="5"/>
  <c r="C10" i="5"/>
  <c r="B10" i="5"/>
  <c r="B3" i="5"/>
  <c r="B57" i="4"/>
  <c r="B51" i="4"/>
  <c r="G50" i="4"/>
  <c r="B50" i="4"/>
  <c r="G49" i="4"/>
  <c r="B49" i="4"/>
  <c r="B48" i="4"/>
  <c r="F43" i="4"/>
  <c r="E43" i="4"/>
  <c r="D43" i="4"/>
  <c r="C43" i="4"/>
  <c r="B43" i="4"/>
  <c r="F42" i="4"/>
  <c r="E42" i="4"/>
  <c r="D42" i="4"/>
  <c r="C42" i="4"/>
  <c r="B42" i="4"/>
  <c r="E41" i="4"/>
  <c r="D41" i="4"/>
  <c r="C41" i="4"/>
  <c r="B41" i="4"/>
  <c r="E40" i="4"/>
  <c r="D40" i="4"/>
  <c r="C40" i="4"/>
  <c r="B40" i="4"/>
  <c r="F29" i="4"/>
  <c r="E29" i="4"/>
  <c r="D29" i="4"/>
  <c r="C29" i="4"/>
  <c r="B29" i="4"/>
  <c r="F28" i="4"/>
  <c r="E28" i="4"/>
  <c r="D28" i="4"/>
  <c r="C28" i="4"/>
  <c r="B28" i="4"/>
  <c r="F26" i="4"/>
  <c r="E26" i="4"/>
  <c r="D26" i="4"/>
  <c r="C26" i="4"/>
  <c r="B26" i="4"/>
  <c r="F25" i="4"/>
  <c r="E25" i="4"/>
  <c r="D25" i="4"/>
  <c r="C25" i="4"/>
  <c r="B25" i="4"/>
  <c r="F23" i="4"/>
  <c r="E23" i="4"/>
  <c r="D23" i="4"/>
  <c r="C23" i="4"/>
  <c r="B23" i="4"/>
  <c r="F22" i="4"/>
  <c r="E22" i="4"/>
  <c r="D22" i="4"/>
  <c r="C22" i="4"/>
  <c r="B22" i="4"/>
  <c r="H15" i="4"/>
  <c r="G15" i="4"/>
  <c r="F15" i="4"/>
  <c r="E15" i="4"/>
  <c r="D15" i="4"/>
  <c r="C15" i="4"/>
  <c r="B15" i="4"/>
  <c r="H10" i="4"/>
  <c r="G10" i="4"/>
  <c r="F10" i="4"/>
  <c r="E10" i="4"/>
  <c r="D10" i="4"/>
  <c r="C10" i="4"/>
  <c r="B10" i="4"/>
  <c r="B3" i="4"/>
  <c r="B57" i="3"/>
  <c r="B51" i="3"/>
  <c r="G50" i="3"/>
  <c r="B50" i="3"/>
  <c r="G49" i="3"/>
  <c r="B49" i="3"/>
  <c r="B48" i="3"/>
  <c r="F43" i="3"/>
  <c r="E43" i="3"/>
  <c r="D43" i="3"/>
  <c r="C43" i="3"/>
  <c r="B43" i="3"/>
  <c r="F42" i="3"/>
  <c r="E42" i="3"/>
  <c r="D42" i="3"/>
  <c r="C42" i="3"/>
  <c r="B42" i="3"/>
  <c r="E41" i="3"/>
  <c r="D41" i="3"/>
  <c r="C41" i="3"/>
  <c r="B41" i="3"/>
  <c r="E40" i="3"/>
  <c r="D40" i="3"/>
  <c r="C40" i="3"/>
  <c r="B40" i="3"/>
  <c r="F29" i="3"/>
  <c r="E29" i="3"/>
  <c r="D29" i="3"/>
  <c r="C29" i="3"/>
  <c r="B29" i="3"/>
  <c r="F28" i="3"/>
  <c r="E28" i="3"/>
  <c r="D28" i="3"/>
  <c r="C28" i="3"/>
  <c r="B28" i="3"/>
  <c r="F26" i="3"/>
  <c r="E26" i="3"/>
  <c r="D26" i="3"/>
  <c r="C26" i="3"/>
  <c r="B26" i="3"/>
  <c r="F25" i="3"/>
  <c r="E25" i="3"/>
  <c r="D25" i="3"/>
  <c r="C25" i="3"/>
  <c r="B25" i="3"/>
  <c r="F23" i="3"/>
  <c r="E23" i="3"/>
  <c r="D23" i="3"/>
  <c r="C23" i="3"/>
  <c r="B23" i="3"/>
  <c r="F22" i="3"/>
  <c r="E22" i="3"/>
  <c r="D22" i="3"/>
  <c r="C22" i="3"/>
  <c r="B22" i="3"/>
  <c r="H15" i="3"/>
  <c r="G15" i="3"/>
  <c r="F15" i="3"/>
  <c r="E15" i="3"/>
  <c r="D15" i="3"/>
  <c r="C15" i="3"/>
  <c r="B15" i="3"/>
  <c r="H10" i="3"/>
  <c r="G10" i="3"/>
  <c r="F10" i="3"/>
  <c r="E10" i="3"/>
  <c r="D10" i="3"/>
  <c r="C10" i="3"/>
  <c r="B10" i="3"/>
  <c r="B3" i="3"/>
  <c r="H16" i="46" l="1"/>
  <c r="G16" i="46"/>
  <c r="D11" i="45"/>
  <c r="E16" i="45"/>
  <c r="E11" i="45"/>
  <c r="F16" i="45"/>
  <c r="H11" i="45"/>
  <c r="C16" i="55"/>
  <c r="D16" i="41"/>
  <c r="G16" i="41"/>
  <c r="E11" i="34"/>
  <c r="G16" i="34"/>
  <c r="F16" i="33"/>
  <c r="G16" i="32"/>
  <c r="G11" i="29"/>
  <c r="F16" i="29"/>
  <c r="H11" i="23"/>
  <c r="H16" i="18"/>
  <c r="C16" i="18"/>
  <c r="C16" i="13"/>
  <c r="G16" i="13"/>
  <c r="G16" i="12"/>
  <c r="G11" i="12"/>
  <c r="H16" i="12"/>
  <c r="C16" i="12"/>
  <c r="C16" i="9"/>
  <c r="H16" i="8"/>
  <c r="C11" i="7"/>
  <c r="G16" i="6"/>
  <c r="H16" i="6"/>
  <c r="D16" i="11"/>
  <c r="F16" i="12"/>
  <c r="H16" i="13"/>
  <c r="G16" i="17"/>
  <c r="C16" i="19"/>
  <c r="H16" i="22"/>
  <c r="C11" i="28"/>
  <c r="D16" i="28"/>
  <c r="E11" i="29"/>
  <c r="G11" i="30"/>
  <c r="E11" i="33"/>
  <c r="G11" i="34"/>
  <c r="C11" i="40"/>
  <c r="D16" i="40"/>
  <c r="E11" i="41"/>
  <c r="E16" i="41"/>
  <c r="G16" i="42"/>
  <c r="C16" i="44"/>
  <c r="E16" i="55"/>
  <c r="C16" i="47"/>
  <c r="F16" i="16"/>
  <c r="H16" i="17"/>
  <c r="F11" i="7"/>
  <c r="D11" i="22"/>
  <c r="C16" i="22"/>
  <c r="D11" i="23"/>
  <c r="F11" i="24"/>
  <c r="C16" i="26"/>
  <c r="H11" i="29"/>
  <c r="H11" i="33"/>
  <c r="C16" i="34"/>
  <c r="H11" i="41"/>
  <c r="H16" i="41"/>
  <c r="C11" i="43"/>
  <c r="H16" i="55"/>
  <c r="H16" i="3"/>
  <c r="C16" i="4"/>
  <c r="C11" i="13"/>
  <c r="C16" i="17"/>
  <c r="G11" i="20"/>
  <c r="H16" i="20"/>
  <c r="E11" i="23"/>
  <c r="H16" i="24"/>
  <c r="E11" i="27"/>
  <c r="G11" i="28"/>
  <c r="H16" i="28"/>
  <c r="D16" i="34"/>
  <c r="E11" i="35"/>
  <c r="G11" i="40"/>
  <c r="C16" i="42"/>
  <c r="D11" i="8"/>
  <c r="D16" i="49"/>
  <c r="C16" i="24"/>
  <c r="F16" i="34"/>
  <c r="C16" i="36"/>
  <c r="H11" i="3"/>
  <c r="F16" i="6"/>
  <c r="G16" i="7"/>
  <c r="G16" i="11"/>
  <c r="D11" i="14"/>
  <c r="G16" i="16"/>
  <c r="D11" i="27"/>
  <c r="C16" i="27"/>
  <c r="D11" i="28"/>
  <c r="E16" i="28"/>
  <c r="F11" i="29"/>
  <c r="G16" i="29"/>
  <c r="D11" i="31"/>
  <c r="F11" i="33"/>
  <c r="G16" i="33"/>
  <c r="C16" i="35"/>
  <c r="G16" i="37"/>
  <c r="C16" i="39"/>
  <c r="D11" i="40"/>
  <c r="E16" i="40"/>
  <c r="F11" i="41"/>
  <c r="F16" i="41"/>
  <c r="H16" i="42"/>
  <c r="C11" i="44"/>
  <c r="D16" i="44"/>
  <c r="E11" i="55"/>
  <c r="F16" i="55"/>
  <c r="G11" i="45"/>
  <c r="H16" i="45"/>
  <c r="D16" i="47"/>
  <c r="D11" i="48"/>
  <c r="G16" i="49"/>
  <c r="H11" i="50"/>
  <c r="H11" i="7"/>
  <c r="H16" i="7"/>
  <c r="H16" i="11"/>
  <c r="H16" i="16"/>
  <c r="D11" i="18"/>
  <c r="E11" i="28"/>
  <c r="F16" i="28"/>
  <c r="H16" i="29"/>
  <c r="H16" i="33"/>
  <c r="D16" i="35"/>
  <c r="E11" i="36"/>
  <c r="F16" i="36"/>
  <c r="H16" i="37"/>
  <c r="C16" i="38"/>
  <c r="E11" i="40"/>
  <c r="F16" i="40"/>
  <c r="E16" i="44"/>
  <c r="F11" i="55"/>
  <c r="E16" i="47"/>
  <c r="E11" i="48"/>
  <c r="G16" i="50"/>
  <c r="E16" i="23"/>
  <c r="G16" i="24"/>
  <c r="E16" i="27"/>
  <c r="G16" i="28"/>
  <c r="E16" i="35"/>
  <c r="F11" i="36"/>
  <c r="G16" i="36"/>
  <c r="F11" i="40"/>
  <c r="G16" i="40"/>
  <c r="F16" i="44"/>
  <c r="G11" i="55"/>
  <c r="F16" i="23"/>
  <c r="F16" i="27"/>
  <c r="F16" i="35"/>
  <c r="F16" i="39"/>
  <c r="H16" i="40"/>
  <c r="F11" i="44"/>
  <c r="G16" i="44"/>
  <c r="F11" i="47"/>
  <c r="G16" i="47"/>
  <c r="C11" i="50"/>
  <c r="D11" i="7"/>
  <c r="C16" i="11"/>
  <c r="E16" i="12"/>
  <c r="E11" i="13"/>
  <c r="F16" i="13"/>
  <c r="F11" i="14"/>
  <c r="C16" i="16"/>
  <c r="E16" i="17"/>
  <c r="E11" i="18"/>
  <c r="F16" i="18"/>
  <c r="F11" i="19"/>
  <c r="G16" i="19"/>
  <c r="C16" i="21"/>
  <c r="F11" i="23"/>
  <c r="G16" i="23"/>
  <c r="G16" i="27"/>
  <c r="H11" i="28"/>
  <c r="C16" i="33"/>
  <c r="E16" i="34"/>
  <c r="F11" i="35"/>
  <c r="G16" i="35"/>
  <c r="D11" i="37"/>
  <c r="C16" i="37"/>
  <c r="H16" i="44"/>
  <c r="C11" i="45"/>
  <c r="G11" i="47"/>
  <c r="H16" i="47"/>
  <c r="H11" i="48"/>
  <c r="C16" i="49"/>
  <c r="D16" i="16"/>
  <c r="H16" i="19"/>
  <c r="H16" i="23"/>
  <c r="H16" i="27"/>
  <c r="D16" i="33"/>
  <c r="H16" i="35"/>
  <c r="E11" i="50"/>
  <c r="F16" i="50"/>
  <c r="H16" i="14"/>
  <c r="F11" i="3"/>
  <c r="C11" i="6"/>
  <c r="E16" i="7"/>
  <c r="C16" i="54"/>
  <c r="E16" i="11"/>
  <c r="F11" i="12"/>
  <c r="E16" i="16"/>
  <c r="F11" i="17"/>
  <c r="C16" i="20"/>
  <c r="C16" i="28"/>
  <c r="E16" i="29"/>
  <c r="F11" i="30"/>
  <c r="E16" i="33"/>
  <c r="F11" i="34"/>
  <c r="C16" i="40"/>
  <c r="C11" i="54"/>
  <c r="C16" i="15"/>
  <c r="D11" i="16"/>
  <c r="C11" i="21"/>
  <c r="D16" i="21"/>
  <c r="C11" i="26"/>
  <c r="D16" i="26"/>
  <c r="H11" i="30"/>
  <c r="H16" i="31"/>
  <c r="C11" i="32"/>
  <c r="H16" i="36"/>
  <c r="H11" i="37"/>
  <c r="D11" i="38"/>
  <c r="C11" i="39"/>
  <c r="D16" i="39"/>
  <c r="C16" i="43"/>
  <c r="G16" i="45"/>
  <c r="D16" i="48"/>
  <c r="E11" i="49"/>
  <c r="F16" i="49"/>
  <c r="G11" i="50"/>
  <c r="H16" i="50"/>
  <c r="E16" i="54"/>
  <c r="E16" i="21"/>
  <c r="E11" i="22"/>
  <c r="D16" i="38"/>
  <c r="E16" i="39"/>
  <c r="D16" i="43"/>
  <c r="E11" i="44"/>
  <c r="E16" i="48"/>
  <c r="F11" i="49"/>
  <c r="C11" i="4"/>
  <c r="E16" i="5"/>
  <c r="G16" i="8"/>
  <c r="C16" i="3"/>
  <c r="F16" i="5"/>
  <c r="C11" i="9"/>
  <c r="F16" i="54"/>
  <c r="F11" i="11"/>
  <c r="F11" i="16"/>
  <c r="D16" i="20"/>
  <c r="F11" i="22"/>
  <c r="F11" i="27"/>
  <c r="E11" i="32"/>
  <c r="E16" i="38"/>
  <c r="E11" i="39"/>
  <c r="E16" i="43"/>
  <c r="F16" i="48"/>
  <c r="G11" i="49"/>
  <c r="C16" i="5"/>
  <c r="C11" i="11"/>
  <c r="C11" i="16"/>
  <c r="D16" i="5"/>
  <c r="D16" i="54"/>
  <c r="E11" i="11"/>
  <c r="E11" i="16"/>
  <c r="E16" i="26"/>
  <c r="E16" i="4"/>
  <c r="E16" i="15"/>
  <c r="C11" i="20"/>
  <c r="E11" i="21"/>
  <c r="E11" i="26"/>
  <c r="C11" i="3"/>
  <c r="D16" i="3"/>
  <c r="F16" i="4"/>
  <c r="G16" i="5"/>
  <c r="C11" i="8"/>
  <c r="F11" i="54"/>
  <c r="G16" i="54"/>
  <c r="G11" i="11"/>
  <c r="F16" i="15"/>
  <c r="G11" i="16"/>
  <c r="C11" i="19"/>
  <c r="D16" i="19"/>
  <c r="D11" i="20"/>
  <c r="E16" i="20"/>
  <c r="F11" i="21"/>
  <c r="G16" i="21"/>
  <c r="D16" i="24"/>
  <c r="F11" i="26"/>
  <c r="G16" i="26"/>
  <c r="C11" i="30"/>
  <c r="D16" i="30"/>
  <c r="H16" i="34"/>
  <c r="D11" i="36"/>
  <c r="D16" i="37"/>
  <c r="E11" i="38"/>
  <c r="F16" i="38"/>
  <c r="F11" i="39"/>
  <c r="G16" i="39"/>
  <c r="C11" i="42"/>
  <c r="D16" i="42"/>
  <c r="E11" i="43"/>
  <c r="F16" i="43"/>
  <c r="G11" i="44"/>
  <c r="C11" i="46"/>
  <c r="E11" i="47"/>
  <c r="F16" i="47"/>
  <c r="F11" i="48"/>
  <c r="G16" i="48"/>
  <c r="H11" i="49"/>
  <c r="D11" i="50"/>
  <c r="E16" i="19"/>
  <c r="E11" i="20"/>
  <c r="F16" i="20"/>
  <c r="G11" i="21"/>
  <c r="H16" i="21"/>
  <c r="C16" i="23"/>
  <c r="E16" i="24"/>
  <c r="F16" i="25"/>
  <c r="G11" i="26"/>
  <c r="H16" i="26"/>
  <c r="C11" i="29"/>
  <c r="C16" i="29"/>
  <c r="E16" i="30"/>
  <c r="E11" i="31"/>
  <c r="D16" i="36"/>
  <c r="E16" i="37"/>
  <c r="F11" i="38"/>
  <c r="G16" i="38"/>
  <c r="G11" i="39"/>
  <c r="H16" i="39"/>
  <c r="C11" i="41"/>
  <c r="C16" i="41"/>
  <c r="D11" i="42"/>
  <c r="E16" i="42"/>
  <c r="F11" i="43"/>
  <c r="G16" i="43"/>
  <c r="C16" i="45"/>
  <c r="D11" i="46"/>
  <c r="H16" i="48"/>
  <c r="C11" i="5"/>
  <c r="D11" i="11"/>
  <c r="G16" i="14"/>
  <c r="C16" i="14"/>
  <c r="F16" i="21"/>
  <c r="F16" i="26"/>
  <c r="C16" i="30"/>
  <c r="E16" i="3"/>
  <c r="F11" i="4"/>
  <c r="G16" i="4"/>
  <c r="G11" i="5"/>
  <c r="H16" i="5"/>
  <c r="E11" i="9"/>
  <c r="F16" i="9"/>
  <c r="G11" i="54"/>
  <c r="H16" i="54"/>
  <c r="H11" i="11"/>
  <c r="D16" i="13"/>
  <c r="G16" i="15"/>
  <c r="H11" i="16"/>
  <c r="E11" i="3"/>
  <c r="F16" i="3"/>
  <c r="G11" i="4"/>
  <c r="H16" i="4"/>
  <c r="H11" i="5"/>
  <c r="F16" i="8"/>
  <c r="C11" i="12"/>
  <c r="E16" i="13"/>
  <c r="E11" i="14"/>
  <c r="F16" i="14"/>
  <c r="C11" i="17"/>
  <c r="D16" i="17"/>
  <c r="E16" i="18"/>
  <c r="E11" i="19"/>
  <c r="F16" i="19"/>
  <c r="F11" i="20"/>
  <c r="G16" i="20"/>
  <c r="G16" i="22"/>
  <c r="D16" i="23"/>
  <c r="E11" i="24"/>
  <c r="F16" i="24"/>
  <c r="D11" i="29"/>
  <c r="D16" i="29"/>
  <c r="E11" i="30"/>
  <c r="F16" i="30"/>
  <c r="G16" i="31"/>
  <c r="D11" i="34"/>
  <c r="E16" i="36"/>
  <c r="E11" i="37"/>
  <c r="F16" i="37"/>
  <c r="H16" i="38"/>
  <c r="H11" i="39"/>
  <c r="E11" i="42"/>
  <c r="F16" i="42"/>
  <c r="H16" i="43"/>
  <c r="D11" i="55"/>
  <c r="E11" i="46"/>
  <c r="F11" i="42"/>
  <c r="F11" i="46"/>
  <c r="H16" i="30"/>
  <c r="G11" i="46"/>
  <c r="C16" i="48"/>
  <c r="D11" i="49"/>
  <c r="E16" i="49"/>
  <c r="F11" i="50"/>
  <c r="D16" i="50"/>
  <c r="E16" i="50"/>
  <c r="C16" i="50"/>
  <c r="H16" i="49"/>
  <c r="G11" i="48"/>
  <c r="C11" i="47"/>
  <c r="D11" i="47"/>
  <c r="H11" i="47"/>
  <c r="D16" i="46"/>
  <c r="E16" i="46"/>
  <c r="F16" i="46"/>
  <c r="H11" i="46"/>
  <c r="F11" i="45"/>
  <c r="D16" i="45"/>
  <c r="C11" i="55"/>
  <c r="H11" i="55"/>
  <c r="D11" i="44"/>
  <c r="H11" i="44"/>
  <c r="D11" i="43"/>
  <c r="G11" i="43"/>
  <c r="H11" i="43"/>
  <c r="G11" i="42"/>
  <c r="H11" i="42"/>
  <c r="D11" i="41"/>
  <c r="H11" i="40"/>
  <c r="D11" i="39"/>
  <c r="H11" i="38"/>
  <c r="C11" i="38"/>
  <c r="G11" i="38"/>
  <c r="F11" i="37"/>
  <c r="C11" i="37"/>
  <c r="G11" i="36"/>
  <c r="C11" i="36"/>
  <c r="H11" i="36"/>
  <c r="D11" i="35"/>
  <c r="H11" i="35"/>
  <c r="C11" i="34"/>
  <c r="H11" i="34"/>
  <c r="D11" i="33"/>
  <c r="G11" i="33"/>
  <c r="G11" i="32"/>
  <c r="H16" i="32"/>
  <c r="H11" i="32"/>
  <c r="F11" i="32"/>
  <c r="D11" i="32"/>
  <c r="C16" i="32"/>
  <c r="E16" i="32"/>
  <c r="F16" i="32"/>
  <c r="D16" i="32"/>
  <c r="C11" i="31"/>
  <c r="C16" i="31"/>
  <c r="D16" i="31"/>
  <c r="E16" i="31"/>
  <c r="F11" i="31"/>
  <c r="F16" i="31"/>
  <c r="G11" i="31"/>
  <c r="H11" i="31"/>
  <c r="D11" i="30"/>
  <c r="F11" i="28"/>
  <c r="C11" i="27"/>
  <c r="D16" i="27"/>
  <c r="G11" i="27"/>
  <c r="H11" i="27"/>
  <c r="D11" i="26"/>
  <c r="H11" i="26"/>
  <c r="G11" i="25"/>
  <c r="H16" i="25"/>
  <c r="C16" i="25"/>
  <c r="G16" i="25"/>
  <c r="H11" i="25"/>
  <c r="C11" i="25"/>
  <c r="D16" i="25"/>
  <c r="D11" i="25"/>
  <c r="E16" i="25"/>
  <c r="E11" i="25"/>
  <c r="F11" i="25"/>
  <c r="H11" i="24"/>
  <c r="C11" i="24"/>
  <c r="G11" i="24"/>
  <c r="C11" i="23"/>
  <c r="C11" i="22"/>
  <c r="D16" i="22"/>
  <c r="E16" i="22"/>
  <c r="F16" i="22"/>
  <c r="G11" i="22"/>
  <c r="H11" i="22"/>
  <c r="D11" i="21"/>
  <c r="H11" i="21"/>
  <c r="H11" i="20"/>
  <c r="D11" i="19"/>
  <c r="H11" i="19"/>
  <c r="C11" i="18"/>
  <c r="D16" i="18"/>
  <c r="H11" i="18"/>
  <c r="D11" i="17"/>
  <c r="G11" i="17"/>
  <c r="H11" i="17"/>
  <c r="F11" i="15"/>
  <c r="C11" i="15"/>
  <c r="D16" i="15"/>
  <c r="G11" i="15"/>
  <c r="H16" i="15"/>
  <c r="D11" i="15"/>
  <c r="E11" i="15"/>
  <c r="H11" i="15"/>
  <c r="C11" i="14"/>
  <c r="D16" i="14"/>
  <c r="E16" i="14"/>
  <c r="G11" i="14"/>
  <c r="H11" i="14"/>
  <c r="D11" i="13"/>
  <c r="G11" i="13"/>
  <c r="H11" i="13"/>
  <c r="D11" i="12"/>
  <c r="D16" i="12"/>
  <c r="E11" i="12"/>
  <c r="H11" i="12"/>
  <c r="H11" i="54"/>
  <c r="D11" i="54"/>
  <c r="E11" i="54"/>
  <c r="D11" i="9"/>
  <c r="E16" i="9"/>
  <c r="F11" i="9"/>
  <c r="G16" i="9"/>
  <c r="D16" i="9"/>
  <c r="H16" i="9"/>
  <c r="G11" i="9"/>
  <c r="H11" i="9"/>
  <c r="C16" i="8"/>
  <c r="D16" i="8"/>
  <c r="F11" i="8"/>
  <c r="H11" i="8"/>
  <c r="E16" i="8"/>
  <c r="E11" i="8"/>
  <c r="G11" i="8"/>
  <c r="C16" i="7"/>
  <c r="D16" i="7"/>
  <c r="E11" i="7"/>
  <c r="G11" i="7"/>
  <c r="E11" i="6"/>
  <c r="C16" i="6"/>
  <c r="D16" i="6"/>
  <c r="F11" i="6"/>
  <c r="H11" i="6"/>
  <c r="D11" i="6"/>
  <c r="G11" i="6"/>
  <c r="D11" i="5"/>
  <c r="E11" i="5"/>
  <c r="F11" i="5"/>
  <c r="H11" i="4"/>
  <c r="D16" i="4"/>
  <c r="D11" i="4"/>
  <c r="E11" i="4"/>
  <c r="D11" i="3"/>
  <c r="G16" i="3"/>
  <c r="G11" i="3"/>
  <c r="B57" i="2"/>
  <c r="B51" i="2"/>
  <c r="G50" i="2"/>
  <c r="B50" i="2"/>
  <c r="G49" i="2"/>
  <c r="B49" i="2"/>
  <c r="B48" i="2"/>
  <c r="F43" i="2"/>
  <c r="E43" i="2"/>
  <c r="D43" i="2"/>
  <c r="C43" i="2"/>
  <c r="B43" i="2"/>
  <c r="F42" i="2"/>
  <c r="E42" i="2"/>
  <c r="D42" i="2"/>
  <c r="C42" i="2"/>
  <c r="B42" i="2"/>
  <c r="E41" i="2"/>
  <c r="D41" i="2"/>
  <c r="C41" i="2"/>
  <c r="B41" i="2"/>
  <c r="E40" i="2"/>
  <c r="D40" i="2"/>
  <c r="C40" i="2"/>
  <c r="B40" i="2"/>
  <c r="F29" i="2"/>
  <c r="E29" i="2"/>
  <c r="D29" i="2"/>
  <c r="C29" i="2"/>
  <c r="B29" i="2"/>
  <c r="F28" i="2"/>
  <c r="E28" i="2"/>
  <c r="D28" i="2"/>
  <c r="C28" i="2"/>
  <c r="B28" i="2"/>
  <c r="F26" i="2"/>
  <c r="E26" i="2"/>
  <c r="D26" i="2"/>
  <c r="C26" i="2"/>
  <c r="B26" i="2"/>
  <c r="F25" i="2"/>
  <c r="E25" i="2"/>
  <c r="D25" i="2"/>
  <c r="C25" i="2"/>
  <c r="B25" i="2"/>
  <c r="F23" i="2"/>
  <c r="E23" i="2"/>
  <c r="D23" i="2"/>
  <c r="C23" i="2"/>
  <c r="B23" i="2"/>
  <c r="F22" i="2"/>
  <c r="E22" i="2"/>
  <c r="D22" i="2"/>
  <c r="C22" i="2"/>
  <c r="B22" i="2"/>
  <c r="H15" i="2"/>
  <c r="G15" i="2"/>
  <c r="F15" i="2"/>
  <c r="E15" i="2"/>
  <c r="D15" i="2"/>
  <c r="C15" i="2"/>
  <c r="B15" i="2"/>
  <c r="H10" i="2"/>
  <c r="G10" i="2"/>
  <c r="F10" i="2"/>
  <c r="E10" i="2"/>
  <c r="D10" i="2"/>
  <c r="C10" i="2"/>
  <c r="B10" i="2"/>
  <c r="B3" i="2"/>
  <c r="G49" i="1"/>
  <c r="B10" i="1"/>
  <c r="B51" i="1"/>
  <c r="B50" i="1"/>
  <c r="B49" i="1"/>
  <c r="B48" i="1"/>
  <c r="G50" i="1"/>
  <c r="C11" i="2" l="1"/>
  <c r="D16" i="2"/>
  <c r="H16" i="2"/>
  <c r="E11" i="2"/>
  <c r="C16" i="2"/>
  <c r="G16" i="2"/>
  <c r="F16" i="2"/>
  <c r="F11" i="2"/>
  <c r="E16" i="2"/>
  <c r="D11" i="2"/>
  <c r="G11" i="2"/>
  <c r="H11" i="2"/>
  <c r="B57" i="1"/>
  <c r="F43" i="1"/>
  <c r="F42" i="1"/>
  <c r="E43" i="1"/>
  <c r="D43" i="1"/>
  <c r="C43" i="1"/>
  <c r="B43" i="1"/>
  <c r="E42" i="1"/>
  <c r="D42" i="1"/>
  <c r="C42" i="1"/>
  <c r="B42" i="1"/>
  <c r="B40" i="1"/>
  <c r="E41" i="1"/>
  <c r="D41" i="1"/>
  <c r="C41" i="1"/>
  <c r="B41" i="1"/>
  <c r="E40" i="1"/>
  <c r="D40" i="1"/>
  <c r="C40" i="1"/>
  <c r="F26" i="1" l="1"/>
  <c r="E26" i="1"/>
  <c r="D26" i="1"/>
  <c r="C26" i="1"/>
  <c r="B26" i="1"/>
  <c r="F25" i="1"/>
  <c r="E25" i="1"/>
  <c r="D25" i="1"/>
  <c r="C25" i="1"/>
  <c r="B25" i="1"/>
  <c r="F29" i="1"/>
  <c r="E29" i="1"/>
  <c r="D29" i="1"/>
  <c r="C29" i="1"/>
  <c r="B29" i="1"/>
  <c r="F28" i="1"/>
  <c r="E28" i="1"/>
  <c r="D28" i="1"/>
  <c r="C28" i="1"/>
  <c r="B28" i="1"/>
  <c r="F23" i="1"/>
  <c r="E23" i="1"/>
  <c r="D23" i="1"/>
  <c r="C23" i="1"/>
  <c r="B23" i="1"/>
  <c r="F22" i="1"/>
  <c r="E22" i="1"/>
  <c r="D22" i="1"/>
  <c r="C22" i="1"/>
  <c r="B22" i="1"/>
  <c r="B3" i="1" l="1"/>
  <c r="H15" i="1"/>
  <c r="G15" i="1"/>
  <c r="F15" i="1"/>
  <c r="E15" i="1"/>
  <c r="D15" i="1"/>
  <c r="C15" i="1"/>
  <c r="B15" i="1"/>
  <c r="H10" i="1"/>
  <c r="G10" i="1"/>
  <c r="F10" i="1"/>
  <c r="E10" i="1"/>
  <c r="D10" i="1"/>
  <c r="C10" i="1"/>
  <c r="C16" i="1" l="1"/>
  <c r="D16" i="1"/>
  <c r="G16" i="1"/>
  <c r="F16" i="1"/>
  <c r="H16" i="1"/>
  <c r="E16" i="1"/>
  <c r="H11" i="1"/>
  <c r="E11" i="1"/>
  <c r="F11" i="1"/>
  <c r="D11" i="1"/>
  <c r="G11" i="1"/>
  <c r="C11" i="1"/>
</calcChain>
</file>

<file path=xl/sharedStrings.xml><?xml version="1.0" encoding="utf-8"?>
<sst xmlns="http://schemas.openxmlformats.org/spreadsheetml/2006/main" count="3871" uniqueCount="326">
  <si>
    <t>State</t>
  </si>
  <si>
    <t>RATE OF YOUTH DISCONNECTION (young people between the ages of 16 and 24 who are neither working nor in school)</t>
  </si>
  <si>
    <t>Certificate Programs</t>
  </si>
  <si>
    <t>2-Year Programs</t>
  </si>
  <si>
    <t>4-Year Programs</t>
  </si>
  <si>
    <t>Overall</t>
  </si>
  <si>
    <t>Entered in 2012-13 and completed award by 2018</t>
  </si>
  <si>
    <t>Entered in 2009-10 and completed award by 2017</t>
  </si>
  <si>
    <t>National Student Clearinghouse Data</t>
  </si>
  <si>
    <t>IPEDS Outcome Measures Survey</t>
  </si>
  <si>
    <t>POST-SECONDARY GRADUATION RATES</t>
  </si>
  <si>
    <t>86.3</t>
  </si>
  <si>
    <t>AP gain</t>
  </si>
  <si>
    <t>ACGR gain</t>
  </si>
  <si>
    <t>Math Growth</t>
  </si>
  <si>
    <t>Read Growth</t>
  </si>
  <si>
    <t>AP growth</t>
  </si>
  <si>
    <t>ACGR growth</t>
  </si>
  <si>
    <t>Index</t>
  </si>
  <si>
    <t>POST-SECONDARY INDEX</t>
  </si>
  <si>
    <t>Economically Disadvantaged COHORT</t>
  </si>
  <si>
    <t>Economically Disadvantaged RATE</t>
  </si>
  <si>
    <t>All Students COHORT</t>
  </si>
  <si>
    <t>All Students RATE</t>
  </si>
  <si>
    <t>5-YEAR ADJUSTED COHORT GRADUATION RATE TRENDS</t>
  </si>
  <si>
    <t>Percent</t>
  </si>
  <si>
    <t>Number</t>
  </si>
  <si>
    <t>Virtual</t>
  </si>
  <si>
    <t>Charter</t>
  </si>
  <si>
    <t>Alternative</t>
  </si>
  <si>
    <t>Vocational</t>
  </si>
  <si>
    <t>Special Education</t>
  </si>
  <si>
    <t>Regular</t>
  </si>
  <si>
    <t>Total</t>
  </si>
  <si>
    <t xml:space="preserve">Estimated Number of Students who did not Graduate on-time (Non-Grads) </t>
  </si>
  <si>
    <t>DISTRICTS THAT ACCOUNT FOR 50% OF ALL NON-GRADS</t>
  </si>
  <si>
    <t>All Schools</t>
  </si>
  <si>
    <t>School Type</t>
  </si>
  <si>
    <t>STATE AS A WHOLE</t>
  </si>
  <si>
    <t>IN WHAT TYPES OF SCHOOLS ARE NON-GRADS CONCENTRATED?</t>
  </si>
  <si>
    <t>FEWEST NUMBER OF DISTRICTS NEEDED TO ACCOUNT FOR 50% OF ALL NON-GRADS:</t>
  </si>
  <si>
    <t>FLORIDA</t>
  </si>
  <si>
    <t>ARKANSAS</t>
  </si>
  <si>
    <t>ALASKA</t>
  </si>
  <si>
    <t>fipst</t>
  </si>
  <si>
    <t>statename</t>
  </si>
  <si>
    <t>st</t>
  </si>
  <si>
    <t>total</t>
  </si>
  <si>
    <t>regular</t>
  </si>
  <si>
    <t>speced</t>
  </si>
  <si>
    <t>vocational</t>
  </si>
  <si>
    <t>alternative</t>
  </si>
  <si>
    <t>charter</t>
  </si>
  <si>
    <t>virtual</t>
  </si>
  <si>
    <t>ALABAMA</t>
  </si>
  <si>
    <t>AL</t>
  </si>
  <si>
    <t>AK</t>
  </si>
  <si>
    <t>ARIZONA</t>
  </si>
  <si>
    <t>AZ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</si>
  <si>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</si>
  <si>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</si>
  <si>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</si>
  <si>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</si>
  <si>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</si>
  <si>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</si>
  <si>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</si>
  <si>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</si>
  <si>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</si>
  <si>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</si>
  <si>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</si>
  <si>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</si>
  <si>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</si>
  <si>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</si>
  <si>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</si>
  <si>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</si>
  <si>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</si>
  <si>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</si>
  <si>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</si>
  <si>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</si>
  <si>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</si>
  <si>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</si>
  <si>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</si>
  <si>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</si>
  <si>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</si>
  <si>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</si>
  <si>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</si>
  <si>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</si>
  <si>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</si>
  <si>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</si>
  <si>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</si>
  <si>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</si>
  <si>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</si>
  <si>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</si>
  <si>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</si>
  <si>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</si>
  <si>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</si>
  <si>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</si>
  <si>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</si>
  <si>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</si>
  <si>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</si>
  <si>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</si>
  <si>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</si>
  <si>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</si>
  <si>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</si>
  <si>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</si>
  <si>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</si>
  <si>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</si>
  <si>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</si>
  <si>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</si>
  <si>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</si>
  <si>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</si>
  <si>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</si>
  <si>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</si>
  <si>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</si>
  <si>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</si>
  <si>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</si>
  <si>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</si>
  <si>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</si>
  <si>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</si>
  <si>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</si>
  <si>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</si>
  <si>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</si>
  <si>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</si>
  <si>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</si>
  <si>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</si>
  <si>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</si>
  <si>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</si>
  <si>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</si>
  <si>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</si>
  <si>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</si>
  <si>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</si>
  <si>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</si>
  <si>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</si>
  <si>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</si>
  <si>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</si>
  <si>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</si>
  <si>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</si>
  <si>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</si>
  <si>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</si>
  <si>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</si>
  <si>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</si>
  <si>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</si>
  <si>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</si>
  <si>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</si>
  <si>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</si>
  <si>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</si>
  <si>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</si>
  <si>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</si>
  <si>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</si>
  <si>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VERMONT</t>
  </si>
  <si>
    <t>VT</t>
  </si>
  <si>
    <t>stnam</t>
  </si>
  <si>
    <t>count</t>
  </si>
  <si>
    <t>state</t>
  </si>
  <si>
    <t>stabr</t>
  </si>
  <si>
    <t>all2014</t>
  </si>
  <si>
    <t>all2015</t>
  </si>
  <si>
    <t>all2016</t>
  </si>
  <si>
    <t>all2017</t>
  </si>
  <si>
    <t>all2018</t>
  </si>
  <si>
    <t>allcoh2018</t>
  </si>
  <si>
    <t>econdisadv2014</t>
  </si>
  <si>
    <t>econdisadv2015</t>
  </si>
  <si>
    <t>econdisadv2016</t>
  </si>
  <si>
    <t>econdisadv2017</t>
  </si>
  <si>
    <t>econdisadv2018</t>
  </si>
  <si>
    <t>econcoh2018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</si>
  <si>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</si>
  <si>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</si>
  <si>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</si>
  <si>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</si>
  <si>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</si>
  <si>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</si>
  <si>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</si>
  <si>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</si>
  <si>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</si>
  <si>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</si>
  <si>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</si>
  <si>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</si>
  <si>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</si>
  <si>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</si>
  <si>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</si>
  <si>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</si>
  <si>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</si>
  <si>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</si>
  <si>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</si>
  <si>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</si>
  <si>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</si>
  <si>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</si>
  <si>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</si>
  <si>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</si>
  <si>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</si>
  <si>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</si>
  <si>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</si>
  <si>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</si>
  <si>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</si>
  <si>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</si>
  <si>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</si>
  <si>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</si>
  <si>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</si>
  <si>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</si>
  <si>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</si>
  <si>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</si>
  <si>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</si>
  <si>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</si>
  <si>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</si>
  <si>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</si>
  <si>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</si>
  <si>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</si>
  <si>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</si>
  <si>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</si>
  <si>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</si>
  <si>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UT</t>
  </si>
  <si>
    <t>Vermont</t>
  </si>
  <si>
    <t>Virginia</t>
  </si>
  <si>
    <t>Washington</t>
  </si>
  <si>
    <t>West Virginia</t>
  </si>
  <si>
    <t>Wisconsin</t>
  </si>
  <si>
    <t>Wyoming</t>
  </si>
  <si>
    <t>UTAH</t>
  </si>
  <si>
    <t>biggest2014</t>
  </si>
  <si>
    <t>biggest2015</t>
  </si>
  <si>
    <t>biggest2016</t>
  </si>
  <si>
    <t>biggest2017</t>
  </si>
  <si>
    <t>biggest2018</t>
  </si>
  <si>
    <t>bigoh2018</t>
  </si>
  <si>
    <t>allcoh2014</t>
  </si>
  <si>
    <t>allcoh2015</t>
  </si>
  <si>
    <t>allcoh2016</t>
  </si>
  <si>
    <t>allcoh2017</t>
  </si>
  <si>
    <t>econcoh2014</t>
  </si>
  <si>
    <t>econcoh2015</t>
  </si>
  <si>
    <t>econcoh2016</t>
  </si>
  <si>
    <t>econcoh2017</t>
  </si>
  <si>
    <t>bigoh2014</t>
  </si>
  <si>
    <t>bigoh2015</t>
  </si>
  <si>
    <t>bigoh2016</t>
  </si>
  <si>
    <t>bigoh2017</t>
  </si>
  <si>
    <t>Gain</t>
  </si>
  <si>
    <t>Growth &gt;= 1</t>
  </si>
  <si>
    <t>2018 (ACGR/AP) 2019 (NAEP)</t>
  </si>
  <si>
    <t>ACGR</t>
  </si>
  <si>
    <t>AP</t>
  </si>
  <si>
    <t>NEAP Reading</t>
  </si>
  <si>
    <t>NAEP Math</t>
  </si>
  <si>
    <t>gain</t>
  </si>
  <si>
    <t>ACGR 11</t>
  </si>
  <si>
    <t>ACGR 18</t>
  </si>
  <si>
    <t>AP 11</t>
  </si>
  <si>
    <t>AP 18</t>
  </si>
  <si>
    <t>Read Prof/Adv 11</t>
  </si>
  <si>
    <t>Read Prof/Adv 19</t>
  </si>
  <si>
    <t>Read  Prof/Adv gain</t>
  </si>
  <si>
    <t>Math Prof/Adv 11</t>
  </si>
  <si>
    <t>Math Prof/Adv 19</t>
  </si>
  <si>
    <t>Math Prof/Adv gain</t>
  </si>
  <si>
    <t>80.8</t>
  </si>
  <si>
    <t>88.4</t>
  </si>
  <si>
    <t>86.9</t>
  </si>
  <si>
    <t>68.5</t>
  </si>
  <si>
    <t>81.6</t>
  </si>
  <si>
    <t>84.5</t>
  </si>
  <si>
    <t>80.7</t>
  </si>
  <si>
    <t>86.5</t>
  </si>
  <si>
    <t>88.1</t>
  </si>
  <si>
    <t>91.4</t>
  </si>
  <si>
    <t>87.2</t>
  </si>
  <si>
    <t>90.3</t>
  </si>
  <si>
    <t>81.4</t>
  </si>
  <si>
    <t>86.7</t>
  </si>
  <si>
    <t>87.1</t>
  </si>
  <si>
    <t>87.8</t>
  </si>
  <si>
    <t>80.6</t>
  </si>
  <si>
    <t>83.2</t>
  </si>
  <si>
    <t>84.0</t>
  </si>
  <si>
    <t>89.2</t>
  </si>
  <si>
    <t>86.4</t>
  </si>
  <si>
    <t>88.7</t>
  </si>
  <si>
    <t>88.8</t>
  </si>
  <si>
    <t>90.9</t>
  </si>
  <si>
    <t>73.9</t>
  </si>
  <si>
    <t>82.3</t>
  </si>
  <si>
    <t>82.1</t>
  </si>
  <si>
    <t>81.8</t>
  </si>
  <si>
    <t>78.7</t>
  </si>
  <si>
    <t>85.9</t>
  </si>
  <si>
    <t>81.0</t>
  </si>
  <si>
    <t>84.1</t>
  </si>
  <si>
    <t>90.0</t>
  </si>
  <si>
    <t>87.0</t>
  </si>
  <si>
    <t>85.1</t>
  </si>
  <si>
    <t>87.5</t>
  </si>
  <si>
    <t>90.2</t>
  </si>
  <si>
    <t>89.7</t>
  </si>
  <si>
    <t>81.7</t>
  </si>
  <si>
    <t>TOTAL</t>
  </si>
  <si>
    <t>Youth Disconnection Rate</t>
  </si>
  <si>
    <t>NSC 4-year</t>
  </si>
  <si>
    <t>NSC 2-year</t>
  </si>
  <si>
    <t>(National)</t>
  </si>
  <si>
    <t>Post-Secondary Graduation Rate</t>
  </si>
  <si>
    <t>4-Year Program Graduation Rate</t>
  </si>
  <si>
    <t>2-Year Program Graduation Rate</t>
  </si>
  <si>
    <t>Certificate Program Graduation Rate</t>
  </si>
  <si>
    <t>N/A</t>
  </si>
  <si>
    <t>Largest Non-White Sub Group (Native American) RATE</t>
  </si>
  <si>
    <t>Largest Non-White Sub Group (Native American) COHORT</t>
  </si>
  <si>
    <t>Largest Non-White Sub Group (Black) RATE</t>
  </si>
  <si>
    <t>Largest Non-White Sub Group (Black) COHORT</t>
  </si>
  <si>
    <t>Largest Non-White Sub Group (Hispanic) RATE</t>
  </si>
  <si>
    <t>Largest Non-White Sub Group (Hispanic) COHORT</t>
  </si>
  <si>
    <t>Largest Non-White Sub Group (Asian) RATE</t>
  </si>
  <si>
    <t>Largest Non-White Sub Group (Asian) COHORT</t>
  </si>
  <si>
    <t>Largest Non-White Sub Group (Native) RATE</t>
  </si>
  <si>
    <t>Largest Non-White Sub Group (Native) COHORT</t>
  </si>
  <si>
    <t>Largest Non-White Sub Group (Multi-Racial) RATE</t>
  </si>
  <si>
    <t>Largest Non-White Sub Group (Multi-Racial) COHORT</t>
  </si>
  <si>
    <t>2013 (ACGR) 2011 (AP/NAEP)</t>
  </si>
  <si>
    <t>2014 (ACGR) 2011 (AP/NAEP)</t>
  </si>
  <si>
    <t>LEA_STATE_NAME</t>
  </si>
  <si>
    <t>catot</t>
  </si>
  <si>
    <t>enroll</t>
  </si>
  <si>
    <t>CHRONIC ABSENCE DATA</t>
  </si>
  <si>
    <t>Number of Students missing 10% or more of school days</t>
  </si>
  <si>
    <t>Percent of all student considered Chronically Absent</t>
  </si>
  <si>
    <t>capct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</si>
</sst>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%"/>
  </numFmts>
  <fonts count="9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0" borderId="0" xfId="0" applyFont="1"/>
    <xf numFmtId="0" fontId="2" fillId="0" borderId="0" xfId="1"/>
    <xf numFmtId="0" fontId="5" fillId="0" borderId="0" xfId="1" applyFont="1"/>
    <xf numFmtId="0" fontId="4" fillId="0" borderId="0" xfId="1" applyFont="1"/>
    <xf numFmtId="0" fontId="4" fillId="2" borderId="0" xfId="1" applyFont="1" applyFill="1"/>
    <xf numFmtId="164" fontId="2" fillId="0" borderId="0" xfId="1" applyNumberFormat="1"/>
    <xf numFmtId="164" fontId="2" fillId="0" borderId="0" xfId="1" applyNumberFormat="1" applyAlignment="1">
      <alignment horizontal="right"/>
    </xf>
    <xf numFmtId="1" fontId="2" fillId="0" borderId="0" xfId="1" applyNumberFormat="1"/>
    <xf numFmtId="9" fontId="2" fillId="0" borderId="0" xfId="1" applyNumberFormat="1"/>
    <xf numFmtId="3" fontId="2" fillId="0" borderId="0" xfId="1" applyNumberFormat="1"/>
    <xf numFmtId="0" fontId="6" fillId="0" borderId="0" xfId="1" applyFont="1"/>
    <xf numFmtId="0" fontId="7" fillId="0" borderId="0" xfId="1" applyFont="1" applyAlignment="1">
      <alignment horizontal="center"/>
    </xf>
    <xf numFmtId="0" fontId="8" fillId="0" borderId="0" xfId="0" applyFont="1"/>
    <xf numFmtId="0" fontId="5" fillId="0" borderId="0" xfId="1" applyFont="1" applyAlignment="1">
      <alignment horizontal="left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3" borderId="0" xfId="0" applyFill="1"/>
    <xf numFmtId="164" fontId="0" fillId="3" borderId="0" xfId="0" applyNumberFormat="1" applyFill="1"/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8" fillId="3" borderId="0" xfId="0" applyFont="1" applyFill="1"/>
    <xf numFmtId="0" fontId="3" fillId="0" borderId="0" xfId="0" applyFont="1" applyAlignment="1">
      <alignment wrapText="1"/>
    </xf>
    <xf numFmtId="0" fontId="1" fillId="0" borderId="0" xfId="1" applyFont="1" applyAlignment="1">
      <alignment horizontal="center"/>
    </xf>
    <xf numFmtId="1" fontId="2" fillId="0" borderId="0" xfId="1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65" fontId="3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1" fontId="2" fillId="0" borderId="0" xfId="1" applyNumberFormat="1" applyFill="1" applyAlignment="1">
      <alignment horizontal="center"/>
    </xf>
    <xf numFmtId="164" fontId="2" fillId="0" borderId="0" xfId="1" applyNumberFormat="1" applyFill="1" applyAlignment="1">
      <alignment horizontal="center"/>
    </xf>
    <xf numFmtId="3" fontId="3" fillId="0" borderId="0" xfId="0" applyNumberFormat="1" applyFont="1"/>
    <xf numFmtId="3" fontId="0" fillId="0" borderId="0" xfId="0" applyNumberFormat="1"/>
    <xf numFmtId="166" fontId="3" fillId="0" borderId="0" xfId="0" applyNumberFormat="1" applyFont="1"/>
    <xf numFmtId="166" fontId="0" fillId="0" borderId="0" xfId="0" applyNumberFormat="1"/>
    <xf numFmtId="166" fontId="2" fillId="0" borderId="0" xfId="1" applyNumberFormat="1"/>
    <xf numFmtId="3" fontId="8" fillId="0" borderId="0" xfId="0" applyNumberFormat="1" applyFont="1"/>
  </cellXfs>
  <cellStyles count="2">
    <cellStyle name="Normal" xfId="0" builtinId="0"/>
    <cellStyle name="Normal 2" xfId="1" xr:uid="{C2150114-3C77-4C23-9A06-6E653CCE6D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5870-601C-484F-B8AA-EFEABD334C28}">
  <dimension ref="A1:CY53"/>
  <sheetViews>
    <sheetView tabSelected="1" zoomScale="102" zoomScaleNormal="102" workbookViewId="0">
      <selection activeCell="CY47" sqref="CY47"/>
    </sheetView>
  </sheetViews>
  <sheetFormatPr defaultRowHeight="14.5" x14ac:dyDescent="0.35"/>
  <cols>
    <col min="1" max="1" width="20.90625" bestFit="1" customWidth="1"/>
    <col min="2" max="2" width="4.6328125" bestFit="1" customWidth="1"/>
    <col min="3" max="3" width="4" bestFit="1" customWidth="1"/>
    <col min="4" max="4" width="5.90625" bestFit="1" customWidth="1"/>
    <col min="6" max="6" width="4.6328125" bestFit="1" customWidth="1"/>
    <col min="7" max="7" width="20.90625" bestFit="1" customWidth="1"/>
    <col min="8" max="8" width="4" bestFit="1" customWidth="1"/>
    <col min="9" max="9" width="6" bestFit="1" customWidth="1"/>
    <col min="10" max="11" width="6.90625" bestFit="1" customWidth="1"/>
    <col min="12" max="12" width="9.81640625" bestFit="1" customWidth="1"/>
    <col min="13" max="13" width="10" bestFit="1" customWidth="1"/>
    <col min="14" max="14" width="7" bestFit="1" customWidth="1"/>
    <col min="15" max="15" width="6.36328125" bestFit="1" customWidth="1"/>
    <col min="17" max="17" width="4.6328125" bestFit="1" customWidth="1"/>
    <col min="18" max="18" width="20.90625" bestFit="1" customWidth="1"/>
    <col min="19" max="19" width="4" bestFit="1" customWidth="1"/>
    <col min="20" max="20" width="6" bestFit="1" customWidth="1"/>
    <col min="21" max="22" width="6.90625" bestFit="1" customWidth="1"/>
    <col min="23" max="23" width="9.81640625" bestFit="1" customWidth="1"/>
    <col min="24" max="24" width="10" bestFit="1" customWidth="1"/>
    <col min="25" max="25" width="7" bestFit="1" customWidth="1"/>
    <col min="26" max="26" width="6.36328125" bestFit="1" customWidth="1"/>
    <col min="28" max="28" width="20.90625" bestFit="1" customWidth="1"/>
    <col min="29" max="29" width="4.6328125" bestFit="1" customWidth="1"/>
    <col min="30" max="30" width="4" bestFit="1" customWidth="1"/>
    <col min="31" max="31" width="5.90625" bestFit="1" customWidth="1"/>
    <col min="33" max="33" width="17.36328125" bestFit="1" customWidth="1"/>
    <col min="34" max="34" width="5.1796875" bestFit="1" customWidth="1"/>
    <col min="35" max="39" width="6.90625" bestFit="1" customWidth="1"/>
    <col min="40" max="44" width="10" bestFit="1" customWidth="1"/>
    <col min="45" max="49" width="14.6328125" bestFit="1" customWidth="1"/>
    <col min="50" max="54" width="12.1796875" bestFit="1" customWidth="1"/>
    <col min="55" max="59" width="11" bestFit="1" customWidth="1"/>
    <col min="60" max="64" width="9.81640625" bestFit="1" customWidth="1"/>
    <col min="66" max="66" width="17.36328125" bestFit="1" customWidth="1"/>
    <col min="67" max="67" width="4.54296875" bestFit="1" customWidth="1"/>
    <col min="68" max="68" width="5.6328125" bestFit="1" customWidth="1"/>
    <col min="69" max="70" width="7" bestFit="1" customWidth="1"/>
    <col min="71" max="72" width="7.1796875" bestFit="1" customWidth="1"/>
    <col min="73" max="73" width="8.08984375" bestFit="1" customWidth="1"/>
    <col min="74" max="74" width="5.81640625" bestFit="1" customWidth="1"/>
    <col min="75" max="76" width="11.1796875" bestFit="1" customWidth="1"/>
    <col min="77" max="77" width="8.08984375" bestFit="1" customWidth="1"/>
    <col min="78" max="78" width="5.81640625" bestFit="1" customWidth="1"/>
    <col min="79" max="80" width="11.1796875" bestFit="1" customWidth="1"/>
    <col min="81" max="81" width="5.6328125" bestFit="1" customWidth="1"/>
    <col min="82" max="82" width="7.36328125" bestFit="1" customWidth="1"/>
    <col min="83" max="84" width="12.81640625" bestFit="1" customWidth="1"/>
    <col min="86" max="87" width="17.36328125" bestFit="1" customWidth="1"/>
    <col min="89" max="89" width="17.36328125" bestFit="1" customWidth="1"/>
    <col min="90" max="91" width="10.1796875" style="32" bestFit="1" customWidth="1"/>
    <col min="93" max="93" width="17.36328125" bestFit="1" customWidth="1"/>
    <col min="94" max="96" width="14.81640625" bestFit="1" customWidth="1"/>
    <col min="97" max="97" width="17.453125" bestFit="1" customWidth="1"/>
    <col min="100" max="100" width="21.54296875" bestFit="1" customWidth="1"/>
    <col min="101" max="101" width="8.08984375" style="37" bestFit="1" customWidth="1"/>
    <col min="102" max="102" width="9.6328125" style="37" bestFit="1" customWidth="1"/>
    <col min="103" max="103" width="8.90625" style="39"/>
  </cols>
  <sheetData>
    <row r="1" spans="1:103" s="1" customFormat="1" ht="29" x14ac:dyDescent="0.35">
      <c r="A1" s="1" t="s">
        <v>151</v>
      </c>
      <c r="B1" s="1" t="s">
        <v>44</v>
      </c>
      <c r="C1" s="1" t="s">
        <v>46</v>
      </c>
      <c r="D1" s="1" t="s">
        <v>152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 t="s">
        <v>53</v>
      </c>
      <c r="AB1" s="1" t="s">
        <v>151</v>
      </c>
      <c r="AC1" s="1" t="s">
        <v>44</v>
      </c>
      <c r="AD1" s="1" t="s">
        <v>46</v>
      </c>
      <c r="AE1" s="1" t="s">
        <v>152</v>
      </c>
      <c r="AG1" s="1" t="s">
        <v>153</v>
      </c>
      <c r="AH1" s="1" t="s">
        <v>154</v>
      </c>
      <c r="AI1" s="1" t="s">
        <v>155</v>
      </c>
      <c r="AJ1" s="1" t="s">
        <v>156</v>
      </c>
      <c r="AK1" s="1" t="s">
        <v>157</v>
      </c>
      <c r="AL1" s="1" t="s">
        <v>158</v>
      </c>
      <c r="AM1" s="1" t="s">
        <v>159</v>
      </c>
      <c r="AN1" s="1" t="s">
        <v>226</v>
      </c>
      <c r="AO1" s="1" t="s">
        <v>227</v>
      </c>
      <c r="AP1" s="1" t="s">
        <v>228</v>
      </c>
      <c r="AQ1" s="1" t="s">
        <v>229</v>
      </c>
      <c r="AR1" s="1" t="s">
        <v>160</v>
      </c>
      <c r="AS1" s="1" t="s">
        <v>161</v>
      </c>
      <c r="AT1" s="1" t="s">
        <v>162</v>
      </c>
      <c r="AU1" s="1" t="s">
        <v>163</v>
      </c>
      <c r="AV1" s="1" t="s">
        <v>164</v>
      </c>
      <c r="AW1" s="1" t="s">
        <v>165</v>
      </c>
      <c r="AX1" s="1" t="s">
        <v>230</v>
      </c>
      <c r="AY1" s="1" t="s">
        <v>231</v>
      </c>
      <c r="AZ1" s="1" t="s">
        <v>232</v>
      </c>
      <c r="BA1" s="1" t="s">
        <v>233</v>
      </c>
      <c r="BB1" s="1" t="s">
        <v>166</v>
      </c>
      <c r="BC1" s="1" t="s">
        <v>220</v>
      </c>
      <c r="BD1" s="1" t="s">
        <v>221</v>
      </c>
      <c r="BE1" s="1" t="s">
        <v>222</v>
      </c>
      <c r="BF1" s="1" t="s">
        <v>223</v>
      </c>
      <c r="BG1" s="1" t="s">
        <v>224</v>
      </c>
      <c r="BH1" s="1" t="s">
        <v>234</v>
      </c>
      <c r="BI1" s="1" t="s">
        <v>235</v>
      </c>
      <c r="BJ1" s="1" t="s">
        <v>236</v>
      </c>
      <c r="BK1" s="1" t="s">
        <v>237</v>
      </c>
      <c r="BL1" s="1" t="s">
        <v>225</v>
      </c>
      <c r="BN1" s="15" t="s">
        <v>153</v>
      </c>
      <c r="BO1" s="16" t="s">
        <v>245</v>
      </c>
      <c r="BP1" s="17" t="s">
        <v>18</v>
      </c>
      <c r="BQ1" s="18" t="s">
        <v>17</v>
      </c>
      <c r="BR1" s="18" t="s">
        <v>16</v>
      </c>
      <c r="BS1" s="18" t="s">
        <v>15</v>
      </c>
      <c r="BT1" s="18" t="s">
        <v>14</v>
      </c>
      <c r="BU1" s="17" t="s">
        <v>246</v>
      </c>
      <c r="BV1" s="17" t="s">
        <v>248</v>
      </c>
      <c r="BW1" s="17" t="s">
        <v>250</v>
      </c>
      <c r="BX1" s="17" t="s">
        <v>253</v>
      </c>
      <c r="BY1" s="17" t="s">
        <v>247</v>
      </c>
      <c r="BZ1" s="17" t="s">
        <v>249</v>
      </c>
      <c r="CA1" s="17" t="s">
        <v>251</v>
      </c>
      <c r="CB1" s="17" t="s">
        <v>254</v>
      </c>
      <c r="CC1" s="17" t="s">
        <v>13</v>
      </c>
      <c r="CD1" s="17" t="s">
        <v>12</v>
      </c>
      <c r="CE1" s="17" t="s">
        <v>252</v>
      </c>
      <c r="CF1" s="15" t="s">
        <v>255</v>
      </c>
      <c r="CH1" s="15" t="s">
        <v>153</v>
      </c>
      <c r="CI1" s="27" t="s">
        <v>296</v>
      </c>
      <c r="CK1" s="15" t="s">
        <v>153</v>
      </c>
      <c r="CL1" s="31" t="s">
        <v>297</v>
      </c>
      <c r="CM1" s="31" t="s">
        <v>298</v>
      </c>
      <c r="CO1" s="15" t="s">
        <v>153</v>
      </c>
      <c r="CP1" s="27" t="s">
        <v>300</v>
      </c>
      <c r="CQ1" s="27" t="s">
        <v>301</v>
      </c>
      <c r="CR1" s="27" t="s">
        <v>302</v>
      </c>
      <c r="CS1" s="27" t="s">
        <v>303</v>
      </c>
      <c r="CV1" s="1" t="s">
        <v>319</v>
      </c>
      <c r="CW1" s="36" t="s">
        <v>320</v>
      </c>
      <c r="CX1" s="36" t="s">
        <v>321</v>
      </c>
      <c r="CY1" s="38" t="s">
        <v>325</v>
      </c>
    </row>
    <row r="2" spans="1:103" x14ac:dyDescent="0.35">
      <c r="A2" t="s">
        <v>54</v>
      </c>
      <c r="B2">
        <v>1</v>
      </c>
      <c r="C2" t="s">
        <v>55</v>
      </c>
      <c r="D2">
        <v>14</v>
      </c>
      <c r="F2">
        <v>1</v>
      </c>
      <c r="G2" t="s">
        <v>54</v>
      </c>
      <c r="H2" t="s">
        <v>55</v>
      </c>
      <c r="I2">
        <v>5453</v>
      </c>
      <c r="J2">
        <v>5325</v>
      </c>
      <c r="K2">
        <v>35</v>
      </c>
      <c r="L2">
        <v>0</v>
      </c>
      <c r="M2">
        <v>93</v>
      </c>
      <c r="N2">
        <v>13</v>
      </c>
      <c r="O2">
        <v>37</v>
      </c>
      <c r="Q2">
        <v>1</v>
      </c>
      <c r="R2" t="s">
        <v>54</v>
      </c>
      <c r="S2" t="s">
        <v>55</v>
      </c>
      <c r="T2">
        <v>2762</v>
      </c>
      <c r="U2">
        <v>2644</v>
      </c>
      <c r="V2">
        <v>35</v>
      </c>
      <c r="W2">
        <v>0</v>
      </c>
      <c r="X2">
        <v>83</v>
      </c>
      <c r="Y2">
        <v>0</v>
      </c>
      <c r="Z2">
        <v>21</v>
      </c>
      <c r="AB2" t="s">
        <v>54</v>
      </c>
      <c r="AC2">
        <v>1</v>
      </c>
      <c r="AD2" t="s">
        <v>55</v>
      </c>
      <c r="AE2">
        <v>14</v>
      </c>
      <c r="AG2" t="s">
        <v>167</v>
      </c>
      <c r="AH2" t="s">
        <v>55</v>
      </c>
      <c r="AI2">
        <v>86.3</v>
      </c>
      <c r="AJ2">
        <v>89.3</v>
      </c>
      <c r="AK2">
        <v>87.1</v>
      </c>
      <c r="AL2">
        <v>89.3</v>
      </c>
      <c r="AM2">
        <v>90</v>
      </c>
      <c r="AN2">
        <v>54125</v>
      </c>
      <c r="AO2">
        <v>54493</v>
      </c>
      <c r="AP2">
        <v>56441</v>
      </c>
      <c r="AQ2">
        <v>54917</v>
      </c>
      <c r="AR2">
        <v>55151</v>
      </c>
      <c r="AS2">
        <v>81.5</v>
      </c>
      <c r="AT2">
        <v>84.7</v>
      </c>
      <c r="AU2">
        <v>80.900000000000006</v>
      </c>
      <c r="AV2" s="13" t="s">
        <v>304</v>
      </c>
      <c r="AW2">
        <v>84.4</v>
      </c>
      <c r="AX2">
        <v>27797</v>
      </c>
      <c r="AY2">
        <v>26996</v>
      </c>
      <c r="AZ2">
        <v>26425</v>
      </c>
      <c r="BA2">
        <v>848</v>
      </c>
      <c r="BB2">
        <v>24649</v>
      </c>
      <c r="BC2">
        <v>83.8</v>
      </c>
      <c r="BD2">
        <v>87</v>
      </c>
      <c r="BE2">
        <v>84.5</v>
      </c>
      <c r="BF2">
        <v>86.5</v>
      </c>
      <c r="BG2">
        <v>87.7</v>
      </c>
      <c r="BH2">
        <v>19162</v>
      </c>
      <c r="BI2">
        <v>19172</v>
      </c>
      <c r="BJ2">
        <v>20098</v>
      </c>
      <c r="BK2">
        <v>18849</v>
      </c>
      <c r="BL2">
        <v>18853</v>
      </c>
      <c r="BN2" t="s">
        <v>167</v>
      </c>
      <c r="BO2" s="19">
        <v>22.876019239999994</v>
      </c>
      <c r="BP2" s="20">
        <v>3</v>
      </c>
      <c r="BQ2" s="20">
        <v>1</v>
      </c>
      <c r="BR2" s="20">
        <v>1</v>
      </c>
      <c r="BS2" s="20">
        <v>0</v>
      </c>
      <c r="BT2" s="20">
        <v>1</v>
      </c>
      <c r="BU2" s="20">
        <v>72</v>
      </c>
      <c r="BV2" s="20">
        <v>8.4</v>
      </c>
      <c r="BW2" s="20">
        <v>25.6</v>
      </c>
      <c r="BX2" s="20">
        <v>20.100000000000001</v>
      </c>
      <c r="BY2" s="21">
        <v>90</v>
      </c>
      <c r="BZ2" s="20">
        <v>14.1</v>
      </c>
      <c r="CA2" s="20">
        <v>23.596798369999998</v>
      </c>
      <c r="CB2" s="20">
        <v>21.27922087</v>
      </c>
      <c r="CC2" s="20">
        <v>18</v>
      </c>
      <c r="CD2" s="20">
        <v>5.6999999999999993</v>
      </c>
      <c r="CE2" s="20">
        <v>-2.0032016300000031</v>
      </c>
      <c r="CF2" s="20">
        <v>1.1792208699999982</v>
      </c>
      <c r="CH2" t="s">
        <v>167</v>
      </c>
      <c r="CI2" s="20">
        <v>15.6</v>
      </c>
      <c r="CK2" t="s">
        <v>167</v>
      </c>
      <c r="CL2" s="35">
        <v>54.127610220000001</v>
      </c>
      <c r="CM2" s="35">
        <v>24.81741152</v>
      </c>
      <c r="CO2" t="s">
        <v>167</v>
      </c>
      <c r="CP2" s="29">
        <v>48.799999237060497</v>
      </c>
      <c r="CQ2" s="29">
        <v>62.099998474121101</v>
      </c>
      <c r="CR2" s="29">
        <v>37</v>
      </c>
      <c r="CS2" s="29">
        <v>43.400001525878899</v>
      </c>
      <c r="CT2" s="34">
        <v>100</v>
      </c>
      <c r="CV2" t="s">
        <v>54</v>
      </c>
      <c r="CW2" s="37">
        <v>123851</v>
      </c>
      <c r="CX2" s="37">
        <v>739842</v>
      </c>
      <c r="CY2" s="39">
        <f>CW2/CX2</f>
        <v>0.16740195879660794</v>
      </c>
    </row>
    <row r="3" spans="1:103" x14ac:dyDescent="0.35">
      <c r="A3" t="s">
        <v>43</v>
      </c>
      <c r="B3">
        <v>2</v>
      </c>
      <c r="C3" t="s">
        <v>56</v>
      </c>
      <c r="D3">
        <v>3</v>
      </c>
      <c r="F3">
        <v>2</v>
      </c>
      <c r="G3" t="s">
        <v>43</v>
      </c>
      <c r="H3" t="s">
        <v>56</v>
      </c>
      <c r="I3">
        <v>2004</v>
      </c>
      <c r="J3">
        <v>1582</v>
      </c>
      <c r="K3">
        <v>15</v>
      </c>
      <c r="L3">
        <v>5</v>
      </c>
      <c r="M3">
        <v>402</v>
      </c>
      <c r="N3">
        <v>113</v>
      </c>
      <c r="O3">
        <v>0</v>
      </c>
      <c r="Q3">
        <v>2</v>
      </c>
      <c r="R3" t="s">
        <v>43</v>
      </c>
      <c r="S3" t="s">
        <v>56</v>
      </c>
      <c r="T3">
        <v>1077</v>
      </c>
      <c r="U3">
        <v>753</v>
      </c>
      <c r="V3">
        <v>15</v>
      </c>
      <c r="W3">
        <v>5</v>
      </c>
      <c r="X3">
        <v>304</v>
      </c>
      <c r="Y3">
        <v>113</v>
      </c>
      <c r="Z3">
        <v>0</v>
      </c>
      <c r="AB3" t="s">
        <v>43</v>
      </c>
      <c r="AC3">
        <v>2</v>
      </c>
      <c r="AD3" t="s">
        <v>56</v>
      </c>
      <c r="AE3">
        <v>3</v>
      </c>
      <c r="AG3" t="s">
        <v>168</v>
      </c>
      <c r="AH3" t="s">
        <v>56</v>
      </c>
      <c r="AI3">
        <v>71.099999999999994</v>
      </c>
      <c r="AJ3">
        <v>75.599999999999994</v>
      </c>
      <c r="AK3">
        <v>76.099999999999994</v>
      </c>
      <c r="AL3">
        <v>78.2</v>
      </c>
      <c r="AM3">
        <v>78.5</v>
      </c>
      <c r="AN3">
        <v>9871</v>
      </c>
      <c r="AO3">
        <v>9676</v>
      </c>
      <c r="AP3">
        <v>9637</v>
      </c>
      <c r="AQ3">
        <v>9817</v>
      </c>
      <c r="AR3">
        <v>9847</v>
      </c>
      <c r="AS3">
        <v>59.6</v>
      </c>
      <c r="AT3">
        <v>66.599999999999994</v>
      </c>
      <c r="AU3">
        <v>68.400000000000006</v>
      </c>
      <c r="AV3">
        <v>72.099999999999994</v>
      </c>
      <c r="AW3">
        <v>71.900000000000006</v>
      </c>
      <c r="AX3">
        <v>3868</v>
      </c>
      <c r="AY3">
        <v>3468</v>
      </c>
      <c r="AZ3">
        <v>3842</v>
      </c>
      <c r="BA3">
        <v>4243</v>
      </c>
      <c r="BB3">
        <v>4427</v>
      </c>
      <c r="BC3">
        <v>55</v>
      </c>
      <c r="BD3">
        <v>64</v>
      </c>
      <c r="BE3">
        <v>64</v>
      </c>
      <c r="BF3">
        <v>69</v>
      </c>
      <c r="BG3">
        <v>69</v>
      </c>
      <c r="BH3">
        <v>2248</v>
      </c>
      <c r="BI3">
        <v>1987</v>
      </c>
      <c r="BJ3">
        <v>2175</v>
      </c>
      <c r="BK3">
        <v>2169</v>
      </c>
      <c r="BL3">
        <v>2199</v>
      </c>
      <c r="BN3" t="s">
        <v>168</v>
      </c>
      <c r="BO3" s="19">
        <v>3.0932559999998333E-2</v>
      </c>
      <c r="BP3" s="20">
        <v>2</v>
      </c>
      <c r="BQ3" s="20">
        <v>1</v>
      </c>
      <c r="BR3" s="20">
        <v>1</v>
      </c>
      <c r="BS3" s="20">
        <v>0</v>
      </c>
      <c r="BT3" s="20">
        <v>0</v>
      </c>
      <c r="BU3" s="20">
        <v>68</v>
      </c>
      <c r="BV3" s="20">
        <v>12.5</v>
      </c>
      <c r="BW3" s="20">
        <v>31</v>
      </c>
      <c r="BX3" s="20">
        <v>35.200000000000003</v>
      </c>
      <c r="BY3" s="21">
        <v>78.5</v>
      </c>
      <c r="BZ3" s="20">
        <v>15.9</v>
      </c>
      <c r="CA3" s="20">
        <v>23.29093039</v>
      </c>
      <c r="CB3" s="20">
        <v>29.040002170000001</v>
      </c>
      <c r="CC3" s="20">
        <v>10.5</v>
      </c>
      <c r="CD3" s="20">
        <v>3.4000000000000004</v>
      </c>
      <c r="CE3" s="20">
        <v>-7.7090696100000002</v>
      </c>
      <c r="CF3" s="20">
        <v>-6.1599978300000018</v>
      </c>
      <c r="CH3" t="s">
        <v>168</v>
      </c>
      <c r="CI3" s="20">
        <v>13.1</v>
      </c>
      <c r="CK3" t="s">
        <v>168</v>
      </c>
      <c r="CL3" s="35" t="s">
        <v>304</v>
      </c>
      <c r="CM3" s="35" t="s">
        <v>304</v>
      </c>
      <c r="CO3" t="s">
        <v>168</v>
      </c>
      <c r="CP3" s="29">
        <v>61.900001525878899</v>
      </c>
      <c r="CQ3" s="29">
        <v>59.599998474121101</v>
      </c>
      <c r="CR3" s="29">
        <v>36</v>
      </c>
      <c r="CS3" s="29">
        <v>79.300003051757798</v>
      </c>
      <c r="CV3" t="s">
        <v>43</v>
      </c>
      <c r="CW3" s="37">
        <v>35957</v>
      </c>
      <c r="CX3" s="37">
        <v>121387</v>
      </c>
      <c r="CY3" s="39">
        <f t="shared" ref="CY3:CY52" si="0">CW3/CX3</f>
        <v>0.29621788165124768</v>
      </c>
    </row>
    <row r="4" spans="1:103" x14ac:dyDescent="0.35">
      <c r="A4" t="s">
        <v>57</v>
      </c>
      <c r="B4">
        <v>4</v>
      </c>
      <c r="C4" t="s">
        <v>58</v>
      </c>
      <c r="D4">
        <v>16</v>
      </c>
      <c r="F4">
        <v>4</v>
      </c>
      <c r="G4" t="s">
        <v>57</v>
      </c>
      <c r="H4" t="s">
        <v>58</v>
      </c>
      <c r="I4">
        <v>17664</v>
      </c>
      <c r="J4">
        <v>17041</v>
      </c>
      <c r="K4">
        <v>17</v>
      </c>
      <c r="L4">
        <v>26</v>
      </c>
      <c r="M4">
        <v>580</v>
      </c>
      <c r="N4">
        <v>8894</v>
      </c>
      <c r="O4">
        <v>4253</v>
      </c>
      <c r="Q4">
        <v>4</v>
      </c>
      <c r="R4" t="s">
        <v>57</v>
      </c>
      <c r="S4" t="s">
        <v>58</v>
      </c>
      <c r="T4">
        <v>8925</v>
      </c>
      <c r="U4">
        <v>8783</v>
      </c>
      <c r="V4">
        <v>0</v>
      </c>
      <c r="W4">
        <v>12</v>
      </c>
      <c r="X4">
        <v>130</v>
      </c>
      <c r="Y4">
        <v>4269</v>
      </c>
      <c r="Z4">
        <v>3458</v>
      </c>
      <c r="AB4" t="s">
        <v>57</v>
      </c>
      <c r="AC4">
        <v>4</v>
      </c>
      <c r="AD4" t="s">
        <v>58</v>
      </c>
      <c r="AE4">
        <v>16</v>
      </c>
      <c r="AG4" t="s">
        <v>169</v>
      </c>
      <c r="AH4" t="s">
        <v>58</v>
      </c>
      <c r="AI4">
        <v>75.7</v>
      </c>
      <c r="AJ4">
        <v>77.400000000000006</v>
      </c>
      <c r="AK4">
        <v>79.5</v>
      </c>
      <c r="AL4">
        <v>78</v>
      </c>
      <c r="AM4">
        <v>78.7</v>
      </c>
      <c r="AN4">
        <v>79213</v>
      </c>
      <c r="AO4">
        <v>80809</v>
      </c>
      <c r="AP4">
        <v>81638</v>
      </c>
      <c r="AQ4">
        <v>84679</v>
      </c>
      <c r="AR4">
        <v>87054</v>
      </c>
      <c r="AS4">
        <v>69.900000000000006</v>
      </c>
      <c r="AT4">
        <v>73.099999999999994</v>
      </c>
      <c r="AU4">
        <v>76.7</v>
      </c>
      <c r="AV4">
        <v>72.400000000000006</v>
      </c>
      <c r="AW4">
        <v>73</v>
      </c>
      <c r="AX4">
        <v>31116</v>
      </c>
      <c r="AY4">
        <v>32058</v>
      </c>
      <c r="AZ4">
        <v>31521</v>
      </c>
      <c r="BA4">
        <v>30893</v>
      </c>
      <c r="BB4">
        <v>31377</v>
      </c>
      <c r="BC4">
        <v>70.3</v>
      </c>
      <c r="BD4">
        <v>72.7</v>
      </c>
      <c r="BE4">
        <v>76.400000000000006</v>
      </c>
      <c r="BF4">
        <v>74.5</v>
      </c>
      <c r="BG4">
        <v>75.7</v>
      </c>
      <c r="BH4">
        <v>32298</v>
      </c>
      <c r="BI4">
        <v>34057</v>
      </c>
      <c r="BJ4">
        <v>34728</v>
      </c>
      <c r="BK4">
        <v>36466</v>
      </c>
      <c r="BL4">
        <v>38199</v>
      </c>
      <c r="BN4" s="22" t="s">
        <v>169</v>
      </c>
      <c r="BO4" s="19">
        <v>5.7002675200000059</v>
      </c>
      <c r="BP4" s="20">
        <v>1</v>
      </c>
      <c r="BQ4" s="23">
        <v>0</v>
      </c>
      <c r="BR4" s="23">
        <v>1</v>
      </c>
      <c r="BS4" s="23">
        <v>0</v>
      </c>
      <c r="BT4" s="23">
        <v>0</v>
      </c>
      <c r="BU4" s="23">
        <v>78</v>
      </c>
      <c r="BV4" s="23">
        <v>11.9</v>
      </c>
      <c r="BW4" s="23">
        <v>28.2</v>
      </c>
      <c r="BX4" s="23">
        <v>31.5</v>
      </c>
      <c r="BY4" s="21">
        <v>78.7</v>
      </c>
      <c r="BZ4" s="23">
        <v>17.2</v>
      </c>
      <c r="CA4" s="23">
        <v>28.391709980000002</v>
      </c>
      <c r="CB4" s="23">
        <v>31.008557540000002</v>
      </c>
      <c r="CC4" s="23">
        <v>0.70000000000000284</v>
      </c>
      <c r="CD4" s="23">
        <v>5.2999999999999989</v>
      </c>
      <c r="CE4" s="23">
        <v>0.19170998000000239</v>
      </c>
      <c r="CF4" s="20">
        <v>-0.49144245999999825</v>
      </c>
      <c r="CH4" s="22" t="s">
        <v>169</v>
      </c>
      <c r="CI4">
        <v>12.6</v>
      </c>
      <c r="CK4" t="s">
        <v>169</v>
      </c>
      <c r="CL4" s="35">
        <v>59.962509070000003</v>
      </c>
      <c r="CM4" s="35">
        <v>19.398939539999997</v>
      </c>
      <c r="CO4" t="s">
        <v>169</v>
      </c>
      <c r="CP4" s="29">
        <v>32.799999237060497</v>
      </c>
      <c r="CQ4" s="29">
        <v>34.099998474121101</v>
      </c>
      <c r="CR4" s="29">
        <v>31.200000762939499</v>
      </c>
      <c r="CS4" s="29">
        <v>30.200000762939499</v>
      </c>
      <c r="CV4" t="s">
        <v>57</v>
      </c>
      <c r="CW4" s="37">
        <v>280381</v>
      </c>
      <c r="CX4" s="37">
        <v>1080858</v>
      </c>
      <c r="CY4" s="39">
        <f t="shared" si="0"/>
        <v>0.25940595341848788</v>
      </c>
    </row>
    <row r="5" spans="1:103" x14ac:dyDescent="0.35">
      <c r="A5" t="s">
        <v>42</v>
      </c>
      <c r="B5">
        <v>5</v>
      </c>
      <c r="C5" t="s">
        <v>59</v>
      </c>
      <c r="D5">
        <v>21</v>
      </c>
      <c r="F5">
        <v>5</v>
      </c>
      <c r="G5" t="s">
        <v>42</v>
      </c>
      <c r="H5" t="s">
        <v>59</v>
      </c>
      <c r="I5">
        <v>3776</v>
      </c>
      <c r="J5">
        <v>3688</v>
      </c>
      <c r="K5">
        <v>4</v>
      </c>
      <c r="L5">
        <v>0</v>
      </c>
      <c r="M5">
        <v>84</v>
      </c>
      <c r="N5">
        <v>502</v>
      </c>
      <c r="O5">
        <v>28</v>
      </c>
      <c r="Q5">
        <v>5</v>
      </c>
      <c r="R5" t="s">
        <v>42</v>
      </c>
      <c r="S5" t="s">
        <v>59</v>
      </c>
      <c r="T5">
        <v>1882</v>
      </c>
      <c r="U5">
        <v>1804</v>
      </c>
      <c r="V5">
        <v>0</v>
      </c>
      <c r="W5">
        <v>0</v>
      </c>
      <c r="X5">
        <v>78</v>
      </c>
      <c r="Y5">
        <v>239</v>
      </c>
      <c r="Z5">
        <v>3</v>
      </c>
      <c r="AB5" t="s">
        <v>42</v>
      </c>
      <c r="AC5">
        <v>5</v>
      </c>
      <c r="AD5" t="s">
        <v>59</v>
      </c>
      <c r="AE5">
        <v>21</v>
      </c>
      <c r="AG5" t="s">
        <v>170</v>
      </c>
      <c r="AH5" t="s">
        <v>59</v>
      </c>
      <c r="AI5">
        <v>86.9</v>
      </c>
      <c r="AJ5">
        <v>84.9</v>
      </c>
      <c r="AK5">
        <v>87</v>
      </c>
      <c r="AL5">
        <v>88</v>
      </c>
      <c r="AM5">
        <v>89.2</v>
      </c>
      <c r="AN5">
        <v>34422</v>
      </c>
      <c r="AO5">
        <v>35783</v>
      </c>
      <c r="AP5">
        <v>35562</v>
      </c>
      <c r="AQ5">
        <v>35428</v>
      </c>
      <c r="AR5">
        <v>35235</v>
      </c>
      <c r="AS5">
        <v>82.7</v>
      </c>
      <c r="AT5">
        <v>81.7</v>
      </c>
      <c r="AU5">
        <v>83.8</v>
      </c>
      <c r="AV5">
        <v>84.9</v>
      </c>
      <c r="AW5">
        <v>86.8</v>
      </c>
      <c r="AX5">
        <v>17109</v>
      </c>
      <c r="AY5">
        <v>17756</v>
      </c>
      <c r="AZ5">
        <v>18992</v>
      </c>
      <c r="BA5">
        <v>23149</v>
      </c>
      <c r="BB5">
        <v>23484</v>
      </c>
      <c r="BC5">
        <v>81</v>
      </c>
      <c r="BD5">
        <v>77.5</v>
      </c>
      <c r="BE5">
        <v>81.5</v>
      </c>
      <c r="BF5">
        <v>83.4</v>
      </c>
      <c r="BG5">
        <v>85.6</v>
      </c>
      <c r="BH5">
        <v>7448</v>
      </c>
      <c r="BI5">
        <v>7916</v>
      </c>
      <c r="BJ5">
        <v>7930</v>
      </c>
      <c r="BK5">
        <v>7463</v>
      </c>
      <c r="BL5">
        <v>7332</v>
      </c>
      <c r="BN5" t="s">
        <v>170</v>
      </c>
      <c r="BO5" s="19">
        <v>12.423634470000001</v>
      </c>
      <c r="BP5" s="20">
        <v>3</v>
      </c>
      <c r="BQ5" s="20">
        <v>1</v>
      </c>
      <c r="BR5" s="20">
        <v>1</v>
      </c>
      <c r="BS5" s="20">
        <v>1</v>
      </c>
      <c r="BT5" s="20">
        <v>0</v>
      </c>
      <c r="BU5" s="20">
        <v>81</v>
      </c>
      <c r="BV5" s="20">
        <v>13.6</v>
      </c>
      <c r="BW5" s="20">
        <v>27.8</v>
      </c>
      <c r="BX5" s="20">
        <v>29.3</v>
      </c>
      <c r="BY5" s="21">
        <v>89.2</v>
      </c>
      <c r="BZ5" s="20">
        <v>18.100000000000001</v>
      </c>
      <c r="CA5" s="20">
        <v>29.515372589999998</v>
      </c>
      <c r="CB5" s="20">
        <v>27.30826188</v>
      </c>
      <c r="CC5" s="20">
        <v>8.2000000000000028</v>
      </c>
      <c r="CD5" s="20">
        <v>4.5000000000000018</v>
      </c>
      <c r="CE5" s="20">
        <v>1.7153725899999976</v>
      </c>
      <c r="CF5" s="20">
        <v>-1.9917381200000008</v>
      </c>
      <c r="CH5" t="s">
        <v>170</v>
      </c>
      <c r="CI5" s="20">
        <v>15.1</v>
      </c>
      <c r="CK5" t="s">
        <v>170</v>
      </c>
      <c r="CL5" s="35">
        <v>46.222588609999995</v>
      </c>
      <c r="CM5" s="35">
        <v>32.006607529999997</v>
      </c>
      <c r="CO5" t="s">
        <v>170</v>
      </c>
      <c r="CP5" s="29">
        <v>48.799999237060497</v>
      </c>
      <c r="CQ5" s="29">
        <v>61</v>
      </c>
      <c r="CR5" s="29">
        <v>39.599998474121101</v>
      </c>
      <c r="CS5" s="29">
        <v>43.700000762939503</v>
      </c>
      <c r="CV5" t="s">
        <v>42</v>
      </c>
      <c r="CW5" s="37">
        <v>89603</v>
      </c>
      <c r="CX5" s="37">
        <v>495601</v>
      </c>
      <c r="CY5" s="39">
        <f t="shared" si="0"/>
        <v>0.18079664891717329</v>
      </c>
    </row>
    <row r="6" spans="1:103" x14ac:dyDescent="0.35">
      <c r="A6" t="s">
        <v>60</v>
      </c>
      <c r="B6">
        <v>6</v>
      </c>
      <c r="C6" t="s">
        <v>61</v>
      </c>
      <c r="D6">
        <v>37</v>
      </c>
      <c r="F6">
        <v>6</v>
      </c>
      <c r="G6" t="s">
        <v>60</v>
      </c>
      <c r="H6" t="s">
        <v>61</v>
      </c>
      <c r="I6">
        <v>74936</v>
      </c>
      <c r="J6">
        <v>49810</v>
      </c>
      <c r="K6">
        <v>1154</v>
      </c>
      <c r="L6">
        <v>0</v>
      </c>
      <c r="M6">
        <v>23972</v>
      </c>
      <c r="N6">
        <v>22855</v>
      </c>
      <c r="O6">
        <v>3223</v>
      </c>
      <c r="Q6">
        <v>6</v>
      </c>
      <c r="R6" t="s">
        <v>60</v>
      </c>
      <c r="S6" t="s">
        <v>61</v>
      </c>
      <c r="T6">
        <v>32019</v>
      </c>
      <c r="U6">
        <v>20468</v>
      </c>
      <c r="V6">
        <v>605</v>
      </c>
      <c r="W6">
        <v>0</v>
      </c>
      <c r="X6">
        <v>10946</v>
      </c>
      <c r="Y6">
        <v>6438</v>
      </c>
      <c r="Z6">
        <v>139</v>
      </c>
      <c r="AB6" t="s">
        <v>60</v>
      </c>
      <c r="AC6">
        <v>6</v>
      </c>
      <c r="AD6" t="s">
        <v>61</v>
      </c>
      <c r="AE6">
        <v>37</v>
      </c>
      <c r="AG6" t="s">
        <v>171</v>
      </c>
      <c r="AH6" t="s">
        <v>61</v>
      </c>
      <c r="AI6">
        <v>81</v>
      </c>
      <c r="AJ6">
        <v>82</v>
      </c>
      <c r="AK6">
        <v>83</v>
      </c>
      <c r="AL6">
        <v>82.7</v>
      </c>
      <c r="AM6">
        <v>83</v>
      </c>
      <c r="AN6">
        <v>432850</v>
      </c>
      <c r="AO6">
        <v>426790</v>
      </c>
      <c r="AP6">
        <v>439611</v>
      </c>
      <c r="AQ6">
        <v>429199</v>
      </c>
      <c r="AR6">
        <v>434721</v>
      </c>
      <c r="AS6">
        <v>76</v>
      </c>
      <c r="AT6">
        <v>78</v>
      </c>
      <c r="AU6">
        <v>79</v>
      </c>
      <c r="AV6">
        <v>78.8</v>
      </c>
      <c r="AW6">
        <v>79.599999999999994</v>
      </c>
      <c r="AX6">
        <v>281798</v>
      </c>
      <c r="AY6">
        <v>279852</v>
      </c>
      <c r="AZ6">
        <v>293514</v>
      </c>
      <c r="BA6">
        <v>287822</v>
      </c>
      <c r="BB6">
        <v>293630</v>
      </c>
      <c r="BC6">
        <v>77</v>
      </c>
      <c r="BD6">
        <v>79</v>
      </c>
      <c r="BE6">
        <v>80</v>
      </c>
      <c r="BF6">
        <v>80.3</v>
      </c>
      <c r="BG6">
        <v>80.599999999999994</v>
      </c>
      <c r="BH6">
        <v>214703</v>
      </c>
      <c r="BI6">
        <v>215056</v>
      </c>
      <c r="BJ6">
        <v>225547</v>
      </c>
      <c r="BK6">
        <v>223157</v>
      </c>
      <c r="BL6">
        <v>227434</v>
      </c>
      <c r="BN6" t="s">
        <v>171</v>
      </c>
      <c r="BO6" s="19">
        <v>25.64429668</v>
      </c>
      <c r="BP6" s="20">
        <v>4</v>
      </c>
      <c r="BQ6" s="20">
        <v>1</v>
      </c>
      <c r="BR6" s="20">
        <v>1</v>
      </c>
      <c r="BS6" s="20">
        <v>1</v>
      </c>
      <c r="BT6" s="20">
        <v>1</v>
      </c>
      <c r="BU6" s="20">
        <v>76</v>
      </c>
      <c r="BV6" s="20">
        <v>22</v>
      </c>
      <c r="BW6" s="20">
        <v>23.7</v>
      </c>
      <c r="BX6" s="20">
        <v>25.3</v>
      </c>
      <c r="BY6" s="21">
        <v>83</v>
      </c>
      <c r="BZ6" s="20">
        <v>31.3</v>
      </c>
      <c r="CA6" s="20">
        <v>29.837527819999998</v>
      </c>
      <c r="CB6" s="20">
        <v>28.506768860000001</v>
      </c>
      <c r="CC6" s="20">
        <v>7</v>
      </c>
      <c r="CD6" s="20">
        <v>9.3000000000000007</v>
      </c>
      <c r="CE6" s="20">
        <v>6.137527819999999</v>
      </c>
      <c r="CF6" s="20">
        <v>3.2067688600000004</v>
      </c>
      <c r="CH6" t="s">
        <v>171</v>
      </c>
      <c r="CI6" s="20">
        <v>11.3</v>
      </c>
      <c r="CK6" t="s">
        <v>171</v>
      </c>
      <c r="CL6" s="35">
        <v>64.733745040000002</v>
      </c>
      <c r="CM6" s="35">
        <v>20.03305022</v>
      </c>
      <c r="CO6" t="s">
        <v>171</v>
      </c>
      <c r="CP6" s="29">
        <v>42.299999237060497</v>
      </c>
      <c r="CQ6" s="29">
        <v>73</v>
      </c>
      <c r="CR6" s="29">
        <v>36.299999237060497</v>
      </c>
      <c r="CS6" s="29">
        <v>40.099998474121101</v>
      </c>
      <c r="CV6" t="s">
        <v>60</v>
      </c>
      <c r="CW6" s="37">
        <v>822833</v>
      </c>
      <c r="CX6" s="37">
        <v>6166385</v>
      </c>
      <c r="CY6" s="39">
        <f t="shared" si="0"/>
        <v>0.13343847327080616</v>
      </c>
    </row>
    <row r="7" spans="1:103" x14ac:dyDescent="0.35">
      <c r="A7" t="s">
        <v>62</v>
      </c>
      <c r="B7">
        <v>8</v>
      </c>
      <c r="C7" t="s">
        <v>63</v>
      </c>
      <c r="D7">
        <v>8</v>
      </c>
      <c r="F7">
        <v>8</v>
      </c>
      <c r="G7" t="s">
        <v>62</v>
      </c>
      <c r="H7" t="s">
        <v>63</v>
      </c>
      <c r="I7">
        <v>12119</v>
      </c>
      <c r="J7">
        <v>8123</v>
      </c>
      <c r="K7">
        <v>25</v>
      </c>
      <c r="L7">
        <v>157</v>
      </c>
      <c r="M7">
        <v>3814</v>
      </c>
      <c r="N7">
        <v>2380</v>
      </c>
      <c r="O7">
        <v>1298</v>
      </c>
      <c r="Q7">
        <v>8</v>
      </c>
      <c r="R7" t="s">
        <v>62</v>
      </c>
      <c r="S7" t="s">
        <v>63</v>
      </c>
      <c r="T7">
        <v>6026</v>
      </c>
      <c r="U7">
        <v>3522</v>
      </c>
      <c r="V7">
        <v>15</v>
      </c>
      <c r="W7">
        <v>31</v>
      </c>
      <c r="X7">
        <v>2458</v>
      </c>
      <c r="Y7">
        <v>2041</v>
      </c>
      <c r="Z7">
        <v>98</v>
      </c>
      <c r="AB7" t="s">
        <v>62</v>
      </c>
      <c r="AC7">
        <v>8</v>
      </c>
      <c r="AD7" t="s">
        <v>63</v>
      </c>
      <c r="AE7">
        <v>8</v>
      </c>
      <c r="AG7" t="s">
        <v>172</v>
      </c>
      <c r="AH7" t="s">
        <v>63</v>
      </c>
      <c r="AI7">
        <v>77.3</v>
      </c>
      <c r="AJ7">
        <v>77.3</v>
      </c>
      <c r="AK7">
        <v>78.900000000000006</v>
      </c>
      <c r="AL7">
        <v>79.099999999999994</v>
      </c>
      <c r="AM7">
        <v>80.8</v>
      </c>
      <c r="AN7">
        <v>61440</v>
      </c>
      <c r="AO7">
        <v>61790</v>
      </c>
      <c r="AP7">
        <v>63166</v>
      </c>
      <c r="AQ7">
        <v>64140</v>
      </c>
      <c r="AR7">
        <v>65933</v>
      </c>
      <c r="AS7">
        <v>64.2</v>
      </c>
      <c r="AT7">
        <v>65.5</v>
      </c>
      <c r="AU7">
        <v>67.8</v>
      </c>
      <c r="AV7">
        <v>68.5</v>
      </c>
      <c r="AW7">
        <v>70.7</v>
      </c>
      <c r="AX7">
        <v>27512</v>
      </c>
      <c r="AY7">
        <v>28418</v>
      </c>
      <c r="AZ7">
        <v>30004</v>
      </c>
      <c r="BA7">
        <v>30138</v>
      </c>
      <c r="BB7">
        <v>31296</v>
      </c>
      <c r="BC7">
        <v>66.7</v>
      </c>
      <c r="BD7">
        <v>67.599999999999994</v>
      </c>
      <c r="BE7">
        <v>69.900000000000006</v>
      </c>
      <c r="BF7">
        <v>71.099999999999994</v>
      </c>
      <c r="BG7">
        <v>73.400000000000006</v>
      </c>
      <c r="BH7">
        <v>18182</v>
      </c>
      <c r="BI7">
        <v>18670</v>
      </c>
      <c r="BJ7">
        <v>19710</v>
      </c>
      <c r="BK7">
        <v>20601</v>
      </c>
      <c r="BL7">
        <v>21725</v>
      </c>
      <c r="BN7" t="s">
        <v>172</v>
      </c>
      <c r="BO7" s="19">
        <v>4.5910402599999998</v>
      </c>
      <c r="BP7" s="20">
        <v>2</v>
      </c>
      <c r="BQ7" s="20">
        <v>1</v>
      </c>
      <c r="BR7" s="20">
        <v>1</v>
      </c>
      <c r="BS7" s="20">
        <v>0</v>
      </c>
      <c r="BT7" s="20">
        <v>0</v>
      </c>
      <c r="BU7" s="20">
        <v>74</v>
      </c>
      <c r="BV7" s="20">
        <v>21.3</v>
      </c>
      <c r="BW7" s="20">
        <v>40.299999999999997</v>
      </c>
      <c r="BX7" s="20">
        <v>43.5</v>
      </c>
      <c r="BY7" s="21" t="s">
        <v>256</v>
      </c>
      <c r="BZ7" s="20">
        <v>28.3</v>
      </c>
      <c r="CA7" s="20">
        <v>37.656027100000003</v>
      </c>
      <c r="CB7" s="20">
        <v>36.935013159999997</v>
      </c>
      <c r="CC7" s="20">
        <v>6.7999999999999972</v>
      </c>
      <c r="CD7" s="20">
        <v>7</v>
      </c>
      <c r="CE7" s="20">
        <v>-2.6439728999999943</v>
      </c>
      <c r="CF7" s="20">
        <v>-6.5649868400000031</v>
      </c>
      <c r="CH7" t="s">
        <v>172</v>
      </c>
      <c r="CI7" s="20">
        <v>8.8000000000000007</v>
      </c>
      <c r="CK7" t="s">
        <v>172</v>
      </c>
      <c r="CL7" s="35">
        <v>52.812453869999999</v>
      </c>
      <c r="CM7" s="35">
        <v>27.214982280000001</v>
      </c>
      <c r="CO7" t="s">
        <v>172</v>
      </c>
      <c r="CP7" s="29">
        <v>49.5</v>
      </c>
      <c r="CQ7" s="29">
        <v>58.599998474121101</v>
      </c>
      <c r="CR7" s="29">
        <v>32.5</v>
      </c>
      <c r="CS7" s="29">
        <v>41.700000762939503</v>
      </c>
      <c r="CV7" t="s">
        <v>62</v>
      </c>
      <c r="CW7" s="37">
        <v>212814</v>
      </c>
      <c r="CX7" s="37">
        <v>909482</v>
      </c>
      <c r="CY7" s="39">
        <f t="shared" si="0"/>
        <v>0.23399473546480304</v>
      </c>
    </row>
    <row r="8" spans="1:103" x14ac:dyDescent="0.35">
      <c r="A8" t="s">
        <v>64</v>
      </c>
      <c r="B8">
        <v>9</v>
      </c>
      <c r="C8" t="s">
        <v>65</v>
      </c>
      <c r="D8">
        <v>10</v>
      </c>
      <c r="F8">
        <v>9</v>
      </c>
      <c r="G8" t="s">
        <v>64</v>
      </c>
      <c r="H8" t="s">
        <v>65</v>
      </c>
      <c r="I8">
        <v>3092</v>
      </c>
      <c r="J8">
        <v>2966</v>
      </c>
      <c r="K8">
        <v>0</v>
      </c>
      <c r="L8">
        <v>72</v>
      </c>
      <c r="M8">
        <v>54</v>
      </c>
      <c r="N8">
        <v>96</v>
      </c>
      <c r="O8">
        <v>0</v>
      </c>
      <c r="Q8">
        <v>9</v>
      </c>
      <c r="R8" t="s">
        <v>64</v>
      </c>
      <c r="S8" t="s">
        <v>65</v>
      </c>
      <c r="T8">
        <v>1564</v>
      </c>
      <c r="U8">
        <v>1546</v>
      </c>
      <c r="V8">
        <v>0</v>
      </c>
      <c r="W8">
        <v>0</v>
      </c>
      <c r="X8">
        <v>18</v>
      </c>
      <c r="Y8">
        <v>0</v>
      </c>
      <c r="Z8">
        <v>0</v>
      </c>
      <c r="AB8" t="s">
        <v>64</v>
      </c>
      <c r="AC8">
        <v>9</v>
      </c>
      <c r="AD8" t="s">
        <v>65</v>
      </c>
      <c r="AE8">
        <v>10</v>
      </c>
      <c r="AG8" t="s">
        <v>173</v>
      </c>
      <c r="AH8" t="s">
        <v>65</v>
      </c>
      <c r="AI8">
        <v>87</v>
      </c>
      <c r="AJ8">
        <v>87.2</v>
      </c>
      <c r="AK8">
        <v>87.4</v>
      </c>
      <c r="AL8">
        <v>87.9</v>
      </c>
      <c r="AM8">
        <v>88.4</v>
      </c>
      <c r="AN8">
        <v>43050</v>
      </c>
      <c r="AO8">
        <v>42373</v>
      </c>
      <c r="AP8">
        <v>42578</v>
      </c>
      <c r="AQ8">
        <v>42515</v>
      </c>
      <c r="AR8">
        <v>42198</v>
      </c>
      <c r="AS8">
        <v>75.900000000000006</v>
      </c>
      <c r="AT8">
        <v>75.900000000000006</v>
      </c>
      <c r="AU8">
        <v>76.7</v>
      </c>
      <c r="AV8">
        <v>78.099999999999994</v>
      </c>
      <c r="AW8">
        <v>79.5</v>
      </c>
      <c r="AX8">
        <v>16442</v>
      </c>
      <c r="AY8">
        <v>17725</v>
      </c>
      <c r="AZ8">
        <v>17854</v>
      </c>
      <c r="BA8">
        <v>18524</v>
      </c>
      <c r="BB8">
        <v>16247</v>
      </c>
      <c r="BC8">
        <v>74</v>
      </c>
      <c r="BD8">
        <v>74.8</v>
      </c>
      <c r="BE8">
        <v>76.400000000000006</v>
      </c>
      <c r="BF8">
        <v>77.7</v>
      </c>
      <c r="BG8">
        <v>78.599999999999994</v>
      </c>
      <c r="BH8">
        <v>7583</v>
      </c>
      <c r="BI8">
        <v>8154</v>
      </c>
      <c r="BJ8">
        <v>8612</v>
      </c>
      <c r="BK8">
        <v>8705</v>
      </c>
      <c r="BL8">
        <v>9128</v>
      </c>
      <c r="BN8" t="s">
        <v>173</v>
      </c>
      <c r="BO8" s="19">
        <v>11.138177490000004</v>
      </c>
      <c r="BP8" s="20">
        <v>3</v>
      </c>
      <c r="BQ8" s="20">
        <v>1</v>
      </c>
      <c r="BR8" s="20">
        <v>1</v>
      </c>
      <c r="BS8" s="20">
        <v>0</v>
      </c>
      <c r="BT8" s="20">
        <v>1</v>
      </c>
      <c r="BU8" s="20">
        <v>83</v>
      </c>
      <c r="BV8" s="20">
        <v>23.9</v>
      </c>
      <c r="BW8" s="20">
        <v>44.7</v>
      </c>
      <c r="BX8" s="20">
        <v>38.1</v>
      </c>
      <c r="BY8" s="21" t="s">
        <v>257</v>
      </c>
      <c r="BZ8" s="20">
        <v>32.200000000000003</v>
      </c>
      <c r="CA8" s="20">
        <v>41.010574120000001</v>
      </c>
      <c r="CB8" s="20">
        <v>39.227603369999997</v>
      </c>
      <c r="CC8" s="20">
        <v>5.4000000000000057</v>
      </c>
      <c r="CD8" s="20">
        <v>8.3000000000000043</v>
      </c>
      <c r="CE8" s="20">
        <v>-3.6894258800000017</v>
      </c>
      <c r="CF8" s="20">
        <v>1.1276033699999957</v>
      </c>
      <c r="CH8" t="s">
        <v>173</v>
      </c>
      <c r="CI8" s="20">
        <v>10.199999999999999</v>
      </c>
      <c r="CK8" t="s">
        <v>173</v>
      </c>
      <c r="CL8" s="35">
        <v>61.671518130000003</v>
      </c>
      <c r="CM8" s="35">
        <v>25.2899502</v>
      </c>
      <c r="CO8" t="s">
        <v>173</v>
      </c>
      <c r="CP8" s="29">
        <v>60.400001525878899</v>
      </c>
      <c r="CQ8" s="29">
        <v>80</v>
      </c>
      <c r="CR8" s="29">
        <v>32.799999237060497</v>
      </c>
      <c r="CS8" s="29">
        <v>58.400001525878899</v>
      </c>
      <c r="CV8" t="s">
        <v>64</v>
      </c>
      <c r="CW8" s="37">
        <v>50684</v>
      </c>
      <c r="CX8" s="37">
        <v>518204</v>
      </c>
      <c r="CY8" s="39">
        <f t="shared" si="0"/>
        <v>9.7807041242445061E-2</v>
      </c>
    </row>
    <row r="9" spans="1:103" x14ac:dyDescent="0.35">
      <c r="A9" t="s">
        <v>66</v>
      </c>
      <c r="B9">
        <v>10</v>
      </c>
      <c r="C9" t="s">
        <v>67</v>
      </c>
      <c r="D9">
        <v>5</v>
      </c>
      <c r="F9">
        <v>10</v>
      </c>
      <c r="G9" t="s">
        <v>66</v>
      </c>
      <c r="H9" t="s">
        <v>67</v>
      </c>
      <c r="I9">
        <v>1299</v>
      </c>
      <c r="J9">
        <v>1135</v>
      </c>
      <c r="K9">
        <v>53</v>
      </c>
      <c r="L9">
        <v>101</v>
      </c>
      <c r="M9">
        <v>10</v>
      </c>
      <c r="N9">
        <v>27</v>
      </c>
      <c r="O9">
        <v>0</v>
      </c>
      <c r="Q9">
        <v>10</v>
      </c>
      <c r="R9" t="s">
        <v>66</v>
      </c>
      <c r="S9" t="s">
        <v>67</v>
      </c>
      <c r="T9">
        <v>746</v>
      </c>
      <c r="U9">
        <v>708</v>
      </c>
      <c r="V9">
        <v>28</v>
      </c>
      <c r="W9">
        <v>0</v>
      </c>
      <c r="X9">
        <v>10</v>
      </c>
      <c r="Y9">
        <v>0</v>
      </c>
      <c r="Z9">
        <v>0</v>
      </c>
      <c r="AB9" t="s">
        <v>66</v>
      </c>
      <c r="AC9">
        <v>10</v>
      </c>
      <c r="AD9" t="s">
        <v>67</v>
      </c>
      <c r="AE9">
        <v>5</v>
      </c>
      <c r="AG9" t="s">
        <v>174</v>
      </c>
      <c r="AH9" t="s">
        <v>67</v>
      </c>
      <c r="AI9">
        <v>87</v>
      </c>
      <c r="AJ9">
        <v>85.6</v>
      </c>
      <c r="AK9">
        <v>85.5</v>
      </c>
      <c r="AL9">
        <v>86.9</v>
      </c>
      <c r="AM9">
        <v>86.9</v>
      </c>
      <c r="AN9">
        <v>9423</v>
      </c>
      <c r="AO9">
        <v>9683</v>
      </c>
      <c r="AP9">
        <v>9768</v>
      </c>
      <c r="AQ9">
        <v>10072</v>
      </c>
      <c r="AR9">
        <v>10072</v>
      </c>
      <c r="AS9">
        <v>81</v>
      </c>
      <c r="AT9">
        <v>76</v>
      </c>
      <c r="AU9">
        <v>76</v>
      </c>
      <c r="AV9">
        <v>78</v>
      </c>
      <c r="AW9">
        <v>78</v>
      </c>
      <c r="AX9">
        <v>4482</v>
      </c>
      <c r="AY9">
        <v>2708</v>
      </c>
      <c r="AZ9">
        <v>2985</v>
      </c>
      <c r="BA9">
        <v>2761</v>
      </c>
      <c r="BB9">
        <v>2761</v>
      </c>
      <c r="BC9">
        <v>83</v>
      </c>
      <c r="BD9">
        <v>83.2</v>
      </c>
      <c r="BE9">
        <v>82.1</v>
      </c>
      <c r="BF9">
        <v>83.2</v>
      </c>
      <c r="BG9">
        <v>83.2</v>
      </c>
      <c r="BH9">
        <v>2991</v>
      </c>
      <c r="BI9">
        <v>3160</v>
      </c>
      <c r="BJ9">
        <v>3176</v>
      </c>
      <c r="BK9">
        <v>3134</v>
      </c>
      <c r="BL9">
        <v>3134</v>
      </c>
      <c r="BN9" t="s">
        <v>174</v>
      </c>
      <c r="BO9" s="19">
        <v>9.4842255000000062</v>
      </c>
      <c r="BP9" s="20">
        <v>2</v>
      </c>
      <c r="BQ9" s="20">
        <v>1</v>
      </c>
      <c r="BR9" s="20">
        <v>1</v>
      </c>
      <c r="BS9" s="20">
        <v>0</v>
      </c>
      <c r="BT9" s="20">
        <v>0</v>
      </c>
      <c r="BU9" s="20">
        <v>78</v>
      </c>
      <c r="BV9" s="20">
        <v>14.6</v>
      </c>
      <c r="BW9" s="20">
        <v>32.700000000000003</v>
      </c>
      <c r="BX9" s="20">
        <v>31.9</v>
      </c>
      <c r="BY9" s="21" t="s">
        <v>258</v>
      </c>
      <c r="BZ9" s="20">
        <v>19.600000000000001</v>
      </c>
      <c r="CA9" s="20">
        <v>30.960158969999998</v>
      </c>
      <c r="CB9" s="20">
        <v>29.224066530000002</v>
      </c>
      <c r="CC9" s="20">
        <v>8.9000000000000057</v>
      </c>
      <c r="CD9" s="20">
        <v>5.0000000000000018</v>
      </c>
      <c r="CE9" s="20">
        <v>-1.7398410300000045</v>
      </c>
      <c r="CF9" s="20">
        <v>-2.6759334699999968</v>
      </c>
      <c r="CH9" t="s">
        <v>174</v>
      </c>
      <c r="CI9" s="20">
        <v>12.1</v>
      </c>
      <c r="CK9" t="s">
        <v>174</v>
      </c>
      <c r="CL9" s="35" t="s">
        <v>304</v>
      </c>
      <c r="CM9" s="35" t="s">
        <v>304</v>
      </c>
      <c r="CO9" t="s">
        <v>174</v>
      </c>
      <c r="CP9" s="29">
        <v>56.400001525878899</v>
      </c>
      <c r="CQ9" s="29">
        <v>69.400001525878906</v>
      </c>
      <c r="CR9" s="29">
        <v>30.100000381469702</v>
      </c>
      <c r="CS9" s="30" t="s">
        <v>304</v>
      </c>
      <c r="CV9" t="s">
        <v>66</v>
      </c>
      <c r="CW9" s="37">
        <v>24525</v>
      </c>
      <c r="CX9" s="37">
        <v>135965</v>
      </c>
      <c r="CY9" s="39">
        <f t="shared" si="0"/>
        <v>0.18037730298238516</v>
      </c>
    </row>
    <row r="10" spans="1:103" x14ac:dyDescent="0.35">
      <c r="A10" t="s">
        <v>68</v>
      </c>
      <c r="B10">
        <v>11</v>
      </c>
      <c r="C10" t="s">
        <v>69</v>
      </c>
      <c r="D10">
        <v>1</v>
      </c>
      <c r="F10">
        <v>11</v>
      </c>
      <c r="G10" t="s">
        <v>68</v>
      </c>
      <c r="H10" t="s">
        <v>69</v>
      </c>
      <c r="I10">
        <v>1330</v>
      </c>
      <c r="J10">
        <v>1123</v>
      </c>
      <c r="K10">
        <v>0</v>
      </c>
      <c r="L10">
        <v>0</v>
      </c>
      <c r="M10">
        <v>207</v>
      </c>
      <c r="N10">
        <v>360</v>
      </c>
      <c r="O10">
        <v>0</v>
      </c>
      <c r="Q10">
        <v>11</v>
      </c>
      <c r="R10" t="s">
        <v>68</v>
      </c>
      <c r="S10" t="s">
        <v>69</v>
      </c>
      <c r="T10">
        <v>970</v>
      </c>
      <c r="U10">
        <v>799</v>
      </c>
      <c r="V10">
        <v>0</v>
      </c>
      <c r="W10">
        <v>0</v>
      </c>
      <c r="X10">
        <v>171</v>
      </c>
      <c r="Y10">
        <v>0</v>
      </c>
      <c r="Z10">
        <v>0</v>
      </c>
      <c r="AB10" t="s">
        <v>68</v>
      </c>
      <c r="AC10">
        <v>11</v>
      </c>
      <c r="AD10" t="s">
        <v>69</v>
      </c>
      <c r="AE10">
        <v>1</v>
      </c>
      <c r="AG10" t="s">
        <v>175</v>
      </c>
      <c r="AH10" t="s">
        <v>69</v>
      </c>
      <c r="AI10">
        <v>61.4</v>
      </c>
      <c r="AJ10">
        <v>68.5</v>
      </c>
      <c r="AK10">
        <v>69.2</v>
      </c>
      <c r="AL10">
        <v>73.2</v>
      </c>
      <c r="AM10">
        <v>68.5</v>
      </c>
      <c r="AN10">
        <v>5101</v>
      </c>
      <c r="AO10">
        <v>4440</v>
      </c>
      <c r="AP10">
        <v>4775</v>
      </c>
      <c r="AQ10">
        <v>4652</v>
      </c>
      <c r="AR10">
        <v>4765</v>
      </c>
      <c r="AS10">
        <v>60.1</v>
      </c>
      <c r="AT10">
        <v>68.2</v>
      </c>
      <c r="AU10">
        <v>69.3</v>
      </c>
      <c r="AV10">
        <v>72.900000000000006</v>
      </c>
      <c r="AW10">
        <v>58.9</v>
      </c>
      <c r="AX10">
        <v>2928</v>
      </c>
      <c r="AY10">
        <v>3702</v>
      </c>
      <c r="AZ10">
        <v>3762</v>
      </c>
      <c r="BA10">
        <v>4061</v>
      </c>
      <c r="BB10">
        <v>3260</v>
      </c>
      <c r="BC10">
        <v>59.7</v>
      </c>
      <c r="BD10">
        <v>67.099999999999994</v>
      </c>
      <c r="BE10">
        <v>67.7</v>
      </c>
      <c r="BF10">
        <v>72.400000000000006</v>
      </c>
      <c r="BG10">
        <v>67</v>
      </c>
      <c r="BH10">
        <v>4251</v>
      </c>
      <c r="BI10">
        <v>3583</v>
      </c>
      <c r="BJ10">
        <v>3831</v>
      </c>
      <c r="BK10">
        <v>3561</v>
      </c>
      <c r="BL10">
        <v>3546</v>
      </c>
      <c r="BN10" t="s">
        <v>175</v>
      </c>
      <c r="BO10" s="19">
        <v>32.707247799999998</v>
      </c>
      <c r="BP10" s="20">
        <v>4</v>
      </c>
      <c r="BQ10" s="20">
        <v>1</v>
      </c>
      <c r="BR10" s="20">
        <v>1</v>
      </c>
      <c r="BS10" s="20">
        <v>1</v>
      </c>
      <c r="BT10" s="20">
        <v>1</v>
      </c>
      <c r="BU10" s="20">
        <v>59</v>
      </c>
      <c r="BV10" s="20">
        <v>9.3000000000000007</v>
      </c>
      <c r="BW10" s="20">
        <v>16.100000000000001</v>
      </c>
      <c r="BX10" s="20">
        <v>17</v>
      </c>
      <c r="BY10" s="21" t="s">
        <v>259</v>
      </c>
      <c r="BZ10" s="20">
        <v>19.600000000000001</v>
      </c>
      <c r="CA10" s="20">
        <v>22.9832182</v>
      </c>
      <c r="CB10" s="20">
        <v>23.024029599999999</v>
      </c>
      <c r="CC10" s="20">
        <v>9.5</v>
      </c>
      <c r="CD10" s="20">
        <v>10.3</v>
      </c>
      <c r="CE10" s="20">
        <v>6.8832181999999982</v>
      </c>
      <c r="CF10" s="20">
        <v>6.0240295999999987</v>
      </c>
      <c r="CH10" t="s">
        <v>175</v>
      </c>
      <c r="CI10" s="20">
        <v>11.9</v>
      </c>
      <c r="CK10" t="s">
        <v>175</v>
      </c>
      <c r="CL10" s="35" t="s">
        <v>304</v>
      </c>
      <c r="CM10" s="35" t="s">
        <v>304</v>
      </c>
      <c r="CO10" t="s">
        <v>175</v>
      </c>
      <c r="CP10" s="29">
        <v>47.5</v>
      </c>
      <c r="CQ10" s="29">
        <v>46.700000762939503</v>
      </c>
      <c r="CR10" s="30" t="s">
        <v>304</v>
      </c>
      <c r="CS10" s="29">
        <v>94.300003051757798</v>
      </c>
      <c r="CV10" t="s">
        <v>68</v>
      </c>
      <c r="CW10" s="37">
        <v>23694</v>
      </c>
      <c r="CX10" s="37">
        <v>85522</v>
      </c>
      <c r="CY10" s="39">
        <f t="shared" si="0"/>
        <v>0.27705151890741564</v>
      </c>
    </row>
    <row r="11" spans="1:103" x14ac:dyDescent="0.35">
      <c r="A11" t="s">
        <v>41</v>
      </c>
      <c r="B11">
        <v>12</v>
      </c>
      <c r="C11" t="s">
        <v>70</v>
      </c>
      <c r="D11">
        <v>7</v>
      </c>
      <c r="F11">
        <v>12</v>
      </c>
      <c r="G11" t="s">
        <v>41</v>
      </c>
      <c r="H11" t="s">
        <v>70</v>
      </c>
      <c r="I11">
        <v>25986</v>
      </c>
      <c r="J11">
        <v>16016</v>
      </c>
      <c r="K11">
        <v>455</v>
      </c>
      <c r="L11">
        <v>68</v>
      </c>
      <c r="M11">
        <v>9447</v>
      </c>
      <c r="N11">
        <v>5428</v>
      </c>
      <c r="O11">
        <v>350</v>
      </c>
      <c r="Q11">
        <v>12</v>
      </c>
      <c r="R11" t="s">
        <v>41</v>
      </c>
      <c r="S11" t="s">
        <v>70</v>
      </c>
      <c r="T11">
        <v>13756</v>
      </c>
      <c r="U11">
        <v>7025</v>
      </c>
      <c r="V11">
        <v>212</v>
      </c>
      <c r="W11">
        <v>60</v>
      </c>
      <c r="X11">
        <v>6459</v>
      </c>
      <c r="Y11">
        <v>4063</v>
      </c>
      <c r="Z11">
        <v>55</v>
      </c>
      <c r="AB11" t="s">
        <v>41</v>
      </c>
      <c r="AC11">
        <v>12</v>
      </c>
      <c r="AD11" t="s">
        <v>70</v>
      </c>
      <c r="AE11">
        <v>7</v>
      </c>
      <c r="AG11" t="s">
        <v>176</v>
      </c>
      <c r="AH11" t="s">
        <v>70</v>
      </c>
      <c r="AI11">
        <v>76.099999999999994</v>
      </c>
      <c r="AJ11">
        <v>77.900000000000006</v>
      </c>
      <c r="AK11">
        <v>80.7</v>
      </c>
      <c r="AL11">
        <v>82.3</v>
      </c>
      <c r="AM11">
        <v>86.3</v>
      </c>
      <c r="AN11">
        <v>196234</v>
      </c>
      <c r="AO11">
        <v>199988</v>
      </c>
      <c r="AP11">
        <v>197886</v>
      </c>
      <c r="AQ11">
        <v>204212</v>
      </c>
      <c r="AR11">
        <v>208908</v>
      </c>
      <c r="AS11">
        <v>67.8</v>
      </c>
      <c r="AT11">
        <v>70.400000000000006</v>
      </c>
      <c r="AU11">
        <v>74.400000000000006</v>
      </c>
      <c r="AV11">
        <v>76.8</v>
      </c>
      <c r="AW11">
        <v>82.3</v>
      </c>
      <c r="AX11">
        <v>95194</v>
      </c>
      <c r="AY11">
        <v>101945</v>
      </c>
      <c r="AZ11">
        <v>103137</v>
      </c>
      <c r="BA11">
        <v>109184</v>
      </c>
      <c r="BB11">
        <v>112883</v>
      </c>
      <c r="BC11">
        <v>75</v>
      </c>
      <c r="BD11">
        <v>76.7</v>
      </c>
      <c r="BE11">
        <v>79.5</v>
      </c>
      <c r="BF11">
        <v>81.3</v>
      </c>
      <c r="BG11">
        <v>85.4</v>
      </c>
      <c r="BH11">
        <v>53190</v>
      </c>
      <c r="BI11">
        <v>55469</v>
      </c>
      <c r="BJ11">
        <v>57450</v>
      </c>
      <c r="BK11">
        <v>61050</v>
      </c>
      <c r="BL11">
        <v>64735</v>
      </c>
      <c r="BN11" t="s">
        <v>176</v>
      </c>
      <c r="BO11" s="19">
        <v>30.454645879999994</v>
      </c>
      <c r="BP11" s="20">
        <v>4</v>
      </c>
      <c r="BQ11" s="20">
        <v>1</v>
      </c>
      <c r="BR11" s="20">
        <v>1</v>
      </c>
      <c r="BS11" s="20">
        <v>1</v>
      </c>
      <c r="BT11" s="20">
        <v>1</v>
      </c>
      <c r="BU11" s="20">
        <v>71</v>
      </c>
      <c r="BV11" s="20">
        <v>23.6</v>
      </c>
      <c r="BW11" s="20">
        <v>29.8</v>
      </c>
      <c r="BX11" s="20">
        <v>27.7</v>
      </c>
      <c r="BY11" s="21" t="s">
        <v>11</v>
      </c>
      <c r="BZ11" s="20">
        <v>31.7</v>
      </c>
      <c r="CA11" s="20">
        <v>33.911332809999998</v>
      </c>
      <c r="CB11" s="20">
        <v>30.643313070000001</v>
      </c>
      <c r="CC11" s="20">
        <v>15.299999999999997</v>
      </c>
      <c r="CD11" s="20">
        <v>8.0999999999999979</v>
      </c>
      <c r="CE11" s="20">
        <v>4.1113328099999968</v>
      </c>
      <c r="CF11" s="20">
        <v>2.9433130700000021</v>
      </c>
      <c r="CH11" t="s">
        <v>176</v>
      </c>
      <c r="CI11" s="20">
        <v>11.7</v>
      </c>
      <c r="CK11" t="s">
        <v>176</v>
      </c>
      <c r="CL11" s="35">
        <v>46.903076230000003</v>
      </c>
      <c r="CM11" s="35">
        <v>37.536252269999999</v>
      </c>
      <c r="CO11" t="s">
        <v>176</v>
      </c>
      <c r="CP11" s="29">
        <v>57.799999237060497</v>
      </c>
      <c r="CQ11" s="29">
        <v>73.599998474121094</v>
      </c>
      <c r="CR11" s="29">
        <v>46.400001525878899</v>
      </c>
      <c r="CS11" s="29">
        <v>64.699996948242202</v>
      </c>
      <c r="CV11" t="s">
        <v>41</v>
      </c>
      <c r="CW11" s="37">
        <v>611864</v>
      </c>
      <c r="CX11" s="37">
        <v>2819346</v>
      </c>
      <c r="CY11" s="39">
        <f t="shared" si="0"/>
        <v>0.21702338059961424</v>
      </c>
    </row>
    <row r="12" spans="1:103" x14ac:dyDescent="0.35">
      <c r="A12" t="s">
        <v>71</v>
      </c>
      <c r="B12">
        <v>13</v>
      </c>
      <c r="C12" t="s">
        <v>72</v>
      </c>
      <c r="D12">
        <v>10</v>
      </c>
      <c r="F12">
        <v>13</v>
      </c>
      <c r="G12" t="s">
        <v>71</v>
      </c>
      <c r="H12" t="s">
        <v>72</v>
      </c>
      <c r="I12">
        <v>21953</v>
      </c>
      <c r="J12">
        <v>21361</v>
      </c>
      <c r="K12">
        <v>146</v>
      </c>
      <c r="L12">
        <v>0</v>
      </c>
      <c r="M12">
        <v>446</v>
      </c>
      <c r="N12">
        <v>4527</v>
      </c>
      <c r="O12">
        <v>1975</v>
      </c>
      <c r="Q12">
        <v>13</v>
      </c>
      <c r="R12" t="s">
        <v>71</v>
      </c>
      <c r="S12" t="s">
        <v>72</v>
      </c>
      <c r="T12">
        <v>10952</v>
      </c>
      <c r="U12">
        <v>10689</v>
      </c>
      <c r="V12">
        <v>14</v>
      </c>
      <c r="W12">
        <v>0</v>
      </c>
      <c r="X12">
        <v>249</v>
      </c>
      <c r="Y12">
        <v>3766</v>
      </c>
      <c r="Z12">
        <v>1608</v>
      </c>
      <c r="AB12" t="s">
        <v>71</v>
      </c>
      <c r="AC12">
        <v>13</v>
      </c>
      <c r="AD12" t="s">
        <v>72</v>
      </c>
      <c r="AE12">
        <v>10</v>
      </c>
      <c r="AG12" t="s">
        <v>177</v>
      </c>
      <c r="AH12" t="s">
        <v>72</v>
      </c>
      <c r="AI12">
        <v>72.5</v>
      </c>
      <c r="AJ12">
        <v>78.8</v>
      </c>
      <c r="AK12">
        <v>79.400000000000006</v>
      </c>
      <c r="AL12">
        <v>80.599999999999994</v>
      </c>
      <c r="AM12">
        <v>81.599999999999994</v>
      </c>
      <c r="AN12">
        <v>121593</v>
      </c>
      <c r="AO12">
        <v>123606</v>
      </c>
      <c r="AP12">
        <v>126039</v>
      </c>
      <c r="AQ12">
        <v>127487</v>
      </c>
      <c r="AR12">
        <v>131239</v>
      </c>
      <c r="AS12">
        <v>62.5</v>
      </c>
      <c r="AT12">
        <v>74.5</v>
      </c>
      <c r="AU12">
        <v>75.3</v>
      </c>
      <c r="AV12">
        <v>76.400000000000006</v>
      </c>
      <c r="AW12">
        <v>77.099999999999994</v>
      </c>
      <c r="AX12">
        <v>54416</v>
      </c>
      <c r="AY12">
        <v>66186</v>
      </c>
      <c r="AZ12">
        <v>70062</v>
      </c>
      <c r="BA12">
        <v>70261</v>
      </c>
      <c r="BB12">
        <v>73729</v>
      </c>
      <c r="BC12">
        <v>65.2</v>
      </c>
      <c r="BD12">
        <v>75.2</v>
      </c>
      <c r="BE12">
        <v>76.2</v>
      </c>
      <c r="BF12">
        <v>77.8</v>
      </c>
      <c r="BG12">
        <v>79.400000000000006</v>
      </c>
      <c r="BH12">
        <v>46302</v>
      </c>
      <c r="BI12">
        <v>47456</v>
      </c>
      <c r="BJ12">
        <v>48194</v>
      </c>
      <c r="BK12">
        <v>48107</v>
      </c>
      <c r="BL12">
        <v>49527</v>
      </c>
      <c r="BN12" t="s">
        <v>177</v>
      </c>
      <c r="BO12" s="19">
        <v>27.87375247999999</v>
      </c>
      <c r="BP12" s="20">
        <v>4</v>
      </c>
      <c r="BQ12" s="20">
        <v>1</v>
      </c>
      <c r="BR12" s="20">
        <v>1</v>
      </c>
      <c r="BS12" s="20">
        <v>1</v>
      </c>
      <c r="BT12" s="20">
        <v>1</v>
      </c>
      <c r="BU12" s="20">
        <v>67</v>
      </c>
      <c r="BV12" s="20">
        <v>17.8</v>
      </c>
      <c r="BW12" s="20">
        <v>27.6</v>
      </c>
      <c r="BX12" s="20">
        <v>27.8</v>
      </c>
      <c r="BY12" s="21" t="s">
        <v>260</v>
      </c>
      <c r="BZ12" s="20">
        <v>23.2</v>
      </c>
      <c r="CA12" s="20">
        <v>32.132752480000001</v>
      </c>
      <c r="CB12" s="20">
        <v>31.140999999999998</v>
      </c>
      <c r="CC12" s="20">
        <v>14.599999999999994</v>
      </c>
      <c r="CD12" s="20">
        <v>5.3999999999999986</v>
      </c>
      <c r="CE12" s="20">
        <v>4.5327524799999992</v>
      </c>
      <c r="CF12" s="20">
        <v>3.3409999999999975</v>
      </c>
      <c r="CH12" t="s">
        <v>177</v>
      </c>
      <c r="CI12" s="20">
        <v>13.5</v>
      </c>
      <c r="CK12" t="s">
        <v>177</v>
      </c>
      <c r="CL12" s="35">
        <v>48.4428281</v>
      </c>
      <c r="CM12" s="35">
        <v>37.411736810000001</v>
      </c>
      <c r="CO12" t="s">
        <v>177</v>
      </c>
      <c r="CP12" s="29">
        <v>42.700000762939503</v>
      </c>
      <c r="CQ12" s="29">
        <v>50.200000762939503</v>
      </c>
      <c r="CR12" s="29">
        <v>38.700000762939503</v>
      </c>
      <c r="CS12" s="29">
        <v>34</v>
      </c>
      <c r="CV12" t="s">
        <v>71</v>
      </c>
      <c r="CW12" s="37">
        <v>251723</v>
      </c>
      <c r="CX12" s="37">
        <v>1765299</v>
      </c>
      <c r="CY12" s="39">
        <f t="shared" si="0"/>
        <v>0.14259510711783102</v>
      </c>
    </row>
    <row r="13" spans="1:103" x14ac:dyDescent="0.35">
      <c r="A13" t="s">
        <v>73</v>
      </c>
      <c r="B13">
        <v>15</v>
      </c>
      <c r="C13" t="s">
        <v>74</v>
      </c>
      <c r="D13">
        <v>1</v>
      </c>
      <c r="F13">
        <v>15</v>
      </c>
      <c r="G13" t="s">
        <v>73</v>
      </c>
      <c r="H13" t="s">
        <v>74</v>
      </c>
      <c r="I13">
        <v>2007</v>
      </c>
      <c r="J13">
        <v>2007</v>
      </c>
      <c r="K13">
        <v>0</v>
      </c>
      <c r="L13">
        <v>0</v>
      </c>
      <c r="M13">
        <v>0</v>
      </c>
      <c r="N13">
        <v>97</v>
      </c>
      <c r="O13">
        <v>2</v>
      </c>
      <c r="Q13">
        <v>15</v>
      </c>
      <c r="R13" t="s">
        <v>73</v>
      </c>
      <c r="S13" t="s">
        <v>74</v>
      </c>
      <c r="T13">
        <v>2007</v>
      </c>
      <c r="U13">
        <v>2007</v>
      </c>
      <c r="V13">
        <v>0</v>
      </c>
      <c r="W13">
        <v>0</v>
      </c>
      <c r="X13">
        <v>0</v>
      </c>
      <c r="Y13">
        <v>97</v>
      </c>
      <c r="Z13">
        <v>2</v>
      </c>
      <c r="AB13" t="s">
        <v>73</v>
      </c>
      <c r="AC13">
        <v>15</v>
      </c>
      <c r="AD13" t="s">
        <v>74</v>
      </c>
      <c r="AE13">
        <v>1</v>
      </c>
      <c r="AG13" t="s">
        <v>178</v>
      </c>
      <c r="AH13" t="s">
        <v>74</v>
      </c>
      <c r="AI13">
        <v>81.8</v>
      </c>
      <c r="AJ13">
        <v>81.599999999999994</v>
      </c>
      <c r="AK13">
        <v>82.7</v>
      </c>
      <c r="AL13">
        <v>82.7</v>
      </c>
      <c r="AM13">
        <v>84.5</v>
      </c>
      <c r="AN13">
        <v>13062</v>
      </c>
      <c r="AO13">
        <v>12749</v>
      </c>
      <c r="AP13">
        <v>12936</v>
      </c>
      <c r="AQ13">
        <v>12766</v>
      </c>
      <c r="AR13">
        <v>13115</v>
      </c>
      <c r="AS13">
        <v>77.599999999999994</v>
      </c>
      <c r="AT13">
        <v>75.900000000000006</v>
      </c>
      <c r="AU13">
        <v>77.900000000000006</v>
      </c>
      <c r="AV13">
        <v>77.900000000000006</v>
      </c>
      <c r="AW13">
        <v>79.5</v>
      </c>
      <c r="AX13">
        <v>5954</v>
      </c>
      <c r="AY13">
        <v>5733</v>
      </c>
      <c r="AZ13">
        <v>5814</v>
      </c>
      <c r="BA13">
        <v>7652</v>
      </c>
      <c r="BB13">
        <v>7885</v>
      </c>
      <c r="BC13">
        <v>82.8</v>
      </c>
      <c r="BD13">
        <v>82.8</v>
      </c>
      <c r="BE13">
        <v>83.6</v>
      </c>
      <c r="BF13">
        <v>83.5</v>
      </c>
      <c r="BG13">
        <v>84.6</v>
      </c>
      <c r="BH13">
        <v>10198</v>
      </c>
      <c r="BI13">
        <v>9941</v>
      </c>
      <c r="BJ13">
        <v>10198</v>
      </c>
      <c r="BK13">
        <v>9972</v>
      </c>
      <c r="BL13">
        <v>10027</v>
      </c>
      <c r="BN13" t="s">
        <v>178</v>
      </c>
      <c r="BO13" s="19">
        <v>12.617714470000001</v>
      </c>
      <c r="BP13" s="20">
        <v>3</v>
      </c>
      <c r="BQ13" s="20">
        <v>1</v>
      </c>
      <c r="BR13" s="20">
        <v>1</v>
      </c>
      <c r="BS13" s="20">
        <v>1</v>
      </c>
      <c r="BT13" s="20">
        <v>0</v>
      </c>
      <c r="BU13" s="20">
        <v>80</v>
      </c>
      <c r="BV13" s="20">
        <v>9.9</v>
      </c>
      <c r="BW13" s="20">
        <v>26</v>
      </c>
      <c r="BX13" s="20">
        <v>30</v>
      </c>
      <c r="BY13" s="21" t="s">
        <v>261</v>
      </c>
      <c r="BZ13" s="20">
        <v>17.2</v>
      </c>
      <c r="CA13" s="20">
        <v>29.160311870000001</v>
      </c>
      <c r="CB13" s="20">
        <v>27.657402600000001</v>
      </c>
      <c r="CC13" s="20">
        <v>4.5</v>
      </c>
      <c r="CD13" s="20">
        <v>7.2999999999999989</v>
      </c>
      <c r="CE13" s="20">
        <v>3.160311870000001</v>
      </c>
      <c r="CF13" s="20">
        <v>-2.3425973999999989</v>
      </c>
      <c r="CH13" t="s">
        <v>178</v>
      </c>
      <c r="CI13" s="20">
        <v>11.1</v>
      </c>
      <c r="CK13" t="s">
        <v>178</v>
      </c>
      <c r="CL13" s="35">
        <v>45.010246700000003</v>
      </c>
      <c r="CM13" s="35">
        <v>34.091632730000001</v>
      </c>
      <c r="CO13" t="s">
        <v>178</v>
      </c>
      <c r="CP13" s="29">
        <v>50.799999237060497</v>
      </c>
      <c r="CQ13" s="29">
        <v>74.300003051757798</v>
      </c>
      <c r="CR13" s="29">
        <v>31.200000762939499</v>
      </c>
      <c r="CS13" s="30" t="s">
        <v>304</v>
      </c>
      <c r="CV13" t="s">
        <v>73</v>
      </c>
      <c r="CW13" s="37">
        <v>33493</v>
      </c>
      <c r="CX13" s="37">
        <v>176949</v>
      </c>
      <c r="CY13" s="39">
        <f t="shared" si="0"/>
        <v>0.18928052715754257</v>
      </c>
    </row>
    <row r="14" spans="1:103" x14ac:dyDescent="0.35">
      <c r="A14" t="s">
        <v>75</v>
      </c>
      <c r="B14">
        <v>16</v>
      </c>
      <c r="C14" t="s">
        <v>76</v>
      </c>
      <c r="D14">
        <v>10</v>
      </c>
      <c r="F14">
        <v>16</v>
      </c>
      <c r="G14" t="s">
        <v>75</v>
      </c>
      <c r="H14" t="s">
        <v>76</v>
      </c>
      <c r="I14">
        <v>4444</v>
      </c>
      <c r="J14">
        <v>2733</v>
      </c>
      <c r="K14">
        <v>0</v>
      </c>
      <c r="L14">
        <v>2</v>
      </c>
      <c r="M14">
        <v>1709</v>
      </c>
      <c r="N14">
        <v>1123</v>
      </c>
      <c r="O14">
        <v>1060</v>
      </c>
      <c r="Q14">
        <v>16</v>
      </c>
      <c r="R14" t="s">
        <v>75</v>
      </c>
      <c r="S14" t="s">
        <v>76</v>
      </c>
      <c r="T14">
        <v>2164</v>
      </c>
      <c r="U14">
        <v>1193</v>
      </c>
      <c r="V14">
        <v>0</v>
      </c>
      <c r="W14">
        <v>2</v>
      </c>
      <c r="X14">
        <v>969</v>
      </c>
      <c r="Y14">
        <v>750</v>
      </c>
      <c r="Z14">
        <v>802</v>
      </c>
      <c r="AB14" t="s">
        <v>75</v>
      </c>
      <c r="AC14">
        <v>16</v>
      </c>
      <c r="AD14" t="s">
        <v>76</v>
      </c>
      <c r="AE14">
        <v>10</v>
      </c>
      <c r="AG14" t="s">
        <v>179</v>
      </c>
      <c r="AH14" t="s">
        <v>76</v>
      </c>
      <c r="AI14">
        <v>77.3</v>
      </c>
      <c r="AJ14">
        <v>78.900000000000006</v>
      </c>
      <c r="AK14">
        <v>79.7</v>
      </c>
      <c r="AL14">
        <v>79.7</v>
      </c>
      <c r="AM14">
        <v>80.7</v>
      </c>
      <c r="AN14">
        <v>22843</v>
      </c>
      <c r="AO14">
        <v>21446</v>
      </c>
      <c r="AP14">
        <v>21883</v>
      </c>
      <c r="AQ14">
        <v>22659</v>
      </c>
      <c r="AR14">
        <v>22851</v>
      </c>
      <c r="AS14">
        <v>71.3</v>
      </c>
      <c r="AT14">
        <v>72</v>
      </c>
      <c r="AU14">
        <v>71.900000000000006</v>
      </c>
      <c r="AV14">
        <v>71.599999999999994</v>
      </c>
      <c r="AW14">
        <v>72.3</v>
      </c>
      <c r="AX14">
        <v>12758</v>
      </c>
      <c r="AY14">
        <v>10798</v>
      </c>
      <c r="AZ14">
        <v>11990</v>
      </c>
      <c r="BA14">
        <v>12424</v>
      </c>
      <c r="BB14">
        <v>12424</v>
      </c>
      <c r="BC14">
        <v>70.3</v>
      </c>
      <c r="BD14">
        <v>71.2</v>
      </c>
      <c r="BE14">
        <v>73.7</v>
      </c>
      <c r="BF14">
        <v>74.8</v>
      </c>
      <c r="BG14">
        <v>75.900000000000006</v>
      </c>
      <c r="BH14">
        <v>3573</v>
      </c>
      <c r="BI14">
        <v>3450</v>
      </c>
      <c r="BJ14">
        <v>3592</v>
      </c>
      <c r="BK14">
        <v>3771</v>
      </c>
      <c r="BL14">
        <v>3953</v>
      </c>
      <c r="BN14" s="13" t="s">
        <v>179</v>
      </c>
      <c r="BO14" s="19">
        <v>8.6242792100000099</v>
      </c>
      <c r="BP14" s="20">
        <v>3</v>
      </c>
      <c r="BQ14" s="20">
        <v>1</v>
      </c>
      <c r="BR14" s="20">
        <v>1</v>
      </c>
      <c r="BS14" s="20">
        <v>1</v>
      </c>
      <c r="BT14" s="20">
        <v>0</v>
      </c>
      <c r="BU14" s="20">
        <v>77.3</v>
      </c>
      <c r="BV14" s="20">
        <v>11.9</v>
      </c>
      <c r="BW14" s="20">
        <v>33.9</v>
      </c>
      <c r="BX14" s="20">
        <v>36.9</v>
      </c>
      <c r="BY14" s="21" t="s">
        <v>262</v>
      </c>
      <c r="BZ14" s="20">
        <v>13.5</v>
      </c>
      <c r="CA14" s="20">
        <v>37.080884869999998</v>
      </c>
      <c r="CB14" s="20">
        <v>37.343394340000003</v>
      </c>
      <c r="CC14" s="20">
        <v>3.4000000000000057</v>
      </c>
      <c r="CD14" s="20">
        <v>1.5999999999999996</v>
      </c>
      <c r="CE14" s="20">
        <v>3.1808848699999999</v>
      </c>
      <c r="CF14" s="20">
        <v>0.44339434000000466</v>
      </c>
      <c r="CH14" s="13" t="s">
        <v>179</v>
      </c>
      <c r="CI14" s="20">
        <v>13.6</v>
      </c>
      <c r="CK14" t="s">
        <v>179</v>
      </c>
      <c r="CL14" s="35">
        <v>44.508721119999997</v>
      </c>
      <c r="CM14" s="35">
        <v>29.740094620000001</v>
      </c>
      <c r="CO14" t="s">
        <v>179</v>
      </c>
      <c r="CP14" s="29">
        <v>60.099998474121101</v>
      </c>
      <c r="CQ14" s="29">
        <v>68.400001525878906</v>
      </c>
      <c r="CR14" s="29">
        <v>40.900001525878899</v>
      </c>
      <c r="CS14" s="29">
        <v>54.200000762939503</v>
      </c>
      <c r="CV14" t="s">
        <v>75</v>
      </c>
      <c r="CW14" s="37">
        <v>9144</v>
      </c>
      <c r="CX14" s="37">
        <v>294574</v>
      </c>
      <c r="CY14" s="39">
        <f t="shared" si="0"/>
        <v>3.104143610773524E-2</v>
      </c>
    </row>
    <row r="15" spans="1:103" x14ac:dyDescent="0.35">
      <c r="A15" t="s">
        <v>77</v>
      </c>
      <c r="B15">
        <v>17</v>
      </c>
      <c r="C15" t="s">
        <v>78</v>
      </c>
      <c r="D15">
        <v>11</v>
      </c>
      <c r="F15">
        <v>17</v>
      </c>
      <c r="G15" t="s">
        <v>77</v>
      </c>
      <c r="H15" t="s">
        <v>78</v>
      </c>
      <c r="I15">
        <v>18300</v>
      </c>
      <c r="J15">
        <v>18263</v>
      </c>
      <c r="K15">
        <v>0</v>
      </c>
      <c r="L15">
        <v>0</v>
      </c>
      <c r="M15">
        <v>37</v>
      </c>
      <c r="N15">
        <v>1639</v>
      </c>
      <c r="O15">
        <v>15</v>
      </c>
      <c r="Q15">
        <v>17</v>
      </c>
      <c r="R15" t="s">
        <v>77</v>
      </c>
      <c r="S15" t="s">
        <v>78</v>
      </c>
      <c r="T15">
        <v>9156</v>
      </c>
      <c r="U15">
        <v>9156</v>
      </c>
      <c r="V15">
        <v>0</v>
      </c>
      <c r="W15">
        <v>0</v>
      </c>
      <c r="X15">
        <v>0</v>
      </c>
      <c r="Y15">
        <v>1607</v>
      </c>
      <c r="Z15">
        <v>15</v>
      </c>
      <c r="AB15" t="s">
        <v>77</v>
      </c>
      <c r="AC15">
        <v>17</v>
      </c>
      <c r="AD15" t="s">
        <v>78</v>
      </c>
      <c r="AE15">
        <v>11</v>
      </c>
      <c r="AG15" t="s">
        <v>180</v>
      </c>
      <c r="AH15" t="s">
        <v>78</v>
      </c>
      <c r="AI15">
        <v>86</v>
      </c>
      <c r="AJ15">
        <v>85.6</v>
      </c>
      <c r="AK15">
        <v>85.5</v>
      </c>
      <c r="AL15">
        <v>87</v>
      </c>
      <c r="AM15">
        <v>86.5</v>
      </c>
      <c r="AN15">
        <v>153112</v>
      </c>
      <c r="AO15">
        <v>153246</v>
      </c>
      <c r="AP15">
        <v>153608</v>
      </c>
      <c r="AQ15">
        <v>149092</v>
      </c>
      <c r="AR15">
        <v>150834</v>
      </c>
      <c r="AS15">
        <v>78.5</v>
      </c>
      <c r="AT15">
        <v>77.900000000000006</v>
      </c>
      <c r="AU15">
        <v>76.7</v>
      </c>
      <c r="AV15">
        <v>79.400000000000006</v>
      </c>
      <c r="AW15">
        <v>78.7</v>
      </c>
      <c r="AX15">
        <v>66965</v>
      </c>
      <c r="AY15">
        <v>71274</v>
      </c>
      <c r="AZ15">
        <v>68142</v>
      </c>
      <c r="BA15">
        <v>64193</v>
      </c>
      <c r="BB15">
        <v>66876</v>
      </c>
      <c r="BC15">
        <v>81.3</v>
      </c>
      <c r="BD15">
        <v>80.7</v>
      </c>
      <c r="BE15">
        <v>81.3</v>
      </c>
      <c r="BF15">
        <v>83.5</v>
      </c>
      <c r="BG15">
        <v>82</v>
      </c>
      <c r="BH15">
        <v>32303</v>
      </c>
      <c r="BI15">
        <v>32939</v>
      </c>
      <c r="BJ15">
        <v>34877</v>
      </c>
      <c r="BK15">
        <v>34697</v>
      </c>
      <c r="BL15">
        <v>36737</v>
      </c>
      <c r="BN15" t="s">
        <v>180</v>
      </c>
      <c r="BO15" s="19">
        <v>14.286036940000006</v>
      </c>
      <c r="BP15" s="20">
        <v>4</v>
      </c>
      <c r="BQ15" s="20">
        <v>1</v>
      </c>
      <c r="BR15" s="20">
        <v>1</v>
      </c>
      <c r="BS15" s="20">
        <v>1</v>
      </c>
      <c r="BT15" s="20">
        <v>1</v>
      </c>
      <c r="BU15" s="20">
        <v>84</v>
      </c>
      <c r="BV15" s="20">
        <v>18.100000000000001</v>
      </c>
      <c r="BW15" s="20">
        <v>33.9</v>
      </c>
      <c r="BX15" s="20">
        <v>32.799999999999997</v>
      </c>
      <c r="BY15" s="21" t="s">
        <v>263</v>
      </c>
      <c r="BZ15" s="20">
        <v>27.3</v>
      </c>
      <c r="CA15" s="20">
        <v>35.445344830000003</v>
      </c>
      <c r="CB15" s="20">
        <v>33.840692109999999</v>
      </c>
      <c r="CC15" s="20">
        <v>2.5</v>
      </c>
      <c r="CD15" s="20">
        <v>9.1999999999999993</v>
      </c>
      <c r="CE15" s="20">
        <v>1.5453448300000048</v>
      </c>
      <c r="CF15" s="20">
        <v>1.0406921100000019</v>
      </c>
      <c r="CH15" t="s">
        <v>180</v>
      </c>
      <c r="CI15" s="20">
        <v>11.3</v>
      </c>
      <c r="CK15" t="s">
        <v>180</v>
      </c>
      <c r="CL15" s="35">
        <v>59.24555359</v>
      </c>
      <c r="CM15" s="35">
        <v>34.344265819999997</v>
      </c>
      <c r="CO15" t="s">
        <v>180</v>
      </c>
      <c r="CP15" s="29">
        <v>57</v>
      </c>
      <c r="CQ15" s="29">
        <v>64.800003051757798</v>
      </c>
      <c r="CR15" s="29">
        <v>39.700000762939503</v>
      </c>
      <c r="CS15" s="29">
        <v>46.5</v>
      </c>
      <c r="CV15" t="s">
        <v>77</v>
      </c>
      <c r="CW15" s="37">
        <v>326809</v>
      </c>
      <c r="CX15" s="37">
        <v>1962747</v>
      </c>
      <c r="CY15" s="39">
        <f t="shared" si="0"/>
        <v>0.16650592256668842</v>
      </c>
    </row>
    <row r="16" spans="1:103" x14ac:dyDescent="0.35">
      <c r="A16" t="s">
        <v>79</v>
      </c>
      <c r="B16">
        <v>18</v>
      </c>
      <c r="C16" t="s">
        <v>80</v>
      </c>
      <c r="D16">
        <v>20</v>
      </c>
      <c r="F16">
        <v>18</v>
      </c>
      <c r="G16" t="s">
        <v>79</v>
      </c>
      <c r="H16" t="s">
        <v>80</v>
      </c>
      <c r="I16">
        <v>9111</v>
      </c>
      <c r="J16">
        <v>9102</v>
      </c>
      <c r="K16">
        <v>0</v>
      </c>
      <c r="L16">
        <v>0</v>
      </c>
      <c r="M16">
        <v>9</v>
      </c>
      <c r="N16">
        <v>3200</v>
      </c>
      <c r="O16">
        <v>2034</v>
      </c>
      <c r="Q16">
        <v>18</v>
      </c>
      <c r="R16" t="s">
        <v>79</v>
      </c>
      <c r="S16" t="s">
        <v>80</v>
      </c>
      <c r="T16">
        <v>4588</v>
      </c>
      <c r="U16">
        <v>4579</v>
      </c>
      <c r="V16">
        <v>0</v>
      </c>
      <c r="W16">
        <v>0</v>
      </c>
      <c r="X16">
        <v>9</v>
      </c>
      <c r="Y16">
        <v>2331</v>
      </c>
      <c r="Z16">
        <v>2034</v>
      </c>
      <c r="AB16" t="s">
        <v>79</v>
      </c>
      <c r="AC16">
        <v>18</v>
      </c>
      <c r="AD16" t="s">
        <v>80</v>
      </c>
      <c r="AE16">
        <v>20</v>
      </c>
      <c r="AG16" t="s">
        <v>181</v>
      </c>
      <c r="AH16" t="s">
        <v>80</v>
      </c>
      <c r="AI16">
        <v>87.9</v>
      </c>
      <c r="AJ16">
        <v>87.1</v>
      </c>
      <c r="AK16">
        <v>86.8</v>
      </c>
      <c r="AL16">
        <v>83.8</v>
      </c>
      <c r="AM16">
        <v>88.1</v>
      </c>
      <c r="AN16">
        <v>75858</v>
      </c>
      <c r="AO16">
        <v>75786</v>
      </c>
      <c r="AP16">
        <v>76038</v>
      </c>
      <c r="AQ16">
        <v>79976</v>
      </c>
      <c r="AR16">
        <v>77038</v>
      </c>
      <c r="AS16">
        <v>85.4</v>
      </c>
      <c r="AT16">
        <v>84.2</v>
      </c>
      <c r="AU16">
        <v>85</v>
      </c>
      <c r="AV16">
        <v>80.3</v>
      </c>
      <c r="AW16">
        <v>84.5</v>
      </c>
      <c r="AX16">
        <v>27056</v>
      </c>
      <c r="AY16">
        <v>27373</v>
      </c>
      <c r="AZ16">
        <v>27076</v>
      </c>
      <c r="BA16">
        <v>28526</v>
      </c>
      <c r="BB16">
        <v>29714</v>
      </c>
      <c r="BC16">
        <v>75</v>
      </c>
      <c r="BD16">
        <v>74.900000000000006</v>
      </c>
      <c r="BE16">
        <v>73.8</v>
      </c>
      <c r="BF16">
        <v>70.8</v>
      </c>
      <c r="BG16">
        <v>79.400000000000006</v>
      </c>
      <c r="BH16">
        <v>8882</v>
      </c>
      <c r="BI16">
        <v>8798</v>
      </c>
      <c r="BJ16">
        <v>9278</v>
      </c>
      <c r="BK16">
        <v>10132</v>
      </c>
      <c r="BL16">
        <v>9080</v>
      </c>
      <c r="BN16" s="22" t="s">
        <v>181</v>
      </c>
      <c r="BO16" s="19">
        <v>17.493361359999991</v>
      </c>
      <c r="BP16" s="20">
        <v>4</v>
      </c>
      <c r="BQ16" s="23">
        <v>1</v>
      </c>
      <c r="BR16" s="23">
        <v>1</v>
      </c>
      <c r="BS16" s="23">
        <v>1</v>
      </c>
      <c r="BT16" s="23">
        <v>1</v>
      </c>
      <c r="BU16" s="23">
        <v>86</v>
      </c>
      <c r="BV16" s="23">
        <v>13.3</v>
      </c>
      <c r="BW16" s="23">
        <v>31.8</v>
      </c>
      <c r="BX16" s="23">
        <v>34.1</v>
      </c>
      <c r="BY16" s="21" t="s">
        <v>264</v>
      </c>
      <c r="BZ16" s="23">
        <v>20.2</v>
      </c>
      <c r="CA16" s="23">
        <v>36.995651729999999</v>
      </c>
      <c r="CB16" s="23">
        <v>37.397709630000001</v>
      </c>
      <c r="CC16" s="23">
        <v>2.0999999999999943</v>
      </c>
      <c r="CD16" s="23">
        <v>6.8999999999999986</v>
      </c>
      <c r="CE16" s="23">
        <v>5.195651729999998</v>
      </c>
      <c r="CF16" s="20">
        <v>3.2977096299999999</v>
      </c>
      <c r="CH16" s="22" t="s">
        <v>181</v>
      </c>
      <c r="CI16" s="20">
        <v>11.7</v>
      </c>
      <c r="CK16" t="s">
        <v>181</v>
      </c>
      <c r="CL16" s="35">
        <v>55.111478640000001</v>
      </c>
      <c r="CM16" s="35" t="s">
        <v>304</v>
      </c>
      <c r="CO16" t="s">
        <v>181</v>
      </c>
      <c r="CP16" s="29">
        <v>53.900001525878899</v>
      </c>
      <c r="CQ16" s="29">
        <v>75.800003051757798</v>
      </c>
      <c r="CR16" s="29">
        <v>27.200000762939499</v>
      </c>
      <c r="CS16" s="29">
        <v>56.400001525878899</v>
      </c>
      <c r="CV16" t="s">
        <v>79</v>
      </c>
      <c r="CW16" s="37">
        <v>137636</v>
      </c>
      <c r="CX16" s="37">
        <v>1041947</v>
      </c>
      <c r="CY16" s="39">
        <f t="shared" si="0"/>
        <v>0.13209501059074982</v>
      </c>
    </row>
    <row r="17" spans="1:103" x14ac:dyDescent="0.35">
      <c r="A17" t="s">
        <v>81</v>
      </c>
      <c r="B17">
        <v>19</v>
      </c>
      <c r="C17" t="s">
        <v>82</v>
      </c>
      <c r="D17">
        <v>14</v>
      </c>
      <c r="F17">
        <v>19</v>
      </c>
      <c r="G17" t="s">
        <v>81</v>
      </c>
      <c r="H17" t="s">
        <v>82</v>
      </c>
      <c r="I17">
        <v>3102</v>
      </c>
      <c r="J17">
        <v>2618</v>
      </c>
      <c r="K17">
        <v>15</v>
      </c>
      <c r="L17">
        <v>0</v>
      </c>
      <c r="M17">
        <v>469</v>
      </c>
      <c r="N17">
        <v>4</v>
      </c>
      <c r="O17">
        <v>35</v>
      </c>
      <c r="Q17">
        <v>19</v>
      </c>
      <c r="R17" t="s">
        <v>81</v>
      </c>
      <c r="S17" t="s">
        <v>82</v>
      </c>
      <c r="T17">
        <v>1605</v>
      </c>
      <c r="U17">
        <v>1183</v>
      </c>
      <c r="V17">
        <v>15</v>
      </c>
      <c r="W17">
        <v>0</v>
      </c>
      <c r="X17">
        <v>407</v>
      </c>
      <c r="Y17">
        <v>0</v>
      </c>
      <c r="Z17">
        <v>0</v>
      </c>
      <c r="AB17" t="s">
        <v>81</v>
      </c>
      <c r="AC17">
        <v>19</v>
      </c>
      <c r="AD17" t="s">
        <v>82</v>
      </c>
      <c r="AE17">
        <v>14</v>
      </c>
      <c r="AG17" t="s">
        <v>182</v>
      </c>
      <c r="AH17" t="s">
        <v>82</v>
      </c>
      <c r="AI17">
        <v>90.5</v>
      </c>
      <c r="AJ17">
        <v>90.8</v>
      </c>
      <c r="AK17">
        <v>91.3</v>
      </c>
      <c r="AL17">
        <v>91</v>
      </c>
      <c r="AM17">
        <v>91.4</v>
      </c>
      <c r="AN17">
        <v>33918</v>
      </c>
      <c r="AO17">
        <v>33881</v>
      </c>
      <c r="AP17">
        <v>34487</v>
      </c>
      <c r="AQ17">
        <v>34817</v>
      </c>
      <c r="AR17">
        <v>35404</v>
      </c>
      <c r="AS17">
        <v>84.1</v>
      </c>
      <c r="AT17">
        <v>84.8</v>
      </c>
      <c r="AU17">
        <v>83.9</v>
      </c>
      <c r="AV17">
        <v>83.7</v>
      </c>
      <c r="AW17">
        <v>84.4</v>
      </c>
      <c r="AX17">
        <v>13071</v>
      </c>
      <c r="AY17">
        <v>13044</v>
      </c>
      <c r="AZ17">
        <v>14115</v>
      </c>
      <c r="BA17">
        <v>14411</v>
      </c>
      <c r="BB17">
        <v>15262</v>
      </c>
      <c r="BC17">
        <v>82</v>
      </c>
      <c r="BD17">
        <v>83</v>
      </c>
      <c r="BE17">
        <v>85</v>
      </c>
      <c r="BF17">
        <v>82.4</v>
      </c>
      <c r="BG17">
        <v>83.9</v>
      </c>
      <c r="BH17">
        <v>2594</v>
      </c>
      <c r="BI17">
        <v>2715</v>
      </c>
      <c r="BJ17">
        <v>2854</v>
      </c>
      <c r="BK17">
        <v>3073</v>
      </c>
      <c r="BL17">
        <v>3447</v>
      </c>
      <c r="BN17" t="s">
        <v>182</v>
      </c>
      <c r="BO17" s="19">
        <v>5.918855930000003</v>
      </c>
      <c r="BP17" s="20">
        <v>2</v>
      </c>
      <c r="BQ17" s="20">
        <v>1</v>
      </c>
      <c r="BR17" s="20">
        <v>1</v>
      </c>
      <c r="BS17" s="20">
        <v>0</v>
      </c>
      <c r="BT17" s="20">
        <v>0</v>
      </c>
      <c r="BU17" s="20">
        <v>88</v>
      </c>
      <c r="BV17" s="20">
        <v>10</v>
      </c>
      <c r="BW17" s="20">
        <v>32.700000000000003</v>
      </c>
      <c r="BX17" s="20">
        <v>33.6</v>
      </c>
      <c r="BY17" s="21" t="s">
        <v>265</v>
      </c>
      <c r="BZ17" s="20">
        <v>13.7</v>
      </c>
      <c r="CA17" s="20">
        <v>32.571678349999999</v>
      </c>
      <c r="CB17" s="20">
        <v>32.547177580000003</v>
      </c>
      <c r="CC17" s="20">
        <v>3.4000000000000057</v>
      </c>
      <c r="CD17" s="20">
        <v>3.6999999999999993</v>
      </c>
      <c r="CE17" s="20">
        <v>-0.12832165000000373</v>
      </c>
      <c r="CF17" s="20">
        <v>-1.0528224199999983</v>
      </c>
      <c r="CH17" t="s">
        <v>182</v>
      </c>
      <c r="CI17" s="20">
        <v>7</v>
      </c>
      <c r="CK17" t="s">
        <v>182</v>
      </c>
      <c r="CL17" s="35">
        <v>70.559002969999995</v>
      </c>
      <c r="CM17" s="35">
        <v>39.867629529999995</v>
      </c>
      <c r="CO17" t="s">
        <v>182</v>
      </c>
      <c r="CP17" s="29">
        <v>54.5</v>
      </c>
      <c r="CQ17" s="29">
        <v>59.099998474121101</v>
      </c>
      <c r="CR17" s="29">
        <v>45</v>
      </c>
      <c r="CS17" s="29">
        <v>55.400001525878899</v>
      </c>
      <c r="CV17" t="s">
        <v>81</v>
      </c>
      <c r="CW17" s="37">
        <v>51282</v>
      </c>
      <c r="CX17" s="37">
        <v>498817</v>
      </c>
      <c r="CY17" s="39">
        <f t="shared" si="0"/>
        <v>0.10280724193441683</v>
      </c>
    </row>
    <row r="18" spans="1:103" x14ac:dyDescent="0.35">
      <c r="A18" t="s">
        <v>83</v>
      </c>
      <c r="B18">
        <v>20</v>
      </c>
      <c r="C18" t="s">
        <v>84</v>
      </c>
      <c r="D18">
        <v>9</v>
      </c>
      <c r="F18">
        <v>20</v>
      </c>
      <c r="G18" t="s">
        <v>83</v>
      </c>
      <c r="H18" t="s">
        <v>84</v>
      </c>
      <c r="I18">
        <v>4620</v>
      </c>
      <c r="J18">
        <v>4618</v>
      </c>
      <c r="K18">
        <v>2</v>
      </c>
      <c r="L18">
        <v>0</v>
      </c>
      <c r="M18">
        <v>0</v>
      </c>
      <c r="N18">
        <v>284</v>
      </c>
      <c r="O18">
        <v>518</v>
      </c>
      <c r="Q18">
        <v>20</v>
      </c>
      <c r="R18" t="s">
        <v>83</v>
      </c>
      <c r="S18" t="s">
        <v>84</v>
      </c>
      <c r="T18">
        <v>2309</v>
      </c>
      <c r="U18">
        <v>2309</v>
      </c>
      <c r="V18">
        <v>0</v>
      </c>
      <c r="W18">
        <v>0</v>
      </c>
      <c r="X18">
        <v>0</v>
      </c>
      <c r="Y18">
        <v>275</v>
      </c>
      <c r="Z18">
        <v>371</v>
      </c>
      <c r="AB18" t="s">
        <v>83</v>
      </c>
      <c r="AC18">
        <v>20</v>
      </c>
      <c r="AD18" t="s">
        <v>84</v>
      </c>
      <c r="AE18">
        <v>9</v>
      </c>
      <c r="AG18" t="s">
        <v>183</v>
      </c>
      <c r="AH18" t="s">
        <v>84</v>
      </c>
      <c r="AI18">
        <v>85.7</v>
      </c>
      <c r="AJ18">
        <v>85.7</v>
      </c>
      <c r="AK18">
        <v>85.7</v>
      </c>
      <c r="AL18">
        <v>86.5</v>
      </c>
      <c r="AM18">
        <v>87.2</v>
      </c>
      <c r="AN18">
        <v>35290</v>
      </c>
      <c r="AO18">
        <v>34825</v>
      </c>
      <c r="AP18">
        <v>35872</v>
      </c>
      <c r="AQ18">
        <v>36120</v>
      </c>
      <c r="AR18">
        <v>36637</v>
      </c>
      <c r="AS18">
        <v>76.900000000000006</v>
      </c>
      <c r="AT18">
        <v>77.3</v>
      </c>
      <c r="AU18">
        <v>77.5</v>
      </c>
      <c r="AV18">
        <v>78.599999999999994</v>
      </c>
      <c r="AW18">
        <v>80</v>
      </c>
      <c r="AX18">
        <v>17397</v>
      </c>
      <c r="AY18">
        <v>17437</v>
      </c>
      <c r="AZ18">
        <v>18365</v>
      </c>
      <c r="BA18">
        <v>18479</v>
      </c>
      <c r="BB18">
        <v>18890</v>
      </c>
      <c r="BC18">
        <v>78.7</v>
      </c>
      <c r="BD18">
        <v>78.2</v>
      </c>
      <c r="BE18">
        <v>79.2</v>
      </c>
      <c r="BF18">
        <v>81.099999999999994</v>
      </c>
      <c r="BG18">
        <v>81.3</v>
      </c>
      <c r="BH18">
        <v>5248</v>
      </c>
      <c r="BI18">
        <v>5474</v>
      </c>
      <c r="BJ18">
        <v>6027</v>
      </c>
      <c r="BK18">
        <v>6197</v>
      </c>
      <c r="BL18">
        <v>6648</v>
      </c>
      <c r="BN18" t="s">
        <v>183</v>
      </c>
      <c r="BO18" s="19">
        <v>-5.7221565399999967</v>
      </c>
      <c r="BP18" s="20">
        <v>2</v>
      </c>
      <c r="BQ18" s="20">
        <v>1</v>
      </c>
      <c r="BR18" s="20">
        <v>1</v>
      </c>
      <c r="BS18" s="20">
        <v>0</v>
      </c>
      <c r="BT18" s="20">
        <v>0</v>
      </c>
      <c r="BU18" s="20">
        <v>83</v>
      </c>
      <c r="BV18" s="20">
        <v>9.4</v>
      </c>
      <c r="BW18" s="20">
        <v>35.5</v>
      </c>
      <c r="BX18" s="20">
        <v>40.799999999999997</v>
      </c>
      <c r="BY18" s="21" t="s">
        <v>266</v>
      </c>
      <c r="BZ18" s="20">
        <v>10.6</v>
      </c>
      <c r="CA18" s="20">
        <v>32.295152379999998</v>
      </c>
      <c r="CB18" s="20">
        <v>32.882691080000001</v>
      </c>
      <c r="CC18" s="20">
        <v>4.2000000000000028</v>
      </c>
      <c r="CD18" s="20">
        <v>1.1999999999999993</v>
      </c>
      <c r="CE18" s="20">
        <v>-3.2048476200000025</v>
      </c>
      <c r="CF18" s="20">
        <v>-7.9173089199999964</v>
      </c>
      <c r="CH18" t="s">
        <v>183</v>
      </c>
      <c r="CI18" s="20">
        <v>10.1</v>
      </c>
      <c r="CK18" t="s">
        <v>183</v>
      </c>
      <c r="CL18" s="35">
        <v>55.505814050000005</v>
      </c>
      <c r="CM18" s="35">
        <v>32.548892889999998</v>
      </c>
      <c r="CO18" t="s">
        <v>183</v>
      </c>
      <c r="CP18" s="29">
        <v>52.099998474121101</v>
      </c>
      <c r="CQ18" s="29">
        <v>71.599998474121094</v>
      </c>
      <c r="CR18" s="29">
        <v>32.900001525878899</v>
      </c>
      <c r="CS18" s="29">
        <v>55.200000762939503</v>
      </c>
      <c r="CV18" t="s">
        <v>83</v>
      </c>
      <c r="CW18" s="37">
        <v>70699</v>
      </c>
      <c r="CX18" s="37">
        <v>478820</v>
      </c>
      <c r="CY18" s="39">
        <f t="shared" si="0"/>
        <v>0.1476525625496011</v>
      </c>
    </row>
    <row r="19" spans="1:103" x14ac:dyDescent="0.35">
      <c r="A19" t="s">
        <v>85</v>
      </c>
      <c r="B19">
        <v>21</v>
      </c>
      <c r="C19" t="s">
        <v>86</v>
      </c>
      <c r="D19">
        <v>6</v>
      </c>
      <c r="F19">
        <v>21</v>
      </c>
      <c r="G19" t="s">
        <v>85</v>
      </c>
      <c r="H19" t="s">
        <v>86</v>
      </c>
      <c r="I19">
        <v>4493</v>
      </c>
      <c r="J19">
        <v>3271</v>
      </c>
      <c r="K19">
        <v>19</v>
      </c>
      <c r="L19">
        <v>0</v>
      </c>
      <c r="M19">
        <v>1203</v>
      </c>
      <c r="N19">
        <v>0</v>
      </c>
      <c r="O19">
        <v>510</v>
      </c>
      <c r="Q19">
        <v>21</v>
      </c>
      <c r="R19" t="s">
        <v>85</v>
      </c>
      <c r="S19" t="s">
        <v>86</v>
      </c>
      <c r="T19">
        <v>2424</v>
      </c>
      <c r="U19">
        <v>1669</v>
      </c>
      <c r="V19">
        <v>16</v>
      </c>
      <c r="W19">
        <v>0</v>
      </c>
      <c r="X19">
        <v>739</v>
      </c>
      <c r="Y19">
        <v>0</v>
      </c>
      <c r="Z19">
        <v>364</v>
      </c>
      <c r="AB19" t="s">
        <v>85</v>
      </c>
      <c r="AC19">
        <v>21</v>
      </c>
      <c r="AD19" t="s">
        <v>86</v>
      </c>
      <c r="AE19">
        <v>6</v>
      </c>
      <c r="AG19" t="s">
        <v>184</v>
      </c>
      <c r="AH19" t="s">
        <v>86</v>
      </c>
      <c r="AI19">
        <v>87.5</v>
      </c>
      <c r="AJ19">
        <v>88</v>
      </c>
      <c r="AK19">
        <v>88.6</v>
      </c>
      <c r="AL19">
        <v>89.7</v>
      </c>
      <c r="AM19">
        <v>90.3</v>
      </c>
      <c r="AN19">
        <v>47355</v>
      </c>
      <c r="AO19">
        <v>47477</v>
      </c>
      <c r="AP19">
        <v>48024</v>
      </c>
      <c r="AQ19">
        <v>48065</v>
      </c>
      <c r="AR19">
        <v>48848</v>
      </c>
      <c r="AS19">
        <v>84</v>
      </c>
      <c r="AT19">
        <v>84.8</v>
      </c>
      <c r="AU19">
        <v>85.6</v>
      </c>
      <c r="AV19">
        <v>87</v>
      </c>
      <c r="AW19">
        <v>87.8</v>
      </c>
      <c r="AX19">
        <v>24213</v>
      </c>
      <c r="AY19">
        <v>24298</v>
      </c>
      <c r="AZ19">
        <v>24806</v>
      </c>
      <c r="BA19">
        <v>25296</v>
      </c>
      <c r="BB19">
        <v>25503</v>
      </c>
      <c r="BC19">
        <v>79.400000000000006</v>
      </c>
      <c r="BD19">
        <v>80.400000000000006</v>
      </c>
      <c r="BE19">
        <v>80.900000000000006</v>
      </c>
      <c r="BF19">
        <v>81.599999999999994</v>
      </c>
      <c r="BG19">
        <v>82</v>
      </c>
      <c r="BH19">
        <v>5154</v>
      </c>
      <c r="BI19">
        <v>5161</v>
      </c>
      <c r="BJ19">
        <v>5324</v>
      </c>
      <c r="BK19">
        <v>5308</v>
      </c>
      <c r="BL19">
        <v>5430</v>
      </c>
      <c r="BN19" s="13" t="s">
        <v>184</v>
      </c>
      <c r="BO19" s="19">
        <v>5.649275540000005</v>
      </c>
      <c r="BP19" s="20">
        <v>2</v>
      </c>
      <c r="BQ19" s="20">
        <v>1</v>
      </c>
      <c r="BR19" s="20">
        <v>1</v>
      </c>
      <c r="BS19" s="20">
        <v>0</v>
      </c>
      <c r="BT19" s="20">
        <v>0</v>
      </c>
      <c r="BU19" s="20">
        <v>86.1</v>
      </c>
      <c r="BV19" s="20">
        <v>12.5</v>
      </c>
      <c r="BW19" s="20">
        <v>36.299999999999997</v>
      </c>
      <c r="BX19" s="20">
        <v>30.7</v>
      </c>
      <c r="BY19" s="21" t="s">
        <v>267</v>
      </c>
      <c r="BZ19" s="20">
        <v>18.5</v>
      </c>
      <c r="CA19" s="20">
        <v>33.434735199999999</v>
      </c>
      <c r="CB19" s="20">
        <v>29.01454034</v>
      </c>
      <c r="CC19" s="20">
        <v>4.2000000000000028</v>
      </c>
      <c r="CD19" s="20">
        <v>6</v>
      </c>
      <c r="CE19" s="20">
        <v>-2.8652647999999985</v>
      </c>
      <c r="CF19" s="20">
        <v>-1.6854596599999994</v>
      </c>
      <c r="CH19" s="13" t="s">
        <v>184</v>
      </c>
      <c r="CI19" s="20">
        <v>13.6</v>
      </c>
      <c r="CK19" t="s">
        <v>184</v>
      </c>
      <c r="CL19" s="35">
        <v>50.669040379999998</v>
      </c>
      <c r="CM19" s="35">
        <v>35.046397030000001</v>
      </c>
      <c r="CO19" t="s">
        <v>184</v>
      </c>
      <c r="CP19" s="29">
        <v>53.700000762939503</v>
      </c>
      <c r="CQ19" s="29">
        <v>70.099998474121094</v>
      </c>
      <c r="CR19" s="29">
        <v>37.400001525878899</v>
      </c>
      <c r="CS19" s="29">
        <v>41.299999237060497</v>
      </c>
      <c r="CV19" t="s">
        <v>85</v>
      </c>
      <c r="CW19" s="37">
        <v>119303</v>
      </c>
      <c r="CX19" s="37">
        <v>671673</v>
      </c>
      <c r="CY19" s="39">
        <f t="shared" si="0"/>
        <v>0.17762065767121799</v>
      </c>
    </row>
    <row r="20" spans="1:103" x14ac:dyDescent="0.35">
      <c r="A20" t="s">
        <v>87</v>
      </c>
      <c r="B20">
        <v>22</v>
      </c>
      <c r="C20" t="s">
        <v>88</v>
      </c>
      <c r="D20">
        <v>9</v>
      </c>
      <c r="F20">
        <v>22</v>
      </c>
      <c r="G20" t="s">
        <v>87</v>
      </c>
      <c r="H20" t="s">
        <v>88</v>
      </c>
      <c r="I20">
        <v>7635</v>
      </c>
      <c r="J20">
        <v>7391</v>
      </c>
      <c r="K20">
        <v>60</v>
      </c>
      <c r="L20">
        <v>29</v>
      </c>
      <c r="M20">
        <v>155</v>
      </c>
      <c r="N20">
        <v>1125</v>
      </c>
      <c r="O20">
        <v>277</v>
      </c>
      <c r="Q20">
        <v>22</v>
      </c>
      <c r="R20" t="s">
        <v>87</v>
      </c>
      <c r="S20" t="s">
        <v>88</v>
      </c>
      <c r="T20">
        <v>3554</v>
      </c>
      <c r="U20">
        <v>3493</v>
      </c>
      <c r="V20">
        <v>15</v>
      </c>
      <c r="W20">
        <v>3</v>
      </c>
      <c r="X20">
        <v>43</v>
      </c>
      <c r="Y20">
        <v>123</v>
      </c>
      <c r="Z20">
        <v>0</v>
      </c>
      <c r="AB20" t="s">
        <v>87</v>
      </c>
      <c r="AC20">
        <v>22</v>
      </c>
      <c r="AD20" t="s">
        <v>88</v>
      </c>
      <c r="AE20">
        <v>9</v>
      </c>
      <c r="AG20" t="s">
        <v>185</v>
      </c>
      <c r="AH20" t="s">
        <v>88</v>
      </c>
      <c r="AI20">
        <v>74.599999999999994</v>
      </c>
      <c r="AJ20">
        <v>77.5</v>
      </c>
      <c r="AK20">
        <v>78.599999999999994</v>
      </c>
      <c r="AL20">
        <v>78.099999999999994</v>
      </c>
      <c r="AM20">
        <v>81.400000000000006</v>
      </c>
      <c r="AN20">
        <v>47554</v>
      </c>
      <c r="AO20">
        <v>42491</v>
      </c>
      <c r="AP20">
        <v>46502</v>
      </c>
      <c r="AQ20">
        <v>47790</v>
      </c>
      <c r="AR20">
        <v>48632</v>
      </c>
      <c r="AS20">
        <v>68.8</v>
      </c>
      <c r="AT20">
        <v>70.8</v>
      </c>
      <c r="AU20">
        <v>72.900000000000006</v>
      </c>
      <c r="AV20">
        <v>72.599999999999994</v>
      </c>
      <c r="AW20">
        <v>75.5</v>
      </c>
      <c r="AX20">
        <v>25438</v>
      </c>
      <c r="AY20">
        <v>26909</v>
      </c>
      <c r="AZ20">
        <v>28212</v>
      </c>
      <c r="BA20">
        <v>30612</v>
      </c>
      <c r="BB20">
        <v>29872</v>
      </c>
      <c r="BC20">
        <v>67.900000000000006</v>
      </c>
      <c r="BD20">
        <v>71.400000000000006</v>
      </c>
      <c r="BE20">
        <v>73.400000000000006</v>
      </c>
      <c r="BF20">
        <v>72.8</v>
      </c>
      <c r="BG20">
        <v>78.099999999999994</v>
      </c>
      <c r="BH20">
        <v>21309</v>
      </c>
      <c r="BI20">
        <v>17747</v>
      </c>
      <c r="BJ20">
        <v>20427</v>
      </c>
      <c r="BK20">
        <v>20822</v>
      </c>
      <c r="BL20">
        <v>21497</v>
      </c>
      <c r="BN20" t="s">
        <v>185</v>
      </c>
      <c r="BO20" s="19">
        <v>21.166460310000005</v>
      </c>
      <c r="BP20" s="20">
        <v>3</v>
      </c>
      <c r="BQ20" s="20">
        <v>1</v>
      </c>
      <c r="BR20" s="20">
        <v>1</v>
      </c>
      <c r="BS20" s="20">
        <v>1</v>
      </c>
      <c r="BT20" s="20">
        <v>0</v>
      </c>
      <c r="BU20" s="20">
        <v>71</v>
      </c>
      <c r="BV20" s="20">
        <v>4.0999999999999996</v>
      </c>
      <c r="BW20" s="20">
        <v>22.2</v>
      </c>
      <c r="BX20" s="20">
        <v>22.3</v>
      </c>
      <c r="BY20" s="21" t="s">
        <v>268</v>
      </c>
      <c r="BZ20" s="20">
        <v>9.1</v>
      </c>
      <c r="CA20" s="20">
        <v>27.192290100000001</v>
      </c>
      <c r="CB20" s="20">
        <v>23.074170209999998</v>
      </c>
      <c r="CC20" s="20">
        <v>10.400000000000006</v>
      </c>
      <c r="CD20" s="20">
        <v>5</v>
      </c>
      <c r="CE20" s="20">
        <v>4.9922901000000017</v>
      </c>
      <c r="CF20" s="20">
        <v>0.77417020999999764</v>
      </c>
      <c r="CH20" t="s">
        <v>185</v>
      </c>
      <c r="CI20" s="20">
        <v>16.2</v>
      </c>
      <c r="CK20" t="s">
        <v>185</v>
      </c>
      <c r="CL20" s="35">
        <v>47.007690870000005</v>
      </c>
      <c r="CM20" s="35">
        <v>18.29536332</v>
      </c>
      <c r="CO20" t="s">
        <v>185</v>
      </c>
      <c r="CP20" s="29">
        <v>45.099998474121101</v>
      </c>
      <c r="CQ20" s="29">
        <v>61.200000762939503</v>
      </c>
      <c r="CR20" s="29">
        <v>20.200000762939499</v>
      </c>
      <c r="CS20" s="29">
        <v>33.5</v>
      </c>
      <c r="CV20" t="s">
        <v>87</v>
      </c>
      <c r="CW20" s="37">
        <v>113212</v>
      </c>
      <c r="CX20" s="37">
        <v>711336</v>
      </c>
      <c r="CY20" s="39">
        <f t="shared" si="0"/>
        <v>0.15915404253404861</v>
      </c>
    </row>
    <row r="21" spans="1:103" x14ac:dyDescent="0.35">
      <c r="A21" t="s">
        <v>89</v>
      </c>
      <c r="B21">
        <v>23</v>
      </c>
      <c r="C21" t="s">
        <v>90</v>
      </c>
      <c r="D21">
        <v>22</v>
      </c>
      <c r="F21">
        <v>23</v>
      </c>
      <c r="G21" t="s">
        <v>89</v>
      </c>
      <c r="H21" t="s">
        <v>90</v>
      </c>
      <c r="I21">
        <v>1811</v>
      </c>
      <c r="J21">
        <v>1809</v>
      </c>
      <c r="K21">
        <v>2</v>
      </c>
      <c r="L21">
        <v>0</v>
      </c>
      <c r="M21">
        <v>0</v>
      </c>
      <c r="N21">
        <v>115</v>
      </c>
      <c r="O21">
        <v>88</v>
      </c>
      <c r="Q21">
        <v>23</v>
      </c>
      <c r="R21" t="s">
        <v>89</v>
      </c>
      <c r="S21" t="s">
        <v>90</v>
      </c>
      <c r="T21">
        <v>904</v>
      </c>
      <c r="U21">
        <v>904</v>
      </c>
      <c r="V21">
        <v>0</v>
      </c>
      <c r="W21">
        <v>0</v>
      </c>
      <c r="X21">
        <v>0</v>
      </c>
      <c r="Y21">
        <v>88</v>
      </c>
      <c r="Z21">
        <v>88</v>
      </c>
      <c r="AB21" t="s">
        <v>89</v>
      </c>
      <c r="AC21">
        <v>23</v>
      </c>
      <c r="AD21" t="s">
        <v>90</v>
      </c>
      <c r="AE21">
        <v>22</v>
      </c>
      <c r="AG21" t="s">
        <v>186</v>
      </c>
      <c r="AH21" t="s">
        <v>90</v>
      </c>
      <c r="AI21">
        <v>86.5</v>
      </c>
      <c r="AJ21">
        <v>87.5</v>
      </c>
      <c r="AK21">
        <v>87</v>
      </c>
      <c r="AL21">
        <v>86.9</v>
      </c>
      <c r="AM21">
        <v>86.7</v>
      </c>
      <c r="AN21">
        <v>13178</v>
      </c>
      <c r="AO21">
        <v>12998</v>
      </c>
      <c r="AP21">
        <v>13096</v>
      </c>
      <c r="AQ21">
        <v>12914</v>
      </c>
      <c r="AR21">
        <v>13073</v>
      </c>
      <c r="AS21">
        <v>77.8</v>
      </c>
      <c r="AT21">
        <v>75.599999999999994</v>
      </c>
      <c r="AU21">
        <v>78</v>
      </c>
      <c r="AV21">
        <v>79.3</v>
      </c>
      <c r="AW21">
        <v>77.8</v>
      </c>
      <c r="AX21">
        <v>6520</v>
      </c>
      <c r="AY21">
        <v>4229</v>
      </c>
      <c r="AZ21">
        <v>6265</v>
      </c>
      <c r="BA21">
        <v>6881</v>
      </c>
      <c r="BB21">
        <v>6412</v>
      </c>
      <c r="BC21">
        <v>79</v>
      </c>
      <c r="BD21">
        <v>80</v>
      </c>
      <c r="BE21">
        <v>77</v>
      </c>
      <c r="BF21">
        <v>83</v>
      </c>
      <c r="BG21">
        <v>78</v>
      </c>
      <c r="BH21">
        <v>402</v>
      </c>
      <c r="BI21">
        <v>450</v>
      </c>
      <c r="BJ21">
        <v>420</v>
      </c>
      <c r="BK21">
        <v>445</v>
      </c>
      <c r="BL21">
        <v>494</v>
      </c>
      <c r="BN21" t="s">
        <v>186</v>
      </c>
      <c r="BO21" s="19">
        <v>-5.443920569999996</v>
      </c>
      <c r="BP21" s="20">
        <v>1</v>
      </c>
      <c r="BQ21" s="20">
        <v>1</v>
      </c>
      <c r="BR21" s="20">
        <v>0</v>
      </c>
      <c r="BS21" s="20">
        <v>0</v>
      </c>
      <c r="BT21" s="20">
        <v>0</v>
      </c>
      <c r="BU21" s="20">
        <v>84</v>
      </c>
      <c r="BV21" s="20">
        <v>20.2</v>
      </c>
      <c r="BW21" s="20">
        <v>38.5</v>
      </c>
      <c r="BX21" s="20">
        <v>38.799999999999997</v>
      </c>
      <c r="BY21" s="21" t="s">
        <v>269</v>
      </c>
      <c r="BZ21" s="20">
        <v>20.2</v>
      </c>
      <c r="CA21" s="20">
        <v>35.553174210000002</v>
      </c>
      <c r="CB21" s="20">
        <v>33.602905219999997</v>
      </c>
      <c r="CC21" s="20">
        <v>2.7000000000000028</v>
      </c>
      <c r="CD21" s="20">
        <v>0</v>
      </c>
      <c r="CE21" s="20">
        <v>-2.9468257899999983</v>
      </c>
      <c r="CF21" s="20">
        <v>-5.1970947800000005</v>
      </c>
      <c r="CH21" t="s">
        <v>186</v>
      </c>
      <c r="CI21" s="20">
        <v>9.6999999999999993</v>
      </c>
      <c r="CK21" t="s">
        <v>186</v>
      </c>
      <c r="CL21" s="35">
        <v>45.533877769999997</v>
      </c>
      <c r="CM21" s="35">
        <v>32.700243010000001</v>
      </c>
      <c r="CO21" t="s">
        <v>186</v>
      </c>
      <c r="CP21" s="29">
        <v>60.299999237060497</v>
      </c>
      <c r="CQ21" s="29">
        <v>70.099998474121094</v>
      </c>
      <c r="CR21" s="29">
        <v>43.099998474121101</v>
      </c>
      <c r="CS21" s="29">
        <v>63.400001525878899</v>
      </c>
      <c r="CV21" t="s">
        <v>89</v>
      </c>
      <c r="CW21" s="37">
        <v>29394</v>
      </c>
      <c r="CX21" s="37">
        <v>175168</v>
      </c>
      <c r="CY21" s="39">
        <f t="shared" si="0"/>
        <v>0.16780462184873948</v>
      </c>
    </row>
    <row r="22" spans="1:103" x14ac:dyDescent="0.35">
      <c r="A22" t="s">
        <v>91</v>
      </c>
      <c r="B22">
        <v>24</v>
      </c>
      <c r="C22" t="s">
        <v>92</v>
      </c>
      <c r="D22">
        <v>3</v>
      </c>
      <c r="F22">
        <v>24</v>
      </c>
      <c r="G22" t="s">
        <v>91</v>
      </c>
      <c r="H22" t="s">
        <v>92</v>
      </c>
      <c r="I22">
        <v>8190</v>
      </c>
      <c r="J22">
        <v>6749</v>
      </c>
      <c r="K22">
        <v>92</v>
      </c>
      <c r="L22">
        <v>431</v>
      </c>
      <c r="M22">
        <v>918</v>
      </c>
      <c r="N22">
        <v>85</v>
      </c>
      <c r="O22">
        <v>0</v>
      </c>
      <c r="Q22">
        <v>24</v>
      </c>
      <c r="R22" t="s">
        <v>91</v>
      </c>
      <c r="S22" t="s">
        <v>92</v>
      </c>
      <c r="T22">
        <v>4800</v>
      </c>
      <c r="U22">
        <v>3803</v>
      </c>
      <c r="V22">
        <v>31</v>
      </c>
      <c r="W22">
        <v>397</v>
      </c>
      <c r="X22">
        <v>569</v>
      </c>
      <c r="Y22">
        <v>82</v>
      </c>
      <c r="Z22">
        <v>0</v>
      </c>
      <c r="AB22" t="s">
        <v>91</v>
      </c>
      <c r="AC22">
        <v>24</v>
      </c>
      <c r="AD22" t="s">
        <v>92</v>
      </c>
      <c r="AE22">
        <v>3</v>
      </c>
      <c r="AG22" t="s">
        <v>187</v>
      </c>
      <c r="AH22" t="s">
        <v>92</v>
      </c>
      <c r="AI22">
        <v>86.4</v>
      </c>
      <c r="AJ22">
        <v>87</v>
      </c>
      <c r="AK22">
        <v>87.6</v>
      </c>
      <c r="AL22">
        <v>87.7</v>
      </c>
      <c r="AM22">
        <v>87.1</v>
      </c>
      <c r="AN22">
        <v>64897</v>
      </c>
      <c r="AO22">
        <v>63775</v>
      </c>
      <c r="AP22">
        <v>63446</v>
      </c>
      <c r="AQ22">
        <v>63238</v>
      </c>
      <c r="AR22">
        <v>65089</v>
      </c>
      <c r="AS22">
        <v>77.8</v>
      </c>
      <c r="AT22">
        <v>78.599999999999994</v>
      </c>
      <c r="AU22">
        <v>79.2</v>
      </c>
      <c r="AV22">
        <v>79.3</v>
      </c>
      <c r="AW22">
        <v>78.8</v>
      </c>
      <c r="AX22">
        <v>21955</v>
      </c>
      <c r="AY22">
        <v>22379</v>
      </c>
      <c r="AZ22">
        <v>21868</v>
      </c>
      <c r="BA22">
        <v>20855</v>
      </c>
      <c r="BB22">
        <v>21646</v>
      </c>
      <c r="BC22">
        <v>80.5</v>
      </c>
      <c r="BD22">
        <v>82.3</v>
      </c>
      <c r="BE22">
        <v>84.1</v>
      </c>
      <c r="BF22">
        <v>85.4</v>
      </c>
      <c r="BG22">
        <v>84.8</v>
      </c>
      <c r="BH22">
        <v>23154</v>
      </c>
      <c r="BI22">
        <v>22829</v>
      </c>
      <c r="BJ22">
        <v>22465</v>
      </c>
      <c r="BK22">
        <v>22177</v>
      </c>
      <c r="BL22">
        <v>22321</v>
      </c>
      <c r="BN22" t="s">
        <v>187</v>
      </c>
      <c r="BO22" s="19">
        <v>-2.5135523000000006</v>
      </c>
      <c r="BP22" s="20">
        <v>2</v>
      </c>
      <c r="BQ22" s="20">
        <v>1</v>
      </c>
      <c r="BR22" s="20">
        <v>1</v>
      </c>
      <c r="BS22" s="20">
        <v>0</v>
      </c>
      <c r="BT22" s="20">
        <v>0</v>
      </c>
      <c r="BU22" s="20">
        <v>83</v>
      </c>
      <c r="BV22" s="20">
        <v>26.5</v>
      </c>
      <c r="BW22" s="20">
        <v>39.9</v>
      </c>
      <c r="BX22" s="20">
        <v>40.4</v>
      </c>
      <c r="BY22" s="21" t="s">
        <v>270</v>
      </c>
      <c r="BZ22" s="20">
        <v>31.6</v>
      </c>
      <c r="CA22" s="20">
        <v>35.991909010000001</v>
      </c>
      <c r="CB22" s="20">
        <v>32.59453869</v>
      </c>
      <c r="CC22" s="20">
        <v>4.0999999999999943</v>
      </c>
      <c r="CD22" s="20">
        <v>5.1000000000000014</v>
      </c>
      <c r="CE22" s="20">
        <v>-3.908090989999998</v>
      </c>
      <c r="CF22" s="20">
        <v>-7.8054613099999983</v>
      </c>
      <c r="CH22" t="s">
        <v>187</v>
      </c>
      <c r="CI22" s="20">
        <v>10.5</v>
      </c>
      <c r="CK22" t="s">
        <v>187</v>
      </c>
      <c r="CL22" s="35">
        <v>56.606781060000003</v>
      </c>
      <c r="CM22" s="35">
        <v>26.100686550000002</v>
      </c>
      <c r="CO22" t="s">
        <v>187</v>
      </c>
      <c r="CP22" s="29">
        <v>53.900001525878899</v>
      </c>
      <c r="CQ22" s="29">
        <v>77.900001525878906</v>
      </c>
      <c r="CR22" s="29">
        <v>36.900001525878899</v>
      </c>
      <c r="CS22" s="29">
        <v>63.700000762939503</v>
      </c>
      <c r="CV22" t="s">
        <v>91</v>
      </c>
      <c r="CW22" s="37">
        <v>186822</v>
      </c>
      <c r="CX22" s="37">
        <v>892580</v>
      </c>
      <c r="CY22" s="39">
        <f t="shared" si="0"/>
        <v>0.20930560846086627</v>
      </c>
    </row>
    <row r="23" spans="1:103" x14ac:dyDescent="0.35">
      <c r="A23" t="s">
        <v>93</v>
      </c>
      <c r="B23">
        <v>25</v>
      </c>
      <c r="C23" t="s">
        <v>94</v>
      </c>
      <c r="D23">
        <v>18</v>
      </c>
      <c r="F23">
        <v>25</v>
      </c>
      <c r="G23" t="s">
        <v>93</v>
      </c>
      <c r="H23" t="s">
        <v>94</v>
      </c>
      <c r="I23">
        <v>7838</v>
      </c>
      <c r="J23">
        <v>6999</v>
      </c>
      <c r="K23">
        <v>8</v>
      </c>
      <c r="L23">
        <v>485</v>
      </c>
      <c r="M23">
        <v>346</v>
      </c>
      <c r="N23">
        <v>297</v>
      </c>
      <c r="O23">
        <v>302</v>
      </c>
      <c r="Q23">
        <v>25</v>
      </c>
      <c r="R23" t="s">
        <v>93</v>
      </c>
      <c r="S23" t="s">
        <v>94</v>
      </c>
      <c r="T23">
        <v>4065</v>
      </c>
      <c r="U23">
        <v>3662</v>
      </c>
      <c r="V23">
        <v>6</v>
      </c>
      <c r="W23">
        <v>142</v>
      </c>
      <c r="X23">
        <v>255</v>
      </c>
      <c r="Y23">
        <v>0</v>
      </c>
      <c r="Z23">
        <v>248</v>
      </c>
      <c r="AB23" t="s">
        <v>93</v>
      </c>
      <c r="AC23">
        <v>25</v>
      </c>
      <c r="AD23" t="s">
        <v>94</v>
      </c>
      <c r="AE23">
        <v>18</v>
      </c>
      <c r="AG23" t="s">
        <v>188</v>
      </c>
      <c r="AH23" t="s">
        <v>94</v>
      </c>
      <c r="AI23">
        <v>86.1</v>
      </c>
      <c r="AJ23">
        <v>87.3</v>
      </c>
      <c r="AK23">
        <v>87.5</v>
      </c>
      <c r="AL23">
        <v>88.3</v>
      </c>
      <c r="AM23">
        <v>87.8</v>
      </c>
      <c r="AN23">
        <v>73257</v>
      </c>
      <c r="AO23">
        <v>72580</v>
      </c>
      <c r="AP23">
        <v>74301</v>
      </c>
      <c r="AQ23">
        <v>73327</v>
      </c>
      <c r="AR23">
        <v>74753</v>
      </c>
      <c r="AS23">
        <v>76</v>
      </c>
      <c r="AT23">
        <v>78.2</v>
      </c>
      <c r="AU23">
        <v>78.400000000000006</v>
      </c>
      <c r="AV23">
        <v>79</v>
      </c>
      <c r="AW23">
        <v>77.400000000000006</v>
      </c>
      <c r="AX23">
        <v>31242</v>
      </c>
      <c r="AY23">
        <v>31395</v>
      </c>
      <c r="AZ23">
        <v>27465</v>
      </c>
      <c r="BA23">
        <v>32654</v>
      </c>
      <c r="BB23">
        <v>28171</v>
      </c>
      <c r="BC23">
        <v>69.2</v>
      </c>
      <c r="BD23">
        <v>72.2</v>
      </c>
      <c r="BE23">
        <v>72.7</v>
      </c>
      <c r="BF23">
        <v>74.400000000000006</v>
      </c>
      <c r="BG23">
        <v>73.8</v>
      </c>
      <c r="BH23">
        <v>10883</v>
      </c>
      <c r="BI23">
        <v>11062</v>
      </c>
      <c r="BJ23">
        <v>11764</v>
      </c>
      <c r="BK23">
        <v>12269</v>
      </c>
      <c r="BL23">
        <v>13402</v>
      </c>
      <c r="BN23" t="s">
        <v>188</v>
      </c>
      <c r="BO23" s="19">
        <v>9.0596781999999934</v>
      </c>
      <c r="BP23" s="20">
        <v>2</v>
      </c>
      <c r="BQ23" s="20">
        <v>1</v>
      </c>
      <c r="BR23" s="20">
        <v>1</v>
      </c>
      <c r="BS23" s="20">
        <v>0</v>
      </c>
      <c r="BT23" s="20">
        <v>0</v>
      </c>
      <c r="BU23" s="20">
        <v>83</v>
      </c>
      <c r="BV23" s="20">
        <v>23.4</v>
      </c>
      <c r="BW23" s="20">
        <v>46.1</v>
      </c>
      <c r="BX23" s="20">
        <v>51.2</v>
      </c>
      <c r="BY23" s="21" t="s">
        <v>271</v>
      </c>
      <c r="BZ23" s="20">
        <v>32.9</v>
      </c>
      <c r="CA23" s="20">
        <v>44.647575119999999</v>
      </c>
      <c r="CB23" s="20">
        <v>47.412103080000001</v>
      </c>
      <c r="CC23" s="20">
        <v>4.7999999999999972</v>
      </c>
      <c r="CD23" s="20">
        <v>9.5</v>
      </c>
      <c r="CE23" s="20">
        <v>-1.4524248800000024</v>
      </c>
      <c r="CF23" s="20">
        <v>-3.7878969200000014</v>
      </c>
      <c r="CH23" t="s">
        <v>188</v>
      </c>
      <c r="CI23" s="20">
        <v>7.1</v>
      </c>
      <c r="CK23" t="s">
        <v>188</v>
      </c>
      <c r="CL23" s="35">
        <v>63.250473900000003</v>
      </c>
      <c r="CM23" s="35">
        <v>30.515390310000001</v>
      </c>
      <c r="CO23" t="s">
        <v>188</v>
      </c>
      <c r="CP23" s="29">
        <v>68.900001525878906</v>
      </c>
      <c r="CQ23" s="29">
        <v>84.099998474121094</v>
      </c>
      <c r="CR23" s="29">
        <v>37.200000762939503</v>
      </c>
      <c r="CS23" s="29">
        <v>71.599998474121094</v>
      </c>
      <c r="CV23" t="s">
        <v>93</v>
      </c>
      <c r="CW23" s="37">
        <v>126437</v>
      </c>
      <c r="CX23" s="37">
        <v>945680</v>
      </c>
      <c r="CY23" s="39">
        <f t="shared" si="0"/>
        <v>0.13369956010489806</v>
      </c>
    </row>
    <row r="24" spans="1:103" x14ac:dyDescent="0.35">
      <c r="A24" t="s">
        <v>95</v>
      </c>
      <c r="B24">
        <v>26</v>
      </c>
      <c r="C24" t="s">
        <v>96</v>
      </c>
      <c r="D24">
        <v>67</v>
      </c>
      <c r="F24">
        <v>26</v>
      </c>
      <c r="G24" t="s">
        <v>95</v>
      </c>
      <c r="H24" t="s">
        <v>96</v>
      </c>
      <c r="I24">
        <v>15993</v>
      </c>
      <c r="J24">
        <v>10056</v>
      </c>
      <c r="K24">
        <v>573</v>
      </c>
      <c r="L24">
        <v>15</v>
      </c>
      <c r="M24">
        <v>5349</v>
      </c>
      <c r="N24">
        <v>2350</v>
      </c>
      <c r="O24">
        <v>2209</v>
      </c>
      <c r="Q24">
        <v>26</v>
      </c>
      <c r="R24" t="s">
        <v>95</v>
      </c>
      <c r="S24" t="s">
        <v>96</v>
      </c>
      <c r="T24">
        <v>7346</v>
      </c>
      <c r="U24">
        <v>4101</v>
      </c>
      <c r="V24">
        <v>198</v>
      </c>
      <c r="W24">
        <v>2</v>
      </c>
      <c r="X24">
        <v>3045</v>
      </c>
      <c r="Y24">
        <v>1082</v>
      </c>
      <c r="Z24">
        <v>1482</v>
      </c>
      <c r="AB24" t="s">
        <v>95</v>
      </c>
      <c r="AC24">
        <v>26</v>
      </c>
      <c r="AD24" t="s">
        <v>96</v>
      </c>
      <c r="AE24">
        <v>67</v>
      </c>
      <c r="AG24" t="s">
        <v>189</v>
      </c>
      <c r="AH24" t="s">
        <v>96</v>
      </c>
      <c r="AI24">
        <v>78.599999999999994</v>
      </c>
      <c r="AJ24">
        <v>79.8</v>
      </c>
      <c r="AK24">
        <v>79.7</v>
      </c>
      <c r="AL24">
        <v>80.2</v>
      </c>
      <c r="AM24">
        <v>80.599999999999994</v>
      </c>
      <c r="AN24">
        <v>122269</v>
      </c>
      <c r="AO24">
        <v>120623</v>
      </c>
      <c r="AP24">
        <v>120009</v>
      </c>
      <c r="AQ24">
        <v>119171</v>
      </c>
      <c r="AR24">
        <v>120266</v>
      </c>
      <c r="AS24">
        <v>65.599999999999994</v>
      </c>
      <c r="AT24">
        <v>67.5</v>
      </c>
      <c r="AU24">
        <v>67.099999999999994</v>
      </c>
      <c r="AV24">
        <v>67.900000000000006</v>
      </c>
      <c r="AW24">
        <v>70</v>
      </c>
      <c r="AX24">
        <v>51950</v>
      </c>
      <c r="AY24">
        <v>50034</v>
      </c>
      <c r="AZ24">
        <v>48674</v>
      </c>
      <c r="BA24">
        <v>47911</v>
      </c>
      <c r="BB24">
        <v>54705</v>
      </c>
      <c r="BC24">
        <v>64.5</v>
      </c>
      <c r="BD24">
        <v>67.3</v>
      </c>
      <c r="BE24">
        <v>67.400000000000006</v>
      </c>
      <c r="BF24">
        <v>68.599999999999994</v>
      </c>
      <c r="BG24">
        <v>70</v>
      </c>
      <c r="BH24">
        <v>21905</v>
      </c>
      <c r="BI24">
        <v>21677</v>
      </c>
      <c r="BJ24">
        <v>21364</v>
      </c>
      <c r="BK24">
        <v>21000</v>
      </c>
      <c r="BL24">
        <v>21076</v>
      </c>
      <c r="BN24" t="s">
        <v>189</v>
      </c>
      <c r="BO24" s="19">
        <v>11.673320709999992</v>
      </c>
      <c r="BP24" s="20">
        <v>2</v>
      </c>
      <c r="BQ24" s="20">
        <v>1</v>
      </c>
      <c r="BR24" s="20">
        <v>1</v>
      </c>
      <c r="BS24" s="20">
        <v>0</v>
      </c>
      <c r="BT24" s="20">
        <v>0</v>
      </c>
      <c r="BU24" s="20">
        <v>74</v>
      </c>
      <c r="BV24" s="20">
        <v>15.7</v>
      </c>
      <c r="BW24" s="20">
        <v>32.1</v>
      </c>
      <c r="BX24" s="20">
        <v>30.8</v>
      </c>
      <c r="BY24" s="21" t="s">
        <v>272</v>
      </c>
      <c r="BZ24" s="20">
        <v>21.2</v>
      </c>
      <c r="CA24" s="20">
        <v>31.485830239999999</v>
      </c>
      <c r="CB24" s="20">
        <v>30.987490470000001</v>
      </c>
      <c r="CC24" s="20">
        <v>6.5999999999999943</v>
      </c>
      <c r="CD24" s="20">
        <v>5.5</v>
      </c>
      <c r="CE24" s="20">
        <v>-0.6141697600000029</v>
      </c>
      <c r="CF24" s="20">
        <v>0.18749047000000019</v>
      </c>
      <c r="CH24" t="s">
        <v>189</v>
      </c>
      <c r="CI24" s="20">
        <v>10.1</v>
      </c>
      <c r="CK24" t="s">
        <v>189</v>
      </c>
      <c r="CL24" s="35">
        <v>63.795838969999998</v>
      </c>
      <c r="CM24" s="35">
        <v>25.17978325</v>
      </c>
      <c r="CO24" t="s">
        <v>189</v>
      </c>
      <c r="CP24" s="29">
        <v>52.200000762939503</v>
      </c>
      <c r="CQ24" s="29">
        <v>75.5</v>
      </c>
      <c r="CR24" s="29">
        <v>34.599998474121101</v>
      </c>
      <c r="CS24" s="29">
        <v>60.400001525878899</v>
      </c>
      <c r="CV24" t="s">
        <v>95</v>
      </c>
      <c r="CW24" s="37">
        <v>325546</v>
      </c>
      <c r="CX24" s="37">
        <v>1461025</v>
      </c>
      <c r="CY24" s="39">
        <f t="shared" si="0"/>
        <v>0.22282028028267825</v>
      </c>
    </row>
    <row r="25" spans="1:103" x14ac:dyDescent="0.35">
      <c r="A25" t="s">
        <v>97</v>
      </c>
      <c r="B25">
        <v>27</v>
      </c>
      <c r="C25" t="s">
        <v>98</v>
      </c>
      <c r="D25">
        <v>25</v>
      </c>
      <c r="F25">
        <v>27</v>
      </c>
      <c r="G25" t="s">
        <v>97</v>
      </c>
      <c r="H25" t="s">
        <v>98</v>
      </c>
      <c r="I25">
        <v>9988</v>
      </c>
      <c r="J25">
        <v>6859</v>
      </c>
      <c r="K25">
        <v>136</v>
      </c>
      <c r="L25">
        <v>20</v>
      </c>
      <c r="M25">
        <v>2973</v>
      </c>
      <c r="N25">
        <v>1356</v>
      </c>
      <c r="O25">
        <v>823</v>
      </c>
      <c r="Q25">
        <v>27</v>
      </c>
      <c r="R25" t="s">
        <v>97</v>
      </c>
      <c r="S25" t="s">
        <v>98</v>
      </c>
      <c r="T25">
        <v>4827</v>
      </c>
      <c r="U25">
        <v>3191</v>
      </c>
      <c r="V25">
        <v>64</v>
      </c>
      <c r="W25">
        <v>20</v>
      </c>
      <c r="X25">
        <v>1552</v>
      </c>
      <c r="Y25">
        <v>497</v>
      </c>
      <c r="Z25">
        <v>589</v>
      </c>
      <c r="AB25" t="s">
        <v>97</v>
      </c>
      <c r="AC25">
        <v>27</v>
      </c>
      <c r="AD25" t="s">
        <v>98</v>
      </c>
      <c r="AE25">
        <v>25</v>
      </c>
      <c r="AG25" t="s">
        <v>190</v>
      </c>
      <c r="AH25" t="s">
        <v>98</v>
      </c>
      <c r="AI25">
        <v>81.2</v>
      </c>
      <c r="AJ25">
        <v>81.900000000000006</v>
      </c>
      <c r="AK25">
        <v>82.2</v>
      </c>
      <c r="AL25">
        <v>82.7</v>
      </c>
      <c r="AM25">
        <v>83.2</v>
      </c>
      <c r="AN25">
        <v>65053</v>
      </c>
      <c r="AO25">
        <v>65287</v>
      </c>
      <c r="AP25">
        <v>65008</v>
      </c>
      <c r="AQ25">
        <v>65581</v>
      </c>
      <c r="AR25">
        <v>66452</v>
      </c>
      <c r="AS25">
        <v>65.900000000000006</v>
      </c>
      <c r="AT25">
        <v>67.2</v>
      </c>
      <c r="AU25">
        <v>68.2</v>
      </c>
      <c r="AV25">
        <v>69</v>
      </c>
      <c r="AW25">
        <v>70.2</v>
      </c>
      <c r="AX25">
        <v>22585</v>
      </c>
      <c r="AY25">
        <v>23544</v>
      </c>
      <c r="AZ25">
        <v>23717</v>
      </c>
      <c r="BA25">
        <v>28012</v>
      </c>
      <c r="BB25">
        <v>28451</v>
      </c>
      <c r="BC25">
        <v>60.4</v>
      </c>
      <c r="BD25">
        <v>62</v>
      </c>
      <c r="BE25">
        <v>65.099999999999994</v>
      </c>
      <c r="BF25">
        <v>64.8</v>
      </c>
      <c r="BG25">
        <v>67.400000000000006</v>
      </c>
      <c r="BH25">
        <v>6342</v>
      </c>
      <c r="BI25">
        <v>6483</v>
      </c>
      <c r="BJ25">
        <v>6752</v>
      </c>
      <c r="BK25">
        <v>6576</v>
      </c>
      <c r="BL25">
        <v>6959</v>
      </c>
      <c r="BN25" t="s">
        <v>190</v>
      </c>
      <c r="BO25" s="19">
        <v>2.9148841200000071</v>
      </c>
      <c r="BP25" s="20">
        <v>2</v>
      </c>
      <c r="BQ25" s="20">
        <v>1</v>
      </c>
      <c r="BR25" s="20">
        <v>1</v>
      </c>
      <c r="BS25" s="20">
        <v>0</v>
      </c>
      <c r="BT25" s="20">
        <v>0</v>
      </c>
      <c r="BU25" s="20">
        <v>77</v>
      </c>
      <c r="BV25" s="20">
        <v>17.7</v>
      </c>
      <c r="BW25" s="20">
        <v>39.299999999999997</v>
      </c>
      <c r="BX25" s="20">
        <v>47.6</v>
      </c>
      <c r="BY25" s="21" t="s">
        <v>273</v>
      </c>
      <c r="BZ25" s="20">
        <v>23</v>
      </c>
      <c r="CA25" s="20">
        <v>34.155011760000001</v>
      </c>
      <c r="CB25" s="20">
        <v>44.159872360000001</v>
      </c>
      <c r="CC25" s="20">
        <v>6.2000000000000028</v>
      </c>
      <c r="CD25" s="20">
        <v>5.3000000000000007</v>
      </c>
      <c r="CE25" s="20">
        <v>-5.1449882399999964</v>
      </c>
      <c r="CF25" s="20">
        <v>-3.44012764</v>
      </c>
      <c r="CH25" t="s">
        <v>190</v>
      </c>
      <c r="CI25" s="20">
        <v>6.2</v>
      </c>
      <c r="CK25" t="s">
        <v>190</v>
      </c>
      <c r="CL25" s="35">
        <v>61.122206970000001</v>
      </c>
      <c r="CM25" s="35">
        <v>43.085141989999997</v>
      </c>
      <c r="CO25" t="s">
        <v>190</v>
      </c>
      <c r="CP25" s="29">
        <v>57.400001525878899</v>
      </c>
      <c r="CQ25" s="29">
        <v>71.099998474121094</v>
      </c>
      <c r="CR25" s="29">
        <v>47.400001525878899</v>
      </c>
      <c r="CS25" s="29">
        <v>47.299999237060497</v>
      </c>
      <c r="CV25" t="s">
        <v>97</v>
      </c>
      <c r="CW25" s="37">
        <v>157194</v>
      </c>
      <c r="CX25" s="37">
        <v>869166</v>
      </c>
      <c r="CY25" s="39">
        <f t="shared" si="0"/>
        <v>0.18085613104976495</v>
      </c>
    </row>
    <row r="26" spans="1:103" x14ac:dyDescent="0.35">
      <c r="A26" t="s">
        <v>99</v>
      </c>
      <c r="B26">
        <v>28</v>
      </c>
      <c r="C26" t="s">
        <v>100</v>
      </c>
      <c r="D26">
        <v>27</v>
      </c>
      <c r="F26">
        <v>28</v>
      </c>
      <c r="G26" t="s">
        <v>99</v>
      </c>
      <c r="H26" t="s">
        <v>100</v>
      </c>
      <c r="I26">
        <v>5456</v>
      </c>
      <c r="J26">
        <v>5456</v>
      </c>
      <c r="K26">
        <v>0</v>
      </c>
      <c r="L26">
        <v>0</v>
      </c>
      <c r="M26">
        <v>0</v>
      </c>
      <c r="N26">
        <v>0</v>
      </c>
      <c r="O26">
        <v>0</v>
      </c>
      <c r="Q26">
        <v>28</v>
      </c>
      <c r="R26" t="s">
        <v>99</v>
      </c>
      <c r="S26" t="s">
        <v>100</v>
      </c>
      <c r="T26">
        <v>2747</v>
      </c>
      <c r="U26">
        <v>2747</v>
      </c>
      <c r="V26">
        <v>0</v>
      </c>
      <c r="W26">
        <v>0</v>
      </c>
      <c r="X26">
        <v>0</v>
      </c>
      <c r="Y26">
        <v>0</v>
      </c>
      <c r="Z26">
        <v>0</v>
      </c>
      <c r="AB26" t="s">
        <v>99</v>
      </c>
      <c r="AC26">
        <v>28</v>
      </c>
      <c r="AD26" t="s">
        <v>100</v>
      </c>
      <c r="AE26">
        <v>27</v>
      </c>
      <c r="AG26" t="s">
        <v>191</v>
      </c>
      <c r="AH26" t="s">
        <v>100</v>
      </c>
      <c r="AI26">
        <v>77.599999999999994</v>
      </c>
      <c r="AJ26">
        <v>75.400000000000006</v>
      </c>
      <c r="AK26">
        <v>82.3</v>
      </c>
      <c r="AL26">
        <v>83</v>
      </c>
      <c r="AM26">
        <v>84</v>
      </c>
      <c r="AN26">
        <v>32988</v>
      </c>
      <c r="AO26">
        <v>32905</v>
      </c>
      <c r="AP26">
        <v>33238</v>
      </c>
      <c r="AQ26">
        <v>33807</v>
      </c>
      <c r="AR26">
        <v>35085</v>
      </c>
      <c r="AS26">
        <v>70.900000000000006</v>
      </c>
      <c r="AT26">
        <v>70.5</v>
      </c>
      <c r="AU26">
        <v>78.8</v>
      </c>
      <c r="AV26">
        <v>79.900000000000006</v>
      </c>
      <c r="AW26">
        <v>80.8</v>
      </c>
      <c r="AX26">
        <v>17911</v>
      </c>
      <c r="AY26">
        <v>20772</v>
      </c>
      <c r="AZ26">
        <v>21166</v>
      </c>
      <c r="BA26">
        <v>22116</v>
      </c>
      <c r="BB26">
        <v>22717</v>
      </c>
      <c r="BC26">
        <v>71.5</v>
      </c>
      <c r="BD26">
        <v>72</v>
      </c>
      <c r="BE26">
        <v>78.900000000000006</v>
      </c>
      <c r="BF26">
        <v>79.3</v>
      </c>
      <c r="BG26">
        <v>80.7</v>
      </c>
      <c r="BH26">
        <v>16697</v>
      </c>
      <c r="BI26">
        <v>16301</v>
      </c>
      <c r="BJ26">
        <v>16498</v>
      </c>
      <c r="BK26">
        <v>16745</v>
      </c>
      <c r="BL26">
        <v>17440</v>
      </c>
      <c r="BN26" t="s">
        <v>191</v>
      </c>
      <c r="BO26" s="19">
        <v>20.57620163</v>
      </c>
      <c r="BP26" s="20">
        <v>4</v>
      </c>
      <c r="BQ26" s="20">
        <v>1</v>
      </c>
      <c r="BR26" s="20">
        <v>1</v>
      </c>
      <c r="BS26" s="20">
        <v>1</v>
      </c>
      <c r="BT26" s="20">
        <v>1</v>
      </c>
      <c r="BU26" s="20">
        <v>75</v>
      </c>
      <c r="BV26" s="20">
        <v>4.2</v>
      </c>
      <c r="BW26" s="20">
        <v>21</v>
      </c>
      <c r="BX26" s="20">
        <v>19.3</v>
      </c>
      <c r="BY26" s="21" t="s">
        <v>274</v>
      </c>
      <c r="BZ26" s="20">
        <v>6.7</v>
      </c>
      <c r="CA26" s="20">
        <v>25.04229217</v>
      </c>
      <c r="CB26" s="20">
        <v>24.333909460000001</v>
      </c>
      <c r="CC26" s="20">
        <v>9</v>
      </c>
      <c r="CD26" s="20">
        <v>2.5</v>
      </c>
      <c r="CE26" s="20">
        <v>4.0422921699999996</v>
      </c>
      <c r="CF26" s="20">
        <v>5.0339094600000003</v>
      </c>
      <c r="CH26" t="s">
        <v>191</v>
      </c>
      <c r="CI26" s="20">
        <v>16.399999999999999</v>
      </c>
      <c r="CK26" t="s">
        <v>191</v>
      </c>
      <c r="CL26" s="35">
        <v>51.012405309999998</v>
      </c>
      <c r="CM26" s="35">
        <v>36.734290860000002</v>
      </c>
      <c r="CO26" t="s">
        <v>191</v>
      </c>
      <c r="CP26" s="29">
        <v>54.400001525878899</v>
      </c>
      <c r="CQ26" s="29">
        <v>68</v>
      </c>
      <c r="CR26" s="29">
        <v>46.400001525878899</v>
      </c>
      <c r="CS26" s="30" t="s">
        <v>304</v>
      </c>
      <c r="CV26" t="s">
        <v>99</v>
      </c>
      <c r="CW26" s="37">
        <v>89850</v>
      </c>
      <c r="CX26" s="37">
        <v>477633</v>
      </c>
      <c r="CY26" s="39">
        <f t="shared" si="0"/>
        <v>0.18811514279792224</v>
      </c>
    </row>
    <row r="27" spans="1:103" x14ac:dyDescent="0.35">
      <c r="A27" t="s">
        <v>101</v>
      </c>
      <c r="B27">
        <v>29</v>
      </c>
      <c r="C27" t="s">
        <v>102</v>
      </c>
      <c r="D27">
        <v>27</v>
      </c>
      <c r="F27">
        <v>29</v>
      </c>
      <c r="G27" t="s">
        <v>101</v>
      </c>
      <c r="H27" t="s">
        <v>102</v>
      </c>
      <c r="I27">
        <v>6140</v>
      </c>
      <c r="J27">
        <v>6001</v>
      </c>
      <c r="K27">
        <v>12</v>
      </c>
      <c r="L27">
        <v>77</v>
      </c>
      <c r="M27">
        <v>50</v>
      </c>
      <c r="N27">
        <v>122</v>
      </c>
      <c r="O27">
        <v>0</v>
      </c>
      <c r="Q27">
        <v>29</v>
      </c>
      <c r="R27" t="s">
        <v>101</v>
      </c>
      <c r="S27" t="s">
        <v>102</v>
      </c>
      <c r="T27">
        <v>3083</v>
      </c>
      <c r="U27">
        <v>2946</v>
      </c>
      <c r="V27">
        <v>10</v>
      </c>
      <c r="W27">
        <v>77</v>
      </c>
      <c r="X27">
        <v>50</v>
      </c>
      <c r="Y27">
        <v>0</v>
      </c>
      <c r="Z27">
        <v>0</v>
      </c>
      <c r="AB27" t="s">
        <v>101</v>
      </c>
      <c r="AC27">
        <v>29</v>
      </c>
      <c r="AD27" t="s">
        <v>102</v>
      </c>
      <c r="AE27">
        <v>27</v>
      </c>
      <c r="AG27" t="s">
        <v>192</v>
      </c>
      <c r="AH27" t="s">
        <v>102</v>
      </c>
      <c r="AI27">
        <v>87.3</v>
      </c>
      <c r="AJ27">
        <v>87.8</v>
      </c>
      <c r="AK27">
        <v>89</v>
      </c>
      <c r="AL27">
        <v>88.3</v>
      </c>
      <c r="AM27">
        <v>89.2</v>
      </c>
      <c r="AN27">
        <v>65327</v>
      </c>
      <c r="AO27">
        <v>64649</v>
      </c>
      <c r="AP27">
        <v>65455</v>
      </c>
      <c r="AQ27">
        <v>66002</v>
      </c>
      <c r="AR27">
        <v>65592</v>
      </c>
      <c r="AS27">
        <v>80.400000000000006</v>
      </c>
      <c r="AT27">
        <v>80.7</v>
      </c>
      <c r="AU27">
        <v>82.1</v>
      </c>
      <c r="AV27">
        <v>80.099999999999994</v>
      </c>
      <c r="AW27">
        <v>82.1</v>
      </c>
      <c r="AX27">
        <v>25963</v>
      </c>
      <c r="AY27">
        <v>26981</v>
      </c>
      <c r="AZ27">
        <v>27383</v>
      </c>
      <c r="BA27">
        <v>28065</v>
      </c>
      <c r="BB27">
        <v>27263</v>
      </c>
      <c r="BC27">
        <v>74.8</v>
      </c>
      <c r="BD27">
        <v>75.599999999999994</v>
      </c>
      <c r="BE27">
        <v>79</v>
      </c>
      <c r="BF27">
        <v>75.900000000000006</v>
      </c>
      <c r="BG27">
        <v>80</v>
      </c>
      <c r="BH27">
        <v>10531</v>
      </c>
      <c r="BI27">
        <v>10310</v>
      </c>
      <c r="BJ27">
        <v>10604</v>
      </c>
      <c r="BK27">
        <v>11003</v>
      </c>
      <c r="BL27">
        <v>10266</v>
      </c>
      <c r="BN27" t="s">
        <v>192</v>
      </c>
      <c r="BO27" s="19">
        <v>10.689416209999996</v>
      </c>
      <c r="BP27" s="20">
        <v>2</v>
      </c>
      <c r="BQ27" s="20">
        <v>1</v>
      </c>
      <c r="BR27" s="20">
        <v>1</v>
      </c>
      <c r="BS27" s="20">
        <v>0</v>
      </c>
      <c r="BT27" s="20">
        <v>0</v>
      </c>
      <c r="BU27" s="20">
        <v>81</v>
      </c>
      <c r="BV27" s="20">
        <v>7.9</v>
      </c>
      <c r="BW27" s="20">
        <v>35.200000000000003</v>
      </c>
      <c r="BX27" s="20">
        <v>31.5</v>
      </c>
      <c r="BY27" s="21" t="s">
        <v>275</v>
      </c>
      <c r="BZ27" s="20">
        <v>12.2</v>
      </c>
      <c r="CA27" s="20">
        <v>33.309356379999997</v>
      </c>
      <c r="CB27" s="20">
        <v>31.58005983</v>
      </c>
      <c r="CC27" s="20">
        <v>8.2000000000000028</v>
      </c>
      <c r="CD27" s="20">
        <v>4.2999999999999989</v>
      </c>
      <c r="CE27" s="20">
        <v>-1.8906436200000059</v>
      </c>
      <c r="CF27" s="20">
        <v>8.0059829999999721E-2</v>
      </c>
      <c r="CH27" t="s">
        <v>192</v>
      </c>
      <c r="CI27" s="20">
        <v>10.9</v>
      </c>
      <c r="CK27" t="s">
        <v>192</v>
      </c>
      <c r="CL27" s="35">
        <v>52.182068610000002</v>
      </c>
      <c r="CM27" s="35">
        <v>30.262279469999996</v>
      </c>
      <c r="CO27" t="s">
        <v>192</v>
      </c>
      <c r="CP27" s="29">
        <v>58</v>
      </c>
      <c r="CQ27" s="29">
        <v>71.900001525878906</v>
      </c>
      <c r="CR27" s="29">
        <v>36.400001525878899</v>
      </c>
      <c r="CS27" s="29">
        <v>63.299999237060497</v>
      </c>
      <c r="CV27" t="s">
        <v>101</v>
      </c>
      <c r="CW27" s="37">
        <v>91066</v>
      </c>
      <c r="CX27" s="37">
        <v>834548</v>
      </c>
      <c r="CY27" s="39">
        <f t="shared" si="0"/>
        <v>0.10912014647449877</v>
      </c>
    </row>
    <row r="28" spans="1:103" x14ac:dyDescent="0.35">
      <c r="A28" t="s">
        <v>103</v>
      </c>
      <c r="B28">
        <v>30</v>
      </c>
      <c r="C28" t="s">
        <v>104</v>
      </c>
      <c r="D28">
        <v>7</v>
      </c>
      <c r="F28">
        <v>30</v>
      </c>
      <c r="G28" t="s">
        <v>103</v>
      </c>
      <c r="H28" t="s">
        <v>104</v>
      </c>
      <c r="I28">
        <v>1502</v>
      </c>
      <c r="J28">
        <v>1502</v>
      </c>
      <c r="K28">
        <v>0</v>
      </c>
      <c r="L28">
        <v>0</v>
      </c>
      <c r="M28">
        <v>0</v>
      </c>
      <c r="N28">
        <v>0</v>
      </c>
      <c r="O28">
        <v>0</v>
      </c>
      <c r="Q28">
        <v>30</v>
      </c>
      <c r="R28" t="s">
        <v>103</v>
      </c>
      <c r="S28" t="s">
        <v>104</v>
      </c>
      <c r="T28">
        <v>795</v>
      </c>
      <c r="U28">
        <v>795</v>
      </c>
      <c r="V28">
        <v>0</v>
      </c>
      <c r="W28">
        <v>0</v>
      </c>
      <c r="X28">
        <v>0</v>
      </c>
      <c r="Y28">
        <v>0</v>
      </c>
      <c r="Z28">
        <v>0</v>
      </c>
      <c r="AB28" t="s">
        <v>103</v>
      </c>
      <c r="AC28">
        <v>30</v>
      </c>
      <c r="AD28" t="s">
        <v>104</v>
      </c>
      <c r="AE28">
        <v>7</v>
      </c>
      <c r="AG28" t="s">
        <v>193</v>
      </c>
      <c r="AH28" t="s">
        <v>104</v>
      </c>
      <c r="AI28">
        <v>85.4</v>
      </c>
      <c r="AJ28">
        <v>86</v>
      </c>
      <c r="AK28">
        <v>85.6</v>
      </c>
      <c r="AL28">
        <v>85.8</v>
      </c>
      <c r="AM28">
        <v>86.4</v>
      </c>
      <c r="AN28">
        <v>10855</v>
      </c>
      <c r="AO28">
        <v>10647</v>
      </c>
      <c r="AP28">
        <v>10654</v>
      </c>
      <c r="AQ28">
        <v>10670</v>
      </c>
      <c r="AR28">
        <v>10398</v>
      </c>
      <c r="AS28">
        <v>75.400000000000006</v>
      </c>
      <c r="AT28">
        <v>76.900000000000006</v>
      </c>
      <c r="AU28">
        <v>76.400000000000006</v>
      </c>
      <c r="AV28">
        <v>76.599999999999994</v>
      </c>
      <c r="AW28">
        <v>78</v>
      </c>
      <c r="AX28">
        <v>4854</v>
      </c>
      <c r="AY28">
        <v>4778</v>
      </c>
      <c r="AZ28">
        <v>4991</v>
      </c>
      <c r="BA28">
        <v>5012</v>
      </c>
      <c r="BB28">
        <v>4914</v>
      </c>
      <c r="BC28">
        <v>65</v>
      </c>
      <c r="BD28">
        <v>67</v>
      </c>
      <c r="BE28">
        <v>66</v>
      </c>
      <c r="BF28">
        <v>69</v>
      </c>
      <c r="BG28">
        <v>68</v>
      </c>
      <c r="BH28">
        <v>1191</v>
      </c>
      <c r="BI28">
        <v>1163</v>
      </c>
      <c r="BJ28">
        <v>1243</v>
      </c>
      <c r="BK28">
        <v>1334</v>
      </c>
      <c r="BL28">
        <v>1106</v>
      </c>
      <c r="BN28" t="s">
        <v>193</v>
      </c>
      <c r="BO28" s="19">
        <v>-12.208095909999997</v>
      </c>
      <c r="BP28" s="20">
        <v>1</v>
      </c>
      <c r="BQ28" s="20">
        <v>1</v>
      </c>
      <c r="BR28" s="20">
        <v>0</v>
      </c>
      <c r="BS28" s="20">
        <v>0</v>
      </c>
      <c r="BT28" s="20">
        <v>0</v>
      </c>
      <c r="BU28" s="20">
        <v>82</v>
      </c>
      <c r="BV28" s="20">
        <v>12.3</v>
      </c>
      <c r="BW28" s="20">
        <v>41.5</v>
      </c>
      <c r="BX28" s="20">
        <v>45.6</v>
      </c>
      <c r="BY28" s="21" t="s">
        <v>276</v>
      </c>
      <c r="BZ28" s="20">
        <v>12.8</v>
      </c>
      <c r="CA28" s="20">
        <v>34.32635707</v>
      </c>
      <c r="CB28" s="20">
        <v>35.665547019999998</v>
      </c>
      <c r="CC28" s="20">
        <v>4.4000000000000057</v>
      </c>
      <c r="CD28" s="20">
        <v>0.5</v>
      </c>
      <c r="CE28" s="20">
        <v>-7.1736429299999998</v>
      </c>
      <c r="CF28" s="20">
        <v>-9.9344529800000032</v>
      </c>
      <c r="CH28" t="s">
        <v>193</v>
      </c>
      <c r="CI28" s="20">
        <v>10.4</v>
      </c>
      <c r="CK28" t="s">
        <v>193</v>
      </c>
      <c r="CL28" s="35">
        <v>42.587960689999996</v>
      </c>
      <c r="CM28" s="35">
        <v>36.830278280000002</v>
      </c>
      <c r="CO28" t="s">
        <v>193</v>
      </c>
      <c r="CP28" s="29">
        <v>52.799999237060497</v>
      </c>
      <c r="CQ28" s="29">
        <v>58.799999237060497</v>
      </c>
      <c r="CR28" s="29">
        <v>38.200000762939503</v>
      </c>
      <c r="CS28" s="30" t="s">
        <v>304</v>
      </c>
      <c r="CV28" t="s">
        <v>103</v>
      </c>
      <c r="CW28" s="37">
        <v>32807</v>
      </c>
      <c r="CX28" s="37">
        <v>140092</v>
      </c>
      <c r="CY28" s="39">
        <f t="shared" si="0"/>
        <v>0.23418182337321189</v>
      </c>
    </row>
    <row r="29" spans="1:103" x14ac:dyDescent="0.35">
      <c r="A29" t="s">
        <v>105</v>
      </c>
      <c r="B29">
        <v>31</v>
      </c>
      <c r="C29" t="s">
        <v>106</v>
      </c>
      <c r="D29">
        <v>4</v>
      </c>
      <c r="F29">
        <v>31</v>
      </c>
      <c r="G29" t="s">
        <v>105</v>
      </c>
      <c r="H29" t="s">
        <v>106</v>
      </c>
      <c r="I29">
        <v>2934</v>
      </c>
      <c r="J29">
        <v>2934</v>
      </c>
      <c r="K29">
        <v>0</v>
      </c>
      <c r="L29">
        <v>0</v>
      </c>
      <c r="M29">
        <v>0</v>
      </c>
      <c r="N29">
        <v>0</v>
      </c>
      <c r="O29">
        <v>27</v>
      </c>
      <c r="Q29">
        <v>31</v>
      </c>
      <c r="R29" t="s">
        <v>105</v>
      </c>
      <c r="S29" t="s">
        <v>106</v>
      </c>
      <c r="T29">
        <v>1526</v>
      </c>
      <c r="U29">
        <v>1526</v>
      </c>
      <c r="V29">
        <v>0</v>
      </c>
      <c r="W29">
        <v>0</v>
      </c>
      <c r="X29">
        <v>0</v>
      </c>
      <c r="Y29">
        <v>0</v>
      </c>
      <c r="Z29">
        <v>0</v>
      </c>
      <c r="AB29" t="s">
        <v>105</v>
      </c>
      <c r="AC29">
        <v>31</v>
      </c>
      <c r="AD29" t="s">
        <v>106</v>
      </c>
      <c r="AE29">
        <v>4</v>
      </c>
      <c r="AG29" t="s">
        <v>194</v>
      </c>
      <c r="AH29" t="s">
        <v>106</v>
      </c>
      <c r="AI29">
        <v>89.7</v>
      </c>
      <c r="AJ29">
        <v>88.9</v>
      </c>
      <c r="AK29">
        <v>89.3</v>
      </c>
      <c r="AL29">
        <v>89.1</v>
      </c>
      <c r="AM29">
        <v>88.7</v>
      </c>
      <c r="AN29">
        <v>21806</v>
      </c>
      <c r="AO29">
        <v>21931</v>
      </c>
      <c r="AP29">
        <v>22079</v>
      </c>
      <c r="AQ29">
        <v>22427</v>
      </c>
      <c r="AR29">
        <v>23172</v>
      </c>
      <c r="AS29">
        <v>82.4</v>
      </c>
      <c r="AT29">
        <v>81.400000000000006</v>
      </c>
      <c r="AU29">
        <v>82.2</v>
      </c>
      <c r="AV29">
        <v>81.8</v>
      </c>
      <c r="AW29">
        <v>81.2</v>
      </c>
      <c r="AX29">
        <v>7989</v>
      </c>
      <c r="AY29">
        <v>8077</v>
      </c>
      <c r="AZ29">
        <v>8095</v>
      </c>
      <c r="BA29">
        <v>8720</v>
      </c>
      <c r="BB29">
        <v>8984</v>
      </c>
      <c r="BC29">
        <v>82.8</v>
      </c>
      <c r="BD29">
        <v>81.599999999999994</v>
      </c>
      <c r="BE29">
        <v>81.8</v>
      </c>
      <c r="BF29">
        <v>81.599999999999994</v>
      </c>
      <c r="BG29">
        <v>80.900000000000006</v>
      </c>
      <c r="BH29">
        <v>3266</v>
      </c>
      <c r="BI29">
        <v>3451</v>
      </c>
      <c r="BJ29">
        <v>3535</v>
      </c>
      <c r="BK29">
        <v>3849</v>
      </c>
      <c r="BL29">
        <v>4183</v>
      </c>
      <c r="BN29" t="s">
        <v>194</v>
      </c>
      <c r="BO29" s="19">
        <v>9.4879736500000114</v>
      </c>
      <c r="BP29" s="20">
        <v>3</v>
      </c>
      <c r="BQ29" s="20">
        <v>1</v>
      </c>
      <c r="BR29" s="20">
        <v>1</v>
      </c>
      <c r="BS29" s="20">
        <v>0</v>
      </c>
      <c r="BT29" s="20">
        <v>1</v>
      </c>
      <c r="BU29" s="20">
        <v>86</v>
      </c>
      <c r="BV29" s="20">
        <v>7.9</v>
      </c>
      <c r="BW29" s="20">
        <v>34.799999999999997</v>
      </c>
      <c r="BX29" s="20">
        <v>32.799999999999997</v>
      </c>
      <c r="BY29" s="21" t="s">
        <v>277</v>
      </c>
      <c r="BZ29" s="20">
        <v>11.6</v>
      </c>
      <c r="CA29" s="20">
        <v>33.8208196</v>
      </c>
      <c r="CB29" s="20">
        <v>36.867154050000003</v>
      </c>
      <c r="CC29" s="20">
        <v>2.7000000000000028</v>
      </c>
      <c r="CD29" s="20">
        <v>3.6999999999999993</v>
      </c>
      <c r="CE29" s="20">
        <v>-0.97918039999999706</v>
      </c>
      <c r="CF29" s="20">
        <v>4.0671540500000063</v>
      </c>
      <c r="CH29" t="s">
        <v>194</v>
      </c>
      <c r="CI29" s="20">
        <v>8.8000000000000007</v>
      </c>
      <c r="CK29" t="s">
        <v>194</v>
      </c>
      <c r="CL29" s="35">
        <v>54.277124000000001</v>
      </c>
      <c r="CM29" s="35">
        <v>29.486319479999999</v>
      </c>
      <c r="CO29" t="s">
        <v>194</v>
      </c>
      <c r="CP29" s="29">
        <v>61.599998474121101</v>
      </c>
      <c r="CQ29" s="29">
        <v>73.300003051757798</v>
      </c>
      <c r="CR29" s="29">
        <v>41</v>
      </c>
      <c r="CS29" s="29">
        <v>59.799999237060497</v>
      </c>
      <c r="CV29" t="s">
        <v>105</v>
      </c>
      <c r="CW29" s="37">
        <v>46377</v>
      </c>
      <c r="CX29" s="37">
        <v>317651</v>
      </c>
      <c r="CY29" s="39">
        <f t="shared" si="0"/>
        <v>0.14599985518698194</v>
      </c>
    </row>
    <row r="30" spans="1:103" x14ac:dyDescent="0.35">
      <c r="A30" t="s">
        <v>107</v>
      </c>
      <c r="B30">
        <v>32</v>
      </c>
      <c r="C30" t="s">
        <v>108</v>
      </c>
      <c r="D30">
        <v>1</v>
      </c>
      <c r="F30">
        <v>32</v>
      </c>
      <c r="G30" t="s">
        <v>107</v>
      </c>
      <c r="H30" t="s">
        <v>108</v>
      </c>
      <c r="I30">
        <v>6063</v>
      </c>
      <c r="J30">
        <v>3090</v>
      </c>
      <c r="K30">
        <v>38</v>
      </c>
      <c r="L30">
        <v>0</v>
      </c>
      <c r="M30">
        <v>2935</v>
      </c>
      <c r="N30">
        <v>713</v>
      </c>
      <c r="O30">
        <v>422</v>
      </c>
      <c r="Q30">
        <v>32</v>
      </c>
      <c r="R30" t="s">
        <v>107</v>
      </c>
      <c r="S30" t="s">
        <v>108</v>
      </c>
      <c r="T30">
        <v>4090</v>
      </c>
      <c r="U30">
        <v>1770</v>
      </c>
      <c r="V30">
        <v>34</v>
      </c>
      <c r="W30">
        <v>0</v>
      </c>
      <c r="X30">
        <v>2286</v>
      </c>
      <c r="Y30">
        <v>107</v>
      </c>
      <c r="Z30">
        <v>0</v>
      </c>
      <c r="AB30" t="s">
        <v>107</v>
      </c>
      <c r="AC30">
        <v>32</v>
      </c>
      <c r="AD30" t="s">
        <v>108</v>
      </c>
      <c r="AE30">
        <v>1</v>
      </c>
      <c r="AG30" t="s">
        <v>195</v>
      </c>
      <c r="AH30" t="s">
        <v>108</v>
      </c>
      <c r="AI30">
        <v>70</v>
      </c>
      <c r="AJ30">
        <v>71.3</v>
      </c>
      <c r="AK30">
        <v>73.599999999999994</v>
      </c>
      <c r="AL30">
        <v>80.900000000000006</v>
      </c>
      <c r="AM30">
        <v>83.2</v>
      </c>
      <c r="AN30">
        <v>32889</v>
      </c>
      <c r="AO30">
        <v>32655</v>
      </c>
      <c r="AP30">
        <v>33038</v>
      </c>
      <c r="AQ30">
        <v>34169</v>
      </c>
      <c r="AR30">
        <v>35245</v>
      </c>
      <c r="AS30">
        <v>63.6</v>
      </c>
      <c r="AT30">
        <v>63.7</v>
      </c>
      <c r="AU30">
        <v>66.7</v>
      </c>
      <c r="AV30">
        <v>76.8</v>
      </c>
      <c r="AW30">
        <v>80.5</v>
      </c>
      <c r="AX30">
        <v>17195</v>
      </c>
      <c r="AY30">
        <v>19841</v>
      </c>
      <c r="AZ30">
        <v>20787</v>
      </c>
      <c r="BA30">
        <v>22887</v>
      </c>
      <c r="BB30">
        <v>23407</v>
      </c>
      <c r="BC30">
        <v>64.599999999999994</v>
      </c>
      <c r="BD30">
        <v>66.7</v>
      </c>
      <c r="BE30">
        <v>69.7</v>
      </c>
      <c r="BF30">
        <v>79.7</v>
      </c>
      <c r="BG30">
        <v>82.3</v>
      </c>
      <c r="BH30">
        <v>12314</v>
      </c>
      <c r="BI30">
        <v>12397</v>
      </c>
      <c r="BJ30">
        <v>13035</v>
      </c>
      <c r="BK30">
        <v>13659</v>
      </c>
      <c r="BL30">
        <v>14345</v>
      </c>
      <c r="BN30" t="s">
        <v>195</v>
      </c>
      <c r="BO30" s="19">
        <v>29.115412320000004</v>
      </c>
      <c r="BP30" s="20">
        <v>3</v>
      </c>
      <c r="BQ30" s="20">
        <v>1</v>
      </c>
      <c r="BR30" s="20">
        <v>1</v>
      </c>
      <c r="BS30" s="20">
        <v>1</v>
      </c>
      <c r="BT30" s="20">
        <v>0</v>
      </c>
      <c r="BU30" s="20">
        <v>62</v>
      </c>
      <c r="BV30" s="20">
        <v>16.3</v>
      </c>
      <c r="BW30" s="20">
        <v>26.3</v>
      </c>
      <c r="BX30" s="20">
        <v>28.6</v>
      </c>
      <c r="BY30" s="21" t="s">
        <v>273</v>
      </c>
      <c r="BZ30" s="20">
        <v>24.8</v>
      </c>
      <c r="CA30" s="20">
        <v>28.618169510000001</v>
      </c>
      <c r="CB30" s="20">
        <v>25.697242809999999</v>
      </c>
      <c r="CC30" s="20">
        <v>21.200000000000003</v>
      </c>
      <c r="CD30" s="20">
        <v>8.5</v>
      </c>
      <c r="CE30" s="20">
        <v>2.3181695100000006</v>
      </c>
      <c r="CF30" s="20">
        <v>-2.9027571900000027</v>
      </c>
      <c r="CH30" t="s">
        <v>195</v>
      </c>
      <c r="CI30" s="20">
        <v>14.8</v>
      </c>
      <c r="CK30" t="s">
        <v>195</v>
      </c>
      <c r="CL30" s="35">
        <v>27.798359379999997</v>
      </c>
      <c r="CM30" s="35" t="s">
        <v>304</v>
      </c>
      <c r="CO30" t="s">
        <v>195</v>
      </c>
      <c r="CP30" s="29">
        <v>40.700000762939503</v>
      </c>
      <c r="CQ30" s="29">
        <v>73.400001525878906</v>
      </c>
      <c r="CR30" s="29">
        <v>27</v>
      </c>
      <c r="CS30" s="29">
        <v>50.099998474121101</v>
      </c>
      <c r="CV30" t="s">
        <v>107</v>
      </c>
      <c r="CW30" s="37">
        <v>98266</v>
      </c>
      <c r="CX30" s="37">
        <v>484501</v>
      </c>
      <c r="CY30" s="39">
        <f t="shared" si="0"/>
        <v>0.2028189828297568</v>
      </c>
    </row>
    <row r="31" spans="1:103" x14ac:dyDescent="0.35">
      <c r="A31" t="s">
        <v>109</v>
      </c>
      <c r="B31">
        <v>33</v>
      </c>
      <c r="C31" t="s">
        <v>110</v>
      </c>
      <c r="D31">
        <v>11</v>
      </c>
      <c r="F31">
        <v>33</v>
      </c>
      <c r="G31" t="s">
        <v>109</v>
      </c>
      <c r="H31" t="s">
        <v>110</v>
      </c>
      <c r="I31">
        <v>1584</v>
      </c>
      <c r="J31">
        <v>1584</v>
      </c>
      <c r="K31">
        <v>0</v>
      </c>
      <c r="L31">
        <v>0</v>
      </c>
      <c r="M31">
        <v>0</v>
      </c>
      <c r="N31">
        <v>118</v>
      </c>
      <c r="O31">
        <v>26</v>
      </c>
      <c r="Q31">
        <v>33</v>
      </c>
      <c r="R31" t="s">
        <v>109</v>
      </c>
      <c r="S31" t="s">
        <v>110</v>
      </c>
      <c r="T31">
        <v>782</v>
      </c>
      <c r="U31">
        <v>782</v>
      </c>
      <c r="V31">
        <v>0</v>
      </c>
      <c r="W31">
        <v>0</v>
      </c>
      <c r="X31">
        <v>0</v>
      </c>
      <c r="Y31">
        <v>0</v>
      </c>
      <c r="Z31">
        <v>0</v>
      </c>
      <c r="AB31" t="s">
        <v>109</v>
      </c>
      <c r="AC31">
        <v>33</v>
      </c>
      <c r="AD31" t="s">
        <v>110</v>
      </c>
      <c r="AE31">
        <v>11</v>
      </c>
      <c r="AG31" t="s">
        <v>196</v>
      </c>
      <c r="AH31" t="s">
        <v>110</v>
      </c>
      <c r="AI31">
        <v>88.1</v>
      </c>
      <c r="AJ31">
        <v>88.1</v>
      </c>
      <c r="AK31">
        <v>88.2</v>
      </c>
      <c r="AL31">
        <v>88.9</v>
      </c>
      <c r="AM31">
        <v>88.8</v>
      </c>
      <c r="AN31">
        <v>15193</v>
      </c>
      <c r="AO31">
        <v>14776</v>
      </c>
      <c r="AP31">
        <v>14675</v>
      </c>
      <c r="AQ31">
        <v>14215</v>
      </c>
      <c r="AR31">
        <v>14159</v>
      </c>
      <c r="AS31">
        <v>77.2</v>
      </c>
      <c r="AT31">
        <v>76.7</v>
      </c>
      <c r="AU31">
        <v>76.400000000000006</v>
      </c>
      <c r="AV31">
        <v>77.5</v>
      </c>
      <c r="AW31">
        <v>78.099999999999994</v>
      </c>
      <c r="AX31">
        <v>4570</v>
      </c>
      <c r="AY31">
        <v>4636</v>
      </c>
      <c r="AZ31">
        <v>4645</v>
      </c>
      <c r="BA31">
        <v>4304</v>
      </c>
      <c r="BB31">
        <v>4355</v>
      </c>
      <c r="BC31">
        <v>77</v>
      </c>
      <c r="BD31">
        <v>75</v>
      </c>
      <c r="BE31">
        <v>76</v>
      </c>
      <c r="BF31">
        <v>76</v>
      </c>
      <c r="BG31">
        <v>76</v>
      </c>
      <c r="BH31">
        <v>534</v>
      </c>
      <c r="BI31">
        <v>603</v>
      </c>
      <c r="BJ31">
        <v>714</v>
      </c>
      <c r="BK31">
        <v>673</v>
      </c>
      <c r="BL31">
        <v>715</v>
      </c>
      <c r="BN31" t="s">
        <v>196</v>
      </c>
      <c r="BO31" s="19">
        <v>-0.44852982000000807</v>
      </c>
      <c r="BP31" s="20">
        <v>2</v>
      </c>
      <c r="BQ31" s="20">
        <v>1</v>
      </c>
      <c r="BR31" s="20">
        <v>1</v>
      </c>
      <c r="BS31" s="20">
        <v>0</v>
      </c>
      <c r="BT31" s="20">
        <v>0</v>
      </c>
      <c r="BU31" s="20">
        <v>86</v>
      </c>
      <c r="BV31" s="20">
        <v>16.899999999999999</v>
      </c>
      <c r="BW31" s="20">
        <v>39.6</v>
      </c>
      <c r="BX31" s="20">
        <v>43.6</v>
      </c>
      <c r="BY31" s="21" t="s">
        <v>278</v>
      </c>
      <c r="BZ31" s="20">
        <v>20.7</v>
      </c>
      <c r="CA31" s="20">
        <v>37.667127649999998</v>
      </c>
      <c r="CB31" s="20">
        <v>38.484342529999999</v>
      </c>
      <c r="CC31" s="20">
        <v>2.7999999999999972</v>
      </c>
      <c r="CD31" s="20">
        <v>3.8000000000000007</v>
      </c>
      <c r="CE31" s="20">
        <v>-1.9328723500000038</v>
      </c>
      <c r="CF31" s="20">
        <v>-5.1156574700000021</v>
      </c>
      <c r="CH31" t="s">
        <v>196</v>
      </c>
      <c r="CI31" s="20">
        <v>7.4</v>
      </c>
      <c r="CK31" t="s">
        <v>196</v>
      </c>
      <c r="CL31" s="35">
        <v>66.575109499999996</v>
      </c>
      <c r="CM31" s="35">
        <v>30.171051110000001</v>
      </c>
      <c r="CO31" t="s">
        <v>196</v>
      </c>
      <c r="CP31" s="29">
        <v>72</v>
      </c>
      <c r="CQ31" s="29">
        <v>79.099998474121094</v>
      </c>
      <c r="CR31" s="29">
        <v>44</v>
      </c>
      <c r="CS31" s="29">
        <v>60</v>
      </c>
      <c r="CV31" t="s">
        <v>109</v>
      </c>
      <c r="CW31" s="37">
        <v>26776</v>
      </c>
      <c r="CX31" s="37">
        <v>177489</v>
      </c>
      <c r="CY31" s="39">
        <f t="shared" si="0"/>
        <v>0.1508600532990777</v>
      </c>
    </row>
    <row r="32" spans="1:103" x14ac:dyDescent="0.35">
      <c r="A32" t="s">
        <v>111</v>
      </c>
      <c r="B32">
        <v>34</v>
      </c>
      <c r="C32" t="s">
        <v>112</v>
      </c>
      <c r="D32">
        <v>32</v>
      </c>
      <c r="F32">
        <v>34</v>
      </c>
      <c r="G32" t="s">
        <v>111</v>
      </c>
      <c r="H32" t="s">
        <v>112</v>
      </c>
      <c r="I32">
        <v>9255</v>
      </c>
      <c r="J32">
        <v>9051</v>
      </c>
      <c r="K32">
        <v>0</v>
      </c>
      <c r="L32">
        <v>204</v>
      </c>
      <c r="M32">
        <v>0</v>
      </c>
      <c r="N32">
        <v>219</v>
      </c>
      <c r="O32">
        <v>0</v>
      </c>
      <c r="Q32">
        <v>34</v>
      </c>
      <c r="R32" t="s">
        <v>111</v>
      </c>
      <c r="S32" t="s">
        <v>112</v>
      </c>
      <c r="T32">
        <v>4622</v>
      </c>
      <c r="U32">
        <v>4622</v>
      </c>
      <c r="V32">
        <v>0</v>
      </c>
      <c r="W32">
        <v>0</v>
      </c>
      <c r="X32">
        <v>0</v>
      </c>
      <c r="Y32">
        <v>0</v>
      </c>
      <c r="Z32">
        <v>0</v>
      </c>
      <c r="AB32" t="s">
        <v>111</v>
      </c>
      <c r="AC32">
        <v>34</v>
      </c>
      <c r="AD32" t="s">
        <v>112</v>
      </c>
      <c r="AE32">
        <v>32</v>
      </c>
      <c r="AG32" t="s">
        <v>197</v>
      </c>
      <c r="AH32" t="s">
        <v>112</v>
      </c>
      <c r="AI32">
        <v>88.6</v>
      </c>
      <c r="AJ32">
        <v>89.7</v>
      </c>
      <c r="AK32">
        <v>90.1</v>
      </c>
      <c r="AL32">
        <v>90.5</v>
      </c>
      <c r="AM32">
        <v>90.9</v>
      </c>
      <c r="AN32">
        <v>105650</v>
      </c>
      <c r="AO32">
        <v>105555</v>
      </c>
      <c r="AP32">
        <v>105830</v>
      </c>
      <c r="AQ32">
        <v>105791</v>
      </c>
      <c r="AR32">
        <v>106116</v>
      </c>
      <c r="AS32">
        <v>79.599999999999994</v>
      </c>
      <c r="AT32">
        <v>81.7</v>
      </c>
      <c r="AU32">
        <v>82.7</v>
      </c>
      <c r="AV32">
        <v>84</v>
      </c>
      <c r="AW32">
        <v>84.6</v>
      </c>
      <c r="AX32">
        <v>31029</v>
      </c>
      <c r="AY32">
        <v>33589</v>
      </c>
      <c r="AZ32">
        <v>34959</v>
      </c>
      <c r="BA32">
        <v>35898</v>
      </c>
      <c r="BB32">
        <v>34267</v>
      </c>
      <c r="BC32">
        <v>80.599999999999994</v>
      </c>
      <c r="BD32">
        <v>82.8</v>
      </c>
      <c r="BE32">
        <v>83.3</v>
      </c>
      <c r="BF32">
        <v>84.3</v>
      </c>
      <c r="BG32">
        <v>84.8</v>
      </c>
      <c r="BH32">
        <v>21504</v>
      </c>
      <c r="BI32">
        <v>22668</v>
      </c>
      <c r="BJ32">
        <v>23190</v>
      </c>
      <c r="BK32">
        <v>24340</v>
      </c>
      <c r="BL32">
        <v>26029</v>
      </c>
      <c r="BN32" t="s">
        <v>197</v>
      </c>
      <c r="BO32" s="19">
        <v>11.855283050000004</v>
      </c>
      <c r="BP32" s="20">
        <v>2</v>
      </c>
      <c r="BQ32" s="20">
        <v>1</v>
      </c>
      <c r="BR32" s="20">
        <v>1</v>
      </c>
      <c r="BS32" s="20">
        <v>0</v>
      </c>
      <c r="BT32" s="20">
        <v>0</v>
      </c>
      <c r="BU32" s="20">
        <v>83</v>
      </c>
      <c r="BV32" s="20">
        <v>20.5</v>
      </c>
      <c r="BW32" s="20">
        <v>44.7</v>
      </c>
      <c r="BX32" s="20">
        <v>46.8</v>
      </c>
      <c r="BY32" s="21" t="s">
        <v>279</v>
      </c>
      <c r="BZ32" s="20">
        <v>29</v>
      </c>
      <c r="CA32" s="20">
        <v>42.869744130000001</v>
      </c>
      <c r="CB32" s="20">
        <v>44.085538919999998</v>
      </c>
      <c r="CC32" s="20">
        <v>7.9000000000000057</v>
      </c>
      <c r="CD32" s="20">
        <v>8.5</v>
      </c>
      <c r="CE32" s="20">
        <v>-1.830255870000002</v>
      </c>
      <c r="CF32" s="20">
        <v>-2.7144610799999995</v>
      </c>
      <c r="CH32" t="s">
        <v>197</v>
      </c>
      <c r="CI32" s="20">
        <v>9.9</v>
      </c>
      <c r="CK32" t="s">
        <v>197</v>
      </c>
      <c r="CL32" s="35">
        <v>66.826623699999999</v>
      </c>
      <c r="CM32" s="35">
        <v>29.136838399999998</v>
      </c>
      <c r="CO32" t="s">
        <v>197</v>
      </c>
      <c r="CP32" s="29">
        <v>55.900001525878899</v>
      </c>
      <c r="CQ32" s="29">
        <v>78.599998474121094</v>
      </c>
      <c r="CR32" s="29">
        <v>36.900001525878899</v>
      </c>
      <c r="CS32" s="29">
        <v>64.400001525878906</v>
      </c>
      <c r="CV32" t="s">
        <v>111</v>
      </c>
      <c r="CW32" s="37">
        <v>144942</v>
      </c>
      <c r="CX32" s="37">
        <v>1353471</v>
      </c>
      <c r="CY32" s="39">
        <f t="shared" si="0"/>
        <v>0.10708910645296427</v>
      </c>
    </row>
    <row r="33" spans="1:103" x14ac:dyDescent="0.35">
      <c r="A33" t="s">
        <v>113</v>
      </c>
      <c r="B33">
        <v>35</v>
      </c>
      <c r="C33" t="s">
        <v>114</v>
      </c>
      <c r="D33">
        <v>7</v>
      </c>
      <c r="F33">
        <v>35</v>
      </c>
      <c r="G33" t="s">
        <v>113</v>
      </c>
      <c r="H33" t="s">
        <v>114</v>
      </c>
      <c r="I33">
        <v>6667</v>
      </c>
      <c r="J33">
        <v>6314</v>
      </c>
      <c r="K33">
        <v>5</v>
      </c>
      <c r="L33">
        <v>0</v>
      </c>
      <c r="M33">
        <v>348</v>
      </c>
      <c r="N33">
        <v>1322</v>
      </c>
      <c r="O33">
        <v>211</v>
      </c>
      <c r="Q33">
        <v>35</v>
      </c>
      <c r="R33" t="s">
        <v>113</v>
      </c>
      <c r="S33" t="s">
        <v>114</v>
      </c>
      <c r="T33">
        <v>3537</v>
      </c>
      <c r="U33">
        <v>3312</v>
      </c>
      <c r="V33">
        <v>0</v>
      </c>
      <c r="W33">
        <v>0</v>
      </c>
      <c r="X33">
        <v>225</v>
      </c>
      <c r="Y33">
        <v>558</v>
      </c>
      <c r="Z33">
        <v>80</v>
      </c>
      <c r="AB33" t="s">
        <v>113</v>
      </c>
      <c r="AC33">
        <v>35</v>
      </c>
      <c r="AD33" t="s">
        <v>114</v>
      </c>
      <c r="AE33">
        <v>7</v>
      </c>
      <c r="AG33" t="s">
        <v>198</v>
      </c>
      <c r="AH33" t="s">
        <v>114</v>
      </c>
      <c r="AI33">
        <v>68.5</v>
      </c>
      <c r="AJ33">
        <v>68.599999999999994</v>
      </c>
      <c r="AK33">
        <v>71</v>
      </c>
      <c r="AL33">
        <v>71.099999999999994</v>
      </c>
      <c r="AM33">
        <v>73.900000000000006</v>
      </c>
      <c r="AN33">
        <v>24235</v>
      </c>
      <c r="AO33">
        <v>24267</v>
      </c>
      <c r="AP33">
        <v>24145</v>
      </c>
      <c r="AQ33">
        <v>24665</v>
      </c>
      <c r="AR33">
        <v>26223</v>
      </c>
      <c r="AS33">
        <v>62.3</v>
      </c>
      <c r="AT33">
        <v>63.5</v>
      </c>
      <c r="AU33">
        <v>66.900000000000006</v>
      </c>
      <c r="AV33">
        <v>66.400000000000006</v>
      </c>
      <c r="AW33">
        <v>69</v>
      </c>
      <c r="AX33">
        <v>13796</v>
      </c>
      <c r="AY33">
        <v>14179</v>
      </c>
      <c r="AZ33">
        <v>14687</v>
      </c>
      <c r="BA33">
        <v>15776</v>
      </c>
      <c r="BB33">
        <v>16847</v>
      </c>
      <c r="BC33">
        <v>66.900000000000006</v>
      </c>
      <c r="BD33">
        <v>67.2</v>
      </c>
      <c r="BE33">
        <v>70.7</v>
      </c>
      <c r="BF33">
        <v>70.5</v>
      </c>
      <c r="BG33">
        <v>73.099999999999994</v>
      </c>
      <c r="BH33">
        <v>14037</v>
      </c>
      <c r="BI33">
        <v>14053</v>
      </c>
      <c r="BJ33">
        <v>14175</v>
      </c>
      <c r="BK33">
        <v>14818</v>
      </c>
      <c r="BL33">
        <v>15756</v>
      </c>
      <c r="BN33" t="s">
        <v>198</v>
      </c>
      <c r="BO33" s="19">
        <v>12.581710430000005</v>
      </c>
      <c r="BP33" s="20">
        <v>3</v>
      </c>
      <c r="BQ33" s="20">
        <v>1</v>
      </c>
      <c r="BR33" s="20">
        <v>1</v>
      </c>
      <c r="BS33" s="20">
        <v>1</v>
      </c>
      <c r="BT33" s="20">
        <v>0</v>
      </c>
      <c r="BU33" s="20">
        <v>63</v>
      </c>
      <c r="BV33" s="20">
        <v>10.1</v>
      </c>
      <c r="BW33" s="20">
        <v>22.1</v>
      </c>
      <c r="BX33" s="20">
        <v>23.8</v>
      </c>
      <c r="BY33" s="21" t="s">
        <v>280</v>
      </c>
      <c r="BZ33" s="20">
        <v>13.6</v>
      </c>
      <c r="CA33" s="20">
        <v>23.33935936</v>
      </c>
      <c r="CB33" s="20">
        <v>20.742351070000002</v>
      </c>
      <c r="CC33" s="20">
        <v>10.900000000000006</v>
      </c>
      <c r="CD33" s="20">
        <v>3.5</v>
      </c>
      <c r="CE33" s="20">
        <v>1.2393593599999981</v>
      </c>
      <c r="CF33" s="20">
        <v>-3.0576489299999992</v>
      </c>
      <c r="CH33" t="s">
        <v>198</v>
      </c>
      <c r="CI33" s="20">
        <v>16.5</v>
      </c>
      <c r="CK33" t="s">
        <v>198</v>
      </c>
      <c r="CL33" s="35">
        <v>40.173310870000002</v>
      </c>
      <c r="CM33" s="35">
        <v>29.179379279999999</v>
      </c>
      <c r="CO33" t="s">
        <v>198</v>
      </c>
      <c r="CP33" s="29">
        <v>41.5</v>
      </c>
      <c r="CQ33" s="29">
        <v>52.099998474121101</v>
      </c>
      <c r="CR33" s="29">
        <v>31.899999618530298</v>
      </c>
      <c r="CS33" s="29">
        <v>30.100000381469702</v>
      </c>
      <c r="CV33" t="s">
        <v>113</v>
      </c>
      <c r="CW33" s="37">
        <v>57315</v>
      </c>
      <c r="CX33" s="37">
        <v>331539</v>
      </c>
      <c r="CY33" s="39">
        <f t="shared" si="0"/>
        <v>0.17287558929718674</v>
      </c>
    </row>
    <row r="34" spans="1:103" x14ac:dyDescent="0.35">
      <c r="A34" t="s">
        <v>115</v>
      </c>
      <c r="B34">
        <v>36</v>
      </c>
      <c r="C34" t="s">
        <v>116</v>
      </c>
      <c r="D34">
        <v>26</v>
      </c>
      <c r="F34">
        <v>36</v>
      </c>
      <c r="G34" t="s">
        <v>115</v>
      </c>
      <c r="H34" t="s">
        <v>116</v>
      </c>
      <c r="I34">
        <v>29571</v>
      </c>
      <c r="J34">
        <v>27574</v>
      </c>
      <c r="K34">
        <v>54</v>
      </c>
      <c r="L34">
        <v>651</v>
      </c>
      <c r="M34">
        <v>1292</v>
      </c>
      <c r="N34">
        <v>923</v>
      </c>
      <c r="O34">
        <v>0</v>
      </c>
      <c r="Q34">
        <v>36</v>
      </c>
      <c r="R34" t="s">
        <v>115</v>
      </c>
      <c r="S34" t="s">
        <v>116</v>
      </c>
      <c r="T34">
        <v>14774</v>
      </c>
      <c r="U34">
        <v>13298</v>
      </c>
      <c r="V34">
        <v>7</v>
      </c>
      <c r="W34">
        <v>583</v>
      </c>
      <c r="X34">
        <v>886</v>
      </c>
      <c r="Y34">
        <v>0</v>
      </c>
      <c r="Z34">
        <v>0</v>
      </c>
      <c r="AB34" t="s">
        <v>115</v>
      </c>
      <c r="AC34">
        <v>36</v>
      </c>
      <c r="AD34" t="s">
        <v>116</v>
      </c>
      <c r="AE34">
        <v>26</v>
      </c>
      <c r="AG34" t="s">
        <v>199</v>
      </c>
      <c r="AH34" t="s">
        <v>116</v>
      </c>
      <c r="AI34">
        <v>77.8</v>
      </c>
      <c r="AJ34">
        <v>79.2</v>
      </c>
      <c r="AK34">
        <v>80.400000000000006</v>
      </c>
      <c r="AL34">
        <v>81.8</v>
      </c>
      <c r="AM34">
        <v>82.3</v>
      </c>
      <c r="AN34">
        <v>218181</v>
      </c>
      <c r="AO34">
        <v>211837</v>
      </c>
      <c r="AP34">
        <v>208389</v>
      </c>
      <c r="AQ34">
        <v>207890</v>
      </c>
      <c r="AR34">
        <v>206911</v>
      </c>
      <c r="AS34">
        <v>68.8</v>
      </c>
      <c r="AT34">
        <v>71</v>
      </c>
      <c r="AU34">
        <v>72.8</v>
      </c>
      <c r="AV34">
        <v>75.3</v>
      </c>
      <c r="AW34">
        <v>76.400000000000006</v>
      </c>
      <c r="AX34">
        <v>98064</v>
      </c>
      <c r="AY34">
        <v>95609</v>
      </c>
      <c r="AZ34">
        <v>98409</v>
      </c>
      <c r="BA34">
        <v>99934</v>
      </c>
      <c r="BB34">
        <v>102379</v>
      </c>
      <c r="BC34">
        <v>63.9</v>
      </c>
      <c r="BD34">
        <v>66</v>
      </c>
      <c r="BE34">
        <v>68.099999999999994</v>
      </c>
      <c r="BF34">
        <v>71.2</v>
      </c>
      <c r="BG34">
        <v>71.599999999999994</v>
      </c>
      <c r="BH34">
        <v>46612</v>
      </c>
      <c r="BI34">
        <v>45783</v>
      </c>
      <c r="BJ34">
        <v>46127</v>
      </c>
      <c r="BK34">
        <v>47225</v>
      </c>
      <c r="BL34">
        <v>48778</v>
      </c>
      <c r="BN34" t="s">
        <v>199</v>
      </c>
      <c r="BO34" s="19">
        <v>12.181182079999999</v>
      </c>
      <c r="BP34" s="20">
        <v>3</v>
      </c>
      <c r="BQ34" s="20">
        <v>1</v>
      </c>
      <c r="BR34" s="20">
        <v>1</v>
      </c>
      <c r="BS34" s="20">
        <v>0</v>
      </c>
      <c r="BT34" s="20">
        <v>1</v>
      </c>
      <c r="BU34" s="20">
        <v>77</v>
      </c>
      <c r="BV34" s="20">
        <v>22.7</v>
      </c>
      <c r="BW34" s="20">
        <v>35.1</v>
      </c>
      <c r="BX34" s="20">
        <v>30</v>
      </c>
      <c r="BY34" s="21" t="s">
        <v>281</v>
      </c>
      <c r="BZ34" s="20">
        <v>28.7</v>
      </c>
      <c r="CA34" s="20">
        <v>32.45949822</v>
      </c>
      <c r="CB34" s="20">
        <v>33.521683860000003</v>
      </c>
      <c r="CC34" s="20">
        <v>5.2999999999999972</v>
      </c>
      <c r="CD34" s="20">
        <v>6</v>
      </c>
      <c r="CE34" s="20">
        <v>-2.640501780000001</v>
      </c>
      <c r="CF34" s="20">
        <v>3.5216838600000031</v>
      </c>
      <c r="CH34" t="s">
        <v>199</v>
      </c>
      <c r="CI34" s="20">
        <v>11.2</v>
      </c>
      <c r="CK34" t="s">
        <v>199</v>
      </c>
      <c r="CL34" s="35">
        <v>56.030565880000005</v>
      </c>
      <c r="CM34" s="35">
        <v>33.632823379999998</v>
      </c>
      <c r="CO34" t="s">
        <v>199</v>
      </c>
      <c r="CP34" s="29">
        <v>62.200000762939503</v>
      </c>
      <c r="CQ34" s="29">
        <v>79.099998474121094</v>
      </c>
      <c r="CR34" s="29">
        <v>42.799999237060497</v>
      </c>
      <c r="CS34" s="29">
        <v>55.900001525878899</v>
      </c>
      <c r="CV34" t="s">
        <v>115</v>
      </c>
      <c r="CW34" s="37">
        <v>555298</v>
      </c>
      <c r="CX34" s="37">
        <v>2592732</v>
      </c>
      <c r="CY34" s="39">
        <f t="shared" si="0"/>
        <v>0.21417485494065719</v>
      </c>
    </row>
    <row r="35" spans="1:103" x14ac:dyDescent="0.35">
      <c r="A35" t="s">
        <v>117</v>
      </c>
      <c r="B35">
        <v>37</v>
      </c>
      <c r="C35" t="s">
        <v>118</v>
      </c>
      <c r="D35">
        <v>15</v>
      </c>
      <c r="F35">
        <v>37</v>
      </c>
      <c r="G35" t="s">
        <v>117</v>
      </c>
      <c r="H35" t="s">
        <v>118</v>
      </c>
      <c r="I35">
        <v>16874</v>
      </c>
      <c r="J35">
        <v>15109</v>
      </c>
      <c r="K35">
        <v>283</v>
      </c>
      <c r="L35">
        <v>3</v>
      </c>
      <c r="M35">
        <v>1479</v>
      </c>
      <c r="N35">
        <v>929</v>
      </c>
      <c r="O35">
        <v>64</v>
      </c>
      <c r="Q35">
        <v>37</v>
      </c>
      <c r="R35" t="s">
        <v>117</v>
      </c>
      <c r="S35" t="s">
        <v>118</v>
      </c>
      <c r="T35">
        <v>8181</v>
      </c>
      <c r="U35">
        <v>7491</v>
      </c>
      <c r="V35">
        <v>184</v>
      </c>
      <c r="W35">
        <v>0</v>
      </c>
      <c r="X35">
        <v>506</v>
      </c>
      <c r="Y35">
        <v>263</v>
      </c>
      <c r="Z35">
        <v>26</v>
      </c>
      <c r="AB35" t="s">
        <v>117</v>
      </c>
      <c r="AC35">
        <v>37</v>
      </c>
      <c r="AD35" t="s">
        <v>118</v>
      </c>
      <c r="AE35">
        <v>15</v>
      </c>
      <c r="AG35" t="s">
        <v>200</v>
      </c>
      <c r="AH35" t="s">
        <v>118</v>
      </c>
      <c r="AI35">
        <v>83.9</v>
      </c>
      <c r="AJ35">
        <v>85.6</v>
      </c>
      <c r="AK35">
        <v>85.9</v>
      </c>
      <c r="AL35">
        <v>86.6</v>
      </c>
      <c r="AM35">
        <v>86.3</v>
      </c>
      <c r="AN35">
        <v>109132</v>
      </c>
      <c r="AO35">
        <v>109787</v>
      </c>
      <c r="AP35">
        <v>113037</v>
      </c>
      <c r="AQ35">
        <v>114831</v>
      </c>
      <c r="AR35">
        <v>120092</v>
      </c>
      <c r="AS35">
        <v>78</v>
      </c>
      <c r="AT35">
        <v>79.599999999999994</v>
      </c>
      <c r="AU35">
        <v>80.599999999999994</v>
      </c>
      <c r="AV35">
        <v>81.8</v>
      </c>
      <c r="AW35">
        <v>80.400000000000006</v>
      </c>
      <c r="AX35">
        <v>47515</v>
      </c>
      <c r="AY35">
        <v>43657</v>
      </c>
      <c r="AZ35">
        <v>45094</v>
      </c>
      <c r="BA35">
        <v>46004</v>
      </c>
      <c r="BB35">
        <v>43902</v>
      </c>
      <c r="BC35">
        <v>79.900000000000006</v>
      </c>
      <c r="BD35">
        <v>82.2</v>
      </c>
      <c r="BE35">
        <v>82.9</v>
      </c>
      <c r="BF35">
        <v>83.9</v>
      </c>
      <c r="BG35">
        <v>83.2</v>
      </c>
      <c r="BH35">
        <v>29750</v>
      </c>
      <c r="BI35">
        <v>29892</v>
      </c>
      <c r="BJ35">
        <v>29916</v>
      </c>
      <c r="BK35">
        <v>30428</v>
      </c>
      <c r="BL35">
        <v>31757</v>
      </c>
      <c r="BN35" t="s">
        <v>200</v>
      </c>
      <c r="BO35" s="19">
        <v>13.841107789999999</v>
      </c>
      <c r="BP35" s="20">
        <v>3</v>
      </c>
      <c r="BQ35" s="20">
        <v>1</v>
      </c>
      <c r="BR35" s="20">
        <v>1</v>
      </c>
      <c r="BS35" s="20">
        <v>1</v>
      </c>
      <c r="BT35" s="20">
        <v>0</v>
      </c>
      <c r="BU35" s="20">
        <v>78</v>
      </c>
      <c r="BV35" s="20">
        <v>17.3</v>
      </c>
      <c r="BW35" s="20">
        <v>31.1</v>
      </c>
      <c r="BX35" s="20">
        <v>37</v>
      </c>
      <c r="BY35" s="21" t="s">
        <v>11</v>
      </c>
      <c r="BZ35" s="20">
        <v>21.5</v>
      </c>
      <c r="CA35" s="20">
        <v>32.933234380000002</v>
      </c>
      <c r="CB35" s="20">
        <v>36.507873410000002</v>
      </c>
      <c r="CC35" s="20">
        <v>8.2999999999999972</v>
      </c>
      <c r="CD35" s="20">
        <v>4.1999999999999993</v>
      </c>
      <c r="CE35" s="20">
        <v>1.8332343800000004</v>
      </c>
      <c r="CF35" s="20">
        <v>-0.49212658999999803</v>
      </c>
      <c r="CH35" t="s">
        <v>200</v>
      </c>
      <c r="CI35" s="20">
        <v>12</v>
      </c>
      <c r="CK35" t="s">
        <v>200</v>
      </c>
      <c r="CL35" s="35">
        <v>63.559573300000004</v>
      </c>
      <c r="CM35" s="35">
        <v>28.006296429999999</v>
      </c>
      <c r="CO35" t="s">
        <v>200</v>
      </c>
      <c r="CP35" s="29">
        <v>55.200000762939503</v>
      </c>
      <c r="CQ35" s="29">
        <v>75.599998474121094</v>
      </c>
      <c r="CR35" s="29">
        <v>39.599998474121101</v>
      </c>
      <c r="CS35" s="29">
        <v>40.5</v>
      </c>
      <c r="CV35" t="s">
        <v>117</v>
      </c>
      <c r="CW35" s="37">
        <v>228926</v>
      </c>
      <c r="CX35" s="37">
        <v>1540723</v>
      </c>
      <c r="CY35" s="39">
        <f t="shared" si="0"/>
        <v>0.14858348969931648</v>
      </c>
    </row>
    <row r="36" spans="1:103" x14ac:dyDescent="0.35">
      <c r="A36" t="s">
        <v>119</v>
      </c>
      <c r="B36">
        <v>38</v>
      </c>
      <c r="C36" t="s">
        <v>120</v>
      </c>
      <c r="D36">
        <v>6</v>
      </c>
      <c r="F36">
        <v>38</v>
      </c>
      <c r="G36" t="s">
        <v>119</v>
      </c>
      <c r="H36" t="s">
        <v>120</v>
      </c>
      <c r="I36">
        <v>1024</v>
      </c>
      <c r="J36">
        <v>1024</v>
      </c>
      <c r="K36">
        <v>0</v>
      </c>
      <c r="L36">
        <v>0</v>
      </c>
      <c r="M36">
        <v>0</v>
      </c>
      <c r="N36">
        <v>0</v>
      </c>
      <c r="O36">
        <v>0</v>
      </c>
      <c r="Q36">
        <v>38</v>
      </c>
      <c r="R36" t="s">
        <v>119</v>
      </c>
      <c r="S36" t="s">
        <v>120</v>
      </c>
      <c r="T36">
        <v>520</v>
      </c>
      <c r="U36">
        <v>520</v>
      </c>
      <c r="V36">
        <v>0</v>
      </c>
      <c r="W36">
        <v>0</v>
      </c>
      <c r="X36">
        <v>0</v>
      </c>
      <c r="Y36">
        <v>0</v>
      </c>
      <c r="Z36">
        <v>0</v>
      </c>
      <c r="AB36" t="s">
        <v>119</v>
      </c>
      <c r="AC36">
        <v>38</v>
      </c>
      <c r="AD36" t="s">
        <v>120</v>
      </c>
      <c r="AE36">
        <v>6</v>
      </c>
      <c r="AG36" t="s">
        <v>201</v>
      </c>
      <c r="AH36" t="s">
        <v>120</v>
      </c>
      <c r="AI36">
        <v>87.2</v>
      </c>
      <c r="AJ36">
        <v>86.6</v>
      </c>
      <c r="AK36">
        <v>87.5</v>
      </c>
      <c r="AL36">
        <v>87.2</v>
      </c>
      <c r="AM36">
        <v>88.1</v>
      </c>
      <c r="AN36">
        <v>7550</v>
      </c>
      <c r="AO36">
        <v>7571</v>
      </c>
      <c r="AP36">
        <v>7599</v>
      </c>
      <c r="AQ36">
        <v>7526</v>
      </c>
      <c r="AR36">
        <v>7357</v>
      </c>
      <c r="AS36">
        <v>72</v>
      </c>
      <c r="AT36">
        <v>71</v>
      </c>
      <c r="AU36">
        <v>71</v>
      </c>
      <c r="AV36">
        <v>74</v>
      </c>
      <c r="AW36">
        <v>75</v>
      </c>
      <c r="AX36">
        <v>1988</v>
      </c>
      <c r="AY36">
        <v>1967</v>
      </c>
      <c r="AZ36">
        <v>2013</v>
      </c>
      <c r="BA36">
        <v>1987</v>
      </c>
      <c r="BB36">
        <v>2059</v>
      </c>
      <c r="BC36">
        <v>66</v>
      </c>
      <c r="BD36">
        <v>60</v>
      </c>
      <c r="BE36">
        <v>66</v>
      </c>
      <c r="BF36">
        <v>68</v>
      </c>
      <c r="BG36">
        <v>72</v>
      </c>
      <c r="BH36">
        <v>641</v>
      </c>
      <c r="BI36">
        <v>665</v>
      </c>
      <c r="BJ36">
        <v>691</v>
      </c>
      <c r="BK36">
        <v>642</v>
      </c>
      <c r="BL36">
        <v>660</v>
      </c>
      <c r="BN36" t="s">
        <v>201</v>
      </c>
      <c r="BO36" s="19">
        <v>-1.418171470000007</v>
      </c>
      <c r="BP36" s="20">
        <v>2</v>
      </c>
      <c r="BQ36" s="20">
        <v>1</v>
      </c>
      <c r="BR36" s="20">
        <v>1</v>
      </c>
      <c r="BS36" s="20">
        <v>0</v>
      </c>
      <c r="BT36" s="20">
        <v>0</v>
      </c>
      <c r="BU36" s="20">
        <v>86</v>
      </c>
      <c r="BV36" s="20">
        <v>7.8</v>
      </c>
      <c r="BW36" s="20">
        <v>34.1</v>
      </c>
      <c r="BX36" s="20">
        <v>42.6</v>
      </c>
      <c r="BY36" s="21" t="s">
        <v>264</v>
      </c>
      <c r="BZ36" s="20">
        <v>12</v>
      </c>
      <c r="CA36" s="20">
        <v>31.63074013</v>
      </c>
      <c r="CB36" s="20">
        <v>37.351088400000002</v>
      </c>
      <c r="CC36" s="20">
        <v>2.0999999999999943</v>
      </c>
      <c r="CD36" s="20">
        <v>4.2</v>
      </c>
      <c r="CE36" s="20">
        <v>-2.4692598700000019</v>
      </c>
      <c r="CF36" s="20">
        <v>-5.2489115999999996</v>
      </c>
      <c r="CH36" t="s">
        <v>201</v>
      </c>
      <c r="CI36" s="20">
        <v>7.1</v>
      </c>
      <c r="CK36" t="s">
        <v>201</v>
      </c>
      <c r="CL36" s="35">
        <v>51.017744030000003</v>
      </c>
      <c r="CM36" s="35">
        <v>45.135785859999999</v>
      </c>
      <c r="CO36" t="s">
        <v>201</v>
      </c>
      <c r="CP36" s="29">
        <v>57.5</v>
      </c>
      <c r="CQ36" s="29">
        <v>63.400001525878899</v>
      </c>
      <c r="CR36" s="29">
        <v>49.700000762939503</v>
      </c>
      <c r="CS36" s="29">
        <v>25.100000381469702</v>
      </c>
      <c r="CV36" t="s">
        <v>119</v>
      </c>
      <c r="CW36" s="37">
        <v>13034</v>
      </c>
      <c r="CX36" s="37">
        <v>110065</v>
      </c>
      <c r="CY36" s="39">
        <f t="shared" si="0"/>
        <v>0.11842093308499523</v>
      </c>
    </row>
    <row r="37" spans="1:103" x14ac:dyDescent="0.35">
      <c r="A37" t="s">
        <v>121</v>
      </c>
      <c r="B37">
        <v>39</v>
      </c>
      <c r="C37" t="s">
        <v>122</v>
      </c>
      <c r="D37">
        <v>45</v>
      </c>
      <c r="F37">
        <v>39</v>
      </c>
      <c r="G37" t="s">
        <v>121</v>
      </c>
      <c r="H37" t="s">
        <v>122</v>
      </c>
      <c r="I37">
        <v>22198</v>
      </c>
      <c r="J37">
        <v>21966</v>
      </c>
      <c r="K37">
        <v>204</v>
      </c>
      <c r="L37">
        <v>28</v>
      </c>
      <c r="M37">
        <v>0</v>
      </c>
      <c r="N37">
        <v>7855</v>
      </c>
      <c r="O37">
        <v>4577</v>
      </c>
      <c r="Q37">
        <v>39</v>
      </c>
      <c r="R37" t="s">
        <v>121</v>
      </c>
      <c r="S37" t="s">
        <v>122</v>
      </c>
      <c r="T37">
        <v>11062</v>
      </c>
      <c r="U37">
        <v>11037</v>
      </c>
      <c r="V37">
        <v>25</v>
      </c>
      <c r="W37">
        <v>0</v>
      </c>
      <c r="X37">
        <v>0</v>
      </c>
      <c r="Y37">
        <v>5643</v>
      </c>
      <c r="Z37">
        <v>4248</v>
      </c>
      <c r="AB37" t="s">
        <v>121</v>
      </c>
      <c r="AC37">
        <v>39</v>
      </c>
      <c r="AD37" t="s">
        <v>122</v>
      </c>
      <c r="AE37">
        <v>45</v>
      </c>
      <c r="AG37" t="s">
        <v>202</v>
      </c>
      <c r="AH37" t="s">
        <v>122</v>
      </c>
      <c r="AI37">
        <v>81.8</v>
      </c>
      <c r="AJ37">
        <v>80.7</v>
      </c>
      <c r="AK37">
        <v>83.5</v>
      </c>
      <c r="AL37">
        <v>84.2</v>
      </c>
      <c r="AM37">
        <v>82.1</v>
      </c>
      <c r="AN37">
        <v>138098</v>
      </c>
      <c r="AO37">
        <v>136299</v>
      </c>
      <c r="AP37">
        <v>136915</v>
      </c>
      <c r="AQ37">
        <v>136766</v>
      </c>
      <c r="AR37">
        <v>136802</v>
      </c>
      <c r="AS37">
        <v>69.2</v>
      </c>
      <c r="AT37">
        <v>68.7</v>
      </c>
      <c r="AU37">
        <v>72</v>
      </c>
      <c r="AV37">
        <v>73.099999999999994</v>
      </c>
      <c r="AW37">
        <v>70.900000000000006</v>
      </c>
      <c r="AX37">
        <v>54584</v>
      </c>
      <c r="AY37">
        <v>55289</v>
      </c>
      <c r="AZ37">
        <v>56432</v>
      </c>
      <c r="BA37">
        <v>58116</v>
      </c>
      <c r="BB37">
        <v>57355</v>
      </c>
      <c r="BC37">
        <v>62.7</v>
      </c>
      <c r="BD37">
        <v>59.7</v>
      </c>
      <c r="BE37">
        <v>67.3</v>
      </c>
      <c r="BF37">
        <v>68.599999999999994</v>
      </c>
      <c r="BG37">
        <v>68.599999999999994</v>
      </c>
      <c r="BH37">
        <v>21800</v>
      </c>
      <c r="BI37">
        <v>21149</v>
      </c>
      <c r="BJ37">
        <v>21401</v>
      </c>
      <c r="BK37">
        <v>21052</v>
      </c>
      <c r="BL37">
        <v>21088</v>
      </c>
      <c r="BN37" t="s">
        <v>202</v>
      </c>
      <c r="BO37" s="19">
        <v>7.309573170000002</v>
      </c>
      <c r="BP37" s="20">
        <v>3</v>
      </c>
      <c r="BQ37" s="20">
        <v>1</v>
      </c>
      <c r="BR37" s="20">
        <v>1</v>
      </c>
      <c r="BS37" s="20">
        <v>1</v>
      </c>
      <c r="BT37" s="20">
        <v>0</v>
      </c>
      <c r="BU37" s="20">
        <v>80</v>
      </c>
      <c r="BV37" s="20">
        <v>12.4</v>
      </c>
      <c r="BW37" s="20">
        <v>36.9</v>
      </c>
      <c r="BX37" s="20">
        <v>38.9</v>
      </c>
      <c r="BY37" s="21" t="s">
        <v>282</v>
      </c>
      <c r="BZ37" s="20">
        <v>17.8</v>
      </c>
      <c r="CA37" s="20">
        <v>38.092703360000002</v>
      </c>
      <c r="CB37" s="20">
        <v>37.516869810000003</v>
      </c>
      <c r="CC37" s="20">
        <v>2.0999999999999943</v>
      </c>
      <c r="CD37" s="20">
        <v>5.4</v>
      </c>
      <c r="CE37" s="20">
        <v>1.192703360000003</v>
      </c>
      <c r="CF37" s="20">
        <v>-1.3831301899999957</v>
      </c>
      <c r="CH37" t="s">
        <v>202</v>
      </c>
      <c r="CI37" s="20">
        <v>10.5</v>
      </c>
      <c r="CK37" t="s">
        <v>202</v>
      </c>
      <c r="CL37" s="35">
        <v>53.726561070000002</v>
      </c>
      <c r="CM37" s="35">
        <v>24.93296947</v>
      </c>
      <c r="CO37" t="s">
        <v>202</v>
      </c>
      <c r="CP37" s="29">
        <v>54.599998474121101</v>
      </c>
      <c r="CQ37" s="29">
        <v>69.599998474121094</v>
      </c>
      <c r="CR37" s="29">
        <v>37.900001525878899</v>
      </c>
      <c r="CS37" s="29">
        <v>46</v>
      </c>
      <c r="CV37" t="s">
        <v>121</v>
      </c>
      <c r="CW37" s="37">
        <v>328483</v>
      </c>
      <c r="CX37" s="37">
        <v>1689782</v>
      </c>
      <c r="CY37" s="39">
        <f t="shared" si="0"/>
        <v>0.19439371469219108</v>
      </c>
    </row>
    <row r="38" spans="1:103" x14ac:dyDescent="0.35">
      <c r="A38" t="s">
        <v>123</v>
      </c>
      <c r="B38">
        <v>40</v>
      </c>
      <c r="C38" t="s">
        <v>124</v>
      </c>
      <c r="D38">
        <v>22</v>
      </c>
      <c r="F38">
        <v>40</v>
      </c>
      <c r="G38" t="s">
        <v>123</v>
      </c>
      <c r="H38" t="s">
        <v>124</v>
      </c>
      <c r="I38">
        <v>9107</v>
      </c>
      <c r="J38">
        <v>9082</v>
      </c>
      <c r="K38">
        <v>5</v>
      </c>
      <c r="L38">
        <v>0</v>
      </c>
      <c r="M38">
        <v>20</v>
      </c>
      <c r="N38">
        <v>1337</v>
      </c>
      <c r="O38">
        <v>867</v>
      </c>
      <c r="Q38">
        <v>40</v>
      </c>
      <c r="R38" t="s">
        <v>123</v>
      </c>
      <c r="S38" t="s">
        <v>124</v>
      </c>
      <c r="T38">
        <v>4645</v>
      </c>
      <c r="U38">
        <v>4645</v>
      </c>
      <c r="V38">
        <v>0</v>
      </c>
      <c r="W38">
        <v>0</v>
      </c>
      <c r="X38">
        <v>0</v>
      </c>
      <c r="Y38">
        <v>1042</v>
      </c>
      <c r="Z38">
        <v>723</v>
      </c>
      <c r="AB38" t="s">
        <v>123</v>
      </c>
      <c r="AC38">
        <v>40</v>
      </c>
      <c r="AD38" t="s">
        <v>124</v>
      </c>
      <c r="AE38">
        <v>22</v>
      </c>
      <c r="AG38" t="s">
        <v>203</v>
      </c>
      <c r="AH38" t="s">
        <v>124</v>
      </c>
      <c r="AI38">
        <v>82.7</v>
      </c>
      <c r="AJ38">
        <v>82.5</v>
      </c>
      <c r="AK38">
        <v>81.599999999999994</v>
      </c>
      <c r="AL38">
        <v>82.6</v>
      </c>
      <c r="AM38">
        <v>81.8</v>
      </c>
      <c r="AN38">
        <v>43821</v>
      </c>
      <c r="AO38">
        <v>45095</v>
      </c>
      <c r="AP38">
        <v>47804</v>
      </c>
      <c r="AQ38">
        <v>48219</v>
      </c>
      <c r="AR38">
        <v>49338</v>
      </c>
      <c r="AS38">
        <v>78.2</v>
      </c>
      <c r="AT38">
        <v>77.5</v>
      </c>
      <c r="AU38">
        <v>75.900000000000006</v>
      </c>
      <c r="AV38">
        <v>76.8</v>
      </c>
      <c r="AW38">
        <v>74.900000000000006</v>
      </c>
      <c r="AX38">
        <v>19890</v>
      </c>
      <c r="AY38">
        <v>20634</v>
      </c>
      <c r="AZ38">
        <v>23011</v>
      </c>
      <c r="BA38">
        <v>24166</v>
      </c>
      <c r="BB38">
        <v>25517</v>
      </c>
      <c r="BC38">
        <v>82.4</v>
      </c>
      <c r="BD38">
        <v>82.2</v>
      </c>
      <c r="BE38">
        <v>81.400000000000006</v>
      </c>
      <c r="BF38">
        <v>82.7</v>
      </c>
      <c r="BG38">
        <v>81.099999999999994</v>
      </c>
      <c r="BH38">
        <v>6956</v>
      </c>
      <c r="BI38">
        <v>7058</v>
      </c>
      <c r="BJ38">
        <v>7378</v>
      </c>
      <c r="BK38">
        <v>7331</v>
      </c>
      <c r="BL38">
        <v>7478</v>
      </c>
      <c r="BN38" s="26" t="s">
        <v>203</v>
      </c>
      <c r="BO38" s="19">
        <v>-4.054292460000001</v>
      </c>
      <c r="BP38" s="20">
        <v>1</v>
      </c>
      <c r="BQ38" s="23">
        <v>0</v>
      </c>
      <c r="BR38" s="23">
        <v>1</v>
      </c>
      <c r="BS38" s="23">
        <v>0</v>
      </c>
      <c r="BT38" s="23">
        <v>0</v>
      </c>
      <c r="BU38" s="23">
        <v>84.8</v>
      </c>
      <c r="BV38" s="23">
        <v>10.3</v>
      </c>
      <c r="BW38" s="23">
        <v>26.7</v>
      </c>
      <c r="BX38" s="23">
        <v>27.3</v>
      </c>
      <c r="BY38" s="21" t="s">
        <v>283</v>
      </c>
      <c r="BZ38" s="23">
        <v>12.1</v>
      </c>
      <c r="CA38" s="23">
        <v>25.63880571</v>
      </c>
      <c r="CB38" s="23">
        <v>25.50690183</v>
      </c>
      <c r="CC38" s="23">
        <v>-3</v>
      </c>
      <c r="CD38" s="23">
        <v>1.7999999999999989</v>
      </c>
      <c r="CE38" s="23">
        <v>-1.0611942899999995</v>
      </c>
      <c r="CF38" s="20">
        <v>-1.7930981700000004</v>
      </c>
      <c r="CH38" s="26" t="s">
        <v>203</v>
      </c>
      <c r="CI38" s="20">
        <v>13.6</v>
      </c>
      <c r="CK38" t="s">
        <v>203</v>
      </c>
      <c r="CL38" s="35">
        <v>38.887878489999999</v>
      </c>
      <c r="CM38" s="35">
        <v>24.165523580000002</v>
      </c>
      <c r="CO38" t="s">
        <v>203</v>
      </c>
      <c r="CP38" s="29">
        <v>47</v>
      </c>
      <c r="CQ38" s="29">
        <v>62.099998474121101</v>
      </c>
      <c r="CR38" s="29">
        <v>27.600000381469702</v>
      </c>
      <c r="CS38" s="29">
        <v>62.700000762939503</v>
      </c>
      <c r="CV38" t="s">
        <v>123</v>
      </c>
      <c r="CW38" s="37">
        <v>129424</v>
      </c>
      <c r="CX38" s="37">
        <v>692993</v>
      </c>
      <c r="CY38" s="39">
        <f t="shared" si="0"/>
        <v>0.186760905232809</v>
      </c>
    </row>
    <row r="39" spans="1:103" x14ac:dyDescent="0.35">
      <c r="A39" t="s">
        <v>125</v>
      </c>
      <c r="B39">
        <v>41</v>
      </c>
      <c r="C39" t="s">
        <v>126</v>
      </c>
      <c r="D39">
        <v>16</v>
      </c>
      <c r="F39">
        <v>41</v>
      </c>
      <c r="G39" t="s">
        <v>125</v>
      </c>
      <c r="H39" t="s">
        <v>126</v>
      </c>
      <c r="I39">
        <v>8728</v>
      </c>
      <c r="J39">
        <v>7390</v>
      </c>
      <c r="K39">
        <v>0</v>
      </c>
      <c r="L39">
        <v>0</v>
      </c>
      <c r="M39">
        <v>1338</v>
      </c>
      <c r="N39">
        <v>1438</v>
      </c>
      <c r="O39">
        <v>1106</v>
      </c>
      <c r="Q39">
        <v>41</v>
      </c>
      <c r="R39" t="s">
        <v>125</v>
      </c>
      <c r="S39" t="s">
        <v>126</v>
      </c>
      <c r="T39">
        <v>4476</v>
      </c>
      <c r="U39">
        <v>3728</v>
      </c>
      <c r="V39">
        <v>0</v>
      </c>
      <c r="W39">
        <v>0</v>
      </c>
      <c r="X39">
        <v>748</v>
      </c>
      <c r="Y39">
        <v>929</v>
      </c>
      <c r="Z39">
        <v>628</v>
      </c>
      <c r="AB39" t="s">
        <v>125</v>
      </c>
      <c r="AC39">
        <v>41</v>
      </c>
      <c r="AD39" t="s">
        <v>126</v>
      </c>
      <c r="AE39">
        <v>16</v>
      </c>
      <c r="AG39" t="s">
        <v>204</v>
      </c>
      <c r="AH39" t="s">
        <v>126</v>
      </c>
      <c r="AI39">
        <v>72</v>
      </c>
      <c r="AJ39">
        <v>73.8</v>
      </c>
      <c r="AK39">
        <v>74.8</v>
      </c>
      <c r="AL39">
        <v>76.7</v>
      </c>
      <c r="AM39">
        <v>78.7</v>
      </c>
      <c r="AN39">
        <v>45142</v>
      </c>
      <c r="AO39">
        <v>44694</v>
      </c>
      <c r="AP39">
        <v>45889</v>
      </c>
      <c r="AQ39">
        <v>45739</v>
      </c>
      <c r="AR39">
        <v>45665</v>
      </c>
      <c r="AS39">
        <v>64.2</v>
      </c>
      <c r="AT39">
        <v>66.400000000000006</v>
      </c>
      <c r="AU39">
        <v>68.099999999999994</v>
      </c>
      <c r="AV39">
        <v>70.099999999999994</v>
      </c>
      <c r="AW39">
        <v>72.400000000000006</v>
      </c>
      <c r="AX39">
        <v>24768</v>
      </c>
      <c r="AY39">
        <v>25119</v>
      </c>
      <c r="AZ39">
        <v>26113</v>
      </c>
      <c r="BA39">
        <v>25989</v>
      </c>
      <c r="BB39">
        <v>26105</v>
      </c>
      <c r="BC39">
        <v>65</v>
      </c>
      <c r="BD39">
        <v>67.400000000000006</v>
      </c>
      <c r="BE39">
        <v>69.400000000000006</v>
      </c>
      <c r="BF39">
        <v>72.5</v>
      </c>
      <c r="BG39">
        <v>74.599999999999994</v>
      </c>
      <c r="BH39">
        <v>8451</v>
      </c>
      <c r="BI39">
        <v>8798</v>
      </c>
      <c r="BJ39">
        <v>9405</v>
      </c>
      <c r="BK39">
        <v>9395</v>
      </c>
      <c r="BL39">
        <v>9853</v>
      </c>
      <c r="BN39" t="s">
        <v>204</v>
      </c>
      <c r="BO39" s="19">
        <v>15.627582359999995</v>
      </c>
      <c r="BP39" s="20">
        <v>3</v>
      </c>
      <c r="BQ39" s="20">
        <v>1</v>
      </c>
      <c r="BR39" s="20">
        <v>1</v>
      </c>
      <c r="BS39" s="20">
        <v>1</v>
      </c>
      <c r="BT39" s="20">
        <v>0</v>
      </c>
      <c r="BU39" s="20">
        <v>68</v>
      </c>
      <c r="BV39" s="20">
        <v>13.6</v>
      </c>
      <c r="BW39" s="20">
        <v>32.700000000000003</v>
      </c>
      <c r="BX39" s="20">
        <v>32.700000000000003</v>
      </c>
      <c r="BY39" s="21" t="s">
        <v>284</v>
      </c>
      <c r="BZ39" s="20">
        <v>18.5</v>
      </c>
      <c r="CA39" s="20">
        <v>34.04220625</v>
      </c>
      <c r="CB39" s="20">
        <v>31.385376109999999</v>
      </c>
      <c r="CC39" s="20">
        <v>10.700000000000003</v>
      </c>
      <c r="CD39" s="20">
        <v>4.9000000000000004</v>
      </c>
      <c r="CE39" s="20">
        <v>1.3422062499999967</v>
      </c>
      <c r="CF39" s="20">
        <v>-1.3146238900000036</v>
      </c>
      <c r="CH39" t="s">
        <v>204</v>
      </c>
      <c r="CI39" s="20">
        <v>11.6</v>
      </c>
      <c r="CK39" t="s">
        <v>204</v>
      </c>
      <c r="CL39" s="35">
        <v>58.87317273</v>
      </c>
      <c r="CM39" s="35">
        <v>24.845835820000001</v>
      </c>
      <c r="CO39" t="s">
        <v>204</v>
      </c>
      <c r="CP39" s="29">
        <v>47.200000762939503</v>
      </c>
      <c r="CQ39" s="29">
        <v>77.699996948242202</v>
      </c>
      <c r="CR39" s="29">
        <v>31.700000762939499</v>
      </c>
      <c r="CS39" s="29">
        <v>60.700000762939503</v>
      </c>
      <c r="CV39" t="s">
        <v>125</v>
      </c>
      <c r="CW39" s="37">
        <v>145484</v>
      </c>
      <c r="CX39" s="37">
        <v>570043</v>
      </c>
      <c r="CY39" s="39">
        <f t="shared" si="0"/>
        <v>0.25521583459493408</v>
      </c>
    </row>
    <row r="40" spans="1:103" x14ac:dyDescent="0.35">
      <c r="A40" t="s">
        <v>127</v>
      </c>
      <c r="B40">
        <v>42</v>
      </c>
      <c r="C40" t="s">
        <v>128</v>
      </c>
      <c r="D40">
        <v>21</v>
      </c>
      <c r="F40">
        <v>42</v>
      </c>
      <c r="G40" t="s">
        <v>127</v>
      </c>
      <c r="H40" t="s">
        <v>128</v>
      </c>
      <c r="I40">
        <v>17157</v>
      </c>
      <c r="J40">
        <v>16837</v>
      </c>
      <c r="K40">
        <v>23</v>
      </c>
      <c r="L40">
        <v>297</v>
      </c>
      <c r="M40">
        <v>0</v>
      </c>
      <c r="N40">
        <v>3472</v>
      </c>
      <c r="O40">
        <v>2395</v>
      </c>
      <c r="Q40">
        <v>42</v>
      </c>
      <c r="R40" t="s">
        <v>127</v>
      </c>
      <c r="S40" t="s">
        <v>128</v>
      </c>
      <c r="T40">
        <v>7848</v>
      </c>
      <c r="U40">
        <v>7606</v>
      </c>
      <c r="V40">
        <v>23</v>
      </c>
      <c r="W40">
        <v>219</v>
      </c>
      <c r="X40">
        <v>0</v>
      </c>
      <c r="Y40">
        <v>2356</v>
      </c>
      <c r="Z40">
        <v>2052</v>
      </c>
      <c r="AB40" t="s">
        <v>127</v>
      </c>
      <c r="AC40">
        <v>42</v>
      </c>
      <c r="AD40" t="s">
        <v>128</v>
      </c>
      <c r="AE40">
        <v>21</v>
      </c>
      <c r="AG40" t="s">
        <v>205</v>
      </c>
      <c r="AH40" t="s">
        <v>128</v>
      </c>
      <c r="AI40">
        <v>85.5</v>
      </c>
      <c r="AJ40">
        <v>84.8</v>
      </c>
      <c r="AK40">
        <v>86.1</v>
      </c>
      <c r="AL40">
        <v>86.6</v>
      </c>
      <c r="AM40">
        <v>85.9</v>
      </c>
      <c r="AN40">
        <v>139204</v>
      </c>
      <c r="AO40">
        <v>136236</v>
      </c>
      <c r="AP40">
        <v>135650</v>
      </c>
      <c r="AQ40">
        <v>135972</v>
      </c>
      <c r="AR40">
        <v>138879</v>
      </c>
      <c r="AS40">
        <v>76.8</v>
      </c>
      <c r="AT40">
        <v>75.900000000000006</v>
      </c>
      <c r="AU40">
        <v>78</v>
      </c>
      <c r="AV40">
        <v>79.8</v>
      </c>
      <c r="AW40">
        <v>77.900000000000006</v>
      </c>
      <c r="AX40">
        <v>52465</v>
      </c>
      <c r="AY40">
        <v>52901</v>
      </c>
      <c r="AZ40">
        <v>52994</v>
      </c>
      <c r="BA40">
        <v>55585</v>
      </c>
      <c r="BB40">
        <v>57167</v>
      </c>
      <c r="BC40">
        <v>72.900000000000006</v>
      </c>
      <c r="BD40">
        <v>71.8</v>
      </c>
      <c r="BE40">
        <v>73.2</v>
      </c>
      <c r="BF40">
        <v>73.8</v>
      </c>
      <c r="BG40">
        <v>72.099999999999994</v>
      </c>
      <c r="BH40">
        <v>20842</v>
      </c>
      <c r="BI40">
        <v>20324</v>
      </c>
      <c r="BJ40">
        <v>20084</v>
      </c>
      <c r="BK40">
        <v>20185</v>
      </c>
      <c r="BL40">
        <v>20332</v>
      </c>
      <c r="BN40" t="s">
        <v>205</v>
      </c>
      <c r="BO40" s="19">
        <v>5.666241620000001</v>
      </c>
      <c r="BP40" s="20">
        <v>2</v>
      </c>
      <c r="BQ40" s="20">
        <v>1</v>
      </c>
      <c r="BR40" s="20">
        <v>1</v>
      </c>
      <c r="BS40" s="20">
        <v>0</v>
      </c>
      <c r="BT40" s="20">
        <v>0</v>
      </c>
      <c r="BU40" s="20">
        <v>83</v>
      </c>
      <c r="BV40" s="20">
        <v>13.5</v>
      </c>
      <c r="BW40" s="20">
        <v>38</v>
      </c>
      <c r="BX40" s="20">
        <v>38.9</v>
      </c>
      <c r="BY40" s="21" t="s">
        <v>285</v>
      </c>
      <c r="BZ40" s="20">
        <v>19.399999999999999</v>
      </c>
      <c r="CA40" s="20">
        <v>35.159410039999997</v>
      </c>
      <c r="CB40" s="20">
        <v>38.606831579999998</v>
      </c>
      <c r="CC40" s="20">
        <v>2.9000000000000057</v>
      </c>
      <c r="CD40" s="20">
        <v>5.8999999999999986</v>
      </c>
      <c r="CE40" s="20">
        <v>-2.8405899600000026</v>
      </c>
      <c r="CF40" s="20">
        <v>-0.29316842000000065</v>
      </c>
      <c r="CH40" t="s">
        <v>205</v>
      </c>
      <c r="CI40" s="20">
        <v>11.7</v>
      </c>
      <c r="CK40" t="s">
        <v>205</v>
      </c>
      <c r="CL40" s="35">
        <v>62.2924869</v>
      </c>
      <c r="CM40" s="35">
        <v>27.00200319</v>
      </c>
      <c r="CO40" t="s">
        <v>205</v>
      </c>
      <c r="CP40" s="29">
        <v>60.099998474121101</v>
      </c>
      <c r="CQ40" s="29">
        <v>82.099998474121094</v>
      </c>
      <c r="CR40" s="29">
        <v>35.299999237060497</v>
      </c>
      <c r="CS40" s="29">
        <v>66.699996948242202</v>
      </c>
      <c r="CV40" t="s">
        <v>127</v>
      </c>
      <c r="CW40" s="37">
        <v>271454</v>
      </c>
      <c r="CX40" s="37">
        <v>1705887</v>
      </c>
      <c r="CY40" s="39">
        <f t="shared" si="0"/>
        <v>0.15912777341054829</v>
      </c>
    </row>
    <row r="41" spans="1:103" x14ac:dyDescent="0.35">
      <c r="A41" t="s">
        <v>129</v>
      </c>
      <c r="B41">
        <v>44</v>
      </c>
      <c r="C41" t="s">
        <v>130</v>
      </c>
      <c r="D41">
        <v>5</v>
      </c>
      <c r="F41">
        <v>44</v>
      </c>
      <c r="G41" t="s">
        <v>129</v>
      </c>
      <c r="H41" t="s">
        <v>130</v>
      </c>
      <c r="I41">
        <v>1282</v>
      </c>
      <c r="J41">
        <v>1204</v>
      </c>
      <c r="K41">
        <v>4</v>
      </c>
      <c r="L41">
        <v>34</v>
      </c>
      <c r="M41">
        <v>40</v>
      </c>
      <c r="N41">
        <v>54</v>
      </c>
      <c r="O41">
        <v>2</v>
      </c>
      <c r="Q41">
        <v>44</v>
      </c>
      <c r="R41" t="s">
        <v>129</v>
      </c>
      <c r="S41" t="s">
        <v>130</v>
      </c>
      <c r="T41">
        <v>712</v>
      </c>
      <c r="U41">
        <v>708</v>
      </c>
      <c r="V41">
        <v>0</v>
      </c>
      <c r="W41">
        <v>4</v>
      </c>
      <c r="X41">
        <v>0</v>
      </c>
      <c r="Y41">
        <v>25</v>
      </c>
      <c r="Z41">
        <v>0</v>
      </c>
      <c r="AB41" t="s">
        <v>129</v>
      </c>
      <c r="AC41">
        <v>44</v>
      </c>
      <c r="AD41" t="s">
        <v>130</v>
      </c>
      <c r="AE41">
        <v>5</v>
      </c>
      <c r="AG41" t="s">
        <v>206</v>
      </c>
      <c r="AH41" t="s">
        <v>130</v>
      </c>
      <c r="AI41">
        <v>80.8</v>
      </c>
      <c r="AJ41">
        <v>83.2</v>
      </c>
      <c r="AK41">
        <v>82.8</v>
      </c>
      <c r="AL41">
        <v>84.1</v>
      </c>
      <c r="AM41">
        <v>84</v>
      </c>
      <c r="AN41">
        <v>11333</v>
      </c>
      <c r="AO41">
        <v>10905</v>
      </c>
      <c r="AP41">
        <v>10784</v>
      </c>
      <c r="AQ41">
        <v>9953</v>
      </c>
      <c r="AR41">
        <v>10534</v>
      </c>
      <c r="AS41">
        <v>71.099999999999994</v>
      </c>
      <c r="AT41">
        <v>75.599999999999994</v>
      </c>
      <c r="AU41">
        <v>74.8</v>
      </c>
      <c r="AV41">
        <v>76</v>
      </c>
      <c r="AW41">
        <v>77</v>
      </c>
      <c r="AX41">
        <v>6286</v>
      </c>
      <c r="AY41">
        <v>6276</v>
      </c>
      <c r="AZ41">
        <v>5700</v>
      </c>
      <c r="BA41">
        <v>5319</v>
      </c>
      <c r="BB41">
        <v>5891</v>
      </c>
      <c r="BC41">
        <v>72</v>
      </c>
      <c r="BD41">
        <v>76</v>
      </c>
      <c r="BE41">
        <v>79</v>
      </c>
      <c r="BF41">
        <v>76</v>
      </c>
      <c r="BG41">
        <v>77</v>
      </c>
      <c r="BH41">
        <v>2372</v>
      </c>
      <c r="BI41">
        <v>2341</v>
      </c>
      <c r="BJ41">
        <v>2390</v>
      </c>
      <c r="BK41">
        <v>2249</v>
      </c>
      <c r="BL41">
        <v>2638</v>
      </c>
      <c r="BN41" t="s">
        <v>206</v>
      </c>
      <c r="BO41" s="19">
        <v>14.312110060000009</v>
      </c>
      <c r="BP41" s="20">
        <v>3</v>
      </c>
      <c r="BQ41" s="20">
        <v>1</v>
      </c>
      <c r="BR41" s="20">
        <v>1</v>
      </c>
      <c r="BS41" s="20">
        <v>1</v>
      </c>
      <c r="BT41" s="20">
        <v>0</v>
      </c>
      <c r="BU41" s="20">
        <v>77</v>
      </c>
      <c r="BV41" s="20">
        <v>12</v>
      </c>
      <c r="BW41" s="20">
        <v>33.4</v>
      </c>
      <c r="BX41" s="20">
        <v>33.9</v>
      </c>
      <c r="BY41" s="21" t="s">
        <v>274</v>
      </c>
      <c r="BZ41" s="20">
        <v>22.1</v>
      </c>
      <c r="CA41" s="20">
        <v>35.023601220000003</v>
      </c>
      <c r="CB41" s="20">
        <v>29.488508840000001</v>
      </c>
      <c r="CC41" s="20">
        <v>7</v>
      </c>
      <c r="CD41" s="20">
        <v>10.100000000000001</v>
      </c>
      <c r="CE41" s="20">
        <v>1.6236012200000047</v>
      </c>
      <c r="CF41" s="20">
        <v>-4.4114911599999971</v>
      </c>
      <c r="CH41" t="s">
        <v>206</v>
      </c>
      <c r="CI41" s="20">
        <v>8.4</v>
      </c>
      <c r="CK41" t="s">
        <v>206</v>
      </c>
      <c r="CL41" s="35" t="s">
        <v>304</v>
      </c>
      <c r="CM41" s="35" t="s">
        <v>304</v>
      </c>
      <c r="CO41" t="s">
        <v>206</v>
      </c>
      <c r="CP41" s="29">
        <v>69.699996948242202</v>
      </c>
      <c r="CQ41" s="29">
        <v>83.5</v>
      </c>
      <c r="CR41" s="29">
        <v>39.200000762939503</v>
      </c>
      <c r="CS41" s="30" t="s">
        <v>304</v>
      </c>
      <c r="CV41" t="s">
        <v>129</v>
      </c>
      <c r="CW41" s="37">
        <v>31832</v>
      </c>
      <c r="CX41" s="37">
        <v>141448</v>
      </c>
      <c r="CY41" s="39">
        <f t="shared" si="0"/>
        <v>0.22504383236242295</v>
      </c>
    </row>
    <row r="42" spans="1:103" x14ac:dyDescent="0.35">
      <c r="A42" t="s">
        <v>131</v>
      </c>
      <c r="B42">
        <v>45</v>
      </c>
      <c r="C42" t="s">
        <v>132</v>
      </c>
      <c r="D42">
        <v>9</v>
      </c>
      <c r="F42">
        <v>45</v>
      </c>
      <c r="G42" t="s">
        <v>131</v>
      </c>
      <c r="H42" t="s">
        <v>132</v>
      </c>
      <c r="I42">
        <v>11170</v>
      </c>
      <c r="J42">
        <v>9331</v>
      </c>
      <c r="K42">
        <v>10</v>
      </c>
      <c r="L42">
        <v>0</v>
      </c>
      <c r="M42">
        <v>1829</v>
      </c>
      <c r="N42">
        <v>1227</v>
      </c>
      <c r="O42">
        <v>962</v>
      </c>
      <c r="Q42">
        <v>45</v>
      </c>
      <c r="R42" t="s">
        <v>131</v>
      </c>
      <c r="S42" t="s">
        <v>132</v>
      </c>
      <c r="T42">
        <v>5885</v>
      </c>
      <c r="U42">
        <v>4046</v>
      </c>
      <c r="V42">
        <v>10</v>
      </c>
      <c r="W42">
        <v>0</v>
      </c>
      <c r="X42">
        <v>1829</v>
      </c>
      <c r="Y42">
        <v>1209</v>
      </c>
      <c r="Z42">
        <v>962</v>
      </c>
      <c r="AB42" t="s">
        <v>131</v>
      </c>
      <c r="AC42">
        <v>45</v>
      </c>
      <c r="AD42" t="s">
        <v>132</v>
      </c>
      <c r="AE42">
        <v>9</v>
      </c>
      <c r="AG42" t="s">
        <v>207</v>
      </c>
      <c r="AH42" t="s">
        <v>132</v>
      </c>
      <c r="AI42">
        <v>80.099999999999994</v>
      </c>
      <c r="AJ42">
        <v>80.3</v>
      </c>
      <c r="AK42">
        <v>82.6</v>
      </c>
      <c r="AL42">
        <v>83.6</v>
      </c>
      <c r="AM42">
        <v>81</v>
      </c>
      <c r="AN42">
        <v>50897</v>
      </c>
      <c r="AO42">
        <v>53030</v>
      </c>
      <c r="AP42">
        <v>53200</v>
      </c>
      <c r="AQ42">
        <v>54196</v>
      </c>
      <c r="AR42">
        <v>58725</v>
      </c>
      <c r="AS42">
        <v>72.5</v>
      </c>
      <c r="AT42">
        <v>73.7</v>
      </c>
      <c r="AU42">
        <v>87.7</v>
      </c>
      <c r="AV42">
        <v>85.1</v>
      </c>
      <c r="AW42">
        <v>83.2</v>
      </c>
      <c r="AX42">
        <v>24719</v>
      </c>
      <c r="AY42">
        <v>30182</v>
      </c>
      <c r="AZ42">
        <v>21020</v>
      </c>
      <c r="BA42">
        <v>23558</v>
      </c>
      <c r="BB42">
        <v>26947</v>
      </c>
      <c r="BC42">
        <v>76</v>
      </c>
      <c r="BD42">
        <v>76.7</v>
      </c>
      <c r="BE42">
        <v>80.3</v>
      </c>
      <c r="BF42">
        <v>81.3</v>
      </c>
      <c r="BG42">
        <v>76.900000000000006</v>
      </c>
      <c r="BH42">
        <v>18566</v>
      </c>
      <c r="BI42">
        <v>19733</v>
      </c>
      <c r="BJ42">
        <v>19312</v>
      </c>
      <c r="BK42">
        <v>19409</v>
      </c>
      <c r="BL42">
        <v>21736</v>
      </c>
      <c r="BN42" t="s">
        <v>207</v>
      </c>
      <c r="BO42" s="19">
        <v>12.310563079999996</v>
      </c>
      <c r="BP42" s="20">
        <v>3</v>
      </c>
      <c r="BQ42" s="20">
        <v>1</v>
      </c>
      <c r="BR42" s="20">
        <v>1</v>
      </c>
      <c r="BS42" s="20">
        <v>1</v>
      </c>
      <c r="BT42" s="20">
        <v>0</v>
      </c>
      <c r="BU42" s="20">
        <v>74</v>
      </c>
      <c r="BV42" s="20">
        <v>14.4</v>
      </c>
      <c r="BW42" s="20">
        <v>26.6</v>
      </c>
      <c r="BX42" s="20">
        <v>31.8</v>
      </c>
      <c r="BY42" s="21" t="s">
        <v>286</v>
      </c>
      <c r="BZ42" s="20">
        <v>19.899999999999999</v>
      </c>
      <c r="CA42" s="20">
        <v>29.315151190000002</v>
      </c>
      <c r="CB42" s="20">
        <v>28.895411889999998</v>
      </c>
      <c r="CC42" s="20">
        <v>7</v>
      </c>
      <c r="CD42" s="20">
        <v>5.4999999999999982</v>
      </c>
      <c r="CE42" s="20">
        <v>2.7151511900000003</v>
      </c>
      <c r="CF42" s="20">
        <v>-2.9045881100000024</v>
      </c>
      <c r="CH42" t="s">
        <v>207</v>
      </c>
      <c r="CI42" s="20">
        <v>12.3</v>
      </c>
      <c r="CK42" t="s">
        <v>207</v>
      </c>
      <c r="CL42" s="35">
        <v>62.052673059999996</v>
      </c>
      <c r="CM42" s="35">
        <v>23.55556692</v>
      </c>
      <c r="CO42" t="s">
        <v>207</v>
      </c>
      <c r="CP42" s="29">
        <v>52.799999237060497</v>
      </c>
      <c r="CQ42" s="29">
        <v>73</v>
      </c>
      <c r="CR42" s="29">
        <v>32.700000762939503</v>
      </c>
      <c r="CS42" s="29">
        <v>31.399999618530298</v>
      </c>
      <c r="CV42" t="s">
        <v>131</v>
      </c>
      <c r="CW42" s="37">
        <v>110089</v>
      </c>
      <c r="CX42" s="37">
        <v>759640</v>
      </c>
      <c r="CY42" s="39">
        <f t="shared" si="0"/>
        <v>0.14492259491338003</v>
      </c>
    </row>
    <row r="43" spans="1:103" x14ac:dyDescent="0.35">
      <c r="A43" t="s">
        <v>133</v>
      </c>
      <c r="B43">
        <v>46</v>
      </c>
      <c r="C43" t="s">
        <v>134</v>
      </c>
      <c r="D43">
        <v>7</v>
      </c>
      <c r="F43">
        <v>46</v>
      </c>
      <c r="G43" t="s">
        <v>133</v>
      </c>
      <c r="H43" t="s">
        <v>134</v>
      </c>
      <c r="I43">
        <v>1416</v>
      </c>
      <c r="J43">
        <v>1200</v>
      </c>
      <c r="K43">
        <v>6</v>
      </c>
      <c r="L43">
        <v>0</v>
      </c>
      <c r="M43">
        <v>210</v>
      </c>
      <c r="N43">
        <v>0</v>
      </c>
      <c r="O43">
        <v>68</v>
      </c>
      <c r="Q43">
        <v>46</v>
      </c>
      <c r="R43" t="s">
        <v>133</v>
      </c>
      <c r="S43" t="s">
        <v>134</v>
      </c>
      <c r="T43">
        <v>682</v>
      </c>
      <c r="U43">
        <v>535</v>
      </c>
      <c r="V43">
        <v>6</v>
      </c>
      <c r="W43">
        <v>0</v>
      </c>
      <c r="X43">
        <v>141</v>
      </c>
      <c r="Y43">
        <v>0</v>
      </c>
      <c r="Z43">
        <v>64</v>
      </c>
      <c r="AB43" t="s">
        <v>133</v>
      </c>
      <c r="AC43">
        <v>46</v>
      </c>
      <c r="AD43" t="s">
        <v>134</v>
      </c>
      <c r="AE43">
        <v>7</v>
      </c>
      <c r="AG43" t="s">
        <v>208</v>
      </c>
      <c r="AH43" t="s">
        <v>134</v>
      </c>
      <c r="AI43">
        <v>82.7</v>
      </c>
      <c r="AJ43">
        <v>83.9</v>
      </c>
      <c r="AK43">
        <v>83.9</v>
      </c>
      <c r="AL43">
        <v>83.7</v>
      </c>
      <c r="AM43">
        <v>84.1</v>
      </c>
      <c r="AN43">
        <v>9256</v>
      </c>
      <c r="AO43">
        <v>9193</v>
      </c>
      <c r="AP43">
        <v>8978</v>
      </c>
      <c r="AQ43">
        <v>9230</v>
      </c>
      <c r="AR43">
        <v>9442</v>
      </c>
      <c r="AS43">
        <v>65</v>
      </c>
      <c r="AT43">
        <v>67</v>
      </c>
      <c r="AU43">
        <v>67</v>
      </c>
      <c r="AV43">
        <v>67</v>
      </c>
      <c r="AW43">
        <v>69</v>
      </c>
      <c r="AX43">
        <v>2887</v>
      </c>
      <c r="AY43">
        <v>2724</v>
      </c>
      <c r="AZ43">
        <v>2602</v>
      </c>
      <c r="BA43">
        <v>2739</v>
      </c>
      <c r="BB43">
        <v>2493</v>
      </c>
      <c r="BC43">
        <v>47</v>
      </c>
      <c r="BD43">
        <v>49</v>
      </c>
      <c r="BE43">
        <v>51</v>
      </c>
      <c r="BF43">
        <v>50</v>
      </c>
      <c r="BG43">
        <v>50</v>
      </c>
      <c r="BH43">
        <v>978</v>
      </c>
      <c r="BI43">
        <v>910</v>
      </c>
      <c r="BJ43">
        <v>904</v>
      </c>
      <c r="BK43">
        <v>997</v>
      </c>
      <c r="BL43">
        <v>962</v>
      </c>
      <c r="BN43" s="22" t="s">
        <v>208</v>
      </c>
      <c r="BO43" s="19">
        <v>-3.0841599600000045</v>
      </c>
      <c r="BP43" s="20">
        <v>2</v>
      </c>
      <c r="BQ43" s="23">
        <v>1</v>
      </c>
      <c r="BR43" s="23">
        <v>1</v>
      </c>
      <c r="BS43" s="23">
        <v>0</v>
      </c>
      <c r="BT43" s="23">
        <v>0</v>
      </c>
      <c r="BU43" s="23">
        <v>83</v>
      </c>
      <c r="BV43" s="23">
        <v>11.8</v>
      </c>
      <c r="BW43" s="23">
        <v>35.299999999999997</v>
      </c>
      <c r="BX43" s="23">
        <v>41.7</v>
      </c>
      <c r="BY43" s="21" t="s">
        <v>287</v>
      </c>
      <c r="BZ43" s="23">
        <v>13.3</v>
      </c>
      <c r="CA43" s="23">
        <v>31.880511670000001</v>
      </c>
      <c r="CB43" s="23">
        <v>39.435328370000001</v>
      </c>
      <c r="CC43" s="23">
        <v>1.0999999999999943</v>
      </c>
      <c r="CD43" s="23">
        <v>1.5</v>
      </c>
      <c r="CE43" s="23">
        <v>-3.4194883299999965</v>
      </c>
      <c r="CF43" s="20">
        <v>-2.2646716300000023</v>
      </c>
      <c r="CH43" s="22" t="s">
        <v>208</v>
      </c>
      <c r="CI43" s="20">
        <v>8.8000000000000007</v>
      </c>
      <c r="CK43" t="s">
        <v>208</v>
      </c>
      <c r="CL43" s="35">
        <v>50.761051950000002</v>
      </c>
      <c r="CM43" s="35">
        <v>61.241120569999993</v>
      </c>
      <c r="CO43" t="s">
        <v>208</v>
      </c>
      <c r="CP43" s="29">
        <v>46.5</v>
      </c>
      <c r="CQ43" s="29">
        <v>68.300003051757798</v>
      </c>
      <c r="CR43" s="29">
        <v>30.899999618530298</v>
      </c>
      <c r="CS43" s="30" t="s">
        <v>304</v>
      </c>
      <c r="CV43" t="s">
        <v>133</v>
      </c>
      <c r="CW43" s="37">
        <v>19596</v>
      </c>
      <c r="CX43" s="37">
        <v>132962</v>
      </c>
      <c r="CY43" s="39">
        <f t="shared" si="0"/>
        <v>0.14738045456596621</v>
      </c>
    </row>
    <row r="44" spans="1:103" x14ac:dyDescent="0.35">
      <c r="A44" t="s">
        <v>135</v>
      </c>
      <c r="B44">
        <v>47</v>
      </c>
      <c r="C44" t="s">
        <v>136</v>
      </c>
      <c r="D44">
        <v>4</v>
      </c>
      <c r="F44">
        <v>47</v>
      </c>
      <c r="G44" t="s">
        <v>135</v>
      </c>
      <c r="H44" t="s">
        <v>136</v>
      </c>
      <c r="I44">
        <v>7001</v>
      </c>
      <c r="J44">
        <v>6925</v>
      </c>
      <c r="K44">
        <v>55</v>
      </c>
      <c r="L44">
        <v>12</v>
      </c>
      <c r="M44">
        <v>9</v>
      </c>
      <c r="N44">
        <v>246</v>
      </c>
      <c r="O44">
        <v>245</v>
      </c>
      <c r="Q44">
        <v>47</v>
      </c>
      <c r="R44" t="s">
        <v>135</v>
      </c>
      <c r="S44" t="s">
        <v>136</v>
      </c>
      <c r="T44">
        <v>3642</v>
      </c>
      <c r="U44">
        <v>3599</v>
      </c>
      <c r="V44">
        <v>43</v>
      </c>
      <c r="W44">
        <v>0</v>
      </c>
      <c r="X44">
        <v>0</v>
      </c>
      <c r="Y44">
        <v>104</v>
      </c>
      <c r="Z44">
        <v>211</v>
      </c>
      <c r="AB44" t="s">
        <v>135</v>
      </c>
      <c r="AC44">
        <v>47</v>
      </c>
      <c r="AD44" t="s">
        <v>136</v>
      </c>
      <c r="AE44">
        <v>4</v>
      </c>
      <c r="AG44" t="s">
        <v>209</v>
      </c>
      <c r="AH44" t="s">
        <v>136</v>
      </c>
      <c r="AI44">
        <v>87.2</v>
      </c>
      <c r="AJ44">
        <v>87.9</v>
      </c>
      <c r="AK44">
        <v>88.5</v>
      </c>
      <c r="AL44">
        <v>89.8</v>
      </c>
      <c r="AM44">
        <v>90</v>
      </c>
      <c r="AN44">
        <v>69503</v>
      </c>
      <c r="AO44">
        <v>69722</v>
      </c>
      <c r="AP44">
        <v>70813</v>
      </c>
      <c r="AQ44">
        <v>71589</v>
      </c>
      <c r="AR44">
        <v>71952</v>
      </c>
      <c r="AS44">
        <v>82.2</v>
      </c>
      <c r="AT44">
        <v>83.5</v>
      </c>
      <c r="AU44">
        <v>85.5</v>
      </c>
      <c r="AV44">
        <v>84.5</v>
      </c>
      <c r="AW44">
        <v>83.5</v>
      </c>
      <c r="AX44">
        <v>41343</v>
      </c>
      <c r="AY44">
        <v>42397</v>
      </c>
      <c r="AZ44">
        <v>18150</v>
      </c>
      <c r="BA44">
        <v>23580</v>
      </c>
      <c r="BB44">
        <v>26150</v>
      </c>
      <c r="BC44">
        <v>78.599999999999994</v>
      </c>
      <c r="BD44">
        <v>80.599999999999994</v>
      </c>
      <c r="BE44">
        <v>82.3</v>
      </c>
      <c r="BF44">
        <v>84</v>
      </c>
      <c r="BG44">
        <v>83.7</v>
      </c>
      <c r="BH44">
        <v>17814</v>
      </c>
      <c r="BI44">
        <v>17642</v>
      </c>
      <c r="BJ44">
        <v>17748</v>
      </c>
      <c r="BK44">
        <v>17863</v>
      </c>
      <c r="BL44">
        <v>17643</v>
      </c>
      <c r="BN44" t="s">
        <v>209</v>
      </c>
      <c r="BO44" s="19">
        <v>20.308194690000001</v>
      </c>
      <c r="BP44" s="20">
        <v>4</v>
      </c>
      <c r="BQ44" s="20">
        <v>1</v>
      </c>
      <c r="BR44" s="20">
        <v>1</v>
      </c>
      <c r="BS44" s="20">
        <v>1</v>
      </c>
      <c r="BT44" s="20">
        <v>1</v>
      </c>
      <c r="BU44" s="20">
        <v>86</v>
      </c>
      <c r="BV44" s="20">
        <v>8.5</v>
      </c>
      <c r="BW44" s="20">
        <v>27</v>
      </c>
      <c r="BX44" s="20">
        <v>23.9</v>
      </c>
      <c r="BY44" s="21" t="s">
        <v>288</v>
      </c>
      <c r="BZ44" s="20">
        <v>13</v>
      </c>
      <c r="CA44" s="20">
        <v>31.554689369999998</v>
      </c>
      <c r="CB44" s="20">
        <v>31.153505320000001</v>
      </c>
      <c r="CC44" s="20">
        <v>4</v>
      </c>
      <c r="CD44" s="20">
        <v>4.5</v>
      </c>
      <c r="CE44" s="20">
        <v>4.5546893699999984</v>
      </c>
      <c r="CF44" s="20">
        <v>7.2535053200000021</v>
      </c>
      <c r="CH44" t="s">
        <v>209</v>
      </c>
      <c r="CI44" s="20">
        <v>12.6</v>
      </c>
      <c r="CK44" t="s">
        <v>209</v>
      </c>
      <c r="CL44" s="35">
        <v>50.358046369999997</v>
      </c>
      <c r="CM44" s="35">
        <v>32.24209759</v>
      </c>
      <c r="CO44" t="s">
        <v>209</v>
      </c>
      <c r="CP44" s="29">
        <v>50.099998474121101</v>
      </c>
      <c r="CQ44" s="29">
        <v>67.5</v>
      </c>
      <c r="CR44" s="29">
        <v>27.799999237060501</v>
      </c>
      <c r="CS44" s="29">
        <v>42.099998474121101</v>
      </c>
      <c r="CV44" t="s">
        <v>135</v>
      </c>
      <c r="CW44" s="37">
        <v>137852</v>
      </c>
      <c r="CX44" s="37">
        <v>997837</v>
      </c>
      <c r="CY44" s="39">
        <f t="shared" si="0"/>
        <v>0.13815082022414482</v>
      </c>
    </row>
    <row r="45" spans="1:103" x14ac:dyDescent="0.35">
      <c r="A45" t="s">
        <v>137</v>
      </c>
      <c r="B45">
        <v>48</v>
      </c>
      <c r="C45" t="s">
        <v>138</v>
      </c>
      <c r="D45">
        <v>29</v>
      </c>
      <c r="F45">
        <v>48</v>
      </c>
      <c r="G45" t="s">
        <v>137</v>
      </c>
      <c r="H45" t="s">
        <v>138</v>
      </c>
      <c r="I45">
        <v>34110</v>
      </c>
      <c r="J45">
        <v>25146</v>
      </c>
      <c r="K45">
        <v>90</v>
      </c>
      <c r="L45">
        <v>0</v>
      </c>
      <c r="M45">
        <v>8874</v>
      </c>
      <c r="N45">
        <v>5122</v>
      </c>
      <c r="O45">
        <v>457</v>
      </c>
      <c r="Q45">
        <v>48</v>
      </c>
      <c r="R45" t="s">
        <v>137</v>
      </c>
      <c r="S45" t="s">
        <v>138</v>
      </c>
      <c r="T45">
        <v>16974</v>
      </c>
      <c r="U45">
        <v>11580</v>
      </c>
      <c r="V45">
        <v>90</v>
      </c>
      <c r="W45">
        <v>0</v>
      </c>
      <c r="X45">
        <v>5304</v>
      </c>
      <c r="Y45">
        <v>4049</v>
      </c>
      <c r="Z45">
        <v>429</v>
      </c>
      <c r="AB45" t="s">
        <v>137</v>
      </c>
      <c r="AC45">
        <v>48</v>
      </c>
      <c r="AD45" t="s">
        <v>138</v>
      </c>
      <c r="AE45">
        <v>29</v>
      </c>
      <c r="AG45" t="s">
        <v>210</v>
      </c>
      <c r="AH45" t="s">
        <v>138</v>
      </c>
      <c r="AI45">
        <v>88.3</v>
      </c>
      <c r="AJ45">
        <v>89</v>
      </c>
      <c r="AK45">
        <v>89.1</v>
      </c>
      <c r="AL45">
        <v>89.7</v>
      </c>
      <c r="AM45">
        <v>90</v>
      </c>
      <c r="AN45">
        <v>330453</v>
      </c>
      <c r="AO45">
        <v>336788</v>
      </c>
      <c r="AP45">
        <v>348017</v>
      </c>
      <c r="AQ45">
        <v>358241</v>
      </c>
      <c r="AR45">
        <v>369901</v>
      </c>
      <c r="AS45">
        <v>85.2</v>
      </c>
      <c r="AT45">
        <v>85.6</v>
      </c>
      <c r="AU45">
        <v>86</v>
      </c>
      <c r="AV45">
        <v>86.9</v>
      </c>
      <c r="AW45">
        <v>87.3</v>
      </c>
      <c r="AX45">
        <v>165727</v>
      </c>
      <c r="AY45">
        <v>167419</v>
      </c>
      <c r="AZ45">
        <v>176464</v>
      </c>
      <c r="BA45">
        <v>182968</v>
      </c>
      <c r="BB45">
        <v>197100</v>
      </c>
      <c r="BC45">
        <v>85.5</v>
      </c>
      <c r="BD45">
        <v>86.5</v>
      </c>
      <c r="BE45">
        <v>86.9</v>
      </c>
      <c r="BF45">
        <v>87.7</v>
      </c>
      <c r="BG45">
        <v>88.2</v>
      </c>
      <c r="BH45">
        <v>158373</v>
      </c>
      <c r="BI45">
        <v>163219</v>
      </c>
      <c r="BJ45">
        <v>171993</v>
      </c>
      <c r="BK45">
        <v>178633</v>
      </c>
      <c r="BL45">
        <v>186497</v>
      </c>
      <c r="BN45" t="s">
        <v>210</v>
      </c>
      <c r="BO45" s="19">
        <v>-1.9122232900000018</v>
      </c>
      <c r="BP45" s="20">
        <v>2</v>
      </c>
      <c r="BQ45" s="20">
        <v>1</v>
      </c>
      <c r="BR45" s="20">
        <v>1</v>
      </c>
      <c r="BS45" s="20">
        <v>0</v>
      </c>
      <c r="BT45" s="20">
        <v>0</v>
      </c>
      <c r="BU45" s="20">
        <v>86</v>
      </c>
      <c r="BV45" s="20">
        <v>15.9</v>
      </c>
      <c r="BW45" s="20">
        <v>26.5</v>
      </c>
      <c r="BX45" s="20">
        <v>40</v>
      </c>
      <c r="BY45" s="21" t="s">
        <v>288</v>
      </c>
      <c r="BZ45" s="20">
        <v>21.9</v>
      </c>
      <c r="CA45" s="20">
        <v>25.037431529999999</v>
      </c>
      <c r="CB45" s="20">
        <v>29.550345180000001</v>
      </c>
      <c r="CC45" s="20">
        <v>4</v>
      </c>
      <c r="CD45" s="20">
        <v>5.9999999999999982</v>
      </c>
      <c r="CE45" s="20">
        <v>-1.4625684700000008</v>
      </c>
      <c r="CF45" s="20">
        <v>-10.449654819999999</v>
      </c>
      <c r="CH45" t="s">
        <v>210</v>
      </c>
      <c r="CI45" s="20">
        <v>13.1</v>
      </c>
      <c r="CK45" t="s">
        <v>210</v>
      </c>
      <c r="CL45" s="35">
        <v>52.799509280000002</v>
      </c>
      <c r="CM45" s="35">
        <v>24.908435649999998</v>
      </c>
      <c r="CO45" t="s">
        <v>210</v>
      </c>
      <c r="CP45" s="29">
        <v>49.200000762939503</v>
      </c>
      <c r="CQ45" s="29">
        <v>75.900001525878906</v>
      </c>
      <c r="CR45" s="29">
        <v>34.700000762939503</v>
      </c>
      <c r="CS45" s="29">
        <v>51.099998474121101</v>
      </c>
      <c r="CV45" t="s">
        <v>137</v>
      </c>
      <c r="CW45" s="37">
        <v>673358</v>
      </c>
      <c r="CX45" s="37">
        <v>5340668</v>
      </c>
      <c r="CY45" s="39">
        <f t="shared" si="0"/>
        <v>0.12608123178598632</v>
      </c>
    </row>
    <row r="46" spans="1:103" x14ac:dyDescent="0.35">
      <c r="A46" s="13" t="s">
        <v>219</v>
      </c>
      <c r="B46">
        <v>49</v>
      </c>
      <c r="C46" s="13" t="s">
        <v>212</v>
      </c>
      <c r="D46" s="13" t="s">
        <v>304</v>
      </c>
      <c r="F46">
        <v>49</v>
      </c>
      <c r="G46" s="13" t="s">
        <v>219</v>
      </c>
      <c r="H46" s="13" t="s">
        <v>212</v>
      </c>
      <c r="I46" s="13" t="s">
        <v>304</v>
      </c>
      <c r="J46" s="13" t="s">
        <v>304</v>
      </c>
      <c r="K46" s="13" t="s">
        <v>304</v>
      </c>
      <c r="L46" s="13" t="s">
        <v>304</v>
      </c>
      <c r="M46" s="13" t="s">
        <v>304</v>
      </c>
      <c r="N46" s="13" t="s">
        <v>304</v>
      </c>
      <c r="O46" s="13" t="s">
        <v>304</v>
      </c>
      <c r="Q46">
        <v>49</v>
      </c>
      <c r="R46" s="13" t="s">
        <v>219</v>
      </c>
      <c r="S46" s="13" t="s">
        <v>212</v>
      </c>
      <c r="T46" s="13" t="s">
        <v>304</v>
      </c>
      <c r="U46" s="13" t="s">
        <v>304</v>
      </c>
      <c r="V46" s="13" t="s">
        <v>304</v>
      </c>
      <c r="W46" s="13" t="s">
        <v>304</v>
      </c>
      <c r="X46" s="13" t="s">
        <v>304</v>
      </c>
      <c r="Y46" s="13" t="s">
        <v>304</v>
      </c>
      <c r="Z46" s="13" t="s">
        <v>304</v>
      </c>
      <c r="AB46" s="13" t="s">
        <v>219</v>
      </c>
      <c r="AC46">
        <v>49</v>
      </c>
      <c r="AD46" s="13" t="s">
        <v>212</v>
      </c>
      <c r="AE46" s="13" t="s">
        <v>304</v>
      </c>
      <c r="AG46" t="s">
        <v>211</v>
      </c>
      <c r="AH46" t="s">
        <v>212</v>
      </c>
      <c r="AI46">
        <v>83.9</v>
      </c>
      <c r="AJ46">
        <v>84.8</v>
      </c>
      <c r="AK46">
        <v>85.2</v>
      </c>
      <c r="AL46">
        <v>86</v>
      </c>
      <c r="AM46">
        <v>87</v>
      </c>
      <c r="AN46">
        <v>42580</v>
      </c>
      <c r="AO46">
        <v>43470</v>
      </c>
      <c r="AP46">
        <v>44874</v>
      </c>
      <c r="AQ46" s="13" t="s">
        <v>304</v>
      </c>
      <c r="AR46" s="13" t="s">
        <v>304</v>
      </c>
      <c r="AS46">
        <v>73.5</v>
      </c>
      <c r="AT46">
        <v>76.7</v>
      </c>
      <c r="AU46">
        <v>75.599999999999994</v>
      </c>
      <c r="AV46">
        <v>76.599999999999994</v>
      </c>
      <c r="AW46">
        <v>77.400000000000006</v>
      </c>
      <c r="AX46">
        <v>11106</v>
      </c>
      <c r="AY46">
        <v>13035</v>
      </c>
      <c r="AZ46">
        <v>13411</v>
      </c>
      <c r="BA46" s="13" t="s">
        <v>304</v>
      </c>
      <c r="BB46" s="13" t="s">
        <v>304</v>
      </c>
      <c r="BC46">
        <v>72.900000000000006</v>
      </c>
      <c r="BD46">
        <v>74.400000000000006</v>
      </c>
      <c r="BE46">
        <v>75.099999999999994</v>
      </c>
      <c r="BF46">
        <v>77.3</v>
      </c>
      <c r="BG46">
        <v>78.099999999999994</v>
      </c>
      <c r="BH46">
        <v>6622</v>
      </c>
      <c r="BI46">
        <v>6883</v>
      </c>
      <c r="BJ46">
        <v>7325</v>
      </c>
      <c r="BK46" s="13" t="s">
        <v>304</v>
      </c>
      <c r="BL46" s="13" t="s">
        <v>304</v>
      </c>
      <c r="BN46" t="s">
        <v>211</v>
      </c>
      <c r="BO46" s="19">
        <v>19.124665780000004</v>
      </c>
      <c r="BP46" s="20">
        <v>4</v>
      </c>
      <c r="BQ46" s="20">
        <v>1</v>
      </c>
      <c r="BR46" s="20">
        <v>1</v>
      </c>
      <c r="BS46" s="20">
        <v>1</v>
      </c>
      <c r="BT46" s="20">
        <v>1</v>
      </c>
      <c r="BU46" s="20">
        <v>76</v>
      </c>
      <c r="BV46" s="20">
        <v>22.2</v>
      </c>
      <c r="BW46" s="20">
        <v>35.4</v>
      </c>
      <c r="BX46" s="20">
        <v>34.9</v>
      </c>
      <c r="BY46" s="21" t="s">
        <v>289</v>
      </c>
      <c r="BZ46" s="20">
        <v>25.5</v>
      </c>
      <c r="CA46" s="20">
        <v>37.78407653</v>
      </c>
      <c r="CB46" s="20">
        <v>37.340589250000001</v>
      </c>
      <c r="CC46" s="20">
        <v>11</v>
      </c>
      <c r="CD46" s="20">
        <v>3.3000000000000007</v>
      </c>
      <c r="CE46" s="20">
        <v>2.3840765300000015</v>
      </c>
      <c r="CF46" s="20">
        <v>2.4405892500000022</v>
      </c>
      <c r="CH46" t="s">
        <v>211</v>
      </c>
      <c r="CI46" s="20">
        <v>9.6</v>
      </c>
      <c r="CK46" t="s">
        <v>211</v>
      </c>
      <c r="CL46" s="35">
        <v>37.89199155</v>
      </c>
      <c r="CM46" s="35" t="s">
        <v>304</v>
      </c>
      <c r="CO46" t="s">
        <v>211</v>
      </c>
      <c r="CP46" s="29">
        <v>56.799999237060497</v>
      </c>
      <c r="CQ46" s="29">
        <v>66.400001525878906</v>
      </c>
      <c r="CR46" s="29">
        <v>40.700000762939503</v>
      </c>
      <c r="CS46" s="30" t="s">
        <v>304</v>
      </c>
      <c r="CV46" t="s">
        <v>219</v>
      </c>
      <c r="CW46" s="37">
        <v>83987</v>
      </c>
      <c r="CX46" s="37">
        <v>636248</v>
      </c>
      <c r="CY46" s="39">
        <f t="shared" si="0"/>
        <v>0.13200355836089073</v>
      </c>
    </row>
    <row r="47" spans="1:103" x14ac:dyDescent="0.35">
      <c r="A47" t="s">
        <v>149</v>
      </c>
      <c r="B47">
        <v>50</v>
      </c>
      <c r="C47" t="s">
        <v>150</v>
      </c>
      <c r="D47">
        <v>12</v>
      </c>
      <c r="F47">
        <v>50</v>
      </c>
      <c r="G47" t="s">
        <v>149</v>
      </c>
      <c r="H47" t="s">
        <v>150</v>
      </c>
      <c r="I47">
        <v>868</v>
      </c>
      <c r="J47">
        <v>868</v>
      </c>
      <c r="K47">
        <v>0</v>
      </c>
      <c r="L47">
        <v>0</v>
      </c>
      <c r="M47">
        <v>0</v>
      </c>
      <c r="N47">
        <v>0</v>
      </c>
      <c r="O47">
        <v>0</v>
      </c>
      <c r="Q47">
        <v>50</v>
      </c>
      <c r="R47" s="13" t="s">
        <v>149</v>
      </c>
      <c r="S47" s="13" t="s">
        <v>150</v>
      </c>
      <c r="T47" s="13" t="s">
        <v>304</v>
      </c>
      <c r="U47" s="13" t="s">
        <v>304</v>
      </c>
      <c r="V47" s="13" t="s">
        <v>304</v>
      </c>
      <c r="W47" s="13" t="s">
        <v>304</v>
      </c>
      <c r="X47" s="13" t="s">
        <v>304</v>
      </c>
      <c r="Y47" s="13" t="s">
        <v>304</v>
      </c>
      <c r="Z47" s="13" t="s">
        <v>304</v>
      </c>
      <c r="AB47" t="s">
        <v>149</v>
      </c>
      <c r="AC47">
        <v>50</v>
      </c>
      <c r="AD47" t="s">
        <v>150</v>
      </c>
      <c r="AE47">
        <v>12</v>
      </c>
      <c r="AG47" t="s">
        <v>213</v>
      </c>
      <c r="AH47" t="s">
        <v>150</v>
      </c>
      <c r="AI47">
        <v>87.8</v>
      </c>
      <c r="AJ47">
        <v>87.7</v>
      </c>
      <c r="AK47">
        <v>87.7</v>
      </c>
      <c r="AL47">
        <v>89.1</v>
      </c>
      <c r="AM47">
        <v>85.1</v>
      </c>
      <c r="AN47">
        <v>6206</v>
      </c>
      <c r="AO47">
        <v>6167</v>
      </c>
      <c r="AP47">
        <v>6062</v>
      </c>
      <c r="AQ47">
        <v>5936</v>
      </c>
      <c r="AR47">
        <v>5827</v>
      </c>
      <c r="AS47">
        <v>78</v>
      </c>
      <c r="AT47">
        <v>78</v>
      </c>
      <c r="AU47">
        <v>80</v>
      </c>
      <c r="AV47">
        <v>81</v>
      </c>
      <c r="AW47">
        <v>76</v>
      </c>
      <c r="AX47">
        <v>2701</v>
      </c>
      <c r="AY47">
        <v>2729</v>
      </c>
      <c r="AZ47">
        <v>2776</v>
      </c>
      <c r="BA47">
        <v>2687</v>
      </c>
      <c r="BB47">
        <v>2559</v>
      </c>
      <c r="BC47">
        <v>76</v>
      </c>
      <c r="BD47">
        <v>80</v>
      </c>
      <c r="BE47">
        <v>78</v>
      </c>
      <c r="BF47">
        <v>83</v>
      </c>
      <c r="BG47">
        <v>80</v>
      </c>
      <c r="BH47">
        <v>168</v>
      </c>
      <c r="BI47">
        <v>175</v>
      </c>
      <c r="BJ47">
        <v>156</v>
      </c>
      <c r="BK47">
        <v>174</v>
      </c>
      <c r="BL47">
        <v>192</v>
      </c>
      <c r="BN47" t="s">
        <v>213</v>
      </c>
      <c r="BO47" s="19">
        <v>-7.6448280300000029</v>
      </c>
      <c r="BP47" s="20">
        <v>1</v>
      </c>
      <c r="BQ47" s="20">
        <v>0</v>
      </c>
      <c r="BR47" s="20">
        <v>1</v>
      </c>
      <c r="BS47" s="20">
        <v>0</v>
      </c>
      <c r="BT47" s="20">
        <v>0</v>
      </c>
      <c r="BU47" s="20">
        <v>87</v>
      </c>
      <c r="BV47" s="20">
        <v>19.600000000000001</v>
      </c>
      <c r="BW47" s="20">
        <v>44.4</v>
      </c>
      <c r="BX47" s="20">
        <v>46</v>
      </c>
      <c r="BY47" s="21" t="s">
        <v>290</v>
      </c>
      <c r="BZ47" s="20">
        <v>25.7</v>
      </c>
      <c r="CA47" s="20">
        <v>40.22689493</v>
      </c>
      <c r="CB47" s="20">
        <v>38.328277040000003</v>
      </c>
      <c r="CC47" s="20">
        <v>-1.9000000000000057</v>
      </c>
      <c r="CD47" s="20">
        <v>6.0999999999999979</v>
      </c>
      <c r="CE47" s="20">
        <v>-4.1731050699999983</v>
      </c>
      <c r="CF47" s="20">
        <v>-7.6717229599999968</v>
      </c>
      <c r="CH47" t="s">
        <v>213</v>
      </c>
      <c r="CI47" s="20">
        <v>9.6999999999999993</v>
      </c>
      <c r="CK47" t="s">
        <v>213</v>
      </c>
      <c r="CL47" s="35">
        <v>67.454590760000002</v>
      </c>
      <c r="CM47" s="35" t="s">
        <v>304</v>
      </c>
      <c r="CO47" t="s">
        <v>213</v>
      </c>
      <c r="CP47" s="29">
        <v>76.099998474121094</v>
      </c>
      <c r="CQ47" s="29">
        <v>85.800003051757798</v>
      </c>
      <c r="CR47" s="29">
        <v>45.099998474121101</v>
      </c>
      <c r="CS47" s="30" t="s">
        <v>304</v>
      </c>
      <c r="CT47" s="29"/>
      <c r="CV47" t="s">
        <v>149</v>
      </c>
      <c r="CW47" s="41" t="s">
        <v>304</v>
      </c>
      <c r="CY47" s="41" t="s">
        <v>304</v>
      </c>
    </row>
    <row r="48" spans="1:103" x14ac:dyDescent="0.35">
      <c r="A48" t="s">
        <v>139</v>
      </c>
      <c r="B48">
        <v>51</v>
      </c>
      <c r="C48" t="s">
        <v>140</v>
      </c>
      <c r="D48">
        <v>9</v>
      </c>
      <c r="F48">
        <v>51</v>
      </c>
      <c r="G48" t="s">
        <v>139</v>
      </c>
      <c r="H48" t="s">
        <v>140</v>
      </c>
      <c r="I48">
        <v>12103</v>
      </c>
      <c r="J48">
        <v>11536</v>
      </c>
      <c r="K48">
        <v>19</v>
      </c>
      <c r="L48">
        <v>0</v>
      </c>
      <c r="M48">
        <v>548</v>
      </c>
      <c r="N48">
        <v>25</v>
      </c>
      <c r="O48">
        <v>0</v>
      </c>
      <c r="Q48">
        <v>51</v>
      </c>
      <c r="R48" t="s">
        <v>139</v>
      </c>
      <c r="S48" t="s">
        <v>140</v>
      </c>
      <c r="T48">
        <v>6128</v>
      </c>
      <c r="U48">
        <v>5568</v>
      </c>
      <c r="V48">
        <v>12</v>
      </c>
      <c r="W48">
        <v>0</v>
      </c>
      <c r="X48">
        <v>548</v>
      </c>
      <c r="Y48">
        <v>6</v>
      </c>
      <c r="Z48">
        <v>0</v>
      </c>
      <c r="AB48" t="s">
        <v>139</v>
      </c>
      <c r="AC48">
        <v>51</v>
      </c>
      <c r="AD48" t="s">
        <v>140</v>
      </c>
      <c r="AE48">
        <v>9</v>
      </c>
      <c r="AG48" t="s">
        <v>214</v>
      </c>
      <c r="AH48" t="s">
        <v>140</v>
      </c>
      <c r="AI48">
        <v>85.3</v>
      </c>
      <c r="AJ48">
        <v>85.7</v>
      </c>
      <c r="AK48">
        <v>86.7</v>
      </c>
      <c r="AL48">
        <v>86.9</v>
      </c>
      <c r="AM48">
        <v>87.5</v>
      </c>
      <c r="AN48">
        <v>94447</v>
      </c>
      <c r="AO48">
        <v>93213</v>
      </c>
      <c r="AP48">
        <v>95005</v>
      </c>
      <c r="AQ48">
        <v>95683</v>
      </c>
      <c r="AR48">
        <v>98009</v>
      </c>
      <c r="AS48">
        <v>75.099999999999994</v>
      </c>
      <c r="AT48">
        <v>75.400000000000006</v>
      </c>
      <c r="AU48">
        <v>78.099999999999994</v>
      </c>
      <c r="AV48">
        <v>77.8</v>
      </c>
      <c r="AW48">
        <v>79.599999999999994</v>
      </c>
      <c r="AX48">
        <v>30253</v>
      </c>
      <c r="AY48">
        <v>29527</v>
      </c>
      <c r="AZ48">
        <v>29966</v>
      </c>
      <c r="BA48">
        <v>31825</v>
      </c>
      <c r="BB48">
        <v>34208</v>
      </c>
      <c r="BC48">
        <v>78.5</v>
      </c>
      <c r="BD48">
        <v>78.8</v>
      </c>
      <c r="BE48">
        <v>81.3</v>
      </c>
      <c r="BF48">
        <v>82.8</v>
      </c>
      <c r="BG48">
        <v>83.8</v>
      </c>
      <c r="BH48">
        <v>22236</v>
      </c>
      <c r="BI48">
        <v>21631</v>
      </c>
      <c r="BJ48">
        <v>22343</v>
      </c>
      <c r="BK48">
        <v>22092</v>
      </c>
      <c r="BL48">
        <v>22422</v>
      </c>
      <c r="BN48" t="s">
        <v>214</v>
      </c>
      <c r="BO48" s="19">
        <v>4.7481025199999998</v>
      </c>
      <c r="BP48" s="20">
        <v>2</v>
      </c>
      <c r="BQ48" s="20">
        <v>1</v>
      </c>
      <c r="BR48" s="20">
        <v>1</v>
      </c>
      <c r="BS48" s="20">
        <v>0</v>
      </c>
      <c r="BT48" s="20">
        <v>0</v>
      </c>
      <c r="BU48" s="20">
        <v>82</v>
      </c>
      <c r="BV48" s="20">
        <v>24.8</v>
      </c>
      <c r="BW48" s="20">
        <v>35.799999999999997</v>
      </c>
      <c r="BX48" s="20">
        <v>39.700000000000003</v>
      </c>
      <c r="BY48" s="21" t="s">
        <v>291</v>
      </c>
      <c r="BZ48" s="20">
        <v>28.5</v>
      </c>
      <c r="CA48" s="20">
        <v>33.243228160000001</v>
      </c>
      <c r="CB48" s="20">
        <v>37.804874359999999</v>
      </c>
      <c r="CC48" s="20">
        <v>5.5</v>
      </c>
      <c r="CD48" s="20">
        <v>3.6999999999999993</v>
      </c>
      <c r="CE48" s="20">
        <v>-2.5567718399999961</v>
      </c>
      <c r="CF48" s="20">
        <v>-1.8951256400000034</v>
      </c>
      <c r="CH48" t="s">
        <v>214</v>
      </c>
      <c r="CI48" s="20">
        <v>8.9</v>
      </c>
      <c r="CK48" t="s">
        <v>214</v>
      </c>
      <c r="CL48" s="35">
        <v>71.141065470000001</v>
      </c>
      <c r="CM48" s="35">
        <v>33.65778933</v>
      </c>
      <c r="CO48" t="s">
        <v>214</v>
      </c>
      <c r="CP48" s="29">
        <v>56.700000762939503</v>
      </c>
      <c r="CQ48" s="29">
        <v>79.099998474121094</v>
      </c>
      <c r="CR48" s="29">
        <v>35.599998474121101</v>
      </c>
      <c r="CS48" s="29">
        <v>45.900001525878899</v>
      </c>
      <c r="CV48" t="s">
        <v>139</v>
      </c>
      <c r="CW48" s="37">
        <v>138208</v>
      </c>
      <c r="CX48" s="37">
        <v>1284704</v>
      </c>
      <c r="CY48" s="39">
        <f t="shared" si="0"/>
        <v>0.10757964480534038</v>
      </c>
    </row>
    <row r="49" spans="1:103" x14ac:dyDescent="0.35">
      <c r="A49" t="s">
        <v>141</v>
      </c>
      <c r="B49">
        <v>53</v>
      </c>
      <c r="C49" t="s">
        <v>142</v>
      </c>
      <c r="D49">
        <v>21</v>
      </c>
      <c r="F49">
        <v>53</v>
      </c>
      <c r="G49" t="s">
        <v>141</v>
      </c>
      <c r="H49" t="s">
        <v>142</v>
      </c>
      <c r="I49">
        <v>9852</v>
      </c>
      <c r="J49">
        <v>5461</v>
      </c>
      <c r="K49">
        <v>18</v>
      </c>
      <c r="L49">
        <v>0</v>
      </c>
      <c r="M49">
        <v>4373</v>
      </c>
      <c r="N49">
        <v>0</v>
      </c>
      <c r="O49">
        <v>845</v>
      </c>
      <c r="Q49">
        <v>53</v>
      </c>
      <c r="R49" t="s">
        <v>141</v>
      </c>
      <c r="S49" t="s">
        <v>142</v>
      </c>
      <c r="T49">
        <v>4736</v>
      </c>
      <c r="U49">
        <v>2400</v>
      </c>
      <c r="V49">
        <v>18</v>
      </c>
      <c r="W49">
        <v>0</v>
      </c>
      <c r="X49">
        <v>2318</v>
      </c>
      <c r="Y49">
        <v>0</v>
      </c>
      <c r="Z49">
        <v>338</v>
      </c>
      <c r="AB49" t="s">
        <v>141</v>
      </c>
      <c r="AC49">
        <v>53</v>
      </c>
      <c r="AD49" t="s">
        <v>142</v>
      </c>
      <c r="AE49">
        <v>21</v>
      </c>
      <c r="AG49" t="s">
        <v>215</v>
      </c>
      <c r="AH49" t="s">
        <v>142</v>
      </c>
      <c r="AI49">
        <v>78.2</v>
      </c>
      <c r="AJ49">
        <v>78.2</v>
      </c>
      <c r="AK49">
        <v>79.7</v>
      </c>
      <c r="AL49">
        <v>79.400000000000006</v>
      </c>
      <c r="AM49">
        <v>86.7</v>
      </c>
      <c r="AN49">
        <v>74864</v>
      </c>
      <c r="AO49">
        <v>76065</v>
      </c>
      <c r="AP49">
        <v>76226</v>
      </c>
      <c r="AQ49">
        <v>77035</v>
      </c>
      <c r="AR49">
        <v>75281</v>
      </c>
      <c r="AS49">
        <v>66.8</v>
      </c>
      <c r="AT49">
        <v>68.099999999999994</v>
      </c>
      <c r="AU49">
        <v>70.2</v>
      </c>
      <c r="AV49">
        <v>70</v>
      </c>
      <c r="AW49">
        <v>79.900000000000006</v>
      </c>
      <c r="AX49">
        <v>37017</v>
      </c>
      <c r="AY49">
        <v>38184</v>
      </c>
      <c r="AZ49">
        <v>37980</v>
      </c>
      <c r="BA49">
        <v>38907</v>
      </c>
      <c r="BB49">
        <v>36678</v>
      </c>
      <c r="BC49">
        <v>67.5</v>
      </c>
      <c r="BD49">
        <v>69.599999999999994</v>
      </c>
      <c r="BE49">
        <v>72.8</v>
      </c>
      <c r="BF49">
        <v>72.7</v>
      </c>
      <c r="BG49">
        <v>83.2</v>
      </c>
      <c r="BH49">
        <v>13046</v>
      </c>
      <c r="BI49">
        <v>14028</v>
      </c>
      <c r="BJ49">
        <v>14552</v>
      </c>
      <c r="BK49">
        <v>15230</v>
      </c>
      <c r="BL49">
        <v>14943</v>
      </c>
      <c r="BN49" t="s">
        <v>215</v>
      </c>
      <c r="BO49" s="19">
        <v>17.490421940000004</v>
      </c>
      <c r="BP49" s="20">
        <v>3</v>
      </c>
      <c r="BQ49" s="20">
        <v>1</v>
      </c>
      <c r="BR49" s="20">
        <v>1</v>
      </c>
      <c r="BS49" s="20">
        <v>1</v>
      </c>
      <c r="BT49" s="20">
        <v>0</v>
      </c>
      <c r="BU49" s="20">
        <v>76</v>
      </c>
      <c r="BV49" s="20">
        <v>17.899999999999999</v>
      </c>
      <c r="BW49" s="20">
        <v>37</v>
      </c>
      <c r="BX49" s="20">
        <v>40.4</v>
      </c>
      <c r="BY49" s="21" t="s">
        <v>269</v>
      </c>
      <c r="BZ49" s="20">
        <v>23.6</v>
      </c>
      <c r="CA49" s="20">
        <v>38.456378119999997</v>
      </c>
      <c r="CB49" s="20">
        <v>40.034043820000001</v>
      </c>
      <c r="CC49" s="20">
        <v>10.700000000000003</v>
      </c>
      <c r="CD49" s="20">
        <v>5.7000000000000028</v>
      </c>
      <c r="CE49" s="20">
        <v>1.4563781199999966</v>
      </c>
      <c r="CF49" s="20">
        <v>-0.36595617999999774</v>
      </c>
      <c r="CH49" t="s">
        <v>215</v>
      </c>
      <c r="CI49" s="20">
        <v>10.7</v>
      </c>
      <c r="CK49" t="s">
        <v>215</v>
      </c>
      <c r="CL49" s="35">
        <v>54.146765100000003</v>
      </c>
      <c r="CM49" s="35">
        <v>32.937683829999997</v>
      </c>
      <c r="CO49" t="s">
        <v>215</v>
      </c>
      <c r="CP49" s="29">
        <v>57.799999237060497</v>
      </c>
      <c r="CQ49" s="29">
        <v>81.900001525878906</v>
      </c>
      <c r="CR49" s="29">
        <v>52.200000762939503</v>
      </c>
      <c r="CS49" s="29">
        <v>54.5</v>
      </c>
      <c r="CV49" t="s">
        <v>141</v>
      </c>
      <c r="CW49" s="37">
        <v>236784</v>
      </c>
      <c r="CX49" s="37">
        <v>1083214</v>
      </c>
      <c r="CY49" s="39">
        <f t="shared" si="0"/>
        <v>0.21859392511544348</v>
      </c>
    </row>
    <row r="50" spans="1:103" x14ac:dyDescent="0.35">
      <c r="A50" t="s">
        <v>143</v>
      </c>
      <c r="B50">
        <v>54</v>
      </c>
      <c r="C50" t="s">
        <v>144</v>
      </c>
      <c r="D50">
        <v>8</v>
      </c>
      <c r="F50">
        <v>54</v>
      </c>
      <c r="G50" t="s">
        <v>143</v>
      </c>
      <c r="H50" t="s">
        <v>144</v>
      </c>
      <c r="I50">
        <v>1892</v>
      </c>
      <c r="J50">
        <v>1892</v>
      </c>
      <c r="K50">
        <v>0</v>
      </c>
      <c r="L50">
        <v>0</v>
      </c>
      <c r="M50">
        <v>0</v>
      </c>
      <c r="N50">
        <v>0</v>
      </c>
      <c r="O50">
        <v>0</v>
      </c>
      <c r="Q50">
        <v>54</v>
      </c>
      <c r="R50" t="s">
        <v>143</v>
      </c>
      <c r="S50" t="s">
        <v>144</v>
      </c>
      <c r="T50">
        <v>986</v>
      </c>
      <c r="U50">
        <v>986</v>
      </c>
      <c r="V50">
        <v>0</v>
      </c>
      <c r="W50">
        <v>0</v>
      </c>
      <c r="X50">
        <v>0</v>
      </c>
      <c r="Y50">
        <v>0</v>
      </c>
      <c r="Z50">
        <v>0</v>
      </c>
      <c r="AB50" t="s">
        <v>143</v>
      </c>
      <c r="AC50">
        <v>54</v>
      </c>
      <c r="AD50" t="s">
        <v>144</v>
      </c>
      <c r="AE50">
        <v>8</v>
      </c>
      <c r="AG50" t="s">
        <v>216</v>
      </c>
      <c r="AH50" t="s">
        <v>144</v>
      </c>
      <c r="AI50">
        <v>84.5</v>
      </c>
      <c r="AJ50">
        <v>86.5</v>
      </c>
      <c r="AK50">
        <v>89.8</v>
      </c>
      <c r="AL50">
        <v>89.4</v>
      </c>
      <c r="AM50">
        <v>90.2</v>
      </c>
      <c r="AN50">
        <v>19793</v>
      </c>
      <c r="AO50">
        <v>19656</v>
      </c>
      <c r="AP50">
        <v>18734</v>
      </c>
      <c r="AQ50">
        <v>19451</v>
      </c>
      <c r="AR50">
        <v>19510</v>
      </c>
      <c r="AS50">
        <v>80.099999999999994</v>
      </c>
      <c r="AT50">
        <v>82.9</v>
      </c>
      <c r="AU50">
        <v>85.5</v>
      </c>
      <c r="AV50">
        <v>87.3</v>
      </c>
      <c r="AW50">
        <v>88</v>
      </c>
      <c r="AX50">
        <v>12762</v>
      </c>
      <c r="AY50">
        <v>13045</v>
      </c>
      <c r="AZ50">
        <v>8912</v>
      </c>
      <c r="BA50">
        <v>14939</v>
      </c>
      <c r="BB50">
        <v>14571</v>
      </c>
      <c r="BC50">
        <v>79</v>
      </c>
      <c r="BD50">
        <v>83</v>
      </c>
      <c r="BE50">
        <v>88</v>
      </c>
      <c r="BF50">
        <v>87</v>
      </c>
      <c r="BG50">
        <v>86</v>
      </c>
      <c r="BH50">
        <v>1018</v>
      </c>
      <c r="BI50">
        <v>1027</v>
      </c>
      <c r="BJ50">
        <v>946</v>
      </c>
      <c r="BK50">
        <v>1005</v>
      </c>
      <c r="BL50">
        <v>991</v>
      </c>
      <c r="BN50" t="s">
        <v>216</v>
      </c>
      <c r="BO50" s="19">
        <v>18.672500190000001</v>
      </c>
      <c r="BP50" s="20">
        <v>4</v>
      </c>
      <c r="BQ50" s="20">
        <v>1</v>
      </c>
      <c r="BR50" s="20">
        <v>1</v>
      </c>
      <c r="BS50" s="20">
        <v>1</v>
      </c>
      <c r="BT50" s="20">
        <v>1</v>
      </c>
      <c r="BU50" s="20">
        <v>78</v>
      </c>
      <c r="BV50" s="20">
        <v>8.6</v>
      </c>
      <c r="BW50" s="20">
        <v>24.1</v>
      </c>
      <c r="BX50" s="20">
        <v>21.3</v>
      </c>
      <c r="BY50" s="21" t="s">
        <v>292</v>
      </c>
      <c r="BZ50" s="20">
        <v>11</v>
      </c>
      <c r="CA50" s="20">
        <v>25.342844280000001</v>
      </c>
      <c r="CB50" s="20">
        <v>24.12965591</v>
      </c>
      <c r="CC50" s="20">
        <v>12.200000000000003</v>
      </c>
      <c r="CD50" s="20">
        <v>2.4000000000000004</v>
      </c>
      <c r="CE50" s="20">
        <v>1.2428442799999999</v>
      </c>
      <c r="CF50" s="20">
        <v>2.8296559099999996</v>
      </c>
      <c r="CH50" t="s">
        <v>216</v>
      </c>
      <c r="CI50" s="20">
        <v>17</v>
      </c>
      <c r="CK50" t="s">
        <v>216</v>
      </c>
      <c r="CL50" s="35">
        <v>47.146178560000003</v>
      </c>
      <c r="CM50" s="35">
        <v>20.253460029999999</v>
      </c>
      <c r="CO50" t="s">
        <v>216</v>
      </c>
      <c r="CP50" s="29">
        <v>39.700000762939503</v>
      </c>
      <c r="CQ50" s="29">
        <v>44.200000762939503</v>
      </c>
      <c r="CR50" s="29">
        <v>26.700000762939499</v>
      </c>
      <c r="CS50" s="29">
        <v>45.900001525878899</v>
      </c>
      <c r="CV50" t="s">
        <v>143</v>
      </c>
      <c r="CW50" s="37">
        <v>56431</v>
      </c>
      <c r="CX50" s="37">
        <v>272137</v>
      </c>
      <c r="CY50" s="39">
        <f t="shared" si="0"/>
        <v>0.20736246816860626</v>
      </c>
    </row>
    <row r="51" spans="1:103" x14ac:dyDescent="0.35">
      <c r="A51" t="s">
        <v>145</v>
      </c>
      <c r="B51">
        <v>55</v>
      </c>
      <c r="C51" t="s">
        <v>146</v>
      </c>
      <c r="D51">
        <v>10</v>
      </c>
      <c r="F51">
        <v>55</v>
      </c>
      <c r="G51" t="s">
        <v>145</v>
      </c>
      <c r="H51" t="s">
        <v>146</v>
      </c>
      <c r="I51">
        <v>6993</v>
      </c>
      <c r="J51">
        <v>5751</v>
      </c>
      <c r="K51">
        <v>0</v>
      </c>
      <c r="L51">
        <v>23</v>
      </c>
      <c r="M51">
        <v>1219</v>
      </c>
      <c r="N51">
        <v>710</v>
      </c>
      <c r="O51">
        <v>304</v>
      </c>
      <c r="Q51">
        <v>55</v>
      </c>
      <c r="R51" t="s">
        <v>145</v>
      </c>
      <c r="S51" t="s">
        <v>146</v>
      </c>
      <c r="T51">
        <v>3552</v>
      </c>
      <c r="U51">
        <v>2591</v>
      </c>
      <c r="V51">
        <v>0</v>
      </c>
      <c r="W51">
        <v>22</v>
      </c>
      <c r="X51">
        <v>939</v>
      </c>
      <c r="Y51">
        <v>428</v>
      </c>
      <c r="Z51">
        <v>174</v>
      </c>
      <c r="AB51" t="s">
        <v>145</v>
      </c>
      <c r="AC51">
        <v>55</v>
      </c>
      <c r="AD51" t="s">
        <v>146</v>
      </c>
      <c r="AE51">
        <v>10</v>
      </c>
      <c r="AG51" t="s">
        <v>217</v>
      </c>
      <c r="AH51" t="s">
        <v>146</v>
      </c>
      <c r="AI51">
        <v>88.6</v>
      </c>
      <c r="AJ51">
        <v>88.4</v>
      </c>
      <c r="AK51">
        <v>88.2</v>
      </c>
      <c r="AL51">
        <v>88.6</v>
      </c>
      <c r="AM51">
        <v>89.7</v>
      </c>
      <c r="AN51">
        <v>66098</v>
      </c>
      <c r="AO51">
        <v>65239</v>
      </c>
      <c r="AP51">
        <v>65478</v>
      </c>
      <c r="AQ51">
        <v>65720</v>
      </c>
      <c r="AR51">
        <v>66488</v>
      </c>
      <c r="AS51">
        <v>77.900000000000006</v>
      </c>
      <c r="AT51">
        <v>77.3</v>
      </c>
      <c r="AU51">
        <v>77.400000000000006</v>
      </c>
      <c r="AV51">
        <v>77.400000000000006</v>
      </c>
      <c r="AW51">
        <v>80.3</v>
      </c>
      <c r="AX51">
        <v>21564</v>
      </c>
      <c r="AY51">
        <v>21004</v>
      </c>
      <c r="AZ51">
        <v>20789</v>
      </c>
      <c r="BA51">
        <v>20164</v>
      </c>
      <c r="BB51">
        <v>22606</v>
      </c>
      <c r="BC51">
        <v>78.099999999999994</v>
      </c>
      <c r="BD51">
        <v>77.5</v>
      </c>
      <c r="BE51">
        <v>79.900000000000006</v>
      </c>
      <c r="BF51">
        <v>80.3</v>
      </c>
      <c r="BG51">
        <v>82.4</v>
      </c>
      <c r="BH51">
        <v>5271</v>
      </c>
      <c r="BI51">
        <v>5567</v>
      </c>
      <c r="BJ51">
        <v>5967</v>
      </c>
      <c r="BK51">
        <v>6414</v>
      </c>
      <c r="BL51">
        <v>6774</v>
      </c>
      <c r="BN51" t="s">
        <v>217</v>
      </c>
      <c r="BO51" s="19">
        <v>13.934080990000009</v>
      </c>
      <c r="BP51" s="20">
        <v>3</v>
      </c>
      <c r="BQ51" s="20">
        <v>1</v>
      </c>
      <c r="BR51" s="20">
        <v>1</v>
      </c>
      <c r="BS51" s="20">
        <v>1</v>
      </c>
      <c r="BT51" s="20">
        <v>0</v>
      </c>
      <c r="BU51" s="20">
        <v>87</v>
      </c>
      <c r="BV51" s="20">
        <v>18.8</v>
      </c>
      <c r="BW51" s="20">
        <v>34.9</v>
      </c>
      <c r="BX51" s="20">
        <v>41</v>
      </c>
      <c r="BY51" s="21" t="s">
        <v>293</v>
      </c>
      <c r="BZ51" s="20">
        <v>26.1</v>
      </c>
      <c r="CA51" s="20">
        <v>38.52850025</v>
      </c>
      <c r="CB51" s="20">
        <v>41.305580740000003</v>
      </c>
      <c r="CC51" s="20">
        <v>2.7000000000000028</v>
      </c>
      <c r="CD51" s="20">
        <v>7.3000000000000007</v>
      </c>
      <c r="CE51" s="20">
        <v>3.6285002500000019</v>
      </c>
      <c r="CF51" s="20">
        <v>0.30558074000000346</v>
      </c>
      <c r="CH51" t="s">
        <v>217</v>
      </c>
      <c r="CI51" s="20">
        <v>8.9</v>
      </c>
      <c r="CK51" t="s">
        <v>217</v>
      </c>
      <c r="CL51" s="35">
        <v>54.926852770000004</v>
      </c>
      <c r="CM51" s="35">
        <v>42.450827689999997</v>
      </c>
      <c r="CO51" t="s">
        <v>217</v>
      </c>
      <c r="CP51" s="29">
        <v>60.099998474121101</v>
      </c>
      <c r="CQ51" s="29">
        <v>67.900001525878906</v>
      </c>
      <c r="CR51" s="29">
        <v>46.5</v>
      </c>
      <c r="CS51" s="29">
        <v>59.5</v>
      </c>
      <c r="CV51" t="s">
        <v>145</v>
      </c>
      <c r="CW51" s="37">
        <v>130786</v>
      </c>
      <c r="CX51" s="37">
        <v>837079</v>
      </c>
      <c r="CY51" s="39">
        <f t="shared" si="0"/>
        <v>0.15624092827558689</v>
      </c>
    </row>
    <row r="52" spans="1:103" x14ac:dyDescent="0.35">
      <c r="A52" t="s">
        <v>147</v>
      </c>
      <c r="B52">
        <v>56</v>
      </c>
      <c r="C52" t="s">
        <v>148</v>
      </c>
      <c r="D52">
        <v>5</v>
      </c>
      <c r="F52">
        <v>56</v>
      </c>
      <c r="G52" t="s">
        <v>147</v>
      </c>
      <c r="H52" t="s">
        <v>148</v>
      </c>
      <c r="I52">
        <v>1259</v>
      </c>
      <c r="J52">
        <v>1259</v>
      </c>
      <c r="K52">
        <v>0</v>
      </c>
      <c r="L52">
        <v>0</v>
      </c>
      <c r="M52">
        <v>0</v>
      </c>
      <c r="N52">
        <v>17</v>
      </c>
      <c r="O52">
        <v>0</v>
      </c>
      <c r="Q52">
        <v>56</v>
      </c>
      <c r="R52" t="s">
        <v>147</v>
      </c>
      <c r="S52" t="s">
        <v>148</v>
      </c>
      <c r="T52">
        <v>695</v>
      </c>
      <c r="U52">
        <v>695</v>
      </c>
      <c r="V52">
        <v>0</v>
      </c>
      <c r="W52">
        <v>0</v>
      </c>
      <c r="X52">
        <v>0</v>
      </c>
      <c r="Y52">
        <v>0</v>
      </c>
      <c r="Z52">
        <v>0</v>
      </c>
      <c r="AB52" t="s">
        <v>147</v>
      </c>
      <c r="AC52">
        <v>56</v>
      </c>
      <c r="AD52" t="s">
        <v>148</v>
      </c>
      <c r="AE52">
        <v>5</v>
      </c>
      <c r="AG52" t="s">
        <v>218</v>
      </c>
      <c r="AH52" t="s">
        <v>148</v>
      </c>
      <c r="AI52">
        <v>78.599999999999994</v>
      </c>
      <c r="AJ52">
        <v>79.3</v>
      </c>
      <c r="AK52">
        <v>80</v>
      </c>
      <c r="AL52">
        <v>86.2</v>
      </c>
      <c r="AM52">
        <v>81.7</v>
      </c>
      <c r="AN52">
        <v>6906</v>
      </c>
      <c r="AO52">
        <v>6868</v>
      </c>
      <c r="AP52">
        <v>7018</v>
      </c>
      <c r="AQ52" s="13" t="s">
        <v>304</v>
      </c>
      <c r="AR52">
        <v>6896</v>
      </c>
      <c r="AS52">
        <v>65</v>
      </c>
      <c r="AT52">
        <v>66</v>
      </c>
      <c r="AU52">
        <v>69.099999999999994</v>
      </c>
      <c r="AV52">
        <v>65</v>
      </c>
      <c r="AW52">
        <v>70</v>
      </c>
      <c r="AX52">
        <v>2724</v>
      </c>
      <c r="AY52">
        <v>2719</v>
      </c>
      <c r="AZ52">
        <v>3038</v>
      </c>
      <c r="BA52" s="13" t="s">
        <v>304</v>
      </c>
      <c r="BB52">
        <v>2939</v>
      </c>
      <c r="BC52">
        <v>72</v>
      </c>
      <c r="BD52">
        <v>72</v>
      </c>
      <c r="BE52">
        <v>74</v>
      </c>
      <c r="BF52">
        <v>80</v>
      </c>
      <c r="BG52">
        <v>75</v>
      </c>
      <c r="BH52">
        <v>788</v>
      </c>
      <c r="BI52">
        <v>805</v>
      </c>
      <c r="BJ52">
        <v>873</v>
      </c>
      <c r="BK52" s="13" t="s">
        <v>304</v>
      </c>
      <c r="BL52">
        <v>935</v>
      </c>
      <c r="BN52" t="s">
        <v>218</v>
      </c>
      <c r="BO52" s="19">
        <v>1.5714912600000037</v>
      </c>
      <c r="BP52" s="20">
        <v>2</v>
      </c>
      <c r="BQ52" s="20">
        <v>1</v>
      </c>
      <c r="BR52" s="20">
        <v>1</v>
      </c>
      <c r="BS52" s="20">
        <v>0</v>
      </c>
      <c r="BT52" s="20">
        <v>0</v>
      </c>
      <c r="BU52" s="20">
        <v>80</v>
      </c>
      <c r="BV52" s="20">
        <v>9</v>
      </c>
      <c r="BW52" s="20">
        <v>37.700000000000003</v>
      </c>
      <c r="BX52" s="20">
        <v>37.4</v>
      </c>
      <c r="BY52" s="21" t="s">
        <v>294</v>
      </c>
      <c r="BZ52" s="20">
        <v>12.9</v>
      </c>
      <c r="CA52" s="20">
        <v>33.93346201</v>
      </c>
      <c r="CB52" s="20">
        <v>37.138029250000002</v>
      </c>
      <c r="CC52" s="20">
        <v>1.7000000000000028</v>
      </c>
      <c r="CD52" s="20">
        <v>3.9000000000000004</v>
      </c>
      <c r="CE52" s="20">
        <v>-3.7665379900000033</v>
      </c>
      <c r="CF52" s="20">
        <v>-0.26197074999999614</v>
      </c>
      <c r="CH52" t="s">
        <v>218</v>
      </c>
      <c r="CI52" s="20">
        <v>10.7</v>
      </c>
      <c r="CK52" t="s">
        <v>218</v>
      </c>
      <c r="CL52" s="35" t="s">
        <v>304</v>
      </c>
      <c r="CM52" s="35">
        <v>34.441747839999998</v>
      </c>
      <c r="CO52" t="s">
        <v>218</v>
      </c>
      <c r="CP52" s="29">
        <v>68.800003051757798</v>
      </c>
      <c r="CQ52" s="29">
        <v>78.5</v>
      </c>
      <c r="CR52" s="29">
        <v>46.700000762939503</v>
      </c>
      <c r="CS52" s="29">
        <v>90.199996948242202</v>
      </c>
      <c r="CV52" t="s">
        <v>147</v>
      </c>
      <c r="CW52" s="37">
        <v>1807</v>
      </c>
      <c r="CX52" s="37">
        <v>92989</v>
      </c>
      <c r="CY52" s="39">
        <f t="shared" si="0"/>
        <v>1.9432405983503424E-2</v>
      </c>
    </row>
    <row r="53" spans="1:103" x14ac:dyDescent="0.35">
      <c r="CL53" s="3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8"/>
  <sheetViews>
    <sheetView topLeftCell="A22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66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5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1299</v>
      </c>
      <c r="C10" s="10">
        <f>_xlfn.XLOOKUP(A1,'raw data'!G2:G52,'raw data'!J2:J52)</f>
        <v>1135</v>
      </c>
      <c r="D10" s="10">
        <f>_xlfn.XLOOKUP(A1,'raw data'!G2:G52,'raw data'!K2:K52)</f>
        <v>53</v>
      </c>
      <c r="E10" s="10">
        <f>_xlfn.XLOOKUP(A1,'raw data'!G2:G52,'raw data'!L2:L52)</f>
        <v>101</v>
      </c>
      <c r="F10" s="10">
        <f>_xlfn.XLOOKUP(A1,'raw data'!G2:G52,'raw data'!M2:M52)</f>
        <v>10</v>
      </c>
      <c r="G10" s="10">
        <f>_xlfn.XLOOKUP(A1,'raw data'!G2:G52,'raw data'!N2:N52)</f>
        <v>27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0.87374903772132406</v>
      </c>
      <c r="D11" s="9">
        <f>D10/B10</f>
        <v>4.0800615858352582E-2</v>
      </c>
      <c r="E11" s="9">
        <f>E10/B10</f>
        <v>7.7752117013086985E-2</v>
      </c>
      <c r="F11" s="9">
        <f>F10/B10</f>
        <v>7.6982294072363358E-3</v>
      </c>
      <c r="G11" s="9">
        <f>G10/B10</f>
        <v>2.0785219399538105E-2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746</v>
      </c>
      <c r="C15" s="10">
        <f>_xlfn.XLOOKUP(A1,'raw data'!R2:R52,'raw data'!U2:U52)</f>
        <v>708</v>
      </c>
      <c r="D15" s="10">
        <f>_xlfn.XLOOKUP(A1,'raw data'!R2:R52,'raw data'!V2:V52)</f>
        <v>28</v>
      </c>
      <c r="E15" s="10">
        <f>_xlfn.XLOOKUP(A1,'raw data'!R2:R52,'raw data'!W2:W52)</f>
        <v>0</v>
      </c>
      <c r="F15" s="10">
        <f>_xlfn.XLOOKUP(A1,'raw data'!R2:R52,'raw data'!X2:X52)</f>
        <v>10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0.94906166219839139</v>
      </c>
      <c r="D16" s="9">
        <f>D15/B15</f>
        <v>3.7533512064343161E-2</v>
      </c>
      <c r="E16" s="9">
        <f>E15/B15</f>
        <v>0</v>
      </c>
      <c r="F16" s="9">
        <f>F15/B15</f>
        <v>1.3404825737265416E-2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87</v>
      </c>
      <c r="C22" s="2">
        <f>_xlfn.XLOOKUP(A1,'raw data'!AG2:AG52,'raw data'!AJ2:AJ52)</f>
        <v>85.6</v>
      </c>
      <c r="D22" s="2">
        <f>_xlfn.XLOOKUP(A1,'raw data'!AG2:AG52,'raw data'!AK2:AK52)</f>
        <v>85.5</v>
      </c>
      <c r="E22" s="2">
        <f>_xlfn.XLOOKUP(A1,'raw data'!AG2:AG52,'raw data'!AL2:AL52)</f>
        <v>86.9</v>
      </c>
      <c r="F22" s="2">
        <f>_xlfn.XLOOKUP(A1,'raw data'!AG2:AG52,'raw data'!AM2:AM52)</f>
        <v>86.9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9423</v>
      </c>
      <c r="C23" s="10">
        <f>_xlfn.XLOOKUP(A1,'raw data'!AG2:AG52,'raw data'!AO2:AO52)</f>
        <v>9683</v>
      </c>
      <c r="D23" s="10">
        <f>_xlfn.XLOOKUP(A1,'raw data'!AG2:AG52,'raw data'!AP2:AP52)</f>
        <v>9768</v>
      </c>
      <c r="E23" s="10">
        <f>_xlfn.XLOOKUP(A1,'raw data'!AG2:AG52,'raw data'!AQ2:AQ52)</f>
        <v>10072</v>
      </c>
      <c r="F23" s="10">
        <f>_xlfn.XLOOKUP(A1,'raw data'!AG2:AG52,'raw data'!AR2:AR52)</f>
        <v>10072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83</v>
      </c>
      <c r="C25" s="2">
        <f>_xlfn.XLOOKUP(A1,'raw data'!AG2:AG52,'raw data'!BD2:BD52)</f>
        <v>83.2</v>
      </c>
      <c r="D25" s="2">
        <f>_xlfn.XLOOKUP(A1,'raw data'!AG2:AG52,'raw data'!BE2:BE52)</f>
        <v>82.1</v>
      </c>
      <c r="E25" s="2">
        <f>_xlfn.XLOOKUP(A1,'raw data'!AG2:AG52,'raw data'!BF2:BF52)</f>
        <v>83.2</v>
      </c>
      <c r="F25" s="2">
        <f>_xlfn.XLOOKUP(A1,'raw data'!AG2:AG52,'raw data'!BG2:BG52)</f>
        <v>83.2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2991</v>
      </c>
      <c r="C26" s="10">
        <f>_xlfn.XLOOKUP(A1,'raw data'!AG2:AG52,'raw data'!BI2:BI52)</f>
        <v>3160</v>
      </c>
      <c r="D26" s="10">
        <f>_xlfn.XLOOKUP(A1,'raw data'!AG2:AG52,'raw data'!BJ2:BJ52)</f>
        <v>3176</v>
      </c>
      <c r="E26" s="10">
        <f>_xlfn.XLOOKUP(A1,'raw data'!AG2:AG52,'raw data'!BK2:BK52)</f>
        <v>3134</v>
      </c>
      <c r="F26" s="10">
        <f>_xlfn.XLOOKUP(A1,'raw data'!AG2:AG52,'raw data'!BL2:BL52)</f>
        <v>3134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81</v>
      </c>
      <c r="C28" s="2">
        <f>_xlfn.XLOOKUP(A1,'raw data'!AG2:AG52,'raw data'!AT2:AT52)</f>
        <v>76</v>
      </c>
      <c r="D28" s="2">
        <f>_xlfn.XLOOKUP(A1,'raw data'!AG2:AG52,'raw data'!AU2:AU52)</f>
        <v>76</v>
      </c>
      <c r="E28" s="2">
        <f>_xlfn.XLOOKUP(A1,'raw data'!AG2:AG52,'raw data'!AV2:AV52)</f>
        <v>78</v>
      </c>
      <c r="F28" s="2">
        <f>_xlfn.XLOOKUP(A1,'raw data'!AG2:AG52,'raw data'!AW2:AW52)</f>
        <v>78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4482</v>
      </c>
      <c r="C29" s="10">
        <f>_xlfn.XLOOKUP(A1,'raw data'!AG2:AG52,'raw data'!AY2:AY52)</f>
        <v>2708</v>
      </c>
      <c r="D29" s="10">
        <f>_xlfn.XLOOKUP(A1,'raw data'!AG2:AG52,'raw data'!AZ2:AZ52)</f>
        <v>2985</v>
      </c>
      <c r="E29" s="10">
        <f>_xlfn.XLOOKUP(A1,'raw data'!AG2:AG52,'raw data'!BA2:BA52)</f>
        <v>2761</v>
      </c>
      <c r="F29" s="10">
        <f>_xlfn.XLOOKUP(A1,'raw data'!AG2:AG52,'raw data'!BB2:BB52)</f>
        <v>2761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24525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0.18037730298238516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78</v>
      </c>
      <c r="C40" s="6">
        <f>_xlfn.XLOOKUP(A1,'raw data'!BN2:BN52,'raw data'!BV2:BV52)</f>
        <v>14.6</v>
      </c>
      <c r="D40" s="6">
        <f>_xlfn.XLOOKUP(A1,'raw data'!BN2:BN52,'raw data'!BW2:BW52)</f>
        <v>32.700000000000003</v>
      </c>
      <c r="E40" s="6">
        <f>_xlfn.XLOOKUP(A1,'raw data'!BN2:BN52,'raw data'!BX2:BX52)</f>
        <v>31.9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86.9</v>
      </c>
      <c r="C41" s="6">
        <f>_xlfn.XLOOKUP(A1,'raw data'!BN2:BN52,'raw data'!BZ2:BZ52)</f>
        <v>19.600000000000001</v>
      </c>
      <c r="D41" s="6">
        <f>_xlfn.XLOOKUP(A1,'raw data'!BN2:BN52,'raw data'!CA2:CA52)</f>
        <v>30.960158969999998</v>
      </c>
      <c r="E41" s="6">
        <f>_xlfn.XLOOKUP(A1,'raw data'!BN2:BN52,'raw data'!CB2:CB52)</f>
        <v>29.224066530000002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8.9000000000000057</v>
      </c>
      <c r="C42" s="6">
        <f>_xlfn.XLOOKUP(A1,'raw data'!BN2:BN52,'raw data'!CD2:CD52)</f>
        <v>5.0000000000000018</v>
      </c>
      <c r="D42" s="6">
        <f>_xlfn.XLOOKUP(A1,'raw data'!BN2:BN52,'raw data'!CE2:CE52)</f>
        <v>-1.7398410300000045</v>
      </c>
      <c r="E42" s="6">
        <f>_xlfn.XLOOKUP(A1,'raw data'!BN2:BN52,'raw data'!CF2:CF52)</f>
        <v>-2.6759334699999968</v>
      </c>
      <c r="F42" s="6">
        <f>_xlfn.XLOOKUP(A1,'raw data'!BN2:BN52,'raw data'!BO2:BO52)</f>
        <v>9.4842255000000062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56.400001525878899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69.400001525878906</v>
      </c>
      <c r="C49" s="2"/>
      <c r="D49" s="2"/>
      <c r="E49" s="2"/>
      <c r="F49" s="2"/>
      <c r="G49" s="6" t="str">
        <f>_xlfn.XLOOKUP(A1,'raw data'!CK2:CK52,'raw data'!CL2:CL52)</f>
        <v>N/A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30.100000381469702</v>
      </c>
      <c r="C50" s="2"/>
      <c r="D50" s="2"/>
      <c r="E50" s="2"/>
      <c r="F50" s="2"/>
      <c r="G50" s="6" t="str">
        <f>_xlfn.XLOOKUP(A1,'raw data'!CK2:CK52,'raw data'!CM2:CM52)</f>
        <v>N/A</v>
      </c>
      <c r="H50" s="2">
        <v>28.1</v>
      </c>
    </row>
    <row r="51" spans="1:8" x14ac:dyDescent="0.35">
      <c r="A51" s="3" t="s">
        <v>2</v>
      </c>
      <c r="B51" s="6" t="str">
        <f>_xlfn.XLOOKUP(A1,'raw data'!CO2:CO52,'raw data'!CS2:CS52)</f>
        <v>N/A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12.1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E561-D3A6-474E-AD70-57CDB9732AB1}">
  <dimension ref="A1:S58"/>
  <sheetViews>
    <sheetView topLeftCell="A16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ht="23.5" x14ac:dyDescent="0.55000000000000004">
      <c r="A1" s="12" t="s">
        <v>41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7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25986</v>
      </c>
      <c r="C10" s="10">
        <f>_xlfn.XLOOKUP(A1,'raw data'!G2:G52,'raw data'!J2:J52)</f>
        <v>16016</v>
      </c>
      <c r="D10" s="10">
        <f>_xlfn.XLOOKUP(A1,'raw data'!G2:G52,'raw data'!K2:K52)</f>
        <v>455</v>
      </c>
      <c r="E10" s="10">
        <f>_xlfn.XLOOKUP(A1,'raw data'!G2:G52,'raw data'!L2:L52)</f>
        <v>68</v>
      </c>
      <c r="F10" s="10">
        <f>_xlfn.XLOOKUP(A1,'raw data'!G2:G52,'raw data'!M2:M52)</f>
        <v>9447</v>
      </c>
      <c r="G10" s="10">
        <f>_xlfn.XLOOKUP(A1,'raw data'!G2:G52,'raw data'!N2:N52)</f>
        <v>5428</v>
      </c>
      <c r="H10" s="10">
        <f>_xlfn.XLOOKUP(A1,'raw data'!G2:G52,'raw data'!O2:O52)</f>
        <v>350</v>
      </c>
    </row>
    <row r="11" spans="1:8" x14ac:dyDescent="0.35">
      <c r="A11" s="3" t="s">
        <v>25</v>
      </c>
      <c r="B11" s="2"/>
      <c r="C11" s="9">
        <f>C10/B10</f>
        <v>0.61633187100746556</v>
      </c>
      <c r="D11" s="9">
        <f>D10/B10</f>
        <v>1.7509428153621182E-2</v>
      </c>
      <c r="E11" s="9">
        <f>E10/B10</f>
        <v>2.6167936581236052E-3</v>
      </c>
      <c r="F11" s="9">
        <f>F10/B10</f>
        <v>0.36354190718078966</v>
      </c>
      <c r="G11" s="9">
        <f>G10/B10</f>
        <v>0.20888170553374893</v>
      </c>
      <c r="H11" s="9">
        <f>H10/B10</f>
        <v>1.3468790887400908E-2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13756</v>
      </c>
      <c r="C15" s="10">
        <f>_xlfn.XLOOKUP(A1,'raw data'!R2:R52,'raw data'!U2:U52)</f>
        <v>7025</v>
      </c>
      <c r="D15" s="10">
        <f>_xlfn.XLOOKUP(A1,'raw data'!R2:R52,'raw data'!V2:V52)</f>
        <v>212</v>
      </c>
      <c r="E15" s="10">
        <f>_xlfn.XLOOKUP(A1,'raw data'!R2:R52,'raw data'!W2:W52)</f>
        <v>60</v>
      </c>
      <c r="F15" s="10">
        <f>_xlfn.XLOOKUP(A1,'raw data'!R2:R52,'raw data'!X2:X52)</f>
        <v>6459</v>
      </c>
      <c r="G15" s="10">
        <f>_xlfn.XLOOKUP(A1,'raw data'!R2:R52,'raw data'!Y2:Y52)</f>
        <v>4063</v>
      </c>
      <c r="H15" s="10">
        <f>_xlfn.XLOOKUP(A1,'raw data'!R2:R52,'raw data'!Z2:Z52)</f>
        <v>55</v>
      </c>
    </row>
    <row r="16" spans="1:8" x14ac:dyDescent="0.35">
      <c r="A16" s="3" t="s">
        <v>25</v>
      </c>
      <c r="B16" s="2"/>
      <c r="C16" s="9">
        <f>C15/B15</f>
        <v>0.51068624600174473</v>
      </c>
      <c r="D16" s="9">
        <f>D15/B15</f>
        <v>1.5411456818842687E-2</v>
      </c>
      <c r="E16" s="9">
        <f>E15/B15</f>
        <v>4.3617330619366091E-3</v>
      </c>
      <c r="F16" s="9">
        <f>F15/B15</f>
        <v>0.46954056411747602</v>
      </c>
      <c r="G16" s="9">
        <f>G15/B15</f>
        <v>0.29536202384414073</v>
      </c>
      <c r="H16" s="9">
        <f>H15/B15</f>
        <v>3.9982553067752251E-3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76.099999999999994</v>
      </c>
      <c r="C22" s="2">
        <f>_xlfn.XLOOKUP(A1,'raw data'!AG2:AG52,'raw data'!AJ2:AJ52)</f>
        <v>77.900000000000006</v>
      </c>
      <c r="D22" s="2">
        <f>_xlfn.XLOOKUP(A1,'raw data'!AG2:AG52,'raw data'!AK2:AK52)</f>
        <v>80.7</v>
      </c>
      <c r="E22" s="2">
        <f>_xlfn.XLOOKUP(A1,'raw data'!AG2:AG52,'raw data'!AL2:AL52)</f>
        <v>82.3</v>
      </c>
      <c r="F22" s="2">
        <f>_xlfn.XLOOKUP(A1,'raw data'!AG2:AG52,'raw data'!AM2:AM52)</f>
        <v>86.3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196234</v>
      </c>
      <c r="C23" s="10">
        <f>_xlfn.XLOOKUP(A1,'raw data'!AG2:AG52,'raw data'!AO2:AO52)</f>
        <v>199988</v>
      </c>
      <c r="D23" s="10">
        <f>_xlfn.XLOOKUP(A1,'raw data'!AG2:AG52,'raw data'!AP2:AP52)</f>
        <v>197886</v>
      </c>
      <c r="E23" s="10">
        <f>_xlfn.XLOOKUP(A1,'raw data'!AG2:AG52,'raw data'!AQ2:AQ52)</f>
        <v>204212</v>
      </c>
      <c r="F23" s="10">
        <f>_xlfn.XLOOKUP(A1,'raw data'!AG2:AG52,'raw data'!AR2:AR52)</f>
        <v>208908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75</v>
      </c>
      <c r="C25" s="2">
        <f>_xlfn.XLOOKUP(A1,'raw data'!AG2:AG52,'raw data'!BD2:BD52)</f>
        <v>76.7</v>
      </c>
      <c r="D25" s="2">
        <f>_xlfn.XLOOKUP(A1,'raw data'!AG2:AG52,'raw data'!BE2:BE52)</f>
        <v>79.5</v>
      </c>
      <c r="E25" s="2">
        <f>_xlfn.XLOOKUP(A1,'raw data'!AG2:AG52,'raw data'!BF2:BF52)</f>
        <v>81.3</v>
      </c>
      <c r="F25" s="2">
        <f>_xlfn.XLOOKUP(A1,'raw data'!AG2:AG52,'raw data'!BG2:BG52)</f>
        <v>85.4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53190</v>
      </c>
      <c r="C26" s="10">
        <f>_xlfn.XLOOKUP(A1,'raw data'!AG2:AG52,'raw data'!BI2:BI52)</f>
        <v>55469</v>
      </c>
      <c r="D26" s="10">
        <f>_xlfn.XLOOKUP(A1,'raw data'!AG2:AG52,'raw data'!BJ2:BJ52)</f>
        <v>57450</v>
      </c>
      <c r="E26" s="10">
        <f>_xlfn.XLOOKUP(A1,'raw data'!AG2:AG52,'raw data'!BK2:BK52)</f>
        <v>61050</v>
      </c>
      <c r="F26" s="10">
        <f>_xlfn.XLOOKUP(A1,'raw data'!AG2:AG52,'raw data'!BL2:BL52)</f>
        <v>64735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67.8</v>
      </c>
      <c r="C28" s="2">
        <f>_xlfn.XLOOKUP(A1,'raw data'!AG2:AG52,'raw data'!AT2:AT52)</f>
        <v>70.400000000000006</v>
      </c>
      <c r="D28" s="2">
        <f>_xlfn.XLOOKUP(A1,'raw data'!AG2:AG52,'raw data'!AU2:AU52)</f>
        <v>74.400000000000006</v>
      </c>
      <c r="E28" s="2">
        <f>_xlfn.XLOOKUP(A1,'raw data'!AG2:AG52,'raw data'!AV2:AV52)</f>
        <v>76.8</v>
      </c>
      <c r="F28" s="2">
        <f>_xlfn.XLOOKUP(A1,'raw data'!AG2:AG52,'raw data'!AW2:AW52)</f>
        <v>82.3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95194</v>
      </c>
      <c r="C29" s="10">
        <f>_xlfn.XLOOKUP(A1,'raw data'!AG2:AG52,'raw data'!AY2:AY52)</f>
        <v>101945</v>
      </c>
      <c r="D29" s="10">
        <f>_xlfn.XLOOKUP(A1,'raw data'!AG2:AG52,'raw data'!AZ2:AZ52)</f>
        <v>103137</v>
      </c>
      <c r="E29" s="10">
        <f>_xlfn.XLOOKUP(A1,'raw data'!AG2:AG52,'raw data'!BA2:BA52)</f>
        <v>109184</v>
      </c>
      <c r="F29" s="10">
        <f>_xlfn.XLOOKUP(A1,'raw data'!AG2:AG52,'raw data'!BB2:BB52)</f>
        <v>112883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611864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0.21702338059961424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71</v>
      </c>
      <c r="C40" s="6">
        <f>_xlfn.XLOOKUP(A1,'raw data'!BN2:BN52,'raw data'!BV2:BV52)</f>
        <v>23.6</v>
      </c>
      <c r="D40" s="6">
        <f>_xlfn.XLOOKUP(A1,'raw data'!BN2:BN52,'raw data'!BW2:BW52)</f>
        <v>29.8</v>
      </c>
      <c r="E40" s="6">
        <f>_xlfn.XLOOKUP(A1,'raw data'!BN2:BN52,'raw data'!BX2:BX52)</f>
        <v>27.7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86.3</v>
      </c>
      <c r="C41" s="6">
        <f>_xlfn.XLOOKUP(A1,'raw data'!BN2:BN52,'raw data'!BZ2:BZ52)</f>
        <v>31.7</v>
      </c>
      <c r="D41" s="6">
        <f>_xlfn.XLOOKUP(A1,'raw data'!BN2:BN52,'raw data'!CA2:CA52)</f>
        <v>33.911332809999998</v>
      </c>
      <c r="E41" s="6">
        <f>_xlfn.XLOOKUP(A1,'raw data'!BN2:BN52,'raw data'!CB2:CB52)</f>
        <v>30.643313070000001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15.299999999999997</v>
      </c>
      <c r="C42" s="6">
        <f>_xlfn.XLOOKUP(A1,'raw data'!BN2:BN52,'raw data'!CD2:CD52)</f>
        <v>8.0999999999999979</v>
      </c>
      <c r="D42" s="6">
        <f>_xlfn.XLOOKUP(A1,'raw data'!BN2:BN52,'raw data'!CE2:CE52)</f>
        <v>4.1113328099999968</v>
      </c>
      <c r="E42" s="6">
        <f>_xlfn.XLOOKUP(A1,'raw data'!BN2:BN52,'raw data'!CF2:CF52)</f>
        <v>2.9433130700000021</v>
      </c>
      <c r="F42" s="6">
        <f>_xlfn.XLOOKUP(A1,'raw data'!BN2:BN52,'raw data'!BO2:BO52)</f>
        <v>30.454645879999994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57.799999237060497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73.599998474121094</v>
      </c>
      <c r="C49" s="2"/>
      <c r="D49" s="2"/>
      <c r="E49" s="2"/>
      <c r="F49" s="2"/>
      <c r="G49" s="6">
        <f>_xlfn.XLOOKUP(A1,'raw data'!CK2:CK52,'raw data'!CL2:CL52)</f>
        <v>46.903076230000003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46.400001525878899</v>
      </c>
      <c r="C50" s="2"/>
      <c r="D50" s="2"/>
      <c r="E50" s="2"/>
      <c r="F50" s="2"/>
      <c r="G50" s="6">
        <f>_xlfn.XLOOKUP(A1,'raw data'!CK2:CK52,'raw data'!CM2:CM52)</f>
        <v>37.536252269999999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64.699996948242202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11.7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8"/>
  <sheetViews>
    <sheetView topLeftCell="A22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71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10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21953</v>
      </c>
      <c r="C10" s="10">
        <f>_xlfn.XLOOKUP(A1,'raw data'!G2:G52,'raw data'!J2:J52)</f>
        <v>21361</v>
      </c>
      <c r="D10" s="10">
        <f>_xlfn.XLOOKUP(A1,'raw data'!G2:G52,'raw data'!K2:K52)</f>
        <v>146</v>
      </c>
      <c r="E10" s="10">
        <f>_xlfn.XLOOKUP(A1,'raw data'!G2:G52,'raw data'!L2:L52)</f>
        <v>0</v>
      </c>
      <c r="F10" s="10">
        <f>_xlfn.XLOOKUP(A1,'raw data'!G2:G52,'raw data'!M2:M52)</f>
        <v>446</v>
      </c>
      <c r="G10" s="10">
        <f>_xlfn.XLOOKUP(A1,'raw data'!G2:G52,'raw data'!N2:N52)</f>
        <v>4527</v>
      </c>
      <c r="H10" s="10">
        <f>_xlfn.XLOOKUP(A1,'raw data'!G2:G52,'raw data'!O2:O52)</f>
        <v>1975</v>
      </c>
    </row>
    <row r="11" spans="1:8" x14ac:dyDescent="0.35">
      <c r="A11" s="3" t="s">
        <v>25</v>
      </c>
      <c r="B11" s="2"/>
      <c r="C11" s="9">
        <f>C10/B10</f>
        <v>0.97303329841024011</v>
      </c>
      <c r="D11" s="9">
        <f>D10/B10</f>
        <v>6.6505716758529588E-3</v>
      </c>
      <c r="E11" s="9">
        <f>E10/B10</f>
        <v>0</v>
      </c>
      <c r="F11" s="9">
        <f>F10/B10</f>
        <v>2.0316129913906984E-2</v>
      </c>
      <c r="G11" s="9">
        <f>G10/B10</f>
        <v>0.20621327381223523</v>
      </c>
      <c r="H11" s="9">
        <f>H10/B10</f>
        <v>8.9964925067188992E-2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10952</v>
      </c>
      <c r="C15" s="10">
        <f>_xlfn.XLOOKUP(A1,'raw data'!R2:R52,'raw data'!U2:U52)</f>
        <v>10689</v>
      </c>
      <c r="D15" s="10">
        <f>_xlfn.XLOOKUP(A1,'raw data'!R2:R52,'raw data'!V2:V52)</f>
        <v>14</v>
      </c>
      <c r="E15" s="10">
        <f>_xlfn.XLOOKUP(A1,'raw data'!R2:R52,'raw data'!W2:W52)</f>
        <v>0</v>
      </c>
      <c r="F15" s="10">
        <f>_xlfn.XLOOKUP(A1,'raw data'!R2:R52,'raw data'!X2:X52)</f>
        <v>249</v>
      </c>
      <c r="G15" s="10">
        <f>_xlfn.XLOOKUP(A1,'raw data'!R2:R52,'raw data'!Y2:Y52)</f>
        <v>3766</v>
      </c>
      <c r="H15" s="10">
        <f>_xlfn.XLOOKUP(A1,'raw data'!R2:R52,'raw data'!Z2:Z52)</f>
        <v>1608</v>
      </c>
    </row>
    <row r="16" spans="1:8" x14ac:dyDescent="0.35">
      <c r="A16" s="3" t="s">
        <v>25</v>
      </c>
      <c r="B16" s="2"/>
      <c r="C16" s="9">
        <f>C15/B15</f>
        <v>0.9759861212563915</v>
      </c>
      <c r="D16" s="9">
        <f>D15/B15</f>
        <v>1.2783053323593865E-3</v>
      </c>
      <c r="E16" s="9">
        <f>E15/B15</f>
        <v>0</v>
      </c>
      <c r="F16" s="9">
        <f>F15/B15</f>
        <v>2.2735573411249085E-2</v>
      </c>
      <c r="G16" s="9">
        <f>G15/B15</f>
        <v>0.34386413440467495</v>
      </c>
      <c r="H16" s="9">
        <f>H15/B15</f>
        <v>0.14682249817384951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72.5</v>
      </c>
      <c r="C22" s="2">
        <f>_xlfn.XLOOKUP(A1,'raw data'!AG2:AG52,'raw data'!AJ2:AJ52)</f>
        <v>78.8</v>
      </c>
      <c r="D22" s="2">
        <f>_xlfn.XLOOKUP(A1,'raw data'!AG2:AG52,'raw data'!AK2:AK52)</f>
        <v>79.400000000000006</v>
      </c>
      <c r="E22" s="2">
        <f>_xlfn.XLOOKUP(A1,'raw data'!AG2:AG52,'raw data'!AL2:AL52)</f>
        <v>80.599999999999994</v>
      </c>
      <c r="F22" s="2">
        <f>_xlfn.XLOOKUP(A1,'raw data'!AG2:AG52,'raw data'!AM2:AM52)</f>
        <v>81.599999999999994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121593</v>
      </c>
      <c r="C23" s="10">
        <f>_xlfn.XLOOKUP(A1,'raw data'!AG2:AG52,'raw data'!AO2:AO52)</f>
        <v>123606</v>
      </c>
      <c r="D23" s="10">
        <f>_xlfn.XLOOKUP(A1,'raw data'!AG2:AG52,'raw data'!AP2:AP52)</f>
        <v>126039</v>
      </c>
      <c r="E23" s="10">
        <f>_xlfn.XLOOKUP(A1,'raw data'!AG2:AG52,'raw data'!AQ2:AQ52)</f>
        <v>127487</v>
      </c>
      <c r="F23" s="10">
        <f>_xlfn.XLOOKUP(A1,'raw data'!AG2:AG52,'raw data'!AR2:AR52)</f>
        <v>131239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65.2</v>
      </c>
      <c r="C25" s="2">
        <f>_xlfn.XLOOKUP(A1,'raw data'!AG2:AG52,'raw data'!BD2:BD52)</f>
        <v>75.2</v>
      </c>
      <c r="D25" s="2">
        <f>_xlfn.XLOOKUP(A1,'raw data'!AG2:AG52,'raw data'!BE2:BE52)</f>
        <v>76.2</v>
      </c>
      <c r="E25" s="2">
        <f>_xlfn.XLOOKUP(A1,'raw data'!AG2:AG52,'raw data'!BF2:BF52)</f>
        <v>77.8</v>
      </c>
      <c r="F25" s="2">
        <f>_xlfn.XLOOKUP(A1,'raw data'!AG2:AG52,'raw data'!BG2:BG52)</f>
        <v>79.400000000000006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46302</v>
      </c>
      <c r="C26" s="10">
        <f>_xlfn.XLOOKUP(A1,'raw data'!AG2:AG52,'raw data'!BI2:BI52)</f>
        <v>47456</v>
      </c>
      <c r="D26" s="10">
        <f>_xlfn.XLOOKUP(A1,'raw data'!AG2:AG52,'raw data'!BJ2:BJ52)</f>
        <v>48194</v>
      </c>
      <c r="E26" s="10">
        <f>_xlfn.XLOOKUP(A1,'raw data'!AG2:AG52,'raw data'!BK2:BK52)</f>
        <v>48107</v>
      </c>
      <c r="F26" s="10">
        <f>_xlfn.XLOOKUP(A1,'raw data'!AG2:AG52,'raw data'!BL2:BL52)</f>
        <v>49527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62.5</v>
      </c>
      <c r="C28" s="2">
        <f>_xlfn.XLOOKUP(A1,'raw data'!AG2:AG52,'raw data'!AT2:AT52)</f>
        <v>74.5</v>
      </c>
      <c r="D28" s="2">
        <f>_xlfn.XLOOKUP(A1,'raw data'!AG2:AG52,'raw data'!AU2:AU52)</f>
        <v>75.3</v>
      </c>
      <c r="E28" s="2">
        <f>_xlfn.XLOOKUP(A1,'raw data'!AG2:AG52,'raw data'!AV2:AV52)</f>
        <v>76.400000000000006</v>
      </c>
      <c r="F28" s="2">
        <f>_xlfn.XLOOKUP(A1,'raw data'!AG2:AG52,'raw data'!AW2:AW52)</f>
        <v>77.099999999999994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54416</v>
      </c>
      <c r="C29" s="10">
        <f>_xlfn.XLOOKUP(A1,'raw data'!AG2:AG52,'raw data'!AY2:AY52)</f>
        <v>66186</v>
      </c>
      <c r="D29" s="10">
        <f>_xlfn.XLOOKUP(A1,'raw data'!AG2:AG52,'raw data'!AZ2:AZ52)</f>
        <v>70062</v>
      </c>
      <c r="E29" s="10">
        <f>_xlfn.XLOOKUP(A1,'raw data'!AG2:AG52,'raw data'!BA2:BA52)</f>
        <v>70261</v>
      </c>
      <c r="F29" s="10">
        <f>_xlfn.XLOOKUP(A1,'raw data'!AG2:AG52,'raw data'!BB2:BB52)</f>
        <v>73729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251723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0.14259510711783102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67</v>
      </c>
      <c r="C40" s="6">
        <f>_xlfn.XLOOKUP(A1,'raw data'!BN2:BN52,'raw data'!BV2:BV52)</f>
        <v>17.8</v>
      </c>
      <c r="D40" s="6">
        <f>_xlfn.XLOOKUP(A1,'raw data'!BN2:BN52,'raw data'!BW2:BW52)</f>
        <v>27.6</v>
      </c>
      <c r="E40" s="6">
        <f>_xlfn.XLOOKUP(A1,'raw data'!BN2:BN52,'raw data'!BX2:BX52)</f>
        <v>27.8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81.6</v>
      </c>
      <c r="C41" s="6">
        <f>_xlfn.XLOOKUP(A1,'raw data'!BN2:BN52,'raw data'!BZ2:BZ52)</f>
        <v>23.2</v>
      </c>
      <c r="D41" s="6">
        <f>_xlfn.XLOOKUP(A1,'raw data'!BN2:BN52,'raw data'!CA2:CA52)</f>
        <v>32.132752480000001</v>
      </c>
      <c r="E41" s="6">
        <f>_xlfn.XLOOKUP(A1,'raw data'!BN2:BN52,'raw data'!CB2:CB52)</f>
        <v>31.140999999999998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14.599999999999994</v>
      </c>
      <c r="C42" s="6">
        <f>_xlfn.XLOOKUP(A1,'raw data'!BN2:BN52,'raw data'!CD2:CD52)</f>
        <v>5.3999999999999986</v>
      </c>
      <c r="D42" s="6">
        <f>_xlfn.XLOOKUP(A1,'raw data'!BN2:BN52,'raw data'!CE2:CE52)</f>
        <v>4.5327524799999992</v>
      </c>
      <c r="E42" s="6">
        <f>_xlfn.XLOOKUP(A1,'raw data'!BN2:BN52,'raw data'!CF2:CF52)</f>
        <v>3.3409999999999975</v>
      </c>
      <c r="F42" s="6">
        <f>_xlfn.XLOOKUP(A1,'raw data'!BN2:BN52,'raw data'!BO2:BO52)</f>
        <v>27.87375247999999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42.700000762939503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50.200000762939503</v>
      </c>
      <c r="C49" s="2"/>
      <c r="D49" s="2"/>
      <c r="E49" s="2"/>
      <c r="F49" s="2"/>
      <c r="G49" s="6">
        <f>_xlfn.XLOOKUP(A1,'raw data'!CK2:CK52,'raw data'!CL2:CL52)</f>
        <v>48.4428281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38.700000762939503</v>
      </c>
      <c r="C50" s="2"/>
      <c r="D50" s="2"/>
      <c r="E50" s="2"/>
      <c r="F50" s="2"/>
      <c r="G50" s="6">
        <f>_xlfn.XLOOKUP(A1,'raw data'!CK2:CK52,'raw data'!CM2:CM52)</f>
        <v>37.411736810000001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34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13.5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58"/>
  <sheetViews>
    <sheetView topLeftCell="A10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73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2007</v>
      </c>
      <c r="C10" s="10">
        <f>_xlfn.XLOOKUP(A1,'raw data'!G2:G52,'raw data'!J2:J52)</f>
        <v>2007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97</v>
      </c>
      <c r="H10" s="10">
        <f>_xlfn.XLOOKUP(A1,'raw data'!G2:G52,'raw data'!O2:O52)</f>
        <v>2</v>
      </c>
    </row>
    <row r="11" spans="1:8" x14ac:dyDescent="0.35">
      <c r="A11" s="3" t="s">
        <v>25</v>
      </c>
      <c r="B11" s="2"/>
      <c r="C11" s="9">
        <f>C10/B10</f>
        <v>1</v>
      </c>
      <c r="D11" s="9">
        <f>D10/B10</f>
        <v>0</v>
      </c>
      <c r="E11" s="9">
        <f>E10/B10</f>
        <v>0</v>
      </c>
      <c r="F11" s="9">
        <f>F10/B10</f>
        <v>0</v>
      </c>
      <c r="G11" s="9">
        <f>G10/B10</f>
        <v>4.8330842052815147E-2</v>
      </c>
      <c r="H11" s="9">
        <f>H10/B10</f>
        <v>9.9651220727453907E-4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2007</v>
      </c>
      <c r="C15" s="10">
        <f>_xlfn.XLOOKUP(A1,'raw data'!R2:R52,'raw data'!U2:U52)</f>
        <v>2007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97</v>
      </c>
      <c r="H15" s="10">
        <f>_xlfn.XLOOKUP(A1,'raw data'!R2:R52,'raw data'!Z2:Z52)</f>
        <v>2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4.8330842052815147E-2</v>
      </c>
      <c r="H16" s="9">
        <f>H15/B15</f>
        <v>9.9651220727453907E-4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81.8</v>
      </c>
      <c r="C22" s="2">
        <f>_xlfn.XLOOKUP(A1,'raw data'!AG2:AG52,'raw data'!AJ2:AJ52)</f>
        <v>81.599999999999994</v>
      </c>
      <c r="D22" s="2">
        <f>_xlfn.XLOOKUP(A1,'raw data'!AG2:AG52,'raw data'!AK2:AK52)</f>
        <v>82.7</v>
      </c>
      <c r="E22" s="2">
        <f>_xlfn.XLOOKUP(A1,'raw data'!AG2:AG52,'raw data'!AL2:AL52)</f>
        <v>82.7</v>
      </c>
      <c r="F22" s="2">
        <f>_xlfn.XLOOKUP(A1,'raw data'!AG2:AG52,'raw data'!AM2:AM52)</f>
        <v>84.5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13062</v>
      </c>
      <c r="C23" s="10">
        <f>_xlfn.XLOOKUP(A1,'raw data'!AG2:AG52,'raw data'!AO2:AO52)</f>
        <v>12749</v>
      </c>
      <c r="D23" s="10">
        <f>_xlfn.XLOOKUP(A1,'raw data'!AG2:AG52,'raw data'!AP2:AP52)</f>
        <v>12936</v>
      </c>
      <c r="E23" s="10">
        <f>_xlfn.XLOOKUP(A1,'raw data'!AG2:AG52,'raw data'!AQ2:AQ52)</f>
        <v>12766</v>
      </c>
      <c r="F23" s="10">
        <f>_xlfn.XLOOKUP(A1,'raw data'!AG2:AG52,'raw data'!AR2:AR52)</f>
        <v>13115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311</v>
      </c>
      <c r="B25" s="2">
        <f>_xlfn.XLOOKUP(A1,'raw data'!AG2:AG52,'raw data'!BC2:BC52)</f>
        <v>82.8</v>
      </c>
      <c r="C25" s="2">
        <f>_xlfn.XLOOKUP(A1,'raw data'!AG2:AG52,'raw data'!BD2:BD52)</f>
        <v>82.8</v>
      </c>
      <c r="D25" s="2">
        <f>_xlfn.XLOOKUP(A1,'raw data'!AG2:AG52,'raw data'!BE2:BE52)</f>
        <v>83.6</v>
      </c>
      <c r="E25" s="2">
        <f>_xlfn.XLOOKUP(A1,'raw data'!AG2:AG52,'raw data'!BF2:BF52)</f>
        <v>83.5</v>
      </c>
      <c r="F25" s="2">
        <f>_xlfn.XLOOKUP(A1,'raw data'!AG2:AG52,'raw data'!BG2:BG52)</f>
        <v>84.6</v>
      </c>
      <c r="G25" s="2"/>
      <c r="H25" s="2"/>
    </row>
    <row r="26" spans="1:19" x14ac:dyDescent="0.35">
      <c r="A26" s="3" t="s">
        <v>312</v>
      </c>
      <c r="B26" s="10">
        <f>_xlfn.XLOOKUP(A1,'raw data'!AG2:AG52,'raw data'!BH2:BH52)</f>
        <v>10198</v>
      </c>
      <c r="C26" s="10">
        <f>_xlfn.XLOOKUP(A1,'raw data'!AG2:AG52,'raw data'!BI2:BI52)</f>
        <v>9941</v>
      </c>
      <c r="D26" s="10">
        <f>_xlfn.XLOOKUP(A1,'raw data'!AG2:AG52,'raw data'!BJ2:BJ52)</f>
        <v>10198</v>
      </c>
      <c r="E26" s="10">
        <f>_xlfn.XLOOKUP(A1,'raw data'!AG2:AG52,'raw data'!BK2:BK52)</f>
        <v>9972</v>
      </c>
      <c r="F26" s="10">
        <f>_xlfn.XLOOKUP(A1,'raw data'!AG2:AG52,'raw data'!BL2:BL52)</f>
        <v>10027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77.599999999999994</v>
      </c>
      <c r="C28" s="2">
        <f>_xlfn.XLOOKUP(A1,'raw data'!AG2:AG52,'raw data'!AT2:AT52)</f>
        <v>75.900000000000006</v>
      </c>
      <c r="D28" s="2">
        <f>_xlfn.XLOOKUP(A1,'raw data'!AG2:AG52,'raw data'!AU2:AU52)</f>
        <v>77.900000000000006</v>
      </c>
      <c r="E28" s="2">
        <f>_xlfn.XLOOKUP(A1,'raw data'!AG2:AG52,'raw data'!AV2:AV52)</f>
        <v>77.900000000000006</v>
      </c>
      <c r="F28" s="2">
        <f>_xlfn.XLOOKUP(A1,'raw data'!AG2:AG52,'raw data'!AW2:AW52)</f>
        <v>79.5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5954</v>
      </c>
      <c r="C29" s="10">
        <f>_xlfn.XLOOKUP(A1,'raw data'!AG2:AG52,'raw data'!AY2:AY52)</f>
        <v>5733</v>
      </c>
      <c r="D29" s="10">
        <f>_xlfn.XLOOKUP(A1,'raw data'!AG2:AG52,'raw data'!AZ2:AZ52)</f>
        <v>5814</v>
      </c>
      <c r="E29" s="10">
        <f>_xlfn.XLOOKUP(A1,'raw data'!AG2:AG52,'raw data'!BA2:BA52)</f>
        <v>7652</v>
      </c>
      <c r="F29" s="10">
        <f>_xlfn.XLOOKUP(A1,'raw data'!AG2:AG52,'raw data'!BB2:BB52)</f>
        <v>7885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33493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0.18928052715754257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80</v>
      </c>
      <c r="C40" s="6">
        <f>_xlfn.XLOOKUP(A1,'raw data'!BN2:BN52,'raw data'!BV2:BV52)</f>
        <v>9.9</v>
      </c>
      <c r="D40" s="6">
        <f>_xlfn.XLOOKUP(A1,'raw data'!BN2:BN52,'raw data'!BW2:BW52)</f>
        <v>26</v>
      </c>
      <c r="E40" s="6">
        <f>_xlfn.XLOOKUP(A1,'raw data'!BN2:BN52,'raw data'!BX2:BX52)</f>
        <v>30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84.5</v>
      </c>
      <c r="C41" s="6">
        <f>_xlfn.XLOOKUP(A1,'raw data'!BN2:BN52,'raw data'!BZ2:BZ52)</f>
        <v>17.2</v>
      </c>
      <c r="D41" s="6">
        <f>_xlfn.XLOOKUP(A1,'raw data'!BN2:BN52,'raw data'!CA2:CA52)</f>
        <v>29.160311870000001</v>
      </c>
      <c r="E41" s="6">
        <f>_xlfn.XLOOKUP(A1,'raw data'!BN2:BN52,'raw data'!CB2:CB52)</f>
        <v>27.657402600000001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4.5</v>
      </c>
      <c r="C42" s="6">
        <f>_xlfn.XLOOKUP(A1,'raw data'!BN2:BN52,'raw data'!CD2:CD52)</f>
        <v>7.2999999999999989</v>
      </c>
      <c r="D42" s="6">
        <f>_xlfn.XLOOKUP(A1,'raw data'!BN2:BN52,'raw data'!CE2:CE52)</f>
        <v>3.160311870000001</v>
      </c>
      <c r="E42" s="6">
        <f>_xlfn.XLOOKUP(A1,'raw data'!BN2:BN52,'raw data'!CF2:CF52)</f>
        <v>-2.3425973999999989</v>
      </c>
      <c r="F42" s="6">
        <f>_xlfn.XLOOKUP(A1,'raw data'!BN2:BN52,'raw data'!BO2:BO52)</f>
        <v>12.617714470000001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50.799999237060497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74.300003051757798</v>
      </c>
      <c r="C49" s="2"/>
      <c r="D49" s="2"/>
      <c r="E49" s="2"/>
      <c r="F49" s="2"/>
      <c r="G49" s="6">
        <f>_xlfn.XLOOKUP(A1,'raw data'!CK2:CK52,'raw data'!CL2:CL52)</f>
        <v>45.010246700000003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31.200000762939499</v>
      </c>
      <c r="C50" s="2"/>
      <c r="D50" s="2"/>
      <c r="E50" s="2"/>
      <c r="F50" s="2"/>
      <c r="G50" s="6">
        <f>_xlfn.XLOOKUP(A1,'raw data'!CK2:CK52,'raw data'!CM2:CM52)</f>
        <v>34.091632730000001</v>
      </c>
      <c r="H50" s="2">
        <v>28.1</v>
      </c>
    </row>
    <row r="51" spans="1:8" x14ac:dyDescent="0.35">
      <c r="A51" s="3" t="s">
        <v>2</v>
      </c>
      <c r="B51" s="6" t="str">
        <f>_xlfn.XLOOKUP(A1,'raw data'!CO2:CO52,'raw data'!CS2:CS52)</f>
        <v>N/A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11.1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81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14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3102</v>
      </c>
      <c r="C10" s="10">
        <f>_xlfn.XLOOKUP(A1,'raw data'!G2:G52,'raw data'!J2:J52)</f>
        <v>2618</v>
      </c>
      <c r="D10" s="10">
        <f>_xlfn.XLOOKUP(A1,'raw data'!G2:G52,'raw data'!K2:K52)</f>
        <v>15</v>
      </c>
      <c r="E10" s="10">
        <f>_xlfn.XLOOKUP(A1,'raw data'!G2:G52,'raw data'!L2:L52)</f>
        <v>0</v>
      </c>
      <c r="F10" s="10">
        <f>_xlfn.XLOOKUP(A1,'raw data'!G2:G52,'raw data'!M2:M52)</f>
        <v>469</v>
      </c>
      <c r="G10" s="10">
        <f>_xlfn.XLOOKUP(A1,'raw data'!G2:G52,'raw data'!N2:N52)</f>
        <v>4</v>
      </c>
      <c r="H10" s="10">
        <f>_xlfn.XLOOKUP(A1,'raw data'!G2:G52,'raw data'!O2:O52)</f>
        <v>35</v>
      </c>
    </row>
    <row r="11" spans="1:8" x14ac:dyDescent="0.35">
      <c r="A11" s="3" t="s">
        <v>25</v>
      </c>
      <c r="B11" s="2"/>
      <c r="C11" s="9">
        <f>C10/B10</f>
        <v>0.84397163120567376</v>
      </c>
      <c r="D11" s="9">
        <f>D10/B10</f>
        <v>4.8355899419729211E-3</v>
      </c>
      <c r="E11" s="9">
        <f>E10/B10</f>
        <v>0</v>
      </c>
      <c r="F11" s="9">
        <f>F10/B10</f>
        <v>0.15119277885235333</v>
      </c>
      <c r="G11" s="9">
        <f>G10/B10</f>
        <v>1.2894906511927789E-3</v>
      </c>
      <c r="H11" s="9">
        <f>H10/B10</f>
        <v>1.1283043197936816E-2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1605</v>
      </c>
      <c r="C15" s="10">
        <f>_xlfn.XLOOKUP(A1,'raw data'!R2:R52,'raw data'!U2:U52)</f>
        <v>1183</v>
      </c>
      <c r="D15" s="10">
        <f>_xlfn.XLOOKUP(A1,'raw data'!R2:R52,'raw data'!V2:V52)</f>
        <v>15</v>
      </c>
      <c r="E15" s="10">
        <f>_xlfn.XLOOKUP(A1,'raw data'!R2:R52,'raw data'!W2:W52)</f>
        <v>0</v>
      </c>
      <c r="F15" s="10">
        <f>_xlfn.XLOOKUP(A1,'raw data'!R2:R52,'raw data'!X2:X52)</f>
        <v>407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0.73707165109034267</v>
      </c>
      <c r="D16" s="9">
        <f>D15/B15</f>
        <v>9.3457943925233638E-3</v>
      </c>
      <c r="E16" s="9">
        <f>E15/B15</f>
        <v>0</v>
      </c>
      <c r="F16" s="9">
        <f>F15/B15</f>
        <v>0.25358255451713396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90.5</v>
      </c>
      <c r="C22" s="2">
        <f>_xlfn.XLOOKUP(A1,'raw data'!AG2:AG52,'raw data'!AJ2:AJ52)</f>
        <v>90.8</v>
      </c>
      <c r="D22" s="2">
        <f>_xlfn.XLOOKUP(A1,'raw data'!AG2:AG52,'raw data'!AK2:AK52)</f>
        <v>91.3</v>
      </c>
      <c r="E22" s="2">
        <f>_xlfn.XLOOKUP(A1,'raw data'!AG2:AG52,'raw data'!AL2:AL52)</f>
        <v>91</v>
      </c>
      <c r="F22" s="2">
        <f>_xlfn.XLOOKUP(A1,'raw data'!AG2:AG52,'raw data'!AM2:AM52)</f>
        <v>91.4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33918</v>
      </c>
      <c r="C23" s="10">
        <f>_xlfn.XLOOKUP(A1,'raw data'!AG2:AG52,'raw data'!AO2:AO52)</f>
        <v>33881</v>
      </c>
      <c r="D23" s="10">
        <f>_xlfn.XLOOKUP(A1,'raw data'!AG2:AG52,'raw data'!AP2:AP52)</f>
        <v>34487</v>
      </c>
      <c r="E23" s="10">
        <f>_xlfn.XLOOKUP(A1,'raw data'!AG2:AG52,'raw data'!AQ2:AQ52)</f>
        <v>34817</v>
      </c>
      <c r="F23" s="10">
        <f>_xlfn.XLOOKUP(A1,'raw data'!AG2:AG52,'raw data'!AR2:AR52)</f>
        <v>35404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82</v>
      </c>
      <c r="C25" s="2">
        <f>_xlfn.XLOOKUP(A1,'raw data'!AG2:AG52,'raw data'!BD2:BD52)</f>
        <v>83</v>
      </c>
      <c r="D25" s="2">
        <f>_xlfn.XLOOKUP(A1,'raw data'!AG2:AG52,'raw data'!BE2:BE52)</f>
        <v>85</v>
      </c>
      <c r="E25" s="2">
        <f>_xlfn.XLOOKUP(A1,'raw data'!AG2:AG52,'raw data'!BF2:BF52)</f>
        <v>82.4</v>
      </c>
      <c r="F25" s="2">
        <f>_xlfn.XLOOKUP(A1,'raw data'!AG2:AG52,'raw data'!BG2:BG52)</f>
        <v>83.9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2594</v>
      </c>
      <c r="C26" s="10">
        <f>_xlfn.XLOOKUP(A1,'raw data'!AG2:AG52,'raw data'!BI2:BI52)</f>
        <v>2715</v>
      </c>
      <c r="D26" s="10">
        <f>_xlfn.XLOOKUP(A1,'raw data'!AG2:AG52,'raw data'!BJ2:BJ52)</f>
        <v>2854</v>
      </c>
      <c r="E26" s="10">
        <f>_xlfn.XLOOKUP(A1,'raw data'!AG2:AG52,'raw data'!BK2:BK52)</f>
        <v>3073</v>
      </c>
      <c r="F26" s="10">
        <f>_xlfn.XLOOKUP(A1,'raw data'!AG2:AG52,'raw data'!BL2:BL52)</f>
        <v>3447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84.1</v>
      </c>
      <c r="C28" s="2">
        <f>_xlfn.XLOOKUP(A1,'raw data'!AG2:AG52,'raw data'!AT2:AT52)</f>
        <v>84.8</v>
      </c>
      <c r="D28" s="2">
        <f>_xlfn.XLOOKUP(A1,'raw data'!AG2:AG52,'raw data'!AU2:AU52)</f>
        <v>83.9</v>
      </c>
      <c r="E28" s="2">
        <f>_xlfn.XLOOKUP(A1,'raw data'!AG2:AG52,'raw data'!AV2:AV52)</f>
        <v>83.7</v>
      </c>
      <c r="F28" s="2">
        <f>_xlfn.XLOOKUP(A1,'raw data'!AG2:AG52,'raw data'!AW2:AW52)</f>
        <v>84.4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13071</v>
      </c>
      <c r="C29" s="10">
        <f>_xlfn.XLOOKUP(A1,'raw data'!AG2:AG52,'raw data'!AY2:AY52)</f>
        <v>13044</v>
      </c>
      <c r="D29" s="10">
        <f>_xlfn.XLOOKUP(A1,'raw data'!AG2:AG52,'raw data'!AZ2:AZ52)</f>
        <v>14115</v>
      </c>
      <c r="E29" s="10">
        <f>_xlfn.XLOOKUP(A1,'raw data'!AG2:AG52,'raw data'!BA2:BA52)</f>
        <v>14411</v>
      </c>
      <c r="F29" s="10">
        <f>_xlfn.XLOOKUP(A1,'raw data'!AG2:AG52,'raw data'!BB2:BB52)</f>
        <v>15262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51282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0.10280724193441683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88</v>
      </c>
      <c r="C40" s="6">
        <f>_xlfn.XLOOKUP(A1,'raw data'!BN2:BN52,'raw data'!BV2:BV52)</f>
        <v>10</v>
      </c>
      <c r="D40" s="6">
        <f>_xlfn.XLOOKUP(A1,'raw data'!BN2:BN52,'raw data'!BW2:BW52)</f>
        <v>32.700000000000003</v>
      </c>
      <c r="E40" s="6">
        <f>_xlfn.XLOOKUP(A1,'raw data'!BN2:BN52,'raw data'!BX2:BX52)</f>
        <v>33.6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91.4</v>
      </c>
      <c r="C41" s="6">
        <f>_xlfn.XLOOKUP(A1,'raw data'!BN2:BN52,'raw data'!BZ2:BZ52)</f>
        <v>13.7</v>
      </c>
      <c r="D41" s="6">
        <f>_xlfn.XLOOKUP(A1,'raw data'!BN2:BN52,'raw data'!CA2:CA52)</f>
        <v>32.571678349999999</v>
      </c>
      <c r="E41" s="6">
        <f>_xlfn.XLOOKUP(A1,'raw data'!BN2:BN52,'raw data'!CB2:CB52)</f>
        <v>32.547177580000003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3.4000000000000057</v>
      </c>
      <c r="C42" s="6">
        <f>_xlfn.XLOOKUP(A1,'raw data'!BN2:BN52,'raw data'!CD2:CD52)</f>
        <v>3.6999999999999993</v>
      </c>
      <c r="D42" s="6">
        <f>_xlfn.XLOOKUP(A1,'raw data'!BN2:BN52,'raw data'!CE2:CE52)</f>
        <v>-0.12832165000000373</v>
      </c>
      <c r="E42" s="6">
        <f>_xlfn.XLOOKUP(A1,'raw data'!BN2:BN52,'raw data'!CF2:CF52)</f>
        <v>-1.0528224199999983</v>
      </c>
      <c r="F42" s="6">
        <f>_xlfn.XLOOKUP(A1,'raw data'!BN2:BN52,'raw data'!BO2:BO52)</f>
        <v>5.918855930000003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54.5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59.099998474121101</v>
      </c>
      <c r="C49" s="2"/>
      <c r="D49" s="2"/>
      <c r="E49" s="2"/>
      <c r="F49" s="2"/>
      <c r="G49" s="6">
        <f>_xlfn.XLOOKUP(A1,'raw data'!CK2:CK52,'raw data'!CL2:CL52)</f>
        <v>70.559002969999995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45</v>
      </c>
      <c r="C50" s="2"/>
      <c r="D50" s="2"/>
      <c r="E50" s="2"/>
      <c r="F50" s="2"/>
      <c r="G50" s="6">
        <f>_xlfn.XLOOKUP(A1,'raw data'!CK2:CK52,'raw data'!CM2:CM52)</f>
        <v>39.867629529999995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55.400001525878899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8"/>
  <sheetViews>
    <sheetView topLeftCell="A22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75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10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4444</v>
      </c>
      <c r="C10" s="10">
        <f>_xlfn.XLOOKUP(A1,'raw data'!G2:G52,'raw data'!J2:J52)</f>
        <v>2733</v>
      </c>
      <c r="D10" s="10">
        <f>_xlfn.XLOOKUP(A1,'raw data'!G2:G52,'raw data'!K2:K52)</f>
        <v>0</v>
      </c>
      <c r="E10" s="10">
        <f>_xlfn.XLOOKUP(A1,'raw data'!G2:G52,'raw data'!L2:L52)</f>
        <v>2</v>
      </c>
      <c r="F10" s="10">
        <f>_xlfn.XLOOKUP(A1,'raw data'!G2:G52,'raw data'!M2:M52)</f>
        <v>1709</v>
      </c>
      <c r="G10" s="10">
        <f>_xlfn.XLOOKUP(A1,'raw data'!G2:G52,'raw data'!N2:N52)</f>
        <v>1123</v>
      </c>
      <c r="H10" s="10">
        <f>_xlfn.XLOOKUP(A1,'raw data'!G2:G52,'raw data'!O2:O52)</f>
        <v>1060</v>
      </c>
    </row>
    <row r="11" spans="1:8" x14ac:dyDescent="0.35">
      <c r="A11" s="3" t="s">
        <v>25</v>
      </c>
      <c r="B11" s="2"/>
      <c r="C11" s="9">
        <f>C10/B10</f>
        <v>0.61498649864986499</v>
      </c>
      <c r="D11" s="9">
        <f>D10/B10</f>
        <v>0</v>
      </c>
      <c r="E11" s="9">
        <f>E10/B10</f>
        <v>4.5004500450045003E-4</v>
      </c>
      <c r="F11" s="9">
        <f>F10/B10</f>
        <v>0.38456345634563455</v>
      </c>
      <c r="G11" s="9">
        <f>G10/B10</f>
        <v>0.25270027002700268</v>
      </c>
      <c r="H11" s="9">
        <f>H10/B10</f>
        <v>0.23852385238523852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2164</v>
      </c>
      <c r="C15" s="10">
        <f>_xlfn.XLOOKUP(A1,'raw data'!R2:R52,'raw data'!U2:U52)</f>
        <v>1193</v>
      </c>
      <c r="D15" s="10">
        <f>_xlfn.XLOOKUP(A1,'raw data'!R2:R52,'raw data'!V2:V52)</f>
        <v>0</v>
      </c>
      <c r="E15" s="10">
        <f>_xlfn.XLOOKUP(A1,'raw data'!R2:R52,'raw data'!W2:W52)</f>
        <v>2</v>
      </c>
      <c r="F15" s="10">
        <f>_xlfn.XLOOKUP(A1,'raw data'!R2:R52,'raw data'!X2:X52)</f>
        <v>969</v>
      </c>
      <c r="G15" s="10">
        <f>_xlfn.XLOOKUP(A1,'raw data'!R2:R52,'raw data'!Y2:Y52)</f>
        <v>750</v>
      </c>
      <c r="H15" s="10">
        <f>_xlfn.XLOOKUP(A1,'raw data'!R2:R52,'raw data'!Z2:Z52)</f>
        <v>802</v>
      </c>
    </row>
    <row r="16" spans="1:8" x14ac:dyDescent="0.35">
      <c r="A16" s="3" t="s">
        <v>25</v>
      </c>
      <c r="B16" s="2"/>
      <c r="C16" s="9">
        <f>C15/B15</f>
        <v>0.55129390018484292</v>
      </c>
      <c r="D16" s="9">
        <f>D15/B15</f>
        <v>0</v>
      </c>
      <c r="E16" s="9">
        <f>E15/B15</f>
        <v>9.2421441774491681E-4</v>
      </c>
      <c r="F16" s="9">
        <f>F15/B15</f>
        <v>0.4477818853974122</v>
      </c>
      <c r="G16" s="9">
        <f>G15/B15</f>
        <v>0.34658040665434381</v>
      </c>
      <c r="H16" s="9">
        <f>H15/B15</f>
        <v>0.37060998151571167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77.3</v>
      </c>
      <c r="C22" s="2">
        <f>_xlfn.XLOOKUP(A1,'raw data'!AG2:AG52,'raw data'!AJ2:AJ52)</f>
        <v>78.900000000000006</v>
      </c>
      <c r="D22" s="2">
        <f>_xlfn.XLOOKUP(A1,'raw data'!AG2:AG52,'raw data'!AK2:AK52)</f>
        <v>79.7</v>
      </c>
      <c r="E22" s="2">
        <f>_xlfn.XLOOKUP(A1,'raw data'!AG2:AG52,'raw data'!AL2:AL52)</f>
        <v>79.7</v>
      </c>
      <c r="F22" s="2">
        <f>_xlfn.XLOOKUP(A1,'raw data'!AG2:AG52,'raw data'!AM2:AM52)</f>
        <v>80.7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22843</v>
      </c>
      <c r="C23" s="10">
        <f>_xlfn.XLOOKUP(A1,'raw data'!AG2:AG52,'raw data'!AO2:AO52)</f>
        <v>21446</v>
      </c>
      <c r="D23" s="10">
        <f>_xlfn.XLOOKUP(A1,'raw data'!AG2:AG52,'raw data'!AP2:AP52)</f>
        <v>21883</v>
      </c>
      <c r="E23" s="10">
        <f>_xlfn.XLOOKUP(A1,'raw data'!AG2:AG52,'raw data'!AQ2:AQ52)</f>
        <v>22659</v>
      </c>
      <c r="F23" s="10">
        <f>_xlfn.XLOOKUP(A1,'raw data'!AG2:AG52,'raw data'!AR2:AR52)</f>
        <v>22851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70.3</v>
      </c>
      <c r="C25" s="2">
        <f>_xlfn.XLOOKUP(A1,'raw data'!AG2:AG52,'raw data'!BD2:BD52)</f>
        <v>71.2</v>
      </c>
      <c r="D25" s="2">
        <f>_xlfn.XLOOKUP(A1,'raw data'!AG2:AG52,'raw data'!BE2:BE52)</f>
        <v>73.7</v>
      </c>
      <c r="E25" s="2">
        <f>_xlfn.XLOOKUP(A1,'raw data'!AG2:AG52,'raw data'!BF2:BF52)</f>
        <v>74.8</v>
      </c>
      <c r="F25" s="2">
        <f>_xlfn.XLOOKUP(A1,'raw data'!AG2:AG52,'raw data'!BG2:BG52)</f>
        <v>75.900000000000006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3573</v>
      </c>
      <c r="C26" s="10">
        <f>_xlfn.XLOOKUP(A1,'raw data'!AG2:AG52,'raw data'!BI2:BI52)</f>
        <v>3450</v>
      </c>
      <c r="D26" s="10">
        <f>_xlfn.XLOOKUP(A1,'raw data'!AG2:AG52,'raw data'!BJ2:BJ52)</f>
        <v>3592</v>
      </c>
      <c r="E26" s="10">
        <f>_xlfn.XLOOKUP(A1,'raw data'!AG2:AG52,'raw data'!BK2:BK52)</f>
        <v>3771</v>
      </c>
      <c r="F26" s="10">
        <f>_xlfn.XLOOKUP(A1,'raw data'!AG2:AG52,'raw data'!BL2:BL52)</f>
        <v>3953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71.3</v>
      </c>
      <c r="C28" s="2">
        <f>_xlfn.XLOOKUP(A1,'raw data'!AG2:AG52,'raw data'!AT2:AT52)</f>
        <v>72</v>
      </c>
      <c r="D28" s="2">
        <f>_xlfn.XLOOKUP(A1,'raw data'!AG2:AG52,'raw data'!AU2:AU52)</f>
        <v>71.900000000000006</v>
      </c>
      <c r="E28" s="2">
        <f>_xlfn.XLOOKUP(A1,'raw data'!AG2:AG52,'raw data'!AV2:AV52)</f>
        <v>71.599999999999994</v>
      </c>
      <c r="F28" s="2">
        <f>_xlfn.XLOOKUP(A1,'raw data'!AG2:AG52,'raw data'!AW2:AW52)</f>
        <v>72.3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12758</v>
      </c>
      <c r="C29" s="10">
        <f>_xlfn.XLOOKUP(A1,'raw data'!AG2:AG52,'raw data'!AY2:AY52)</f>
        <v>10798</v>
      </c>
      <c r="D29" s="10">
        <f>_xlfn.XLOOKUP(A1,'raw data'!AG2:AG52,'raw data'!AZ2:AZ52)</f>
        <v>11990</v>
      </c>
      <c r="E29" s="10">
        <f>_xlfn.XLOOKUP(A1,'raw data'!AG2:AG52,'raw data'!BA2:BA52)</f>
        <v>12424</v>
      </c>
      <c r="F29" s="10">
        <f>_xlfn.XLOOKUP(A1,'raw data'!AG2:AG52,'raw data'!BB2:BB52)</f>
        <v>12424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9144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3.104143610773524E-2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 t="s">
        <v>318</v>
      </c>
      <c r="B40" s="6">
        <f>_xlfn.XLOOKUP(A1,'raw data'!BN2:BN52,'raw data'!BU2:BU52)</f>
        <v>77.3</v>
      </c>
      <c r="C40" s="6">
        <f>_xlfn.XLOOKUP(A1,'raw data'!BN2:BN52,'raw data'!BV2:BV52)</f>
        <v>11.9</v>
      </c>
      <c r="D40" s="6">
        <f>_xlfn.XLOOKUP(A1,'raw data'!BN2:BN52,'raw data'!BW2:BW52)</f>
        <v>33.9</v>
      </c>
      <c r="E40" s="6">
        <f>_xlfn.XLOOKUP(A1,'raw data'!BN2:BN52,'raw data'!BX2:BX52)</f>
        <v>36.9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80.7</v>
      </c>
      <c r="C41" s="6">
        <f>_xlfn.XLOOKUP(A1,'raw data'!BN2:BN52,'raw data'!BZ2:BZ52)</f>
        <v>13.5</v>
      </c>
      <c r="D41" s="6">
        <f>_xlfn.XLOOKUP(A1,'raw data'!BN2:BN52,'raw data'!CA2:CA52)</f>
        <v>37.080884869999998</v>
      </c>
      <c r="E41" s="6">
        <f>_xlfn.XLOOKUP(A1,'raw data'!BN2:BN52,'raw data'!CB2:CB52)</f>
        <v>37.343394340000003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3.4000000000000057</v>
      </c>
      <c r="C42" s="6">
        <f>_xlfn.XLOOKUP(A1,'raw data'!BN2:BN52,'raw data'!CD2:CD52)</f>
        <v>1.5999999999999996</v>
      </c>
      <c r="D42" s="6">
        <f>_xlfn.XLOOKUP(A1,'raw data'!BN2:BN52,'raw data'!CE2:CE52)</f>
        <v>3.1808848699999999</v>
      </c>
      <c r="E42" s="6">
        <f>_xlfn.XLOOKUP(A1,'raw data'!BN2:BN52,'raw data'!CF2:CF52)</f>
        <v>0.44339434000000466</v>
      </c>
      <c r="F42" s="6">
        <f>_xlfn.XLOOKUP(A1,'raw data'!BN2:BN52,'raw data'!BO2:BO52)</f>
        <v>8.6242792100000099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60.099998474121101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68.400001525878906</v>
      </c>
      <c r="C49" s="2"/>
      <c r="D49" s="2"/>
      <c r="E49" s="2"/>
      <c r="F49" s="2"/>
      <c r="G49" s="6">
        <f>_xlfn.XLOOKUP(A1,'raw data'!CK2:CK52,'raw data'!CL2:CL52)</f>
        <v>44.508721119999997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40.900001525878899</v>
      </c>
      <c r="C50" s="2"/>
      <c r="D50" s="2"/>
      <c r="E50" s="2"/>
      <c r="F50" s="2"/>
      <c r="G50" s="6">
        <f>_xlfn.XLOOKUP(A1,'raw data'!CK2:CK52,'raw data'!CM2:CM52)</f>
        <v>29.740094620000001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54.200000762939503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13.6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58"/>
  <sheetViews>
    <sheetView topLeftCell="A19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77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11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18300</v>
      </c>
      <c r="C10" s="10">
        <f>_xlfn.XLOOKUP(A1,'raw data'!G2:G52,'raw data'!J2:J52)</f>
        <v>18263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37</v>
      </c>
      <c r="G10" s="10">
        <f>_xlfn.XLOOKUP(A1,'raw data'!G2:G52,'raw data'!N2:N52)</f>
        <v>1639</v>
      </c>
      <c r="H10" s="10">
        <f>_xlfn.XLOOKUP(A1,'raw data'!G2:G52,'raw data'!O2:O52)</f>
        <v>15</v>
      </c>
    </row>
    <row r="11" spans="1:8" x14ac:dyDescent="0.35">
      <c r="A11" s="3" t="s">
        <v>25</v>
      </c>
      <c r="B11" s="2"/>
      <c r="C11" s="9">
        <f>C10/B10</f>
        <v>0.99797814207650271</v>
      </c>
      <c r="D11" s="9">
        <f>D10/B10</f>
        <v>0</v>
      </c>
      <c r="E11" s="9">
        <f>E10/B10</f>
        <v>0</v>
      </c>
      <c r="F11" s="9">
        <f>F10/B10</f>
        <v>2.021857923497268E-3</v>
      </c>
      <c r="G11" s="9">
        <f>G10/B10</f>
        <v>8.9562841530054643E-2</v>
      </c>
      <c r="H11" s="9">
        <f>H10/B10</f>
        <v>8.1967213114754098E-4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9156</v>
      </c>
      <c r="C15" s="10">
        <f>_xlfn.XLOOKUP(A1,'raw data'!R2:R52,'raw data'!U2:U52)</f>
        <v>9156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1607</v>
      </c>
      <c r="H15" s="10">
        <f>_xlfn.XLOOKUP(A1,'raw data'!R2:R52,'raw data'!Z2:Z52)</f>
        <v>15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0.17551332459589342</v>
      </c>
      <c r="H16" s="9">
        <f>H15/B15</f>
        <v>1.63826998689384E-3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86</v>
      </c>
      <c r="C22" s="2">
        <f>_xlfn.XLOOKUP(A1,'raw data'!AG2:AG52,'raw data'!AJ2:AJ52)</f>
        <v>85.6</v>
      </c>
      <c r="D22" s="2">
        <f>_xlfn.XLOOKUP(A1,'raw data'!AG2:AG52,'raw data'!AK2:AK52)</f>
        <v>85.5</v>
      </c>
      <c r="E22" s="2">
        <f>_xlfn.XLOOKUP(A1,'raw data'!AG2:AG52,'raw data'!AL2:AL52)</f>
        <v>87</v>
      </c>
      <c r="F22" s="2">
        <f>_xlfn.XLOOKUP(A1,'raw data'!AG2:AG52,'raw data'!AM2:AM52)</f>
        <v>86.5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153112</v>
      </c>
      <c r="C23" s="10">
        <f>_xlfn.XLOOKUP(A1,'raw data'!AG2:AG52,'raw data'!AO2:AO52)</f>
        <v>153246</v>
      </c>
      <c r="D23" s="10">
        <f>_xlfn.XLOOKUP(A1,'raw data'!AG2:AG52,'raw data'!AP2:AP52)</f>
        <v>153608</v>
      </c>
      <c r="E23" s="10">
        <f>_xlfn.XLOOKUP(A1,'raw data'!AG2:AG52,'raw data'!AQ2:AQ52)</f>
        <v>149092</v>
      </c>
      <c r="F23" s="10">
        <f>_xlfn.XLOOKUP(A1,'raw data'!AG2:AG52,'raw data'!AR2:AR52)</f>
        <v>150834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81.3</v>
      </c>
      <c r="C25" s="2">
        <f>_xlfn.XLOOKUP(A1,'raw data'!AG2:AG52,'raw data'!BD2:BD52)</f>
        <v>80.7</v>
      </c>
      <c r="D25" s="2">
        <f>_xlfn.XLOOKUP(A1,'raw data'!AG2:AG52,'raw data'!BE2:BE52)</f>
        <v>81.3</v>
      </c>
      <c r="E25" s="2">
        <f>_xlfn.XLOOKUP(A1,'raw data'!AG2:AG52,'raw data'!BF2:BF52)</f>
        <v>83.5</v>
      </c>
      <c r="F25" s="2">
        <f>_xlfn.XLOOKUP(A1,'raw data'!AG2:AG52,'raw data'!BG2:BG52)</f>
        <v>82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32303</v>
      </c>
      <c r="C26" s="10">
        <f>_xlfn.XLOOKUP(A1,'raw data'!AG2:AG52,'raw data'!BI2:BI52)</f>
        <v>32939</v>
      </c>
      <c r="D26" s="10">
        <f>_xlfn.XLOOKUP(A1,'raw data'!AG2:AG52,'raw data'!BJ2:BJ52)</f>
        <v>34877</v>
      </c>
      <c r="E26" s="10">
        <f>_xlfn.XLOOKUP(A1,'raw data'!AG2:AG52,'raw data'!BK2:BK52)</f>
        <v>34697</v>
      </c>
      <c r="F26" s="10">
        <f>_xlfn.XLOOKUP(A1,'raw data'!AG2:AG52,'raw data'!BL2:BL52)</f>
        <v>36737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78.5</v>
      </c>
      <c r="C28" s="2">
        <f>_xlfn.XLOOKUP(A1,'raw data'!AG2:AG52,'raw data'!AT2:AT52)</f>
        <v>77.900000000000006</v>
      </c>
      <c r="D28" s="2">
        <f>_xlfn.XLOOKUP(A1,'raw data'!AG2:AG52,'raw data'!AU2:AU52)</f>
        <v>76.7</v>
      </c>
      <c r="E28" s="2">
        <f>_xlfn.XLOOKUP(A1,'raw data'!AG2:AG52,'raw data'!AV2:AV52)</f>
        <v>79.400000000000006</v>
      </c>
      <c r="F28" s="2">
        <f>_xlfn.XLOOKUP(A1,'raw data'!AG2:AG52,'raw data'!AW2:AW52)</f>
        <v>78.7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66965</v>
      </c>
      <c r="C29" s="10">
        <f>_xlfn.XLOOKUP(A1,'raw data'!AG2:AG52,'raw data'!AY2:AY52)</f>
        <v>71274</v>
      </c>
      <c r="D29" s="10">
        <f>_xlfn.XLOOKUP(A1,'raw data'!AG2:AG52,'raw data'!AZ2:AZ52)</f>
        <v>68142</v>
      </c>
      <c r="E29" s="10">
        <f>_xlfn.XLOOKUP(A1,'raw data'!AG2:AG52,'raw data'!BA2:BA52)</f>
        <v>64193</v>
      </c>
      <c r="F29" s="10">
        <f>_xlfn.XLOOKUP(A1,'raw data'!AG2:AG52,'raw data'!BB2:BB52)</f>
        <v>66876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326809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0.16650592256668842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84</v>
      </c>
      <c r="C40" s="6">
        <f>_xlfn.XLOOKUP(A1,'raw data'!BN2:BN52,'raw data'!BV2:BV52)</f>
        <v>18.100000000000001</v>
      </c>
      <c r="D40" s="6">
        <f>_xlfn.XLOOKUP(A1,'raw data'!BN2:BN52,'raw data'!BW2:BW52)</f>
        <v>33.9</v>
      </c>
      <c r="E40" s="6">
        <f>_xlfn.XLOOKUP(A1,'raw data'!BN2:BN52,'raw data'!BX2:BX52)</f>
        <v>32.799999999999997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86.5</v>
      </c>
      <c r="C41" s="6">
        <f>_xlfn.XLOOKUP(A1,'raw data'!BN2:BN52,'raw data'!BZ2:BZ52)</f>
        <v>27.3</v>
      </c>
      <c r="D41" s="6">
        <f>_xlfn.XLOOKUP(A1,'raw data'!BN2:BN52,'raw data'!CA2:CA52)</f>
        <v>35.445344830000003</v>
      </c>
      <c r="E41" s="6">
        <f>_xlfn.XLOOKUP(A1,'raw data'!BN2:BN52,'raw data'!CB2:CB52)</f>
        <v>33.840692109999999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2.5</v>
      </c>
      <c r="C42" s="6">
        <f>_xlfn.XLOOKUP(A1,'raw data'!BN2:BN52,'raw data'!CD2:CD52)</f>
        <v>9.1999999999999993</v>
      </c>
      <c r="D42" s="6">
        <f>_xlfn.XLOOKUP(A1,'raw data'!BN2:BN52,'raw data'!CE2:CE52)</f>
        <v>1.5453448300000048</v>
      </c>
      <c r="E42" s="6">
        <f>_xlfn.XLOOKUP(A1,'raw data'!BN2:BN52,'raw data'!CF2:CF52)</f>
        <v>1.0406921100000019</v>
      </c>
      <c r="F42" s="6">
        <f>_xlfn.XLOOKUP(A1,'raw data'!BN2:BN52,'raw data'!BO2:BO52)</f>
        <v>14.286036940000006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64.800003051757798</v>
      </c>
      <c r="C49" s="2"/>
      <c r="D49" s="2"/>
      <c r="E49" s="2"/>
      <c r="F49" s="2"/>
      <c r="G49" s="6">
        <f>_xlfn.XLOOKUP(A1,'raw data'!CK2:CK52,'raw data'!CL2:CL52)</f>
        <v>59.24555359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39.700000762939503</v>
      </c>
      <c r="C50" s="2"/>
      <c r="D50" s="2"/>
      <c r="E50" s="2"/>
      <c r="F50" s="2"/>
      <c r="G50" s="6">
        <f>_xlfn.XLOOKUP(A1,'raw data'!CK2:CK52,'raw data'!CM2:CM52)</f>
        <v>34.344265819999997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46.5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11.3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58"/>
  <sheetViews>
    <sheetView topLeftCell="A19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79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20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9111</v>
      </c>
      <c r="C10" s="10">
        <f>_xlfn.XLOOKUP(A1,'raw data'!G2:G52,'raw data'!J2:J52)</f>
        <v>9102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9</v>
      </c>
      <c r="G10" s="10">
        <f>_xlfn.XLOOKUP(A1,'raw data'!G2:G52,'raw data'!N2:N52)</f>
        <v>3200</v>
      </c>
      <c r="H10" s="10">
        <f>_xlfn.XLOOKUP(A1,'raw data'!G2:G52,'raw data'!O2:O52)</f>
        <v>2034</v>
      </c>
    </row>
    <row r="11" spans="1:8" x14ac:dyDescent="0.35">
      <c r="A11" s="3" t="s">
        <v>25</v>
      </c>
      <c r="B11" s="2"/>
      <c r="C11" s="9">
        <f>C10/B10</f>
        <v>0.9990121830754034</v>
      </c>
      <c r="D11" s="9">
        <f>D10/B10</f>
        <v>0</v>
      </c>
      <c r="E11" s="9">
        <f>E10/B10</f>
        <v>0</v>
      </c>
      <c r="F11" s="9">
        <f>F10/B10</f>
        <v>9.8781692459664152E-4</v>
      </c>
      <c r="G11" s="9">
        <f>G10/B10</f>
        <v>0.35122379541213916</v>
      </c>
      <c r="H11" s="9">
        <f>H10/B10</f>
        <v>0.22324662495884096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4588</v>
      </c>
      <c r="C15" s="10">
        <f>_xlfn.XLOOKUP(A1,'raw data'!R2:R52,'raw data'!U2:U52)</f>
        <v>4579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9</v>
      </c>
      <c r="G15" s="10">
        <f>_xlfn.XLOOKUP(A1,'raw data'!R2:R52,'raw data'!Y2:Y52)</f>
        <v>2331</v>
      </c>
      <c r="H15" s="10">
        <f>_xlfn.XLOOKUP(A1,'raw data'!R2:R52,'raw data'!Z2:Z52)</f>
        <v>2034</v>
      </c>
    </row>
    <row r="16" spans="1:8" x14ac:dyDescent="0.35">
      <c r="A16" s="3" t="s">
        <v>25</v>
      </c>
      <c r="B16" s="2"/>
      <c r="C16" s="9">
        <f>C15/B15</f>
        <v>0.99803836094158671</v>
      </c>
      <c r="D16" s="9">
        <f>D15/B15</f>
        <v>0</v>
      </c>
      <c r="E16" s="9">
        <f>E15/B15</f>
        <v>0</v>
      </c>
      <c r="F16" s="9">
        <f>F15/B15</f>
        <v>1.9616390584132519E-3</v>
      </c>
      <c r="G16" s="9">
        <f>G15/B15</f>
        <v>0.50806451612903225</v>
      </c>
      <c r="H16" s="9">
        <f>H15/B15</f>
        <v>0.44333042720139493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87.9</v>
      </c>
      <c r="C22" s="2">
        <f>_xlfn.XLOOKUP(A1,'raw data'!AG2:AG52,'raw data'!AJ2:AJ52)</f>
        <v>87.1</v>
      </c>
      <c r="D22" s="2">
        <f>_xlfn.XLOOKUP(A1,'raw data'!AG2:AG52,'raw data'!AK2:AK52)</f>
        <v>86.8</v>
      </c>
      <c r="E22" s="2">
        <f>_xlfn.XLOOKUP(A1,'raw data'!AG2:AG52,'raw data'!AL2:AL52)</f>
        <v>83.8</v>
      </c>
      <c r="F22" s="2">
        <f>_xlfn.XLOOKUP(A1,'raw data'!AG2:AG52,'raw data'!AM2:AM52)</f>
        <v>88.1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75858</v>
      </c>
      <c r="C23" s="10">
        <f>_xlfn.XLOOKUP(A1,'raw data'!AG2:AG52,'raw data'!AO2:AO52)</f>
        <v>75786</v>
      </c>
      <c r="D23" s="10">
        <f>_xlfn.XLOOKUP(A1,'raw data'!AG2:AG52,'raw data'!AP2:AP52)</f>
        <v>76038</v>
      </c>
      <c r="E23" s="10">
        <f>_xlfn.XLOOKUP(A1,'raw data'!AG2:AG52,'raw data'!AQ2:AQ52)</f>
        <v>79976</v>
      </c>
      <c r="F23" s="10">
        <f>_xlfn.XLOOKUP(A1,'raw data'!AG2:AG52,'raw data'!AR2:AR52)</f>
        <v>77038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75</v>
      </c>
      <c r="C25" s="2">
        <f>_xlfn.XLOOKUP(A1,'raw data'!AG2:AG52,'raw data'!BD2:BD52)</f>
        <v>74.900000000000006</v>
      </c>
      <c r="D25" s="2">
        <f>_xlfn.XLOOKUP(A1,'raw data'!AG2:AG52,'raw data'!BE2:BE52)</f>
        <v>73.8</v>
      </c>
      <c r="E25" s="2">
        <f>_xlfn.XLOOKUP(A1,'raw data'!AG2:AG52,'raw data'!BF2:BF52)</f>
        <v>70.8</v>
      </c>
      <c r="F25" s="2">
        <f>_xlfn.XLOOKUP(A1,'raw data'!AG2:AG52,'raw data'!BG2:BG52)</f>
        <v>79.400000000000006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8882</v>
      </c>
      <c r="C26" s="10">
        <f>_xlfn.XLOOKUP(A1,'raw data'!AG2:AG52,'raw data'!BI2:BI52)</f>
        <v>8798</v>
      </c>
      <c r="D26" s="10">
        <f>_xlfn.XLOOKUP(A1,'raw data'!AG2:AG52,'raw data'!BJ2:BJ52)</f>
        <v>9278</v>
      </c>
      <c r="E26" s="10">
        <f>_xlfn.XLOOKUP(A1,'raw data'!AG2:AG52,'raw data'!BK2:BK52)</f>
        <v>10132</v>
      </c>
      <c r="F26" s="10">
        <f>_xlfn.XLOOKUP(A1,'raw data'!AG2:AG52,'raw data'!BL2:BL52)</f>
        <v>9080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85.4</v>
      </c>
      <c r="C28" s="2">
        <f>_xlfn.XLOOKUP(A1,'raw data'!AG2:AG52,'raw data'!AT2:AT52)</f>
        <v>84.2</v>
      </c>
      <c r="D28" s="2">
        <f>_xlfn.XLOOKUP(A1,'raw data'!AG2:AG52,'raw data'!AU2:AU52)</f>
        <v>85</v>
      </c>
      <c r="E28" s="2">
        <f>_xlfn.XLOOKUP(A1,'raw data'!AG2:AG52,'raw data'!AV2:AV52)</f>
        <v>80.3</v>
      </c>
      <c r="F28" s="2">
        <f>_xlfn.XLOOKUP(A1,'raw data'!AG2:AG52,'raw data'!AW2:AW52)</f>
        <v>84.5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27056</v>
      </c>
      <c r="C29" s="10">
        <f>_xlfn.XLOOKUP(A1,'raw data'!AG2:AG52,'raw data'!AY2:AY52)</f>
        <v>27373</v>
      </c>
      <c r="D29" s="10">
        <f>_xlfn.XLOOKUP(A1,'raw data'!AG2:AG52,'raw data'!AZ2:AZ52)</f>
        <v>27076</v>
      </c>
      <c r="E29" s="10">
        <f>_xlfn.XLOOKUP(A1,'raw data'!AG2:AG52,'raw data'!BA2:BA52)</f>
        <v>28526</v>
      </c>
      <c r="F29" s="10">
        <f>_xlfn.XLOOKUP(A1,'raw data'!AG2:AG52,'raw data'!BB2:BB52)</f>
        <v>29714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137636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0.13209501059074982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86</v>
      </c>
      <c r="C40" s="6">
        <f>_xlfn.XLOOKUP(A1,'raw data'!BN2:BN52,'raw data'!BV2:BV52)</f>
        <v>13.3</v>
      </c>
      <c r="D40" s="6">
        <f>_xlfn.XLOOKUP(A1,'raw data'!BN2:BN52,'raw data'!BW2:BW52)</f>
        <v>31.8</v>
      </c>
      <c r="E40" s="6">
        <f>_xlfn.XLOOKUP(A1,'raw data'!BN2:BN52,'raw data'!BX2:BX52)</f>
        <v>34.1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88.1</v>
      </c>
      <c r="C41" s="6">
        <f>_xlfn.XLOOKUP(A1,'raw data'!BN2:BN52,'raw data'!BZ2:BZ52)</f>
        <v>20.2</v>
      </c>
      <c r="D41" s="6">
        <f>_xlfn.XLOOKUP(A1,'raw data'!BN2:BN52,'raw data'!CA2:CA52)</f>
        <v>36.995651729999999</v>
      </c>
      <c r="E41" s="6">
        <f>_xlfn.XLOOKUP(A1,'raw data'!BN2:BN52,'raw data'!CB2:CB52)</f>
        <v>37.397709630000001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2.0999999999999943</v>
      </c>
      <c r="C42" s="6">
        <f>_xlfn.XLOOKUP(A1,'raw data'!BN2:BN52,'raw data'!CD2:CD52)</f>
        <v>6.8999999999999986</v>
      </c>
      <c r="D42" s="6">
        <f>_xlfn.XLOOKUP(A1,'raw data'!BN2:BN52,'raw data'!CE2:CE52)</f>
        <v>5.195651729999998</v>
      </c>
      <c r="E42" s="6">
        <f>_xlfn.XLOOKUP(A1,'raw data'!BN2:BN52,'raw data'!CF2:CF52)</f>
        <v>3.2977096299999999</v>
      </c>
      <c r="F42" s="6">
        <f>_xlfn.XLOOKUP(A1,'raw data'!BN2:BN52,'raw data'!BO2:BO52)</f>
        <v>17.493361359999991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53.900001525878899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75.800003051757798</v>
      </c>
      <c r="C49" s="2"/>
      <c r="D49" s="2"/>
      <c r="E49" s="2"/>
      <c r="F49" s="2"/>
      <c r="G49" s="6">
        <f>_xlfn.XLOOKUP(A1,'raw data'!CK2:CK52,'raw data'!CL2:CL52)</f>
        <v>55.111478640000001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27.200000762939499</v>
      </c>
      <c r="C50" s="2"/>
      <c r="D50" s="2"/>
      <c r="E50" s="2"/>
      <c r="F50" s="2"/>
      <c r="G50" s="6" t="str">
        <f>_xlfn.XLOOKUP(A1,'raw data'!CK2:CK52,'raw data'!CM2:CM52)</f>
        <v>N/A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56.400001525878899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11.7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58"/>
  <sheetViews>
    <sheetView topLeftCell="A16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83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9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4620</v>
      </c>
      <c r="C10" s="10">
        <f>_xlfn.XLOOKUP(A1,'raw data'!G2:G52,'raw data'!J2:J52)</f>
        <v>4618</v>
      </c>
      <c r="D10" s="10">
        <f>_xlfn.XLOOKUP(A1,'raw data'!G2:G52,'raw data'!K2:K52)</f>
        <v>2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284</v>
      </c>
      <c r="H10" s="10">
        <f>_xlfn.XLOOKUP(A1,'raw data'!G2:G52,'raw data'!O2:O52)</f>
        <v>518</v>
      </c>
    </row>
    <row r="11" spans="1:8" x14ac:dyDescent="0.35">
      <c r="A11" s="3" t="s">
        <v>25</v>
      </c>
      <c r="B11" s="2"/>
      <c r="C11" s="9">
        <f>C10/B10</f>
        <v>0.99956709956709955</v>
      </c>
      <c r="D11" s="9">
        <f>D10/B10</f>
        <v>4.329004329004329E-4</v>
      </c>
      <c r="E11" s="9">
        <f>E10/B10</f>
        <v>0</v>
      </c>
      <c r="F11" s="9">
        <f>F10/B10</f>
        <v>0</v>
      </c>
      <c r="G11" s="9">
        <f>G10/B10</f>
        <v>6.1471861471861469E-2</v>
      </c>
      <c r="H11" s="9">
        <f>H10/B10</f>
        <v>0.11212121212121212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2309</v>
      </c>
      <c r="C15" s="10">
        <f>_xlfn.XLOOKUP(A1,'raw data'!R2:R52,'raw data'!U2:U52)</f>
        <v>2309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275</v>
      </c>
      <c r="H15" s="10">
        <f>_xlfn.XLOOKUP(A1,'raw data'!R2:R52,'raw data'!Z2:Z52)</f>
        <v>371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0.11909917713295799</v>
      </c>
      <c r="H16" s="9">
        <f>H15/B15</f>
        <v>0.1606756171502815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85.7</v>
      </c>
      <c r="C22" s="2">
        <f>_xlfn.XLOOKUP(A1,'raw data'!AG2:AG52,'raw data'!AJ2:AJ52)</f>
        <v>85.7</v>
      </c>
      <c r="D22" s="2">
        <f>_xlfn.XLOOKUP(A1,'raw data'!AG2:AG52,'raw data'!AK2:AK52)</f>
        <v>85.7</v>
      </c>
      <c r="E22" s="2">
        <f>_xlfn.XLOOKUP(A1,'raw data'!AG2:AG52,'raw data'!AL2:AL52)</f>
        <v>86.5</v>
      </c>
      <c r="F22" s="2">
        <f>_xlfn.XLOOKUP(A1,'raw data'!AG2:AG52,'raw data'!AM2:AM52)</f>
        <v>87.2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35290</v>
      </c>
      <c r="C23" s="10">
        <f>_xlfn.XLOOKUP(A1,'raw data'!AG2:AG52,'raw data'!AO2:AO52)</f>
        <v>34825</v>
      </c>
      <c r="D23" s="10">
        <f>_xlfn.XLOOKUP(A1,'raw data'!AG2:AG52,'raw data'!AP2:AP52)</f>
        <v>35872</v>
      </c>
      <c r="E23" s="10">
        <f>_xlfn.XLOOKUP(A1,'raw data'!AG2:AG52,'raw data'!AQ2:AQ52)</f>
        <v>36120</v>
      </c>
      <c r="F23" s="10">
        <f>_xlfn.XLOOKUP(A1,'raw data'!AG2:AG52,'raw data'!AR2:AR52)</f>
        <v>36637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78.7</v>
      </c>
      <c r="C25" s="2">
        <f>_xlfn.XLOOKUP(A1,'raw data'!AG2:AG52,'raw data'!BD2:BD52)</f>
        <v>78.2</v>
      </c>
      <c r="D25" s="2">
        <f>_xlfn.XLOOKUP(A1,'raw data'!AG2:AG52,'raw data'!BE2:BE52)</f>
        <v>79.2</v>
      </c>
      <c r="E25" s="2">
        <f>_xlfn.XLOOKUP(A1,'raw data'!AG2:AG52,'raw data'!BF2:BF52)</f>
        <v>81.099999999999994</v>
      </c>
      <c r="F25" s="2">
        <f>_xlfn.XLOOKUP(A1,'raw data'!AG2:AG52,'raw data'!BG2:BG52)</f>
        <v>81.3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5248</v>
      </c>
      <c r="C26" s="10">
        <f>_xlfn.XLOOKUP(A1,'raw data'!AG2:AG52,'raw data'!BI2:BI52)</f>
        <v>5474</v>
      </c>
      <c r="D26" s="10">
        <f>_xlfn.XLOOKUP(A1,'raw data'!AG2:AG52,'raw data'!BJ2:BJ52)</f>
        <v>6027</v>
      </c>
      <c r="E26" s="10">
        <f>_xlfn.XLOOKUP(A1,'raw data'!AG2:AG52,'raw data'!BK2:BK52)</f>
        <v>6197</v>
      </c>
      <c r="F26" s="10">
        <f>_xlfn.XLOOKUP(A1,'raw data'!AG2:AG52,'raw data'!BL2:BL52)</f>
        <v>6648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76.900000000000006</v>
      </c>
      <c r="C28" s="2">
        <f>_xlfn.XLOOKUP(A1,'raw data'!AG2:AG52,'raw data'!AT2:AT52)</f>
        <v>77.3</v>
      </c>
      <c r="D28" s="2">
        <f>_xlfn.XLOOKUP(A1,'raw data'!AG2:AG52,'raw data'!AU2:AU52)</f>
        <v>77.5</v>
      </c>
      <c r="E28" s="2">
        <f>_xlfn.XLOOKUP(A1,'raw data'!AG2:AG52,'raw data'!AV2:AV52)</f>
        <v>78.599999999999994</v>
      </c>
      <c r="F28" s="2">
        <f>_xlfn.XLOOKUP(A1,'raw data'!AG2:AG52,'raw data'!AW2:AW52)</f>
        <v>80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17397</v>
      </c>
      <c r="C29" s="10">
        <f>_xlfn.XLOOKUP(A1,'raw data'!AG2:AG52,'raw data'!AY2:AY52)</f>
        <v>17437</v>
      </c>
      <c r="D29" s="10">
        <f>_xlfn.XLOOKUP(A1,'raw data'!AG2:AG52,'raw data'!AZ2:AZ52)</f>
        <v>18365</v>
      </c>
      <c r="E29" s="10">
        <f>_xlfn.XLOOKUP(A1,'raw data'!AG2:AG52,'raw data'!BA2:BA52)</f>
        <v>18479</v>
      </c>
      <c r="F29" s="10">
        <f>_xlfn.XLOOKUP(A1,'raw data'!AG2:AG52,'raw data'!BB2:BB52)</f>
        <v>18890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70699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0.1476525625496011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83</v>
      </c>
      <c r="C40" s="6">
        <f>_xlfn.XLOOKUP(A1,'raw data'!BN2:BN52,'raw data'!BV2:BV52)</f>
        <v>9.4</v>
      </c>
      <c r="D40" s="6">
        <f>_xlfn.XLOOKUP(A1,'raw data'!BN2:BN52,'raw data'!BW2:BW52)</f>
        <v>35.5</v>
      </c>
      <c r="E40" s="6">
        <f>_xlfn.XLOOKUP(A1,'raw data'!BN2:BN52,'raw data'!BX2:BX52)</f>
        <v>40.799999999999997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87.2</v>
      </c>
      <c r="C41" s="6">
        <f>_xlfn.XLOOKUP(A1,'raw data'!BN2:BN52,'raw data'!BZ2:BZ52)</f>
        <v>10.6</v>
      </c>
      <c r="D41" s="6">
        <f>_xlfn.XLOOKUP(A1,'raw data'!BN2:BN52,'raw data'!CA2:CA52)</f>
        <v>32.295152379999998</v>
      </c>
      <c r="E41" s="6">
        <f>_xlfn.XLOOKUP(A1,'raw data'!BN2:BN52,'raw data'!CB2:CB52)</f>
        <v>32.882691080000001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4.2000000000000028</v>
      </c>
      <c r="C42" s="6">
        <f>_xlfn.XLOOKUP(A1,'raw data'!BN2:BN52,'raw data'!CD2:CD52)</f>
        <v>1.1999999999999993</v>
      </c>
      <c r="D42" s="6">
        <f>_xlfn.XLOOKUP(A1,'raw data'!BN2:BN52,'raw data'!CE2:CE52)</f>
        <v>-3.2048476200000025</v>
      </c>
      <c r="E42" s="6">
        <f>_xlfn.XLOOKUP(A1,'raw data'!BN2:BN52,'raw data'!CF2:CF52)</f>
        <v>-7.9173089199999964</v>
      </c>
      <c r="F42" s="6">
        <f>_xlfn.XLOOKUP(A1,'raw data'!BN2:BN52,'raw data'!BO2:BO52)</f>
        <v>-5.7221565399999967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52.099998474121101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71.599998474121094</v>
      </c>
      <c r="C49" s="2"/>
      <c r="D49" s="2"/>
      <c r="E49" s="2"/>
      <c r="F49" s="2"/>
      <c r="G49" s="6">
        <f>_xlfn.XLOOKUP(A1,'raw data'!CK2:CK52,'raw data'!CL2:CL52)</f>
        <v>55.505814050000005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32.900001525878899</v>
      </c>
      <c r="C50" s="2"/>
      <c r="D50" s="2"/>
      <c r="E50" s="2"/>
      <c r="F50" s="2"/>
      <c r="G50" s="6">
        <f>_xlfn.XLOOKUP(A1,'raw data'!CK2:CK52,'raw data'!CM2:CM52)</f>
        <v>32.548892889999998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55.200000762939503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10.1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8"/>
  <sheetViews>
    <sheetView topLeftCell="A19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85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6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4493</v>
      </c>
      <c r="C10" s="10">
        <f>_xlfn.XLOOKUP(A1,'raw data'!G2:G52,'raw data'!J2:J52)</f>
        <v>3271</v>
      </c>
      <c r="D10" s="10">
        <f>_xlfn.XLOOKUP(A1,'raw data'!G2:G52,'raw data'!K2:K52)</f>
        <v>19</v>
      </c>
      <c r="E10" s="10">
        <f>_xlfn.XLOOKUP(A1,'raw data'!G2:G52,'raw data'!L2:L52)</f>
        <v>0</v>
      </c>
      <c r="F10" s="10">
        <f>_xlfn.XLOOKUP(A1,'raw data'!G2:G52,'raw data'!M2:M52)</f>
        <v>1203</v>
      </c>
      <c r="G10" s="10">
        <f>_xlfn.XLOOKUP(A1,'raw data'!G2:G52,'raw data'!N2:N52)</f>
        <v>0</v>
      </c>
      <c r="H10" s="10">
        <f>_xlfn.XLOOKUP(A1,'raw data'!G2:G52,'raw data'!O2:O52)</f>
        <v>510</v>
      </c>
    </row>
    <row r="11" spans="1:8" x14ac:dyDescent="0.35">
      <c r="A11" s="3" t="s">
        <v>25</v>
      </c>
      <c r="B11" s="2"/>
      <c r="C11" s="9">
        <f>C10/B10</f>
        <v>0.72802136657022032</v>
      </c>
      <c r="D11" s="9">
        <f>D10/B10</f>
        <v>4.2288003561095034E-3</v>
      </c>
      <c r="E11" s="9">
        <f>E10/B10</f>
        <v>0</v>
      </c>
      <c r="F11" s="9">
        <f>F10/B10</f>
        <v>0.26774983307367017</v>
      </c>
      <c r="G11" s="9">
        <f>G10/B10</f>
        <v>0</v>
      </c>
      <c r="H11" s="9">
        <f>H10/B10</f>
        <v>0.11350990429557088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2424</v>
      </c>
      <c r="C15" s="10">
        <f>_xlfn.XLOOKUP(A1,'raw data'!R2:R52,'raw data'!U2:U52)</f>
        <v>1669</v>
      </c>
      <c r="D15" s="10">
        <f>_xlfn.XLOOKUP(A1,'raw data'!R2:R52,'raw data'!V2:V52)</f>
        <v>16</v>
      </c>
      <c r="E15" s="10">
        <f>_xlfn.XLOOKUP(A1,'raw data'!R2:R52,'raw data'!W2:W52)</f>
        <v>0</v>
      </c>
      <c r="F15" s="10">
        <f>_xlfn.XLOOKUP(A1,'raw data'!R2:R52,'raw data'!X2:X52)</f>
        <v>739</v>
      </c>
      <c r="G15" s="10">
        <f>_xlfn.XLOOKUP(A1,'raw data'!R2:R52,'raw data'!Y2:Y52)</f>
        <v>0</v>
      </c>
      <c r="H15" s="10">
        <f>_xlfn.XLOOKUP(A1,'raw data'!R2:R52,'raw data'!Z2:Z52)</f>
        <v>364</v>
      </c>
    </row>
    <row r="16" spans="1:8" x14ac:dyDescent="0.35">
      <c r="A16" s="3" t="s">
        <v>25</v>
      </c>
      <c r="B16" s="2"/>
      <c r="C16" s="9">
        <f>C15/B15</f>
        <v>0.68853135313531355</v>
      </c>
      <c r="D16" s="9">
        <f>D15/B15</f>
        <v>6.6006600660066007E-3</v>
      </c>
      <c r="E16" s="9">
        <f>E15/B15</f>
        <v>0</v>
      </c>
      <c r="F16" s="9">
        <f>F15/B15</f>
        <v>0.30486798679867988</v>
      </c>
      <c r="G16" s="9">
        <f>G15/B15</f>
        <v>0</v>
      </c>
      <c r="H16" s="9">
        <f>H15/B15</f>
        <v>0.15016501650165018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87.5</v>
      </c>
      <c r="C22" s="2">
        <f>_xlfn.XLOOKUP(A1,'raw data'!AG2:AG52,'raw data'!AJ2:AJ52)</f>
        <v>88</v>
      </c>
      <c r="D22" s="2">
        <f>_xlfn.XLOOKUP(A1,'raw data'!AG2:AG52,'raw data'!AK2:AK52)</f>
        <v>88.6</v>
      </c>
      <c r="E22" s="2">
        <f>_xlfn.XLOOKUP(A1,'raw data'!AG2:AG52,'raw data'!AL2:AL52)</f>
        <v>89.7</v>
      </c>
      <c r="F22" s="2">
        <f>_xlfn.XLOOKUP(A1,'raw data'!AG2:AG52,'raw data'!AM2:AM52)</f>
        <v>90.3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47355</v>
      </c>
      <c r="C23" s="10">
        <f>_xlfn.XLOOKUP(A1,'raw data'!AG2:AG52,'raw data'!AO2:AO52)</f>
        <v>47477</v>
      </c>
      <c r="D23" s="10">
        <f>_xlfn.XLOOKUP(A1,'raw data'!AG2:AG52,'raw data'!AP2:AP52)</f>
        <v>48024</v>
      </c>
      <c r="E23" s="10">
        <f>_xlfn.XLOOKUP(A1,'raw data'!AG2:AG52,'raw data'!AQ2:AQ52)</f>
        <v>48065</v>
      </c>
      <c r="F23" s="10">
        <f>_xlfn.XLOOKUP(A1,'raw data'!AG2:AG52,'raw data'!AR2:AR52)</f>
        <v>48848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79.400000000000006</v>
      </c>
      <c r="C25" s="2">
        <f>_xlfn.XLOOKUP(A1,'raw data'!AG2:AG52,'raw data'!BD2:BD52)</f>
        <v>80.400000000000006</v>
      </c>
      <c r="D25" s="2">
        <f>_xlfn.XLOOKUP(A1,'raw data'!AG2:AG52,'raw data'!BE2:BE52)</f>
        <v>80.900000000000006</v>
      </c>
      <c r="E25" s="2">
        <f>_xlfn.XLOOKUP(A1,'raw data'!AG2:AG52,'raw data'!BF2:BF52)</f>
        <v>81.599999999999994</v>
      </c>
      <c r="F25" s="2">
        <f>_xlfn.XLOOKUP(A1,'raw data'!AG2:AG52,'raw data'!BG2:BG52)</f>
        <v>82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5154</v>
      </c>
      <c r="C26" s="10">
        <f>_xlfn.XLOOKUP(A1,'raw data'!AG2:AG52,'raw data'!BI2:BI52)</f>
        <v>5161</v>
      </c>
      <c r="D26" s="10">
        <f>_xlfn.XLOOKUP(A1,'raw data'!AG2:AG52,'raw data'!BJ2:BJ52)</f>
        <v>5324</v>
      </c>
      <c r="E26" s="10">
        <f>_xlfn.XLOOKUP(A1,'raw data'!AG2:AG52,'raw data'!BK2:BK52)</f>
        <v>5308</v>
      </c>
      <c r="F26" s="10">
        <f>_xlfn.XLOOKUP(A1,'raw data'!AG2:AG52,'raw data'!BL2:BL52)</f>
        <v>5430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84</v>
      </c>
      <c r="C28" s="2">
        <f>_xlfn.XLOOKUP(A1,'raw data'!AG2:AG52,'raw data'!AT2:AT52)</f>
        <v>84.8</v>
      </c>
      <c r="D28" s="2">
        <f>_xlfn.XLOOKUP(A1,'raw data'!AG2:AG52,'raw data'!AU2:AU52)</f>
        <v>85.6</v>
      </c>
      <c r="E28" s="2">
        <f>_xlfn.XLOOKUP(A1,'raw data'!AG2:AG52,'raw data'!AV2:AV52)</f>
        <v>87</v>
      </c>
      <c r="F28" s="2">
        <f>_xlfn.XLOOKUP(A1,'raw data'!AG2:AG52,'raw data'!AW2:AW52)</f>
        <v>87.8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24213</v>
      </c>
      <c r="C29" s="10">
        <f>_xlfn.XLOOKUP(A1,'raw data'!AG2:AG52,'raw data'!AY2:AY52)</f>
        <v>24298</v>
      </c>
      <c r="D29" s="10">
        <f>_xlfn.XLOOKUP(A1,'raw data'!AG2:AG52,'raw data'!AZ2:AZ52)</f>
        <v>24806</v>
      </c>
      <c r="E29" s="10">
        <f>_xlfn.XLOOKUP(A1,'raw data'!AG2:AG52,'raw data'!BA2:BA52)</f>
        <v>25296</v>
      </c>
      <c r="F29" s="10">
        <f>_xlfn.XLOOKUP(A1,'raw data'!AG2:AG52,'raw data'!BB2:BB52)</f>
        <v>25503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119303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0.17762065767121799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 t="s">
        <v>317</v>
      </c>
      <c r="B40" s="6">
        <f>_xlfn.XLOOKUP(A1,'raw data'!BN2:BN52,'raw data'!BU2:BU52)</f>
        <v>86.1</v>
      </c>
      <c r="C40" s="6">
        <f>_xlfn.XLOOKUP(A1,'raw data'!BN2:BN52,'raw data'!BV2:BV52)</f>
        <v>12.5</v>
      </c>
      <c r="D40" s="6">
        <f>_xlfn.XLOOKUP(A1,'raw data'!BN2:BN52,'raw data'!BW2:BW52)</f>
        <v>36.299999999999997</v>
      </c>
      <c r="E40" s="6">
        <f>_xlfn.XLOOKUP(A1,'raw data'!BN2:BN52,'raw data'!BX2:BX52)</f>
        <v>30.7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90.3</v>
      </c>
      <c r="C41" s="6">
        <f>_xlfn.XLOOKUP(A1,'raw data'!BN2:BN52,'raw data'!BZ2:BZ52)</f>
        <v>18.5</v>
      </c>
      <c r="D41" s="6">
        <f>_xlfn.XLOOKUP(A1,'raw data'!BN2:BN52,'raw data'!CA2:CA52)</f>
        <v>33.434735199999999</v>
      </c>
      <c r="E41" s="6">
        <f>_xlfn.XLOOKUP(A1,'raw data'!BN2:BN52,'raw data'!CB2:CB52)</f>
        <v>29.01454034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4.2000000000000028</v>
      </c>
      <c r="C42" s="6">
        <f>_xlfn.XLOOKUP(A1,'raw data'!BN2:BN52,'raw data'!CD2:CD52)</f>
        <v>6</v>
      </c>
      <c r="D42" s="6">
        <f>_xlfn.XLOOKUP(A1,'raw data'!BN2:BN52,'raw data'!CE2:CE52)</f>
        <v>-2.8652647999999985</v>
      </c>
      <c r="E42" s="6">
        <f>_xlfn.XLOOKUP(A1,'raw data'!BN2:BN52,'raw data'!CF2:CF52)</f>
        <v>-1.6854596599999994</v>
      </c>
      <c r="F42" s="6">
        <f>_xlfn.XLOOKUP(A1,'raw data'!BN2:BN52,'raw data'!BO2:BO52)</f>
        <v>5.649275540000005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53.700000762939503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70.099998474121094</v>
      </c>
      <c r="C49" s="2"/>
      <c r="D49" s="2"/>
      <c r="E49" s="2"/>
      <c r="F49" s="2"/>
      <c r="G49" s="6">
        <f>_xlfn.XLOOKUP(A1,'raw data'!CK2:CK52,'raw data'!CL2:CL52)</f>
        <v>50.669040379999998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37.400001525878899</v>
      </c>
      <c r="C50" s="2"/>
      <c r="D50" s="2"/>
      <c r="E50" s="2"/>
      <c r="F50" s="2"/>
      <c r="G50" s="6">
        <f>_xlfn.XLOOKUP(A1,'raw data'!CK2:CK52,'raw data'!CM2:CM52)</f>
        <v>35.046397030000001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41.299999237060497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13.6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opLeftCell="A19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  <col min="9" max="9" width="10.08984375" bestFit="1" customWidth="1"/>
    <col min="10" max="10" width="9.6328125" bestFit="1" customWidth="1"/>
    <col min="11" max="12" width="7.81640625" bestFit="1" customWidth="1"/>
    <col min="13" max="13" width="7.36328125" bestFit="1" customWidth="1"/>
    <col min="14" max="19" width="7.6328125" customWidth="1"/>
  </cols>
  <sheetData>
    <row r="1" spans="1:19" s="1" customFormat="1" ht="23.5" x14ac:dyDescent="0.55000000000000004">
      <c r="A1" s="12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5" t="s">
        <v>40</v>
      </c>
      <c r="B3" s="10">
        <f>_xlfn.XLOOKUP(A1,'raw data'!A2:A52,'raw data'!D2:D52)</f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35">
      <c r="A4" s="4"/>
      <c r="B4" s="4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35">
      <c r="A5" s="4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5">
      <c r="A6" s="5" t="s">
        <v>39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5">
      <c r="A8" s="11" t="s">
        <v>38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3" t="s">
        <v>34</v>
      </c>
      <c r="B10" s="10">
        <f>_xlfn.XLOOKUP(A1,'raw data'!G2:G52,'raw data'!I2:I52)</f>
        <v>2004</v>
      </c>
      <c r="C10" s="10">
        <f>_xlfn.XLOOKUP(A1,'raw data'!G2:G52,'raw data'!J2:J52)</f>
        <v>1582</v>
      </c>
      <c r="D10" s="10">
        <f>_xlfn.XLOOKUP(A1,'raw data'!G2:G52,'raw data'!K2:K52)</f>
        <v>15</v>
      </c>
      <c r="E10" s="10">
        <f>_xlfn.XLOOKUP(A1,'raw data'!G2:G52,'raw data'!L2:L52)</f>
        <v>5</v>
      </c>
      <c r="F10" s="10">
        <f>_xlfn.XLOOKUP(A1,'raw data'!G2:G52,'raw data'!M2:M52)</f>
        <v>402</v>
      </c>
      <c r="G10" s="10">
        <f>_xlfn.XLOOKUP(A1,'raw data'!G2:G52,'raw data'!N2:N52)</f>
        <v>113</v>
      </c>
      <c r="H10" s="10">
        <f>_xlfn.XLOOKUP(A1,'raw data'!G2:G52,'raw data'!O2:O52)</f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5">
      <c r="A11" s="3" t="s">
        <v>25</v>
      </c>
      <c r="B11" s="2"/>
      <c r="C11" s="9">
        <f>C10/B10</f>
        <v>0.78942115768463073</v>
      </c>
      <c r="D11" s="9">
        <f>D10/B10</f>
        <v>7.4850299401197605E-3</v>
      </c>
      <c r="E11" s="9">
        <f>E10/B10</f>
        <v>2.4950099800399202E-3</v>
      </c>
      <c r="F11" s="9">
        <f>F10/B10</f>
        <v>0.20059880239520958</v>
      </c>
      <c r="G11" s="9">
        <f>G10/B10</f>
        <v>5.6387225548902194E-2</v>
      </c>
      <c r="H11" s="9">
        <f>H10/B10</f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5">
      <c r="A13" s="11" t="s">
        <v>35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35">
      <c r="A15" s="3" t="s">
        <v>26</v>
      </c>
      <c r="B15" s="10">
        <f>_xlfn.XLOOKUP(A1,'raw data'!R2:R52,'raw data'!T2:T52)</f>
        <v>1077</v>
      </c>
      <c r="C15" s="10">
        <f>_xlfn.XLOOKUP(A1,'raw data'!R2:R52,'raw data'!U2:U52)</f>
        <v>753</v>
      </c>
      <c r="D15" s="10">
        <f>_xlfn.XLOOKUP(A1,'raw data'!R2:R52,'raw data'!V2:V52)</f>
        <v>15</v>
      </c>
      <c r="E15" s="10">
        <f>_xlfn.XLOOKUP(A1,'raw data'!R2:R52,'raw data'!W2:W52)</f>
        <v>5</v>
      </c>
      <c r="F15" s="10">
        <f>_xlfn.XLOOKUP(A1,'raw data'!R2:R52,'raw data'!X2:X52)</f>
        <v>304</v>
      </c>
      <c r="G15" s="10">
        <f>_xlfn.XLOOKUP(A1,'raw data'!R2:R52,'raw data'!Y2:Y52)</f>
        <v>113</v>
      </c>
      <c r="H15" s="10">
        <f>_xlfn.XLOOKUP(A1,'raw data'!R2:R52,'raw data'!Z2:Z52)</f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3" t="s">
        <v>25</v>
      </c>
      <c r="B16" s="2"/>
      <c r="C16" s="9">
        <f>C15/B15</f>
        <v>0.69916434540389971</v>
      </c>
      <c r="D16" s="9">
        <f>D15/B15</f>
        <v>1.3927576601671309E-2</v>
      </c>
      <c r="E16" s="9">
        <f>E15/B15</f>
        <v>4.642525533890436E-3</v>
      </c>
      <c r="F16" s="9">
        <f>F15/B15</f>
        <v>0.28226555246053853</v>
      </c>
      <c r="G16" s="9">
        <f>G15/B15</f>
        <v>0.10492107706592387</v>
      </c>
      <c r="H16" s="9">
        <f>H15/B15</f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35">
      <c r="A22" s="3" t="s">
        <v>23</v>
      </c>
      <c r="B22" s="2">
        <f>_xlfn.XLOOKUP(A1,'raw data'!AG2:AG52,'raw data'!AI2:AI52)</f>
        <v>71.099999999999994</v>
      </c>
      <c r="C22" s="2">
        <f>_xlfn.XLOOKUP(A1,'raw data'!AG2:AG52,'raw data'!AJ2:AJ52)</f>
        <v>75.599999999999994</v>
      </c>
      <c r="D22" s="2">
        <f>_xlfn.XLOOKUP(A1,'raw data'!AG2:AG52,'raw data'!AK2:AK52)</f>
        <v>76.099999999999994</v>
      </c>
      <c r="E22" s="2">
        <f>_xlfn.XLOOKUP(A1,'raw data'!AG2:AG52,'raw data'!AL2:AL52)</f>
        <v>78.2</v>
      </c>
      <c r="F22" s="2">
        <f>_xlfn.XLOOKUP(A1,'raw data'!AG2:AG52,'raw data'!AM2:AM52)</f>
        <v>78.5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35">
      <c r="A23" s="3" t="s">
        <v>22</v>
      </c>
      <c r="B23" s="10">
        <f>_xlfn.XLOOKUP(A1,'raw data'!AG2:AG52,'raw data'!AN2:AN52)</f>
        <v>9871</v>
      </c>
      <c r="C23" s="10">
        <f>_xlfn.XLOOKUP(A1,'raw data'!AG2:AG52,'raw data'!AO2:AO52)</f>
        <v>9676</v>
      </c>
      <c r="D23" s="10">
        <f>_xlfn.XLOOKUP(A1,'raw data'!AG2:AG52,'raw data'!AP2:AP52)</f>
        <v>9637</v>
      </c>
      <c r="E23" s="10">
        <f>_xlfn.XLOOKUP(A1,'raw data'!AG2:AG52,'raw data'!AQ2:AQ52)</f>
        <v>9817</v>
      </c>
      <c r="F23" s="10">
        <f>_xlfn.XLOOKUP(A1,'raw data'!AG2:AG52,'raw data'!AR2:AR52)</f>
        <v>9847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35">
      <c r="A25" s="3" t="s">
        <v>305</v>
      </c>
      <c r="B25" s="2">
        <f>_xlfn.XLOOKUP(A1,'raw data'!AG2:AG52,'raw data'!BC2:BC52)</f>
        <v>55</v>
      </c>
      <c r="C25" s="2">
        <f>_xlfn.XLOOKUP(A1,'raw data'!AG2:AG52,'raw data'!BD2:BD52)</f>
        <v>64</v>
      </c>
      <c r="D25" s="2">
        <f>_xlfn.XLOOKUP(A1,'raw data'!AG2:AG52,'raw data'!BE2:BE52)</f>
        <v>64</v>
      </c>
      <c r="E25" s="2">
        <f>_xlfn.XLOOKUP(A1,'raw data'!AG2:AG52,'raw data'!BF2:BF52)</f>
        <v>69</v>
      </c>
      <c r="F25" s="2">
        <f>_xlfn.XLOOKUP(A1,'raw data'!AG2:AG52,'raw data'!BG2:BG52)</f>
        <v>69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35">
      <c r="A26" s="3" t="s">
        <v>306</v>
      </c>
      <c r="B26" s="10">
        <f>_xlfn.XLOOKUP(A1,'raw data'!AG2:AG52,'raw data'!BH2:BH52)</f>
        <v>2248</v>
      </c>
      <c r="C26" s="10">
        <f>_xlfn.XLOOKUP(A1,'raw data'!AG2:AG52,'raw data'!BI2:BI52)</f>
        <v>1987</v>
      </c>
      <c r="D26" s="10">
        <f>_xlfn.XLOOKUP(A1,'raw data'!AG2:AG52,'raw data'!BJ2:BJ52)</f>
        <v>2175</v>
      </c>
      <c r="E26" s="10">
        <f>_xlfn.XLOOKUP(A1,'raw data'!AG2:AG52,'raw data'!BK2:BK52)</f>
        <v>2169</v>
      </c>
      <c r="F26" s="10">
        <f>_xlfn.XLOOKUP(A1,'raw data'!AG2:AG52,'raw data'!BL2:BL52)</f>
        <v>2199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35">
      <c r="A28" s="3" t="s">
        <v>21</v>
      </c>
      <c r="B28" s="2">
        <f>_xlfn.XLOOKUP(A1,'raw data'!AG2:AG52,'raw data'!AS2:AS52)</f>
        <v>59.6</v>
      </c>
      <c r="C28" s="2">
        <f>_xlfn.XLOOKUP(A1,'raw data'!AG2:AG52,'raw data'!AT2:AT52)</f>
        <v>66.599999999999994</v>
      </c>
      <c r="D28" s="2">
        <f>_xlfn.XLOOKUP(A1,'raw data'!AG2:AG52,'raw data'!AU2:AU52)</f>
        <v>68.400000000000006</v>
      </c>
      <c r="E28" s="2">
        <f>_xlfn.XLOOKUP(A1,'raw data'!AG2:AG52,'raw data'!AV2:AV52)</f>
        <v>72.099999999999994</v>
      </c>
      <c r="F28" s="2">
        <f>_xlfn.XLOOKUP(A1,'raw data'!AG2:AG52,'raw data'!AW2:AW52)</f>
        <v>71.900000000000006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35">
      <c r="A29" s="3" t="s">
        <v>20</v>
      </c>
      <c r="B29" s="10">
        <f>_xlfn.XLOOKUP(A1,'raw data'!AG2:AG52,'raw data'!AX2:AX52)</f>
        <v>3868</v>
      </c>
      <c r="C29" s="10">
        <f>_xlfn.XLOOKUP(A1,'raw data'!AG2:AG52,'raw data'!AY2:AY52)</f>
        <v>3468</v>
      </c>
      <c r="D29" s="10">
        <f>_xlfn.XLOOKUP(A1,'raw data'!AG2:AG52,'raw data'!AZ2:AZ52)</f>
        <v>3842</v>
      </c>
      <c r="E29" s="10">
        <f>_xlfn.XLOOKUP(A1,'raw data'!AG2:AG52,'raw data'!BA2:BA52)</f>
        <v>4243</v>
      </c>
      <c r="F29" s="10">
        <f>_xlfn.XLOOKUP(A1,'raw data'!AG2:AG52,'raw data'!BB2:BB52)</f>
        <v>4427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35957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0.29621788165124768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5">
      <c r="A40" s="14">
        <v>2011</v>
      </c>
      <c r="B40" s="6">
        <f>_xlfn.XLOOKUP(A1,'raw data'!BN2:BN52,'raw data'!BU2:BU52)</f>
        <v>68</v>
      </c>
      <c r="C40" s="6">
        <f>_xlfn.XLOOKUP(A1,'raw data'!BN2:BN52,'raw data'!BV2:BV52)</f>
        <v>12.5</v>
      </c>
      <c r="D40" s="6">
        <f>_xlfn.XLOOKUP(A1,'raw data'!BN2:BN52,'raw data'!BW2:BW52)</f>
        <v>31</v>
      </c>
      <c r="E40" s="6">
        <f>_xlfn.XLOOKUP(A1,'raw data'!BN2:BN52,'raw data'!BX2:BX52)</f>
        <v>35.200000000000003</v>
      </c>
      <c r="F40" s="8"/>
      <c r="G40" s="6"/>
      <c r="H40" s="6"/>
      <c r="I40" s="7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5">
      <c r="A41" s="14" t="s">
        <v>240</v>
      </c>
      <c r="B41" s="7">
        <f>_xlfn.XLOOKUP(A1,'raw data'!BN2:BN52,'raw data'!BY2:BY52)</f>
        <v>78.5</v>
      </c>
      <c r="C41" s="6">
        <f>_xlfn.XLOOKUP(A1,'raw data'!BN2:BN52,'raw data'!BZ2:BZ52)</f>
        <v>15.9</v>
      </c>
      <c r="D41" s="6">
        <f>_xlfn.XLOOKUP(A1,'raw data'!BN2:BN52,'raw data'!CA2:CA52)</f>
        <v>23.29093039</v>
      </c>
      <c r="E41" s="6">
        <f>_xlfn.XLOOKUP(A1,'raw data'!BN2:BN52,'raw data'!CB2:CB52)</f>
        <v>29.040002170000001</v>
      </c>
      <c r="F41" s="8"/>
      <c r="G41" s="6"/>
      <c r="H41" s="6"/>
      <c r="I41" s="7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5">
      <c r="A42" s="14" t="s">
        <v>238</v>
      </c>
      <c r="B42" s="6">
        <f>_xlfn.XLOOKUP(A1,'raw data'!BN2:BN52,'raw data'!CC2:CC52)</f>
        <v>10.5</v>
      </c>
      <c r="C42" s="6">
        <f>_xlfn.XLOOKUP(A1,'raw data'!BN2:BN52,'raw data'!CD2:CD52)</f>
        <v>3.4000000000000004</v>
      </c>
      <c r="D42" s="6">
        <f>_xlfn.XLOOKUP(A1,'raw data'!BN2:BN52,'raw data'!CE2:CE52)</f>
        <v>-7.7090696100000002</v>
      </c>
      <c r="E42" s="6">
        <f>_xlfn.XLOOKUP(A1,'raw data'!BN2:BN52,'raw data'!CF2:CF52)</f>
        <v>-6.1599978300000018</v>
      </c>
      <c r="F42" s="6">
        <f>_xlfn.XLOOKUP(A1,'raw data'!BN2:BN52,'raw data'!BO2:BO52)</f>
        <v>3.0932559999998333E-2</v>
      </c>
      <c r="G42" s="6"/>
      <c r="H42" s="6"/>
      <c r="I42" s="7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35">
      <c r="A48" s="3" t="s">
        <v>5</v>
      </c>
      <c r="B48" s="6">
        <f>_xlfn.XLOOKUP(A1,'raw data'!CO2:CO52,'raw data'!CP2:CP52)</f>
        <v>61.900001525878899</v>
      </c>
      <c r="C48" s="2"/>
      <c r="D48" s="2"/>
      <c r="E48" s="2"/>
      <c r="F48" s="2"/>
      <c r="G48" s="2"/>
      <c r="H48" s="28" t="s">
        <v>299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35">
      <c r="A49" s="3" t="s">
        <v>4</v>
      </c>
      <c r="B49" s="6">
        <f>_xlfn.XLOOKUP(A1,'raw data'!CO2:CO52,'raw data'!CQ2:CQ52)</f>
        <v>59.599998474121101</v>
      </c>
      <c r="C49" s="2"/>
      <c r="D49" s="2"/>
      <c r="E49" s="2"/>
      <c r="F49" s="2"/>
      <c r="G49" s="6" t="str">
        <f>_xlfn.XLOOKUP(A1,'raw data'!CK2:CK52,'raw data'!CL2:CL52)</f>
        <v>N/A</v>
      </c>
      <c r="H49" s="2">
        <v>55.2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35">
      <c r="A50" s="3" t="s">
        <v>3</v>
      </c>
      <c r="B50" s="6">
        <f>_xlfn.XLOOKUP(A1,'raw data'!CO2:CO52,'raw data'!CR2:CR52)</f>
        <v>36</v>
      </c>
      <c r="C50" s="2"/>
      <c r="D50" s="2"/>
      <c r="E50" s="2"/>
      <c r="F50" s="2"/>
      <c r="G50" s="6" t="str">
        <f>_xlfn.XLOOKUP(A1,'raw data'!CK2:CK52,'raw data'!CM2:CM52)</f>
        <v>N/A</v>
      </c>
      <c r="H50" s="2">
        <v>28.1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35">
      <c r="A51" s="3" t="s">
        <v>2</v>
      </c>
      <c r="B51" s="6">
        <f>_xlfn.XLOOKUP(A1,'raw data'!CO2:CO52,'raw data'!CS2:CS52)</f>
        <v>79.300003051757798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35">
      <c r="A54" s="5" t="s">
        <v>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3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35">
      <c r="A56" s="2"/>
      <c r="B56" s="24">
        <v>2017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35">
      <c r="A57" s="3" t="s">
        <v>0</v>
      </c>
      <c r="B57" s="6">
        <f>_xlfn.XLOOKUP(A1,'raw data'!BN2:BN52,'raw data'!CI2:CI52)</f>
        <v>13.1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58"/>
  <sheetViews>
    <sheetView topLeftCell="A22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87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9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7635</v>
      </c>
      <c r="C10" s="10">
        <f>_xlfn.XLOOKUP(A1,'raw data'!G2:G52,'raw data'!J2:J52)</f>
        <v>7391</v>
      </c>
      <c r="D10" s="10">
        <f>_xlfn.XLOOKUP(A1,'raw data'!G2:G52,'raw data'!K2:K52)</f>
        <v>60</v>
      </c>
      <c r="E10" s="10">
        <f>_xlfn.XLOOKUP(A1,'raw data'!G2:G52,'raw data'!L2:L52)</f>
        <v>29</v>
      </c>
      <c r="F10" s="10">
        <f>_xlfn.XLOOKUP(A1,'raw data'!G2:G52,'raw data'!M2:M52)</f>
        <v>155</v>
      </c>
      <c r="G10" s="10">
        <f>_xlfn.XLOOKUP(A1,'raw data'!G2:G52,'raw data'!N2:N52)</f>
        <v>1125</v>
      </c>
      <c r="H10" s="10">
        <f>_xlfn.XLOOKUP(A1,'raw data'!G2:G52,'raw data'!O2:O52)</f>
        <v>277</v>
      </c>
    </row>
    <row r="11" spans="1:8" x14ac:dyDescent="0.35">
      <c r="A11" s="3" t="s">
        <v>25</v>
      </c>
      <c r="B11" s="2"/>
      <c r="C11" s="9">
        <f>C10/B10</f>
        <v>0.96804191224623448</v>
      </c>
      <c r="D11" s="9">
        <f>D10/B10</f>
        <v>7.8585461689587421E-3</v>
      </c>
      <c r="E11" s="9">
        <f>E10/B10</f>
        <v>3.7982973149967257E-3</v>
      </c>
      <c r="F11" s="9">
        <f>F10/B10</f>
        <v>2.0301244269810084E-2</v>
      </c>
      <c r="G11" s="9">
        <f>G10/B10</f>
        <v>0.14734774066797643</v>
      </c>
      <c r="H11" s="9">
        <f>H10/B10</f>
        <v>3.628028814669286E-2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3554</v>
      </c>
      <c r="C15" s="10">
        <f>_xlfn.XLOOKUP(A1,'raw data'!R2:R52,'raw data'!U2:U52)</f>
        <v>3493</v>
      </c>
      <c r="D15" s="10">
        <f>_xlfn.XLOOKUP(A1,'raw data'!R2:R52,'raw data'!V2:V52)</f>
        <v>15</v>
      </c>
      <c r="E15" s="10">
        <f>_xlfn.XLOOKUP(A1,'raw data'!R2:R52,'raw data'!W2:W52)</f>
        <v>3</v>
      </c>
      <c r="F15" s="10">
        <f>_xlfn.XLOOKUP(A1,'raw data'!R2:R52,'raw data'!X2:X52)</f>
        <v>43</v>
      </c>
      <c r="G15" s="10">
        <f>_xlfn.XLOOKUP(A1,'raw data'!R2:R52,'raw data'!Y2:Y52)</f>
        <v>123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0.98283624085537424</v>
      </c>
      <c r="D16" s="9">
        <f>D15/B15</f>
        <v>4.2205965109735509E-3</v>
      </c>
      <c r="E16" s="9">
        <f>E15/B15</f>
        <v>8.4411930219471017E-4</v>
      </c>
      <c r="F16" s="9">
        <f>F15/B15</f>
        <v>1.2099043331457513E-2</v>
      </c>
      <c r="G16" s="9">
        <f>G15/B15</f>
        <v>3.4608891389983118E-2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74.599999999999994</v>
      </c>
      <c r="C22" s="2">
        <f>_xlfn.XLOOKUP(A1,'raw data'!AG2:AG52,'raw data'!AJ2:AJ52)</f>
        <v>77.5</v>
      </c>
      <c r="D22" s="2">
        <f>_xlfn.XLOOKUP(A1,'raw data'!AG2:AG52,'raw data'!AK2:AK52)</f>
        <v>78.599999999999994</v>
      </c>
      <c r="E22" s="2">
        <f>_xlfn.XLOOKUP(A1,'raw data'!AG2:AG52,'raw data'!AL2:AL52)</f>
        <v>78.099999999999994</v>
      </c>
      <c r="F22" s="2">
        <f>_xlfn.XLOOKUP(A1,'raw data'!AG2:AG52,'raw data'!AM2:AM52)</f>
        <v>81.400000000000006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47554</v>
      </c>
      <c r="C23" s="10">
        <f>_xlfn.XLOOKUP(A1,'raw data'!AG2:AG52,'raw data'!AO2:AO52)</f>
        <v>42491</v>
      </c>
      <c r="D23" s="10">
        <f>_xlfn.XLOOKUP(A1,'raw data'!AG2:AG52,'raw data'!AP2:AP52)</f>
        <v>46502</v>
      </c>
      <c r="E23" s="10">
        <f>_xlfn.XLOOKUP(A1,'raw data'!AG2:AG52,'raw data'!AQ2:AQ52)</f>
        <v>47790</v>
      </c>
      <c r="F23" s="10">
        <f>_xlfn.XLOOKUP(A1,'raw data'!AG2:AG52,'raw data'!AR2:AR52)</f>
        <v>48632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67.900000000000006</v>
      </c>
      <c r="C25" s="2">
        <f>_xlfn.XLOOKUP(A1,'raw data'!AG2:AG52,'raw data'!BD2:BD52)</f>
        <v>71.400000000000006</v>
      </c>
      <c r="D25" s="2">
        <f>_xlfn.XLOOKUP(A1,'raw data'!AG2:AG52,'raw data'!BE2:BE52)</f>
        <v>73.400000000000006</v>
      </c>
      <c r="E25" s="2">
        <f>_xlfn.XLOOKUP(A1,'raw data'!AG2:AG52,'raw data'!BF2:BF52)</f>
        <v>72.8</v>
      </c>
      <c r="F25" s="2">
        <f>_xlfn.XLOOKUP(A1,'raw data'!AG2:AG52,'raw data'!BG2:BG52)</f>
        <v>78.099999999999994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21309</v>
      </c>
      <c r="C26" s="10">
        <f>_xlfn.XLOOKUP(A1,'raw data'!AG2:AG52,'raw data'!BI2:BI52)</f>
        <v>17747</v>
      </c>
      <c r="D26" s="10">
        <f>_xlfn.XLOOKUP(A1,'raw data'!AG2:AG52,'raw data'!BJ2:BJ52)</f>
        <v>20427</v>
      </c>
      <c r="E26" s="10">
        <f>_xlfn.XLOOKUP(A1,'raw data'!AG2:AG52,'raw data'!BK2:BK52)</f>
        <v>20822</v>
      </c>
      <c r="F26" s="10">
        <f>_xlfn.XLOOKUP(A1,'raw data'!AG2:AG52,'raw data'!BL2:BL52)</f>
        <v>21497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68.8</v>
      </c>
      <c r="C28" s="2">
        <f>_xlfn.XLOOKUP(A1,'raw data'!AG2:AG52,'raw data'!AT2:AT52)</f>
        <v>70.8</v>
      </c>
      <c r="D28" s="2">
        <f>_xlfn.XLOOKUP(A1,'raw data'!AG2:AG52,'raw data'!AU2:AU52)</f>
        <v>72.900000000000006</v>
      </c>
      <c r="E28" s="2">
        <f>_xlfn.XLOOKUP(A1,'raw data'!AG2:AG52,'raw data'!AV2:AV52)</f>
        <v>72.599999999999994</v>
      </c>
      <c r="F28" s="2">
        <f>_xlfn.XLOOKUP(A1,'raw data'!AG2:AG52,'raw data'!AW2:AW52)</f>
        <v>75.5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25438</v>
      </c>
      <c r="C29" s="10">
        <f>_xlfn.XLOOKUP(A1,'raw data'!AG2:AG52,'raw data'!AY2:AY52)</f>
        <v>26909</v>
      </c>
      <c r="D29" s="10">
        <f>_xlfn.XLOOKUP(A1,'raw data'!AG2:AG52,'raw data'!AZ2:AZ52)</f>
        <v>28212</v>
      </c>
      <c r="E29" s="10">
        <f>_xlfn.XLOOKUP(A1,'raw data'!AG2:AG52,'raw data'!BA2:BA52)</f>
        <v>30612</v>
      </c>
      <c r="F29" s="10">
        <f>_xlfn.XLOOKUP(A1,'raw data'!AG2:AG52,'raw data'!BB2:BB52)</f>
        <v>29872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113212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0.15915404253404861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71</v>
      </c>
      <c r="C40" s="6">
        <f>_xlfn.XLOOKUP(A1,'raw data'!BN2:BN52,'raw data'!BV2:BV52)</f>
        <v>4.0999999999999996</v>
      </c>
      <c r="D40" s="6">
        <f>_xlfn.XLOOKUP(A1,'raw data'!BN2:BN52,'raw data'!BW2:BW52)</f>
        <v>22.2</v>
      </c>
      <c r="E40" s="6">
        <f>_xlfn.XLOOKUP(A1,'raw data'!BN2:BN52,'raw data'!BX2:BX52)</f>
        <v>22.3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81.4</v>
      </c>
      <c r="C41" s="6">
        <f>_xlfn.XLOOKUP(A1,'raw data'!BN2:BN52,'raw data'!BZ2:BZ52)</f>
        <v>9.1</v>
      </c>
      <c r="D41" s="6">
        <f>_xlfn.XLOOKUP(A1,'raw data'!BN2:BN52,'raw data'!CA2:CA52)</f>
        <v>27.192290100000001</v>
      </c>
      <c r="E41" s="6">
        <f>_xlfn.XLOOKUP(A1,'raw data'!BN2:BN52,'raw data'!CB2:CB52)</f>
        <v>23.074170209999998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10.400000000000006</v>
      </c>
      <c r="C42" s="6">
        <f>_xlfn.XLOOKUP(A1,'raw data'!BN2:BN52,'raw data'!CD2:CD52)</f>
        <v>5</v>
      </c>
      <c r="D42" s="6">
        <f>_xlfn.XLOOKUP(A1,'raw data'!BN2:BN52,'raw data'!CE2:CE52)</f>
        <v>4.9922901000000017</v>
      </c>
      <c r="E42" s="6">
        <f>_xlfn.XLOOKUP(A1,'raw data'!BN2:BN52,'raw data'!CF2:CF52)</f>
        <v>0.77417020999999764</v>
      </c>
      <c r="F42" s="6">
        <f>_xlfn.XLOOKUP(A1,'raw data'!BN2:BN52,'raw data'!BO2:BO52)</f>
        <v>21.166460310000005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45.099998474121101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61.200000762939503</v>
      </c>
      <c r="C49" s="2"/>
      <c r="D49" s="2"/>
      <c r="E49" s="2"/>
      <c r="F49" s="2"/>
      <c r="G49" s="6">
        <f>_xlfn.XLOOKUP(A1,'raw data'!CK2:CK52,'raw data'!CL2:CL52)</f>
        <v>47.007690870000005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20.200000762939499</v>
      </c>
      <c r="C50" s="2"/>
      <c r="D50" s="2"/>
      <c r="E50" s="2"/>
      <c r="F50" s="2"/>
      <c r="G50" s="6">
        <f>_xlfn.XLOOKUP(A1,'raw data'!CK2:CK52,'raw data'!CM2:CM52)</f>
        <v>18.29536332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33.5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16.2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93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18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7838</v>
      </c>
      <c r="C10" s="10">
        <f>_xlfn.XLOOKUP(A1,'raw data'!G2:G52,'raw data'!J2:J52)</f>
        <v>6999</v>
      </c>
      <c r="D10" s="10">
        <f>_xlfn.XLOOKUP(A1,'raw data'!G2:G52,'raw data'!K2:K52)</f>
        <v>8</v>
      </c>
      <c r="E10" s="10">
        <f>_xlfn.XLOOKUP(A1,'raw data'!G2:G52,'raw data'!L2:L52)</f>
        <v>485</v>
      </c>
      <c r="F10" s="10">
        <f>_xlfn.XLOOKUP(A1,'raw data'!G2:G52,'raw data'!M2:M52)</f>
        <v>346</v>
      </c>
      <c r="G10" s="10">
        <f>_xlfn.XLOOKUP(A1,'raw data'!G2:G52,'raw data'!N2:N52)</f>
        <v>297</v>
      </c>
      <c r="H10" s="10">
        <f>_xlfn.XLOOKUP(A1,'raw data'!G2:G52,'raw data'!O2:O52)</f>
        <v>302</v>
      </c>
    </row>
    <row r="11" spans="1:8" x14ac:dyDescent="0.35">
      <c r="A11" s="3" t="s">
        <v>25</v>
      </c>
      <c r="B11" s="2"/>
      <c r="C11" s="9">
        <f>C10/B10</f>
        <v>0.892957387088543</v>
      </c>
      <c r="D11" s="9">
        <f>D10/B10</f>
        <v>1.0206685378923194E-3</v>
      </c>
      <c r="E11" s="9">
        <f>E10/B10</f>
        <v>6.1878030109721871E-2</v>
      </c>
      <c r="F11" s="9">
        <f>F10/B10</f>
        <v>4.4143914263842815E-2</v>
      </c>
      <c r="G11" s="9">
        <f>G10/B10</f>
        <v>3.789231946925236E-2</v>
      </c>
      <c r="H11" s="9">
        <f>H10/B10</f>
        <v>3.8530237305435061E-2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4065</v>
      </c>
      <c r="C15" s="10">
        <f>_xlfn.XLOOKUP(A1,'raw data'!R2:R52,'raw data'!U2:U52)</f>
        <v>3662</v>
      </c>
      <c r="D15" s="10">
        <f>_xlfn.XLOOKUP(A1,'raw data'!R2:R52,'raw data'!V2:V52)</f>
        <v>6</v>
      </c>
      <c r="E15" s="10">
        <f>_xlfn.XLOOKUP(A1,'raw data'!R2:R52,'raw data'!W2:W52)</f>
        <v>142</v>
      </c>
      <c r="F15" s="10">
        <f>_xlfn.XLOOKUP(A1,'raw data'!R2:R52,'raw data'!X2:X52)</f>
        <v>255</v>
      </c>
      <c r="G15" s="10">
        <f>_xlfn.XLOOKUP(A1,'raw data'!R2:R52,'raw data'!Y2:Y52)</f>
        <v>0</v>
      </c>
      <c r="H15" s="10">
        <f>_xlfn.XLOOKUP(A1,'raw data'!R2:R52,'raw data'!Z2:Z52)</f>
        <v>248</v>
      </c>
    </row>
    <row r="16" spans="1:8" x14ac:dyDescent="0.35">
      <c r="A16" s="3" t="s">
        <v>25</v>
      </c>
      <c r="B16" s="2"/>
      <c r="C16" s="9">
        <f>C15/B15</f>
        <v>0.90086100861008611</v>
      </c>
      <c r="D16" s="9">
        <f>D15/B15</f>
        <v>1.4760147601476014E-3</v>
      </c>
      <c r="E16" s="9">
        <f>E15/B15</f>
        <v>3.4932349323493234E-2</v>
      </c>
      <c r="F16" s="9">
        <f>F15/B15</f>
        <v>6.273062730627306E-2</v>
      </c>
      <c r="G16" s="9">
        <f>G15/B15</f>
        <v>0</v>
      </c>
      <c r="H16" s="9">
        <f>H15/B15</f>
        <v>6.100861008610086E-2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86.1</v>
      </c>
      <c r="C22" s="2">
        <f>_xlfn.XLOOKUP(A1,'raw data'!AG2:AG52,'raw data'!AJ2:AJ52)</f>
        <v>87.3</v>
      </c>
      <c r="D22" s="2">
        <f>_xlfn.XLOOKUP(A1,'raw data'!AG2:AG52,'raw data'!AK2:AK52)</f>
        <v>87.5</v>
      </c>
      <c r="E22" s="2">
        <f>_xlfn.XLOOKUP(A1,'raw data'!AG2:AG52,'raw data'!AL2:AL52)</f>
        <v>88.3</v>
      </c>
      <c r="F22" s="2">
        <f>_xlfn.XLOOKUP(A1,'raw data'!AG2:AG52,'raw data'!AM2:AM52)</f>
        <v>87.8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73257</v>
      </c>
      <c r="C23" s="10">
        <f>_xlfn.XLOOKUP(A1,'raw data'!AG2:AG52,'raw data'!AO2:AO52)</f>
        <v>72580</v>
      </c>
      <c r="D23" s="10">
        <f>_xlfn.XLOOKUP(A1,'raw data'!AG2:AG52,'raw data'!AP2:AP52)</f>
        <v>74301</v>
      </c>
      <c r="E23" s="10">
        <f>_xlfn.XLOOKUP(A1,'raw data'!AG2:AG52,'raw data'!AQ2:AQ52)</f>
        <v>73327</v>
      </c>
      <c r="F23" s="10">
        <f>_xlfn.XLOOKUP(A1,'raw data'!AG2:AG52,'raw data'!AR2:AR52)</f>
        <v>74753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69.2</v>
      </c>
      <c r="C25" s="2">
        <f>_xlfn.XLOOKUP(A1,'raw data'!AG2:AG52,'raw data'!BD2:BD52)</f>
        <v>72.2</v>
      </c>
      <c r="D25" s="2">
        <f>_xlfn.XLOOKUP(A1,'raw data'!AG2:AG52,'raw data'!BE2:BE52)</f>
        <v>72.7</v>
      </c>
      <c r="E25" s="2">
        <f>_xlfn.XLOOKUP(A1,'raw data'!AG2:AG52,'raw data'!BF2:BF52)</f>
        <v>74.400000000000006</v>
      </c>
      <c r="F25" s="2">
        <f>_xlfn.XLOOKUP(A1,'raw data'!AG2:AG52,'raw data'!BG2:BG52)</f>
        <v>73.8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10883</v>
      </c>
      <c r="C26" s="10">
        <f>_xlfn.XLOOKUP(A1,'raw data'!AG2:AG52,'raw data'!BI2:BI52)</f>
        <v>11062</v>
      </c>
      <c r="D26" s="10">
        <f>_xlfn.XLOOKUP(A1,'raw data'!AG2:AG52,'raw data'!BJ2:BJ52)</f>
        <v>11764</v>
      </c>
      <c r="E26" s="10">
        <f>_xlfn.XLOOKUP(A1,'raw data'!AG2:AG52,'raw data'!BK2:BK52)</f>
        <v>12269</v>
      </c>
      <c r="F26" s="10">
        <f>_xlfn.XLOOKUP(A1,'raw data'!AG2:AG52,'raw data'!BL2:BL52)</f>
        <v>13402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76</v>
      </c>
      <c r="C28" s="2">
        <f>_xlfn.XLOOKUP(A1,'raw data'!AG2:AG52,'raw data'!AT2:AT52)</f>
        <v>78.2</v>
      </c>
      <c r="D28" s="2">
        <f>_xlfn.XLOOKUP(A1,'raw data'!AG2:AG52,'raw data'!AU2:AU52)</f>
        <v>78.400000000000006</v>
      </c>
      <c r="E28" s="2">
        <f>_xlfn.XLOOKUP(A1,'raw data'!AG2:AG52,'raw data'!AV2:AV52)</f>
        <v>79</v>
      </c>
      <c r="F28" s="2">
        <f>_xlfn.XLOOKUP(A1,'raw data'!AG2:AG52,'raw data'!AW2:AW52)</f>
        <v>77.400000000000006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31242</v>
      </c>
      <c r="C29" s="10">
        <f>_xlfn.XLOOKUP(A1,'raw data'!AG2:AG52,'raw data'!AY2:AY52)</f>
        <v>31395</v>
      </c>
      <c r="D29" s="10">
        <f>_xlfn.XLOOKUP(A1,'raw data'!AG2:AG52,'raw data'!AZ2:AZ52)</f>
        <v>27465</v>
      </c>
      <c r="E29" s="10">
        <f>_xlfn.XLOOKUP(A1,'raw data'!AG2:AG52,'raw data'!BA2:BA52)</f>
        <v>32654</v>
      </c>
      <c r="F29" s="10">
        <f>_xlfn.XLOOKUP(A1,'raw data'!AG2:AG52,'raw data'!BB2:BB52)</f>
        <v>28171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126437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0.13369956010489806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83</v>
      </c>
      <c r="C40" s="6">
        <f>_xlfn.XLOOKUP(A1,'raw data'!BN2:BN52,'raw data'!BV2:BV52)</f>
        <v>23.4</v>
      </c>
      <c r="D40" s="6">
        <f>_xlfn.XLOOKUP(A1,'raw data'!BN2:BN52,'raw data'!BW2:BW52)</f>
        <v>46.1</v>
      </c>
      <c r="E40" s="6">
        <f>_xlfn.XLOOKUP(A1,'raw data'!BN2:BN52,'raw data'!BX2:BX52)</f>
        <v>51.2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87.8</v>
      </c>
      <c r="C41" s="6">
        <f>_xlfn.XLOOKUP(A1,'raw data'!BN2:BN52,'raw data'!BZ2:BZ52)</f>
        <v>32.9</v>
      </c>
      <c r="D41" s="6">
        <f>_xlfn.XLOOKUP(A1,'raw data'!BN2:BN52,'raw data'!CA2:CA52)</f>
        <v>44.647575119999999</v>
      </c>
      <c r="E41" s="6">
        <f>_xlfn.XLOOKUP(A1,'raw data'!BN2:BN52,'raw data'!CB2:CB52)</f>
        <v>47.412103080000001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4.7999999999999972</v>
      </c>
      <c r="C42" s="6">
        <f>_xlfn.XLOOKUP(A1,'raw data'!BN2:BN52,'raw data'!CD2:CD52)</f>
        <v>9.5</v>
      </c>
      <c r="D42" s="6">
        <f>_xlfn.XLOOKUP(A1,'raw data'!BN2:BN52,'raw data'!CE2:CE52)</f>
        <v>-1.4524248800000024</v>
      </c>
      <c r="E42" s="6">
        <f>_xlfn.XLOOKUP(A1,'raw data'!BN2:BN52,'raw data'!CF2:CF52)</f>
        <v>-3.7878969200000014</v>
      </c>
      <c r="F42" s="6">
        <f>_xlfn.XLOOKUP(A1,'raw data'!BN2:BN52,'raw data'!BO2:BO52)</f>
        <v>9.0596781999999934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68.900001525878906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84.099998474121094</v>
      </c>
      <c r="C49" s="2"/>
      <c r="D49" s="2"/>
      <c r="E49" s="2"/>
      <c r="F49" s="2"/>
      <c r="G49" s="6">
        <f>_xlfn.XLOOKUP(A1,'raw data'!CK2:CK52,'raw data'!CL2:CL52)</f>
        <v>63.250473900000003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37.200000762939503</v>
      </c>
      <c r="C50" s="2"/>
      <c r="D50" s="2"/>
      <c r="E50" s="2"/>
      <c r="F50" s="2"/>
      <c r="G50" s="6">
        <f>_xlfn.XLOOKUP(A1,'raw data'!CK2:CK52,'raw data'!CM2:CM52)</f>
        <v>30.515390310000001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71.599998474121094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7.1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58"/>
  <sheetViews>
    <sheetView topLeftCell="A25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91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3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8190</v>
      </c>
      <c r="C10" s="10">
        <f>_xlfn.XLOOKUP(A1,'raw data'!G2:G52,'raw data'!J2:J52)</f>
        <v>6749</v>
      </c>
      <c r="D10" s="10">
        <f>_xlfn.XLOOKUP(A1,'raw data'!G2:G52,'raw data'!K2:K52)</f>
        <v>92</v>
      </c>
      <c r="E10" s="10">
        <f>_xlfn.XLOOKUP(A1,'raw data'!G2:G52,'raw data'!L2:L52)</f>
        <v>431</v>
      </c>
      <c r="F10" s="10">
        <f>_xlfn.XLOOKUP(A1,'raw data'!G2:G52,'raw data'!M2:M52)</f>
        <v>918</v>
      </c>
      <c r="G10" s="10">
        <f>_xlfn.XLOOKUP(A1,'raw data'!G2:G52,'raw data'!N2:N52)</f>
        <v>85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0.82405372405372401</v>
      </c>
      <c r="D11" s="9">
        <f>D10/B10</f>
        <v>1.1233211233211233E-2</v>
      </c>
      <c r="E11" s="9">
        <f>E10/B10</f>
        <v>5.2625152625152626E-2</v>
      </c>
      <c r="F11" s="9">
        <f>F10/B10</f>
        <v>0.11208791208791209</v>
      </c>
      <c r="G11" s="9">
        <f>G10/B10</f>
        <v>1.0378510378510378E-2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4800</v>
      </c>
      <c r="C15" s="10">
        <f>_xlfn.XLOOKUP(A1,'raw data'!R2:R52,'raw data'!U2:U52)</f>
        <v>3803</v>
      </c>
      <c r="D15" s="10">
        <f>_xlfn.XLOOKUP(A1,'raw data'!R2:R52,'raw data'!V2:V52)</f>
        <v>31</v>
      </c>
      <c r="E15" s="10">
        <f>_xlfn.XLOOKUP(A1,'raw data'!R2:R52,'raw data'!W2:W52)</f>
        <v>397</v>
      </c>
      <c r="F15" s="10">
        <f>_xlfn.XLOOKUP(A1,'raw data'!R2:R52,'raw data'!X2:X52)</f>
        <v>569</v>
      </c>
      <c r="G15" s="10">
        <f>_xlfn.XLOOKUP(A1,'raw data'!R2:R52,'raw data'!Y2:Y52)</f>
        <v>82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0.79229166666666662</v>
      </c>
      <c r="D16" s="9">
        <f>D15/B15</f>
        <v>6.4583333333333333E-3</v>
      </c>
      <c r="E16" s="9">
        <f>E15/B15</f>
        <v>8.2708333333333328E-2</v>
      </c>
      <c r="F16" s="9">
        <f>F15/B15</f>
        <v>0.11854166666666667</v>
      </c>
      <c r="G16" s="9">
        <f>G15/B15</f>
        <v>1.7083333333333332E-2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86.4</v>
      </c>
      <c r="C22" s="2">
        <f>_xlfn.XLOOKUP(A1,'raw data'!AG2:AG52,'raw data'!AJ2:AJ52)</f>
        <v>87</v>
      </c>
      <c r="D22" s="2">
        <f>_xlfn.XLOOKUP(A1,'raw data'!AG2:AG52,'raw data'!AK2:AK52)</f>
        <v>87.6</v>
      </c>
      <c r="E22" s="2">
        <f>_xlfn.XLOOKUP(A1,'raw data'!AG2:AG52,'raw data'!AL2:AL52)</f>
        <v>87.7</v>
      </c>
      <c r="F22" s="2">
        <f>_xlfn.XLOOKUP(A1,'raw data'!AG2:AG52,'raw data'!AM2:AM52)</f>
        <v>87.1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64897</v>
      </c>
      <c r="C23" s="10">
        <f>_xlfn.XLOOKUP(A1,'raw data'!AG2:AG52,'raw data'!AO2:AO52)</f>
        <v>63775</v>
      </c>
      <c r="D23" s="10">
        <f>_xlfn.XLOOKUP(A1,'raw data'!AG2:AG52,'raw data'!AP2:AP52)</f>
        <v>63446</v>
      </c>
      <c r="E23" s="10">
        <f>_xlfn.XLOOKUP(A1,'raw data'!AG2:AG52,'raw data'!AQ2:AQ52)</f>
        <v>63238</v>
      </c>
      <c r="F23" s="10">
        <f>_xlfn.XLOOKUP(A1,'raw data'!AG2:AG52,'raw data'!AR2:AR52)</f>
        <v>65089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80.5</v>
      </c>
      <c r="C25" s="2">
        <f>_xlfn.XLOOKUP(A1,'raw data'!AG2:AG52,'raw data'!BD2:BD52)</f>
        <v>82.3</v>
      </c>
      <c r="D25" s="2">
        <f>_xlfn.XLOOKUP(A1,'raw data'!AG2:AG52,'raw data'!BE2:BE52)</f>
        <v>84.1</v>
      </c>
      <c r="E25" s="2">
        <f>_xlfn.XLOOKUP(A1,'raw data'!AG2:AG52,'raw data'!BF2:BF52)</f>
        <v>85.4</v>
      </c>
      <c r="F25" s="2">
        <f>_xlfn.XLOOKUP(A1,'raw data'!AG2:AG52,'raw data'!BG2:BG52)</f>
        <v>84.8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23154</v>
      </c>
      <c r="C26" s="10">
        <f>_xlfn.XLOOKUP(A1,'raw data'!AG2:AG52,'raw data'!BI2:BI52)</f>
        <v>22829</v>
      </c>
      <c r="D26" s="10">
        <f>_xlfn.XLOOKUP(A1,'raw data'!AG2:AG52,'raw data'!BJ2:BJ52)</f>
        <v>22465</v>
      </c>
      <c r="E26" s="10">
        <f>_xlfn.XLOOKUP(A1,'raw data'!AG2:AG52,'raw data'!BK2:BK52)</f>
        <v>22177</v>
      </c>
      <c r="F26" s="10">
        <f>_xlfn.XLOOKUP(A1,'raw data'!AG2:AG52,'raw data'!BL2:BL52)</f>
        <v>22321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77.8</v>
      </c>
      <c r="C28" s="2">
        <f>_xlfn.XLOOKUP(A1,'raw data'!AG2:AG52,'raw data'!AT2:AT52)</f>
        <v>78.599999999999994</v>
      </c>
      <c r="D28" s="2">
        <f>_xlfn.XLOOKUP(A1,'raw data'!AG2:AG52,'raw data'!AU2:AU52)</f>
        <v>79.2</v>
      </c>
      <c r="E28" s="2">
        <f>_xlfn.XLOOKUP(A1,'raw data'!AG2:AG52,'raw data'!AV2:AV52)</f>
        <v>79.3</v>
      </c>
      <c r="F28" s="2">
        <f>_xlfn.XLOOKUP(A1,'raw data'!AG2:AG52,'raw data'!AW2:AW52)</f>
        <v>78.8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21955</v>
      </c>
      <c r="C29" s="10">
        <f>_xlfn.XLOOKUP(A1,'raw data'!AG2:AG52,'raw data'!AY2:AY52)</f>
        <v>22379</v>
      </c>
      <c r="D29" s="10">
        <f>_xlfn.XLOOKUP(A1,'raw data'!AG2:AG52,'raw data'!AZ2:AZ52)</f>
        <v>21868</v>
      </c>
      <c r="E29" s="10">
        <f>_xlfn.XLOOKUP(A1,'raw data'!AG2:AG52,'raw data'!BA2:BA52)</f>
        <v>20855</v>
      </c>
      <c r="F29" s="10">
        <f>_xlfn.XLOOKUP(A1,'raw data'!AG2:AG52,'raw data'!BB2:BB52)</f>
        <v>21646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186822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0.20930560846086627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83</v>
      </c>
      <c r="C40" s="6">
        <f>_xlfn.XLOOKUP(A1,'raw data'!BN2:BN52,'raw data'!BV2:BV52)</f>
        <v>26.5</v>
      </c>
      <c r="D40" s="6">
        <f>_xlfn.XLOOKUP(A1,'raw data'!BN2:BN52,'raw data'!BW2:BW52)</f>
        <v>39.9</v>
      </c>
      <c r="E40" s="6">
        <f>_xlfn.XLOOKUP(A1,'raw data'!BN2:BN52,'raw data'!BX2:BX52)</f>
        <v>40.4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87.1</v>
      </c>
      <c r="C41" s="6">
        <f>_xlfn.XLOOKUP(A1,'raw data'!BN2:BN52,'raw data'!BZ2:BZ52)</f>
        <v>31.6</v>
      </c>
      <c r="D41" s="6">
        <f>_xlfn.XLOOKUP(A1,'raw data'!BN2:BN52,'raw data'!CA2:CA52)</f>
        <v>35.991909010000001</v>
      </c>
      <c r="E41" s="6">
        <f>_xlfn.XLOOKUP(A1,'raw data'!BN2:BN52,'raw data'!CB2:CB52)</f>
        <v>32.59453869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4.0999999999999943</v>
      </c>
      <c r="C42" s="6">
        <f>_xlfn.XLOOKUP(A1,'raw data'!BN2:BN52,'raw data'!CD2:CD52)</f>
        <v>5.1000000000000014</v>
      </c>
      <c r="D42" s="6">
        <f>_xlfn.XLOOKUP(A1,'raw data'!BN2:BN52,'raw data'!CE2:CE52)</f>
        <v>-3.908090989999998</v>
      </c>
      <c r="E42" s="6">
        <f>_xlfn.XLOOKUP(A1,'raw data'!BN2:BN52,'raw data'!CF2:CF52)</f>
        <v>-7.8054613099999983</v>
      </c>
      <c r="F42" s="6">
        <f>_xlfn.XLOOKUP(A1,'raw data'!BN2:BN52,'raw data'!BO2:BO52)</f>
        <v>-2.5135523000000006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53.900001525878899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77.900001525878906</v>
      </c>
      <c r="C49" s="2"/>
      <c r="D49" s="2"/>
      <c r="E49" s="2"/>
      <c r="F49" s="2"/>
      <c r="G49" s="6">
        <f>_xlfn.XLOOKUP(A1,'raw data'!CK2:CK52,'raw data'!CL2:CL52)</f>
        <v>56.606781060000003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36.900001525878899</v>
      </c>
      <c r="C50" s="2"/>
      <c r="D50" s="2"/>
      <c r="E50" s="2"/>
      <c r="F50" s="2"/>
      <c r="G50" s="6">
        <f>_xlfn.XLOOKUP(A1,'raw data'!CK2:CK52,'raw data'!CM2:CM52)</f>
        <v>26.100686550000002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63.700000762939503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10.5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89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22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1811</v>
      </c>
      <c r="C10" s="10">
        <f>_xlfn.XLOOKUP(A1,'raw data'!G2:G52,'raw data'!J2:J52)</f>
        <v>1809</v>
      </c>
      <c r="D10" s="10">
        <f>_xlfn.XLOOKUP(A1,'raw data'!G2:G52,'raw data'!K2:K52)</f>
        <v>2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115</v>
      </c>
      <c r="H10" s="10">
        <f>_xlfn.XLOOKUP(A1,'raw data'!G2:G52,'raw data'!O2:O52)</f>
        <v>88</v>
      </c>
    </row>
    <row r="11" spans="1:8" x14ac:dyDescent="0.35">
      <c r="A11" s="3" t="s">
        <v>25</v>
      </c>
      <c r="B11" s="2"/>
      <c r="C11" s="9">
        <f>C10/B10</f>
        <v>0.99889563776918833</v>
      </c>
      <c r="D11" s="9">
        <f>D10/B10</f>
        <v>1.1043622308117063E-3</v>
      </c>
      <c r="E11" s="9">
        <f>E10/B10</f>
        <v>0</v>
      </c>
      <c r="F11" s="9">
        <f>F10/B10</f>
        <v>0</v>
      </c>
      <c r="G11" s="9">
        <f>G10/B10</f>
        <v>6.350082827167311E-2</v>
      </c>
      <c r="H11" s="9">
        <f>H10/B10</f>
        <v>4.8591938155715074E-2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904</v>
      </c>
      <c r="C15" s="10">
        <f>_xlfn.XLOOKUP(A1,'raw data'!R2:R52,'raw data'!U2:U52)</f>
        <v>904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88</v>
      </c>
      <c r="H15" s="10">
        <f>_xlfn.XLOOKUP(A1,'raw data'!R2:R52,'raw data'!Z2:Z52)</f>
        <v>88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9.7345132743362831E-2</v>
      </c>
      <c r="H16" s="9">
        <f>H15/B15</f>
        <v>9.7345132743362831E-2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86.5</v>
      </c>
      <c r="C22" s="2">
        <f>_xlfn.XLOOKUP(A1,'raw data'!AG2:AG52,'raw data'!AJ2:AJ52)</f>
        <v>87.5</v>
      </c>
      <c r="D22" s="2">
        <f>_xlfn.XLOOKUP(A1,'raw data'!AG2:AG52,'raw data'!AK2:AK52)</f>
        <v>87</v>
      </c>
      <c r="E22" s="2">
        <f>_xlfn.XLOOKUP(A1,'raw data'!AG2:AG52,'raw data'!AL2:AL52)</f>
        <v>86.9</v>
      </c>
      <c r="F22" s="2">
        <f>_xlfn.XLOOKUP(A1,'raw data'!AG2:AG52,'raw data'!AM2:AM52)</f>
        <v>86.7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13178</v>
      </c>
      <c r="C23" s="10">
        <f>_xlfn.XLOOKUP(A1,'raw data'!AG2:AG52,'raw data'!AO2:AO52)</f>
        <v>12998</v>
      </c>
      <c r="D23" s="10">
        <f>_xlfn.XLOOKUP(A1,'raw data'!AG2:AG52,'raw data'!AP2:AP52)</f>
        <v>13096</v>
      </c>
      <c r="E23" s="10">
        <f>_xlfn.XLOOKUP(A1,'raw data'!AG2:AG52,'raw data'!AQ2:AQ52)</f>
        <v>12914</v>
      </c>
      <c r="F23" s="10">
        <f>_xlfn.XLOOKUP(A1,'raw data'!AG2:AG52,'raw data'!AR2:AR52)</f>
        <v>13073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79</v>
      </c>
      <c r="C25" s="2">
        <f>_xlfn.XLOOKUP(A1,'raw data'!AG2:AG52,'raw data'!BD2:BD52)</f>
        <v>80</v>
      </c>
      <c r="D25" s="2">
        <f>_xlfn.XLOOKUP(A1,'raw data'!AG2:AG52,'raw data'!BE2:BE52)</f>
        <v>77</v>
      </c>
      <c r="E25" s="2">
        <f>_xlfn.XLOOKUP(A1,'raw data'!AG2:AG52,'raw data'!BF2:BF52)</f>
        <v>83</v>
      </c>
      <c r="F25" s="2">
        <f>_xlfn.XLOOKUP(A1,'raw data'!AG2:AG52,'raw data'!BG2:BG52)</f>
        <v>78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402</v>
      </c>
      <c r="C26" s="10">
        <f>_xlfn.XLOOKUP(A1,'raw data'!AG2:AG52,'raw data'!BI2:BI52)</f>
        <v>450</v>
      </c>
      <c r="D26" s="10">
        <f>_xlfn.XLOOKUP(A1,'raw data'!AG2:AG52,'raw data'!BJ2:BJ52)</f>
        <v>420</v>
      </c>
      <c r="E26" s="10">
        <f>_xlfn.XLOOKUP(A1,'raw data'!AG2:AG52,'raw data'!BK2:BK52)</f>
        <v>445</v>
      </c>
      <c r="F26" s="10">
        <f>_xlfn.XLOOKUP(A1,'raw data'!AG2:AG52,'raw data'!BL2:BL52)</f>
        <v>494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77.8</v>
      </c>
      <c r="C28" s="2">
        <f>_xlfn.XLOOKUP(A1,'raw data'!AG2:AG52,'raw data'!AT2:AT52)</f>
        <v>75.599999999999994</v>
      </c>
      <c r="D28" s="2">
        <f>_xlfn.XLOOKUP(A1,'raw data'!AG2:AG52,'raw data'!AU2:AU52)</f>
        <v>78</v>
      </c>
      <c r="E28" s="2">
        <f>_xlfn.XLOOKUP(A1,'raw data'!AG2:AG52,'raw data'!AV2:AV52)</f>
        <v>79.3</v>
      </c>
      <c r="F28" s="2">
        <f>_xlfn.XLOOKUP(A1,'raw data'!AG2:AG52,'raw data'!AW2:AW52)</f>
        <v>77.8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6520</v>
      </c>
      <c r="C29" s="10">
        <f>_xlfn.XLOOKUP(A1,'raw data'!AG2:AG52,'raw data'!AY2:AY52)</f>
        <v>4229</v>
      </c>
      <c r="D29" s="10">
        <f>_xlfn.XLOOKUP(A1,'raw data'!AG2:AG52,'raw data'!AZ2:AZ52)</f>
        <v>6265</v>
      </c>
      <c r="E29" s="10">
        <f>_xlfn.XLOOKUP(A1,'raw data'!AG2:AG52,'raw data'!BA2:BA52)</f>
        <v>6881</v>
      </c>
      <c r="F29" s="10">
        <f>_xlfn.XLOOKUP(A1,'raw data'!AG2:AG52,'raw data'!BB2:BB52)</f>
        <v>6412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29394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0.16780462184873948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84</v>
      </c>
      <c r="C40" s="6">
        <f>_xlfn.XLOOKUP(A1,'raw data'!BN2:BN52,'raw data'!BV2:BV52)</f>
        <v>20.2</v>
      </c>
      <c r="D40" s="6">
        <f>_xlfn.XLOOKUP(A1,'raw data'!BN2:BN52,'raw data'!BW2:BW52)</f>
        <v>38.5</v>
      </c>
      <c r="E40" s="6">
        <f>_xlfn.XLOOKUP(A1,'raw data'!BN2:BN52,'raw data'!BX2:BX52)</f>
        <v>38.799999999999997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86.7</v>
      </c>
      <c r="C41" s="6">
        <f>_xlfn.XLOOKUP(A1,'raw data'!BN2:BN52,'raw data'!BZ2:BZ52)</f>
        <v>20.2</v>
      </c>
      <c r="D41" s="6">
        <f>_xlfn.XLOOKUP(A1,'raw data'!BN2:BN52,'raw data'!CA2:CA52)</f>
        <v>35.553174210000002</v>
      </c>
      <c r="E41" s="6">
        <f>_xlfn.XLOOKUP(A1,'raw data'!BN2:BN52,'raw data'!CB2:CB52)</f>
        <v>33.602905219999997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2.7000000000000028</v>
      </c>
      <c r="C42" s="6">
        <f>_xlfn.XLOOKUP(A1,'raw data'!BN2:BN52,'raw data'!CD2:CD52)</f>
        <v>0</v>
      </c>
      <c r="D42" s="6">
        <f>_xlfn.XLOOKUP(A1,'raw data'!BN2:BN52,'raw data'!CE2:CE52)</f>
        <v>-2.9468257899999983</v>
      </c>
      <c r="E42" s="6">
        <f>_xlfn.XLOOKUP(A1,'raw data'!BN2:BN52,'raw data'!CF2:CF52)</f>
        <v>-5.1970947800000005</v>
      </c>
      <c r="F42" s="6">
        <f>_xlfn.XLOOKUP(A1,'raw data'!BN2:BN52,'raw data'!BO2:BO52)</f>
        <v>-5.443920569999996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0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1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60.299999237060497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70.099998474121094</v>
      </c>
      <c r="C49" s="2"/>
      <c r="D49" s="2"/>
      <c r="E49" s="2"/>
      <c r="F49" s="2"/>
      <c r="G49" s="6">
        <f>_xlfn.XLOOKUP(A1,'raw data'!CK2:CK52,'raw data'!CL2:CL52)</f>
        <v>45.533877769999997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43.099998474121101</v>
      </c>
      <c r="C50" s="2"/>
      <c r="D50" s="2"/>
      <c r="E50" s="2"/>
      <c r="F50" s="2"/>
      <c r="G50" s="6">
        <f>_xlfn.XLOOKUP(A1,'raw data'!CK2:CK52,'raw data'!CM2:CM52)</f>
        <v>32.700243010000001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63.400001525878899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9.6999999999999993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58"/>
  <sheetViews>
    <sheetView topLeftCell="A25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95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67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15993</v>
      </c>
      <c r="C10" s="10">
        <f>_xlfn.XLOOKUP(A1,'raw data'!G2:G52,'raw data'!J2:J52)</f>
        <v>10056</v>
      </c>
      <c r="D10" s="10">
        <f>_xlfn.XLOOKUP(A1,'raw data'!G2:G52,'raw data'!K2:K52)</f>
        <v>573</v>
      </c>
      <c r="E10" s="10">
        <f>_xlfn.XLOOKUP(A1,'raw data'!G2:G52,'raw data'!L2:L52)</f>
        <v>15</v>
      </c>
      <c r="F10" s="10">
        <f>_xlfn.XLOOKUP(A1,'raw data'!G2:G52,'raw data'!M2:M52)</f>
        <v>5349</v>
      </c>
      <c r="G10" s="10">
        <f>_xlfn.XLOOKUP(A1,'raw data'!G2:G52,'raw data'!N2:N52)</f>
        <v>2350</v>
      </c>
      <c r="H10" s="10">
        <f>_xlfn.XLOOKUP(A1,'raw data'!G2:G52,'raw data'!O2:O52)</f>
        <v>2209</v>
      </c>
    </row>
    <row r="11" spans="1:8" x14ac:dyDescent="0.35">
      <c r="A11" s="3" t="s">
        <v>25</v>
      </c>
      <c r="B11" s="2"/>
      <c r="C11" s="9">
        <f>C10/B10</f>
        <v>0.62877508910148194</v>
      </c>
      <c r="D11" s="9">
        <f>D10/B10</f>
        <v>3.5828174826486585E-2</v>
      </c>
      <c r="E11" s="9">
        <f>E10/B10</f>
        <v>9.3791033577190022E-4</v>
      </c>
      <c r="F11" s="9">
        <f>F10/B10</f>
        <v>0.33445882573625962</v>
      </c>
      <c r="G11" s="9">
        <f>G10/B10</f>
        <v>0.1469392859375977</v>
      </c>
      <c r="H11" s="9">
        <f>H10/B10</f>
        <v>0.13812292878134183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7346</v>
      </c>
      <c r="C15" s="10">
        <f>_xlfn.XLOOKUP(A1,'raw data'!R2:R52,'raw data'!U2:U52)</f>
        <v>4101</v>
      </c>
      <c r="D15" s="10">
        <f>_xlfn.XLOOKUP(A1,'raw data'!R2:R52,'raw data'!V2:V52)</f>
        <v>198</v>
      </c>
      <c r="E15" s="10">
        <f>_xlfn.XLOOKUP(A1,'raw data'!R2:R52,'raw data'!W2:W52)</f>
        <v>2</v>
      </c>
      <c r="F15" s="10">
        <f>_xlfn.XLOOKUP(A1,'raw data'!R2:R52,'raw data'!X2:X52)</f>
        <v>3045</v>
      </c>
      <c r="G15" s="10">
        <f>_xlfn.XLOOKUP(A1,'raw data'!R2:R52,'raw data'!Y2:Y52)</f>
        <v>1082</v>
      </c>
      <c r="H15" s="10">
        <f>_xlfn.XLOOKUP(A1,'raw data'!R2:R52,'raw data'!Z2:Z52)</f>
        <v>1482</v>
      </c>
    </row>
    <row r="16" spans="1:8" x14ac:dyDescent="0.35">
      <c r="A16" s="3" t="s">
        <v>25</v>
      </c>
      <c r="B16" s="2"/>
      <c r="C16" s="9">
        <f>C15/B15</f>
        <v>0.55826300027225706</v>
      </c>
      <c r="D16" s="9">
        <f>D15/B15</f>
        <v>2.6953444051184317E-2</v>
      </c>
      <c r="E16" s="9">
        <f>E15/B15</f>
        <v>2.7225701061802342E-4</v>
      </c>
      <c r="F16" s="9">
        <f>F15/B15</f>
        <v>0.41451129866594066</v>
      </c>
      <c r="G16" s="9">
        <f>G15/B15</f>
        <v>0.14729104274435068</v>
      </c>
      <c r="H16" s="9">
        <f>H15/B15</f>
        <v>0.20174244486795534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78.599999999999994</v>
      </c>
      <c r="C22" s="2">
        <f>_xlfn.XLOOKUP(A1,'raw data'!AG2:AG52,'raw data'!AJ2:AJ52)</f>
        <v>79.8</v>
      </c>
      <c r="D22" s="2">
        <f>_xlfn.XLOOKUP(A1,'raw data'!AG2:AG52,'raw data'!AK2:AK52)</f>
        <v>79.7</v>
      </c>
      <c r="E22" s="2">
        <f>_xlfn.XLOOKUP(A1,'raw data'!AG2:AG52,'raw data'!AL2:AL52)</f>
        <v>80.2</v>
      </c>
      <c r="F22" s="2">
        <f>_xlfn.XLOOKUP(A1,'raw data'!AG2:AG52,'raw data'!AM2:AM52)</f>
        <v>80.599999999999994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122269</v>
      </c>
      <c r="C23" s="10">
        <f>_xlfn.XLOOKUP(A1,'raw data'!AG2:AG52,'raw data'!AO2:AO52)</f>
        <v>120623</v>
      </c>
      <c r="D23" s="10">
        <f>_xlfn.XLOOKUP(A1,'raw data'!AG2:AG52,'raw data'!AP2:AP52)</f>
        <v>120009</v>
      </c>
      <c r="E23" s="10">
        <f>_xlfn.XLOOKUP(A1,'raw data'!AG2:AG52,'raw data'!AQ2:AQ52)</f>
        <v>119171</v>
      </c>
      <c r="F23" s="10">
        <f>_xlfn.XLOOKUP(A1,'raw data'!AG2:AG52,'raw data'!AR2:AR52)</f>
        <v>120266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64.5</v>
      </c>
      <c r="C25" s="2">
        <f>_xlfn.XLOOKUP(A1,'raw data'!AG2:AG52,'raw data'!BD2:BD52)</f>
        <v>67.3</v>
      </c>
      <c r="D25" s="2">
        <f>_xlfn.XLOOKUP(A1,'raw data'!AG2:AG52,'raw data'!BE2:BE52)</f>
        <v>67.400000000000006</v>
      </c>
      <c r="E25" s="2">
        <f>_xlfn.XLOOKUP(A1,'raw data'!AG2:AG52,'raw data'!BF2:BF52)</f>
        <v>68.599999999999994</v>
      </c>
      <c r="F25" s="2">
        <f>_xlfn.XLOOKUP(A1,'raw data'!AG2:AG52,'raw data'!BG2:BG52)</f>
        <v>70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21905</v>
      </c>
      <c r="C26" s="10">
        <f>_xlfn.XLOOKUP(A1,'raw data'!AG2:AG52,'raw data'!BI2:BI52)</f>
        <v>21677</v>
      </c>
      <c r="D26" s="10">
        <f>_xlfn.XLOOKUP(A1,'raw data'!AG2:AG52,'raw data'!BJ2:BJ52)</f>
        <v>21364</v>
      </c>
      <c r="E26" s="10">
        <f>_xlfn.XLOOKUP(A1,'raw data'!AG2:AG52,'raw data'!BK2:BK52)</f>
        <v>21000</v>
      </c>
      <c r="F26" s="10">
        <f>_xlfn.XLOOKUP(A1,'raw data'!AG2:AG52,'raw data'!BL2:BL52)</f>
        <v>21076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65.599999999999994</v>
      </c>
      <c r="C28" s="2">
        <f>_xlfn.XLOOKUP(A1,'raw data'!AG2:AG52,'raw data'!AT2:AT52)</f>
        <v>67.5</v>
      </c>
      <c r="D28" s="2">
        <f>_xlfn.XLOOKUP(A1,'raw data'!AG2:AG52,'raw data'!AU2:AU52)</f>
        <v>67.099999999999994</v>
      </c>
      <c r="E28" s="2">
        <f>_xlfn.XLOOKUP(A1,'raw data'!AG2:AG52,'raw data'!AV2:AV52)</f>
        <v>67.900000000000006</v>
      </c>
      <c r="F28" s="2">
        <f>_xlfn.XLOOKUP(A1,'raw data'!AG2:AG52,'raw data'!AW2:AW52)</f>
        <v>70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51950</v>
      </c>
      <c r="C29" s="10">
        <f>_xlfn.XLOOKUP(A1,'raw data'!AG2:AG52,'raw data'!AY2:AY52)</f>
        <v>50034</v>
      </c>
      <c r="D29" s="10">
        <f>_xlfn.XLOOKUP(A1,'raw data'!AG2:AG52,'raw data'!AZ2:AZ52)</f>
        <v>48674</v>
      </c>
      <c r="E29" s="10">
        <f>_xlfn.XLOOKUP(A1,'raw data'!AG2:AG52,'raw data'!BA2:BA52)</f>
        <v>47911</v>
      </c>
      <c r="F29" s="10">
        <f>_xlfn.XLOOKUP(A1,'raw data'!AG2:AG52,'raw data'!BB2:BB52)</f>
        <v>54705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325546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0.22282028028267825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74</v>
      </c>
      <c r="C40" s="6">
        <f>_xlfn.XLOOKUP(A1,'raw data'!BN2:BN52,'raw data'!BV2:BV52)</f>
        <v>15.7</v>
      </c>
      <c r="D40" s="6">
        <f>_xlfn.XLOOKUP(A1,'raw data'!BN2:BN52,'raw data'!BW2:BW52)</f>
        <v>32.1</v>
      </c>
      <c r="E40" s="6">
        <f>_xlfn.XLOOKUP(A1,'raw data'!BN2:BN52,'raw data'!BX2:BX52)</f>
        <v>30.8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80.6</v>
      </c>
      <c r="C41" s="6">
        <f>_xlfn.XLOOKUP(A1,'raw data'!BN2:BN52,'raw data'!BZ2:BZ52)</f>
        <v>21.2</v>
      </c>
      <c r="D41" s="6">
        <f>_xlfn.XLOOKUP(A1,'raw data'!BN2:BN52,'raw data'!CA2:CA52)</f>
        <v>31.485830239999999</v>
      </c>
      <c r="E41" s="6">
        <f>_xlfn.XLOOKUP(A1,'raw data'!BN2:BN52,'raw data'!CB2:CB52)</f>
        <v>30.987490470000001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6.5999999999999943</v>
      </c>
      <c r="C42" s="6">
        <f>_xlfn.XLOOKUP(A1,'raw data'!BN2:BN52,'raw data'!CD2:CD52)</f>
        <v>5.5</v>
      </c>
      <c r="D42" s="6">
        <f>_xlfn.XLOOKUP(A1,'raw data'!BN2:BN52,'raw data'!CE2:CE52)</f>
        <v>-0.6141697600000029</v>
      </c>
      <c r="E42" s="6">
        <f>_xlfn.XLOOKUP(A1,'raw data'!BN2:BN52,'raw data'!CF2:CF52)</f>
        <v>0.18749047000000019</v>
      </c>
      <c r="F42" s="6">
        <f>_xlfn.XLOOKUP(A1,'raw data'!BN2:BN52,'raw data'!BO2:BO52)</f>
        <v>11.673320709999992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52.200000762939503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75.5</v>
      </c>
      <c r="C49" s="2"/>
      <c r="D49" s="2"/>
      <c r="E49" s="2"/>
      <c r="F49" s="2"/>
      <c r="G49" s="6">
        <f>_xlfn.XLOOKUP(A1,'raw data'!CK2:CK52,'raw data'!CL2:CL52)</f>
        <v>63.795838969999998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34.599998474121101</v>
      </c>
      <c r="C50" s="2"/>
      <c r="D50" s="2"/>
      <c r="E50" s="2"/>
      <c r="F50" s="2"/>
      <c r="G50" s="6">
        <f>_xlfn.XLOOKUP(A1,'raw data'!CK2:CK52,'raw data'!CM2:CM52)</f>
        <v>25.17978325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60.400001525878899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10.1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97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25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9988</v>
      </c>
      <c r="C10" s="10">
        <f>_xlfn.XLOOKUP(A1,'raw data'!G2:G52,'raw data'!J2:J52)</f>
        <v>6859</v>
      </c>
      <c r="D10" s="10">
        <f>_xlfn.XLOOKUP(A1,'raw data'!G2:G52,'raw data'!K2:K52)</f>
        <v>136</v>
      </c>
      <c r="E10" s="10">
        <f>_xlfn.XLOOKUP(A1,'raw data'!G2:G52,'raw data'!L2:L52)</f>
        <v>20</v>
      </c>
      <c r="F10" s="10">
        <f>_xlfn.XLOOKUP(A1,'raw data'!G2:G52,'raw data'!M2:M52)</f>
        <v>2973</v>
      </c>
      <c r="G10" s="10">
        <f>_xlfn.XLOOKUP(A1,'raw data'!G2:G52,'raw data'!N2:N52)</f>
        <v>1356</v>
      </c>
      <c r="H10" s="10">
        <f>_xlfn.XLOOKUP(A1,'raw data'!G2:G52,'raw data'!O2:O52)</f>
        <v>823</v>
      </c>
    </row>
    <row r="11" spans="1:8" x14ac:dyDescent="0.35">
      <c r="A11" s="3" t="s">
        <v>25</v>
      </c>
      <c r="B11" s="2"/>
      <c r="C11" s="9">
        <f>C10/B10</f>
        <v>0.68672406888265924</v>
      </c>
      <c r="D11" s="9">
        <f>D10/B10</f>
        <v>1.3616339607529036E-2</v>
      </c>
      <c r="E11" s="9">
        <f>E10/B10</f>
        <v>2.0024028834601522E-3</v>
      </c>
      <c r="F11" s="9">
        <f>F10/B10</f>
        <v>0.2976571886263516</v>
      </c>
      <c r="G11" s="9">
        <f>G10/B10</f>
        <v>0.13576291549859831</v>
      </c>
      <c r="H11" s="9">
        <f>H10/B10</f>
        <v>8.2398878654385263E-2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4827</v>
      </c>
      <c r="C15" s="10">
        <f>_xlfn.XLOOKUP(A1,'raw data'!R2:R52,'raw data'!U2:U52)</f>
        <v>3191</v>
      </c>
      <c r="D15" s="10">
        <f>_xlfn.XLOOKUP(A1,'raw data'!R2:R52,'raw data'!V2:V52)</f>
        <v>64</v>
      </c>
      <c r="E15" s="10">
        <f>_xlfn.XLOOKUP(A1,'raw data'!R2:R52,'raw data'!W2:W52)</f>
        <v>20</v>
      </c>
      <c r="F15" s="10">
        <f>_xlfn.XLOOKUP(A1,'raw data'!R2:R52,'raw data'!X2:X52)</f>
        <v>1552</v>
      </c>
      <c r="G15" s="10">
        <f>_xlfn.XLOOKUP(A1,'raw data'!R2:R52,'raw data'!Y2:Y52)</f>
        <v>497</v>
      </c>
      <c r="H15" s="10">
        <f>_xlfn.XLOOKUP(A1,'raw data'!R2:R52,'raw data'!Z2:Z52)</f>
        <v>589</v>
      </c>
    </row>
    <row r="16" spans="1:8" x14ac:dyDescent="0.35">
      <c r="A16" s="3" t="s">
        <v>25</v>
      </c>
      <c r="B16" s="2"/>
      <c r="C16" s="9">
        <f>C15/B15</f>
        <v>0.66107313030868031</v>
      </c>
      <c r="D16" s="9">
        <f>D15/B15</f>
        <v>1.3258752848560183E-2</v>
      </c>
      <c r="E16" s="9">
        <f>E15/B15</f>
        <v>4.1433602651750568E-3</v>
      </c>
      <c r="F16" s="9">
        <f>F15/B15</f>
        <v>0.32152475657758445</v>
      </c>
      <c r="G16" s="9">
        <f>G15/B15</f>
        <v>0.10296250258960017</v>
      </c>
      <c r="H16" s="9">
        <f>H15/B15</f>
        <v>0.12202195980940543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81.2</v>
      </c>
      <c r="C22" s="2">
        <f>_xlfn.XLOOKUP(A1,'raw data'!AG2:AG52,'raw data'!AJ2:AJ52)</f>
        <v>81.900000000000006</v>
      </c>
      <c r="D22" s="2">
        <f>_xlfn.XLOOKUP(A1,'raw data'!AG2:AG52,'raw data'!AK2:AK52)</f>
        <v>82.2</v>
      </c>
      <c r="E22" s="2">
        <f>_xlfn.XLOOKUP(A1,'raw data'!AG2:AG52,'raw data'!AL2:AL52)</f>
        <v>82.7</v>
      </c>
      <c r="F22" s="2">
        <f>_xlfn.XLOOKUP(A1,'raw data'!AG2:AG52,'raw data'!AM2:AM52)</f>
        <v>83.2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65053</v>
      </c>
      <c r="C23" s="10">
        <f>_xlfn.XLOOKUP(A1,'raw data'!AG2:AG52,'raw data'!AO2:AO52)</f>
        <v>65287</v>
      </c>
      <c r="D23" s="10">
        <f>_xlfn.XLOOKUP(A1,'raw data'!AG2:AG52,'raw data'!AP2:AP52)</f>
        <v>65008</v>
      </c>
      <c r="E23" s="10">
        <f>_xlfn.XLOOKUP(A1,'raw data'!AG2:AG52,'raw data'!AQ2:AQ52)</f>
        <v>65581</v>
      </c>
      <c r="F23" s="10">
        <f>_xlfn.XLOOKUP(A1,'raw data'!AG2:AG52,'raw data'!AR2:AR52)</f>
        <v>66452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60.4</v>
      </c>
      <c r="C25" s="2">
        <f>_xlfn.XLOOKUP(A1,'raw data'!AG2:AG52,'raw data'!BD2:BD52)</f>
        <v>62</v>
      </c>
      <c r="D25" s="2">
        <f>_xlfn.XLOOKUP(A1,'raw data'!AG2:AG52,'raw data'!BE2:BE52)</f>
        <v>65.099999999999994</v>
      </c>
      <c r="E25" s="2">
        <f>_xlfn.XLOOKUP(A1,'raw data'!AG2:AG52,'raw data'!BF2:BF52)</f>
        <v>64.8</v>
      </c>
      <c r="F25" s="2">
        <f>_xlfn.XLOOKUP(A1,'raw data'!AG2:AG52,'raw data'!BG2:BG52)</f>
        <v>67.400000000000006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6342</v>
      </c>
      <c r="C26" s="10">
        <f>_xlfn.XLOOKUP(A1,'raw data'!AG2:AG52,'raw data'!BI2:BI52)</f>
        <v>6483</v>
      </c>
      <c r="D26" s="10">
        <f>_xlfn.XLOOKUP(A1,'raw data'!AG2:AG52,'raw data'!BJ2:BJ52)</f>
        <v>6752</v>
      </c>
      <c r="E26" s="10">
        <f>_xlfn.XLOOKUP(A1,'raw data'!AG2:AG52,'raw data'!BK2:BK52)</f>
        <v>6576</v>
      </c>
      <c r="F26" s="10">
        <f>_xlfn.XLOOKUP(A1,'raw data'!AG2:AG52,'raw data'!BL2:BL52)</f>
        <v>6959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65.900000000000006</v>
      </c>
      <c r="C28" s="2">
        <f>_xlfn.XLOOKUP(A1,'raw data'!AG2:AG52,'raw data'!AT2:AT52)</f>
        <v>67.2</v>
      </c>
      <c r="D28" s="2">
        <f>_xlfn.XLOOKUP(A1,'raw data'!AG2:AG52,'raw data'!AU2:AU52)</f>
        <v>68.2</v>
      </c>
      <c r="E28" s="2">
        <f>_xlfn.XLOOKUP(A1,'raw data'!AG2:AG52,'raw data'!AV2:AV52)</f>
        <v>69</v>
      </c>
      <c r="F28" s="2">
        <f>_xlfn.XLOOKUP(A1,'raw data'!AG2:AG52,'raw data'!AW2:AW52)</f>
        <v>70.2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22585</v>
      </c>
      <c r="C29" s="10">
        <f>_xlfn.XLOOKUP(A1,'raw data'!AG2:AG52,'raw data'!AY2:AY52)</f>
        <v>23544</v>
      </c>
      <c r="D29" s="10">
        <f>_xlfn.XLOOKUP(A1,'raw data'!AG2:AG52,'raw data'!AZ2:AZ52)</f>
        <v>23717</v>
      </c>
      <c r="E29" s="10">
        <f>_xlfn.XLOOKUP(A1,'raw data'!AG2:AG52,'raw data'!BA2:BA52)</f>
        <v>28012</v>
      </c>
      <c r="F29" s="10">
        <f>_xlfn.XLOOKUP(A1,'raw data'!AG2:AG52,'raw data'!BB2:BB52)</f>
        <v>28451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157194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0.18085613104976495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77</v>
      </c>
      <c r="C40" s="6">
        <f>_xlfn.XLOOKUP(A1,'raw data'!BN2:BN52,'raw data'!BV2:BV52)</f>
        <v>17.7</v>
      </c>
      <c r="D40" s="6">
        <f>_xlfn.XLOOKUP(A1,'raw data'!BN2:BN52,'raw data'!BW2:BW52)</f>
        <v>39.299999999999997</v>
      </c>
      <c r="E40" s="6">
        <f>_xlfn.XLOOKUP(A1,'raw data'!BN2:BN52,'raw data'!BX2:BX52)</f>
        <v>47.6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83.2</v>
      </c>
      <c r="C41" s="6">
        <f>_xlfn.XLOOKUP(A1,'raw data'!BN2:BN52,'raw data'!BZ2:BZ52)</f>
        <v>23</v>
      </c>
      <c r="D41" s="6">
        <f>_xlfn.XLOOKUP(A1,'raw data'!BN2:BN52,'raw data'!CA2:CA52)</f>
        <v>34.155011760000001</v>
      </c>
      <c r="E41" s="6">
        <f>_xlfn.XLOOKUP(A1,'raw data'!BN2:BN52,'raw data'!CB2:CB52)</f>
        <v>44.159872360000001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6.2000000000000028</v>
      </c>
      <c r="C42" s="6">
        <f>_xlfn.XLOOKUP(A1,'raw data'!BN2:BN52,'raw data'!CD2:CD52)</f>
        <v>5.3000000000000007</v>
      </c>
      <c r="D42" s="6">
        <f>_xlfn.XLOOKUP(A1,'raw data'!BN2:BN52,'raw data'!CE2:CE52)</f>
        <v>-5.1449882399999964</v>
      </c>
      <c r="E42" s="6">
        <f>_xlfn.XLOOKUP(A1,'raw data'!BN2:BN52,'raw data'!CF2:CF52)</f>
        <v>-3.44012764</v>
      </c>
      <c r="F42" s="6">
        <f>_xlfn.XLOOKUP(A1,'raw data'!BN2:BN52,'raw data'!BO2:BO52)</f>
        <v>2.9148841200000071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57.400001525878899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71.099998474121094</v>
      </c>
      <c r="C49" s="2"/>
      <c r="D49" s="2"/>
      <c r="E49" s="2"/>
      <c r="F49" s="2"/>
      <c r="G49" s="6">
        <f>_xlfn.XLOOKUP(A1,'raw data'!CK2:CK52,'raw data'!CL2:CL52)</f>
        <v>61.122206970000001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47.400001525878899</v>
      </c>
      <c r="C50" s="2"/>
      <c r="D50" s="2"/>
      <c r="E50" s="2"/>
      <c r="F50" s="2"/>
      <c r="G50" s="6">
        <f>_xlfn.XLOOKUP(A1,'raw data'!CK2:CK52,'raw data'!CM2:CM52)</f>
        <v>43.085141989999997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47.299999237060497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6.2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101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27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6140</v>
      </c>
      <c r="C10" s="10">
        <f>_xlfn.XLOOKUP(A1,'raw data'!G2:G52,'raw data'!J2:J52)</f>
        <v>6001</v>
      </c>
      <c r="D10" s="10">
        <f>_xlfn.XLOOKUP(A1,'raw data'!G2:G52,'raw data'!K2:K52)</f>
        <v>12</v>
      </c>
      <c r="E10" s="10">
        <f>_xlfn.XLOOKUP(A1,'raw data'!G2:G52,'raw data'!L2:L52)</f>
        <v>77</v>
      </c>
      <c r="F10" s="10">
        <f>_xlfn.XLOOKUP(A1,'raw data'!G2:G52,'raw data'!M2:M52)</f>
        <v>50</v>
      </c>
      <c r="G10" s="10">
        <f>_xlfn.XLOOKUP(A1,'raw data'!G2:G52,'raw data'!N2:N52)</f>
        <v>122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0.97736156351791525</v>
      </c>
      <c r="D11" s="9">
        <f>D10/B10</f>
        <v>1.9543973941368079E-3</v>
      </c>
      <c r="E11" s="9">
        <f>E10/B10</f>
        <v>1.254071661237785E-2</v>
      </c>
      <c r="F11" s="9">
        <f>F10/B10</f>
        <v>8.1433224755700327E-3</v>
      </c>
      <c r="G11" s="9">
        <f>G10/B10</f>
        <v>1.9869706840390879E-2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3083</v>
      </c>
      <c r="C15" s="10">
        <f>_xlfn.XLOOKUP(A1,'raw data'!R2:R52,'raw data'!U2:U52)</f>
        <v>2946</v>
      </c>
      <c r="D15" s="10">
        <f>_xlfn.XLOOKUP(A1,'raw data'!R2:R52,'raw data'!V2:V52)</f>
        <v>10</v>
      </c>
      <c r="E15" s="10">
        <f>_xlfn.XLOOKUP(A1,'raw data'!R2:R52,'raw data'!W2:W52)</f>
        <v>77</v>
      </c>
      <c r="F15" s="10">
        <f>_xlfn.XLOOKUP(A1,'raw data'!R2:R52,'raw data'!X2:X52)</f>
        <v>50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0.95556276354200453</v>
      </c>
      <c r="D16" s="9">
        <f>D15/B15</f>
        <v>3.2435939020434641E-3</v>
      </c>
      <c r="E16" s="9">
        <f>E15/B15</f>
        <v>2.4975673045734673E-2</v>
      </c>
      <c r="F16" s="9">
        <f>F15/B15</f>
        <v>1.6217969510217322E-2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87.3</v>
      </c>
      <c r="C22" s="2">
        <f>_xlfn.XLOOKUP(A1,'raw data'!AG2:AG52,'raw data'!AJ2:AJ52)</f>
        <v>87.8</v>
      </c>
      <c r="D22" s="2">
        <f>_xlfn.XLOOKUP(A1,'raw data'!AG2:AG52,'raw data'!AK2:AK52)</f>
        <v>89</v>
      </c>
      <c r="E22" s="2">
        <f>_xlfn.XLOOKUP(A1,'raw data'!AG2:AG52,'raw data'!AL2:AL52)</f>
        <v>88.3</v>
      </c>
      <c r="F22" s="2">
        <f>_xlfn.XLOOKUP(A1,'raw data'!AG2:AG52,'raw data'!AM2:AM52)</f>
        <v>89.2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65327</v>
      </c>
      <c r="C23" s="10">
        <f>_xlfn.XLOOKUP(A1,'raw data'!AG2:AG52,'raw data'!AO2:AO52)</f>
        <v>64649</v>
      </c>
      <c r="D23" s="10">
        <f>_xlfn.XLOOKUP(A1,'raw data'!AG2:AG52,'raw data'!AP2:AP52)</f>
        <v>65455</v>
      </c>
      <c r="E23" s="10">
        <f>_xlfn.XLOOKUP(A1,'raw data'!AG2:AG52,'raw data'!AQ2:AQ52)</f>
        <v>66002</v>
      </c>
      <c r="F23" s="10">
        <f>_xlfn.XLOOKUP(A1,'raw data'!AG2:AG52,'raw data'!AR2:AR52)</f>
        <v>65592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74.8</v>
      </c>
      <c r="C25" s="2">
        <f>_xlfn.XLOOKUP(A1,'raw data'!AG2:AG52,'raw data'!BD2:BD52)</f>
        <v>75.599999999999994</v>
      </c>
      <c r="D25" s="2">
        <f>_xlfn.XLOOKUP(A1,'raw data'!AG2:AG52,'raw data'!BE2:BE52)</f>
        <v>79</v>
      </c>
      <c r="E25" s="2">
        <f>_xlfn.XLOOKUP(A1,'raw data'!AG2:AG52,'raw data'!BF2:BF52)</f>
        <v>75.900000000000006</v>
      </c>
      <c r="F25" s="2">
        <f>_xlfn.XLOOKUP(A1,'raw data'!AG2:AG52,'raw data'!BG2:BG52)</f>
        <v>80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10531</v>
      </c>
      <c r="C26" s="10">
        <f>_xlfn.XLOOKUP(A1,'raw data'!AG2:AG52,'raw data'!BI2:BI52)</f>
        <v>10310</v>
      </c>
      <c r="D26" s="10">
        <f>_xlfn.XLOOKUP(A1,'raw data'!AG2:AG52,'raw data'!BJ2:BJ52)</f>
        <v>10604</v>
      </c>
      <c r="E26" s="10">
        <f>_xlfn.XLOOKUP(A1,'raw data'!AG2:AG52,'raw data'!BK2:BK52)</f>
        <v>11003</v>
      </c>
      <c r="F26" s="10">
        <f>_xlfn.XLOOKUP(A1,'raw data'!AG2:AG52,'raw data'!BL2:BL52)</f>
        <v>10266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80.400000000000006</v>
      </c>
      <c r="C28" s="2">
        <f>_xlfn.XLOOKUP(A1,'raw data'!AG2:AG52,'raw data'!AT2:AT52)</f>
        <v>80.7</v>
      </c>
      <c r="D28" s="2">
        <f>_xlfn.XLOOKUP(A1,'raw data'!AG2:AG52,'raw data'!AU2:AU52)</f>
        <v>82.1</v>
      </c>
      <c r="E28" s="2">
        <f>_xlfn.XLOOKUP(A1,'raw data'!AG2:AG52,'raw data'!AV2:AV52)</f>
        <v>80.099999999999994</v>
      </c>
      <c r="F28" s="2">
        <f>_xlfn.XLOOKUP(A1,'raw data'!AG2:AG52,'raw data'!AW2:AW52)</f>
        <v>82.1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25963</v>
      </c>
      <c r="C29" s="10">
        <f>_xlfn.XLOOKUP(A1,'raw data'!AG2:AG52,'raw data'!AY2:AY52)</f>
        <v>26981</v>
      </c>
      <c r="D29" s="10">
        <f>_xlfn.XLOOKUP(A1,'raw data'!AG2:AG52,'raw data'!AZ2:AZ52)</f>
        <v>27383</v>
      </c>
      <c r="E29" s="10">
        <f>_xlfn.XLOOKUP(A1,'raw data'!AG2:AG52,'raw data'!BA2:BA52)</f>
        <v>28065</v>
      </c>
      <c r="F29" s="10">
        <f>_xlfn.XLOOKUP(A1,'raw data'!AG2:AG52,'raw data'!BB2:BB52)</f>
        <v>27263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91066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0.10912014647449877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81</v>
      </c>
      <c r="C40" s="6">
        <f>_xlfn.XLOOKUP(A1,'raw data'!BN2:BN52,'raw data'!BV2:BV52)</f>
        <v>7.9</v>
      </c>
      <c r="D40" s="6">
        <f>_xlfn.XLOOKUP(A1,'raw data'!BN2:BN52,'raw data'!BW2:BW52)</f>
        <v>35.200000000000003</v>
      </c>
      <c r="E40" s="6">
        <f>_xlfn.XLOOKUP(A1,'raw data'!BN2:BN52,'raw data'!BX2:BX52)</f>
        <v>31.5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89.2</v>
      </c>
      <c r="C41" s="6">
        <f>_xlfn.XLOOKUP(A1,'raw data'!BN2:BN52,'raw data'!BZ2:BZ52)</f>
        <v>12.2</v>
      </c>
      <c r="D41" s="6">
        <f>_xlfn.XLOOKUP(A1,'raw data'!BN2:BN52,'raw data'!CA2:CA52)</f>
        <v>33.309356379999997</v>
      </c>
      <c r="E41" s="6">
        <f>_xlfn.XLOOKUP(A1,'raw data'!BN2:BN52,'raw data'!CB2:CB52)</f>
        <v>31.58005983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8.2000000000000028</v>
      </c>
      <c r="C42" s="6">
        <f>_xlfn.XLOOKUP(A1,'raw data'!BN2:BN52,'raw data'!CD2:CD52)</f>
        <v>4.2999999999999989</v>
      </c>
      <c r="D42" s="6">
        <f>_xlfn.XLOOKUP(A1,'raw data'!BN2:BN52,'raw data'!CE2:CE52)</f>
        <v>-1.8906436200000059</v>
      </c>
      <c r="E42" s="6">
        <f>_xlfn.XLOOKUP(A1,'raw data'!BN2:BN52,'raw data'!CF2:CF52)</f>
        <v>8.0059829999999721E-2</v>
      </c>
      <c r="F42" s="6">
        <f>_xlfn.XLOOKUP(A1,'raw data'!BN2:BN52,'raw data'!BO2:BO52)</f>
        <v>10.689416209999996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58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71.900001525878906</v>
      </c>
      <c r="C49" s="2"/>
      <c r="D49" s="2"/>
      <c r="E49" s="2"/>
      <c r="F49" s="2"/>
      <c r="G49" s="6">
        <f>_xlfn.XLOOKUP(A1,'raw data'!CK2:CK52,'raw data'!CL2:CL52)</f>
        <v>52.182068610000002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36.400001525878899</v>
      </c>
      <c r="C50" s="2"/>
      <c r="D50" s="2"/>
      <c r="E50" s="2"/>
      <c r="F50" s="2"/>
      <c r="G50" s="6">
        <f>_xlfn.XLOOKUP(A1,'raw data'!CK2:CK52,'raw data'!CM2:CM52)</f>
        <v>30.262279469999996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63.299999237060497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10.9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99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27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5456</v>
      </c>
      <c r="C10" s="10">
        <f>_xlfn.XLOOKUP(A1,'raw data'!G2:G52,'raw data'!J2:J52)</f>
        <v>5456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0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1</v>
      </c>
      <c r="D11" s="9">
        <f>D10/B10</f>
        <v>0</v>
      </c>
      <c r="E11" s="9">
        <f>E10/B10</f>
        <v>0</v>
      </c>
      <c r="F11" s="9">
        <f>F10/B10</f>
        <v>0</v>
      </c>
      <c r="G11" s="9">
        <f>G10/B10</f>
        <v>0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2747</v>
      </c>
      <c r="C15" s="10">
        <f>_xlfn.XLOOKUP(A1,'raw data'!R2:R52,'raw data'!U2:U52)</f>
        <v>2747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77.599999999999994</v>
      </c>
      <c r="C22" s="2">
        <f>_xlfn.XLOOKUP(A1,'raw data'!AG2:AG52,'raw data'!AJ2:AJ52)</f>
        <v>75.400000000000006</v>
      </c>
      <c r="D22" s="2">
        <f>_xlfn.XLOOKUP(A1,'raw data'!AG2:AG52,'raw data'!AK2:AK52)</f>
        <v>82.3</v>
      </c>
      <c r="E22" s="2">
        <f>_xlfn.XLOOKUP(A1,'raw data'!AG2:AG52,'raw data'!AL2:AL52)</f>
        <v>83</v>
      </c>
      <c r="F22" s="2">
        <f>_xlfn.XLOOKUP(A1,'raw data'!AG2:AG52,'raw data'!AM2:AM52)</f>
        <v>84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32988</v>
      </c>
      <c r="C23" s="10">
        <f>_xlfn.XLOOKUP(A1,'raw data'!AG2:AG52,'raw data'!AO2:AO52)</f>
        <v>32905</v>
      </c>
      <c r="D23" s="10">
        <f>_xlfn.XLOOKUP(A1,'raw data'!AG2:AG52,'raw data'!AP2:AP52)</f>
        <v>33238</v>
      </c>
      <c r="E23" s="10">
        <f>_xlfn.XLOOKUP(A1,'raw data'!AG2:AG52,'raw data'!AQ2:AQ52)</f>
        <v>33807</v>
      </c>
      <c r="F23" s="10">
        <f>_xlfn.XLOOKUP(A1,'raw data'!AG2:AG52,'raw data'!AR2:AR52)</f>
        <v>35085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71.5</v>
      </c>
      <c r="C25" s="2">
        <f>_xlfn.XLOOKUP(A1,'raw data'!AG2:AG52,'raw data'!BD2:BD52)</f>
        <v>72</v>
      </c>
      <c r="D25" s="2">
        <f>_xlfn.XLOOKUP(A1,'raw data'!AG2:AG52,'raw data'!BE2:BE52)</f>
        <v>78.900000000000006</v>
      </c>
      <c r="E25" s="2">
        <f>_xlfn.XLOOKUP(A1,'raw data'!AG2:AG52,'raw data'!BF2:BF52)</f>
        <v>79.3</v>
      </c>
      <c r="F25" s="2">
        <f>_xlfn.XLOOKUP(A1,'raw data'!AG2:AG52,'raw data'!BG2:BG52)</f>
        <v>80.7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16697</v>
      </c>
      <c r="C26" s="10">
        <f>_xlfn.XLOOKUP(A1,'raw data'!AG2:AG52,'raw data'!BI2:BI52)</f>
        <v>16301</v>
      </c>
      <c r="D26" s="10">
        <f>_xlfn.XLOOKUP(A1,'raw data'!AG2:AG52,'raw data'!BJ2:BJ52)</f>
        <v>16498</v>
      </c>
      <c r="E26" s="10">
        <f>_xlfn.XLOOKUP(A1,'raw data'!AG2:AG52,'raw data'!BK2:BK52)</f>
        <v>16745</v>
      </c>
      <c r="F26" s="10">
        <f>_xlfn.XLOOKUP(A1,'raw data'!AG2:AG52,'raw data'!BL2:BL52)</f>
        <v>17440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70.900000000000006</v>
      </c>
      <c r="C28" s="2">
        <f>_xlfn.XLOOKUP(A1,'raw data'!AG2:AG52,'raw data'!AT2:AT52)</f>
        <v>70.5</v>
      </c>
      <c r="D28" s="2">
        <f>_xlfn.XLOOKUP(A1,'raw data'!AG2:AG52,'raw data'!AU2:AU52)</f>
        <v>78.8</v>
      </c>
      <c r="E28" s="2">
        <f>_xlfn.XLOOKUP(A1,'raw data'!AG2:AG52,'raw data'!AV2:AV52)</f>
        <v>79.900000000000006</v>
      </c>
      <c r="F28" s="2">
        <f>_xlfn.XLOOKUP(A1,'raw data'!AG2:AG52,'raw data'!AW2:AW52)</f>
        <v>80.8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17911</v>
      </c>
      <c r="C29" s="10">
        <f>_xlfn.XLOOKUP(A1,'raw data'!AG2:AG52,'raw data'!AY2:AY52)</f>
        <v>20772</v>
      </c>
      <c r="D29" s="10">
        <f>_xlfn.XLOOKUP(A1,'raw data'!AG2:AG52,'raw data'!AZ2:AZ52)</f>
        <v>21166</v>
      </c>
      <c r="E29" s="10">
        <f>_xlfn.XLOOKUP(A1,'raw data'!AG2:AG52,'raw data'!BA2:BA52)</f>
        <v>22116</v>
      </c>
      <c r="F29" s="10">
        <f>_xlfn.XLOOKUP(A1,'raw data'!AG2:AG52,'raw data'!BB2:BB52)</f>
        <v>22717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89850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0.18811514279792224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75</v>
      </c>
      <c r="C40" s="6">
        <f>_xlfn.XLOOKUP(A1,'raw data'!BN2:BN52,'raw data'!BV2:BV52)</f>
        <v>4.2</v>
      </c>
      <c r="D40" s="6">
        <f>_xlfn.XLOOKUP(A1,'raw data'!BN2:BN52,'raw data'!BW2:BW52)</f>
        <v>21</v>
      </c>
      <c r="E40" s="6">
        <f>_xlfn.XLOOKUP(A1,'raw data'!BN2:BN52,'raw data'!BX2:BX52)</f>
        <v>19.3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84.0</v>
      </c>
      <c r="C41" s="6">
        <f>_xlfn.XLOOKUP(A1,'raw data'!BN2:BN52,'raw data'!BZ2:BZ52)</f>
        <v>6.7</v>
      </c>
      <c r="D41" s="6">
        <f>_xlfn.XLOOKUP(A1,'raw data'!BN2:BN52,'raw data'!CA2:CA52)</f>
        <v>25.04229217</v>
      </c>
      <c r="E41" s="6">
        <f>_xlfn.XLOOKUP(A1,'raw data'!BN2:BN52,'raw data'!CB2:CB52)</f>
        <v>24.333909460000001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9</v>
      </c>
      <c r="C42" s="6">
        <f>_xlfn.XLOOKUP(A1,'raw data'!BN2:BN52,'raw data'!CD2:CD52)</f>
        <v>2.5</v>
      </c>
      <c r="D42" s="6">
        <f>_xlfn.XLOOKUP(A1,'raw data'!BN2:BN52,'raw data'!CE2:CE52)</f>
        <v>4.0422921699999996</v>
      </c>
      <c r="E42" s="6">
        <f>_xlfn.XLOOKUP(A1,'raw data'!BN2:BN52,'raw data'!CF2:CF52)</f>
        <v>5.0339094600000003</v>
      </c>
      <c r="F42" s="6">
        <f>_xlfn.XLOOKUP(A1,'raw data'!BN2:BN52,'raw data'!BO2:BO52)</f>
        <v>20.57620163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54.400001525878899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68</v>
      </c>
      <c r="C49" s="2"/>
      <c r="D49" s="2"/>
      <c r="E49" s="2"/>
      <c r="F49" s="2"/>
      <c r="G49" s="6">
        <f>_xlfn.XLOOKUP(A1,'raw data'!CK2:CK52,'raw data'!CL2:CL52)</f>
        <v>51.012405309999998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46.400001525878899</v>
      </c>
      <c r="C50" s="2"/>
      <c r="D50" s="2"/>
      <c r="E50" s="2"/>
      <c r="F50" s="2"/>
      <c r="G50" s="6">
        <f>_xlfn.XLOOKUP(A1,'raw data'!CK2:CK52,'raw data'!CM2:CM52)</f>
        <v>36.734290860000002</v>
      </c>
      <c r="H50" s="2">
        <v>28.1</v>
      </c>
    </row>
    <row r="51" spans="1:8" x14ac:dyDescent="0.35">
      <c r="A51" s="3" t="s">
        <v>2</v>
      </c>
      <c r="B51" s="6" t="str">
        <f>_xlfn.XLOOKUP(A1,'raw data'!CO2:CO52,'raw data'!CS2:CS52)</f>
        <v>N/A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16.399999999999999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58"/>
  <sheetViews>
    <sheetView topLeftCell="A10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103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7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1502</v>
      </c>
      <c r="C10" s="10">
        <f>_xlfn.XLOOKUP(A1,'raw data'!G2:G52,'raw data'!J2:J52)</f>
        <v>1502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0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1</v>
      </c>
      <c r="D11" s="9">
        <f>D10/B10</f>
        <v>0</v>
      </c>
      <c r="E11" s="9">
        <f>E10/B10</f>
        <v>0</v>
      </c>
      <c r="F11" s="9">
        <f>F10/B10</f>
        <v>0</v>
      </c>
      <c r="G11" s="9">
        <f>G10/B10</f>
        <v>0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795</v>
      </c>
      <c r="C15" s="10">
        <f>_xlfn.XLOOKUP(A1,'raw data'!R2:R52,'raw data'!U2:U52)</f>
        <v>795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85.4</v>
      </c>
      <c r="C22" s="2">
        <f>_xlfn.XLOOKUP(A1,'raw data'!AG2:AG52,'raw data'!AJ2:AJ52)</f>
        <v>86</v>
      </c>
      <c r="D22" s="2">
        <f>_xlfn.XLOOKUP(A1,'raw data'!AG2:AG52,'raw data'!AK2:AK52)</f>
        <v>85.6</v>
      </c>
      <c r="E22" s="2">
        <f>_xlfn.XLOOKUP(A1,'raw data'!AG2:AG52,'raw data'!AL2:AL52)</f>
        <v>85.8</v>
      </c>
      <c r="F22" s="2">
        <f>_xlfn.XLOOKUP(A1,'raw data'!AG2:AG52,'raw data'!AM2:AM52)</f>
        <v>86.4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10855</v>
      </c>
      <c r="C23" s="10">
        <f>_xlfn.XLOOKUP(A1,'raw data'!AG2:AG52,'raw data'!AO2:AO52)</f>
        <v>10647</v>
      </c>
      <c r="D23" s="10">
        <f>_xlfn.XLOOKUP(A1,'raw data'!AG2:AG52,'raw data'!AP2:AP52)</f>
        <v>10654</v>
      </c>
      <c r="E23" s="10">
        <f>_xlfn.XLOOKUP(A1,'raw data'!AG2:AG52,'raw data'!AQ2:AQ52)</f>
        <v>10670</v>
      </c>
      <c r="F23" s="10">
        <f>_xlfn.XLOOKUP(A1,'raw data'!AG2:AG52,'raw data'!AR2:AR52)</f>
        <v>10398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313</v>
      </c>
      <c r="B25" s="2">
        <f>_xlfn.XLOOKUP(A1,'raw data'!AG2:AG52,'raw data'!BC2:BC52)</f>
        <v>65</v>
      </c>
      <c r="C25" s="2">
        <f>_xlfn.XLOOKUP(A1,'raw data'!AG2:AG52,'raw data'!BD2:BD52)</f>
        <v>67</v>
      </c>
      <c r="D25" s="2">
        <f>_xlfn.XLOOKUP(A1,'raw data'!AG2:AG52,'raw data'!BE2:BE52)</f>
        <v>66</v>
      </c>
      <c r="E25" s="2">
        <f>_xlfn.XLOOKUP(A1,'raw data'!AG2:AG52,'raw data'!BF2:BF52)</f>
        <v>69</v>
      </c>
      <c r="F25" s="2">
        <f>_xlfn.XLOOKUP(A1,'raw data'!AG2:AG52,'raw data'!BG2:BG52)</f>
        <v>68</v>
      </c>
      <c r="G25" s="2"/>
      <c r="H25" s="2"/>
    </row>
    <row r="26" spans="1:19" x14ac:dyDescent="0.35">
      <c r="A26" s="3" t="s">
        <v>314</v>
      </c>
      <c r="B26" s="10">
        <f>_xlfn.XLOOKUP(A1,'raw data'!AG2:AG52,'raw data'!BH2:BH52)</f>
        <v>1191</v>
      </c>
      <c r="C26" s="10">
        <f>_xlfn.XLOOKUP(A1,'raw data'!AG2:AG52,'raw data'!BI2:BI52)</f>
        <v>1163</v>
      </c>
      <c r="D26" s="10">
        <f>_xlfn.XLOOKUP(A1,'raw data'!AG2:AG52,'raw data'!BJ2:BJ52)</f>
        <v>1243</v>
      </c>
      <c r="E26" s="10">
        <f>_xlfn.XLOOKUP(A1,'raw data'!AG2:AG52,'raw data'!BK2:BK52)</f>
        <v>1334</v>
      </c>
      <c r="F26" s="10">
        <f>_xlfn.XLOOKUP(A1,'raw data'!AG2:AG52,'raw data'!BL2:BL52)</f>
        <v>1106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75.400000000000006</v>
      </c>
      <c r="C28" s="2">
        <f>_xlfn.XLOOKUP(A1,'raw data'!AG2:AG52,'raw data'!AT2:AT52)</f>
        <v>76.900000000000006</v>
      </c>
      <c r="D28" s="2">
        <f>_xlfn.XLOOKUP(A1,'raw data'!AG2:AG52,'raw data'!AU2:AU52)</f>
        <v>76.400000000000006</v>
      </c>
      <c r="E28" s="2">
        <f>_xlfn.XLOOKUP(A1,'raw data'!AG2:AG52,'raw data'!AV2:AV52)</f>
        <v>76.599999999999994</v>
      </c>
      <c r="F28" s="2">
        <f>_xlfn.XLOOKUP(A1,'raw data'!AG2:AG52,'raw data'!AW2:AW52)</f>
        <v>78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4854</v>
      </c>
      <c r="C29" s="10">
        <f>_xlfn.XLOOKUP(A1,'raw data'!AG2:AG52,'raw data'!AY2:AY52)</f>
        <v>4778</v>
      </c>
      <c r="D29" s="10">
        <f>_xlfn.XLOOKUP(A1,'raw data'!AG2:AG52,'raw data'!AZ2:AZ52)</f>
        <v>4991</v>
      </c>
      <c r="E29" s="10">
        <f>_xlfn.XLOOKUP(A1,'raw data'!AG2:AG52,'raw data'!BA2:BA52)</f>
        <v>5012</v>
      </c>
      <c r="F29" s="10">
        <f>_xlfn.XLOOKUP(A1,'raw data'!AG2:AG52,'raw data'!BB2:BB52)</f>
        <v>4914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32807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0.23418182337321189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82</v>
      </c>
      <c r="C40" s="6">
        <f>_xlfn.XLOOKUP(A1,'raw data'!BN2:BN52,'raw data'!BV2:BV52)</f>
        <v>12.3</v>
      </c>
      <c r="D40" s="6">
        <f>_xlfn.XLOOKUP(A1,'raw data'!BN2:BN52,'raw data'!BW2:BW52)</f>
        <v>41.5</v>
      </c>
      <c r="E40" s="6">
        <f>_xlfn.XLOOKUP(A1,'raw data'!BN2:BN52,'raw data'!BX2:BX52)</f>
        <v>45.6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86.4</v>
      </c>
      <c r="C41" s="6">
        <f>_xlfn.XLOOKUP(A1,'raw data'!BN2:BN52,'raw data'!BZ2:BZ52)</f>
        <v>12.8</v>
      </c>
      <c r="D41" s="6">
        <f>_xlfn.XLOOKUP(A1,'raw data'!BN2:BN52,'raw data'!CA2:CA52)</f>
        <v>34.32635707</v>
      </c>
      <c r="E41" s="6">
        <f>_xlfn.XLOOKUP(A1,'raw data'!BN2:BN52,'raw data'!CB2:CB52)</f>
        <v>35.665547019999998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4.4000000000000057</v>
      </c>
      <c r="C42" s="6">
        <f>_xlfn.XLOOKUP(A1,'raw data'!BN2:BN52,'raw data'!CD2:CD52)</f>
        <v>0.5</v>
      </c>
      <c r="D42" s="6">
        <f>_xlfn.XLOOKUP(A1,'raw data'!BN2:BN52,'raw data'!CE2:CE52)</f>
        <v>-7.1736429299999998</v>
      </c>
      <c r="E42" s="6">
        <f>_xlfn.XLOOKUP(A1,'raw data'!BN2:BN52,'raw data'!CF2:CF52)</f>
        <v>-9.9344529800000032</v>
      </c>
      <c r="F42" s="6">
        <f>_xlfn.XLOOKUP(A1,'raw data'!BN2:BN52,'raw data'!BO2:BO52)</f>
        <v>-12.208095909999997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0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1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52.799999237060497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58.799999237060497</v>
      </c>
      <c r="C49" s="2"/>
      <c r="D49" s="2"/>
      <c r="E49" s="2"/>
      <c r="F49" s="2"/>
      <c r="G49" s="6">
        <f>_xlfn.XLOOKUP(A1,'raw data'!CK2:CK52,'raw data'!CL2:CL52)</f>
        <v>42.587960689999996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38.200000762939503</v>
      </c>
      <c r="C50" s="2"/>
      <c r="D50" s="2"/>
      <c r="E50" s="2"/>
      <c r="F50" s="2"/>
      <c r="G50" s="6">
        <f>_xlfn.XLOOKUP(A1,'raw data'!CK2:CK52,'raw data'!CM2:CM52)</f>
        <v>36.830278280000002</v>
      </c>
      <c r="H50" s="2">
        <v>28.1</v>
      </c>
    </row>
    <row r="51" spans="1:8" x14ac:dyDescent="0.35">
      <c r="A51" s="3" t="s">
        <v>2</v>
      </c>
      <c r="B51" s="6" t="str">
        <f>_xlfn.XLOOKUP(A1,'raw data'!CO2:CO52,'raw data'!CS2:CS52)</f>
        <v>N/A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10.4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117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15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16874</v>
      </c>
      <c r="C10" s="10">
        <f>_xlfn.XLOOKUP(A1,'raw data'!G2:G52,'raw data'!J2:J52)</f>
        <v>15109</v>
      </c>
      <c r="D10" s="10">
        <f>_xlfn.XLOOKUP(A1,'raw data'!G2:G52,'raw data'!K2:K52)</f>
        <v>283</v>
      </c>
      <c r="E10" s="10">
        <f>_xlfn.XLOOKUP(A1,'raw data'!G2:G52,'raw data'!L2:L52)</f>
        <v>3</v>
      </c>
      <c r="F10" s="10">
        <f>_xlfn.XLOOKUP(A1,'raw data'!G2:G52,'raw data'!M2:M52)</f>
        <v>1479</v>
      </c>
      <c r="G10" s="10">
        <f>_xlfn.XLOOKUP(A1,'raw data'!G2:G52,'raw data'!N2:N52)</f>
        <v>929</v>
      </c>
      <c r="H10" s="10">
        <f>_xlfn.XLOOKUP(A1,'raw data'!G2:G52,'raw data'!O2:O52)</f>
        <v>64</v>
      </c>
    </row>
    <row r="11" spans="1:8" x14ac:dyDescent="0.35">
      <c r="A11" s="3" t="s">
        <v>25</v>
      </c>
      <c r="B11" s="2"/>
      <c r="C11" s="9">
        <f>C10/B10</f>
        <v>0.89540120896053099</v>
      </c>
      <c r="D11" s="9">
        <f>D10/B10</f>
        <v>1.6771364228991347E-2</v>
      </c>
      <c r="E11" s="9">
        <f>E10/B10</f>
        <v>1.7778831338153371E-4</v>
      </c>
      <c r="F11" s="9">
        <f>F10/B10</f>
        <v>8.764963849709613E-2</v>
      </c>
      <c r="G11" s="9">
        <f>G10/B10</f>
        <v>5.5055114377148273E-2</v>
      </c>
      <c r="H11" s="9">
        <f>H10/B10</f>
        <v>3.7928173521393862E-3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8181</v>
      </c>
      <c r="C15" s="10">
        <f>_xlfn.XLOOKUP(A1,'raw data'!R2:R52,'raw data'!U2:U52)</f>
        <v>7491</v>
      </c>
      <c r="D15" s="10">
        <f>_xlfn.XLOOKUP(A1,'raw data'!R2:R52,'raw data'!V2:V52)</f>
        <v>184</v>
      </c>
      <c r="E15" s="10">
        <f>_xlfn.XLOOKUP(A1,'raw data'!R2:R52,'raw data'!W2:W52)</f>
        <v>0</v>
      </c>
      <c r="F15" s="10">
        <f>_xlfn.XLOOKUP(A1,'raw data'!R2:R52,'raw data'!X2:X52)</f>
        <v>506</v>
      </c>
      <c r="G15" s="10">
        <f>_xlfn.XLOOKUP(A1,'raw data'!R2:R52,'raw data'!Y2:Y52)</f>
        <v>263</v>
      </c>
      <c r="H15" s="10">
        <f>_xlfn.XLOOKUP(A1,'raw data'!R2:R52,'raw data'!Z2:Z52)</f>
        <v>26</v>
      </c>
    </row>
    <row r="16" spans="1:8" x14ac:dyDescent="0.35">
      <c r="A16" s="3" t="s">
        <v>25</v>
      </c>
      <c r="B16" s="2"/>
      <c r="C16" s="9">
        <f>C15/B15</f>
        <v>0.91565823248991562</v>
      </c>
      <c r="D16" s="9">
        <f>D15/B15</f>
        <v>2.2491138002689159E-2</v>
      </c>
      <c r="E16" s="9">
        <f>E15/B15</f>
        <v>0</v>
      </c>
      <c r="F16" s="9">
        <f>F15/B15</f>
        <v>6.1850629507395186E-2</v>
      </c>
      <c r="G16" s="9">
        <f>G15/B15</f>
        <v>3.2147659210365484E-2</v>
      </c>
      <c r="H16" s="9">
        <f>H15/B15</f>
        <v>3.1780955873365116E-3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83.9</v>
      </c>
      <c r="C22" s="2">
        <f>_xlfn.XLOOKUP(A1,'raw data'!AG2:AG52,'raw data'!AJ2:AJ52)</f>
        <v>85.6</v>
      </c>
      <c r="D22" s="2">
        <f>_xlfn.XLOOKUP(A1,'raw data'!AG2:AG52,'raw data'!AK2:AK52)</f>
        <v>85.9</v>
      </c>
      <c r="E22" s="2">
        <f>_xlfn.XLOOKUP(A1,'raw data'!AG2:AG52,'raw data'!AL2:AL52)</f>
        <v>86.6</v>
      </c>
      <c r="F22" s="2">
        <f>_xlfn.XLOOKUP(A1,'raw data'!AG2:AG52,'raw data'!AM2:AM52)</f>
        <v>86.3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109132</v>
      </c>
      <c r="C23" s="10">
        <f>_xlfn.XLOOKUP(A1,'raw data'!AG2:AG52,'raw data'!AO2:AO52)</f>
        <v>109787</v>
      </c>
      <c r="D23" s="10">
        <f>_xlfn.XLOOKUP(A1,'raw data'!AG2:AG52,'raw data'!AP2:AP52)</f>
        <v>113037</v>
      </c>
      <c r="E23" s="10">
        <f>_xlfn.XLOOKUP(A1,'raw data'!AG2:AG52,'raw data'!AQ2:AQ52)</f>
        <v>114831</v>
      </c>
      <c r="F23" s="10">
        <f>_xlfn.XLOOKUP(A1,'raw data'!AG2:AG52,'raw data'!AR2:AR52)</f>
        <v>120092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79.900000000000006</v>
      </c>
      <c r="C25" s="2">
        <f>_xlfn.XLOOKUP(A1,'raw data'!AG2:AG52,'raw data'!BD2:BD52)</f>
        <v>82.2</v>
      </c>
      <c r="D25" s="2">
        <f>_xlfn.XLOOKUP(A1,'raw data'!AG2:AG52,'raw data'!BE2:BE52)</f>
        <v>82.9</v>
      </c>
      <c r="E25" s="2">
        <f>_xlfn.XLOOKUP(A1,'raw data'!AG2:AG52,'raw data'!BF2:BF52)</f>
        <v>83.9</v>
      </c>
      <c r="F25" s="2">
        <f>_xlfn.XLOOKUP(A1,'raw data'!AG2:AG52,'raw data'!BG2:BG52)</f>
        <v>83.2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29750</v>
      </c>
      <c r="C26" s="10">
        <f>_xlfn.XLOOKUP(A1,'raw data'!AG2:AG52,'raw data'!BI2:BI52)</f>
        <v>29892</v>
      </c>
      <c r="D26" s="10">
        <f>_xlfn.XLOOKUP(A1,'raw data'!AG2:AG52,'raw data'!BJ2:BJ52)</f>
        <v>29916</v>
      </c>
      <c r="E26" s="10">
        <f>_xlfn.XLOOKUP(A1,'raw data'!AG2:AG52,'raw data'!BK2:BK52)</f>
        <v>30428</v>
      </c>
      <c r="F26" s="10">
        <f>_xlfn.XLOOKUP(A1,'raw data'!AG2:AG52,'raw data'!BL2:BL52)</f>
        <v>31757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78</v>
      </c>
      <c r="C28" s="2">
        <f>_xlfn.XLOOKUP(A1,'raw data'!AG2:AG52,'raw data'!AT2:AT52)</f>
        <v>79.599999999999994</v>
      </c>
      <c r="D28" s="2">
        <f>_xlfn.XLOOKUP(A1,'raw data'!AG2:AG52,'raw data'!AU2:AU52)</f>
        <v>80.599999999999994</v>
      </c>
      <c r="E28" s="2">
        <f>_xlfn.XLOOKUP(A1,'raw data'!AG2:AG52,'raw data'!AV2:AV52)</f>
        <v>81.8</v>
      </c>
      <c r="F28" s="2">
        <f>_xlfn.XLOOKUP(A1,'raw data'!AG2:AG52,'raw data'!AW2:AW52)</f>
        <v>80.400000000000006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47515</v>
      </c>
      <c r="C29" s="10">
        <f>_xlfn.XLOOKUP(A1,'raw data'!AG2:AG52,'raw data'!AY2:AY52)</f>
        <v>43657</v>
      </c>
      <c r="D29" s="10">
        <f>_xlfn.XLOOKUP(A1,'raw data'!AG2:AG52,'raw data'!AZ2:AZ52)</f>
        <v>45094</v>
      </c>
      <c r="E29" s="10">
        <f>_xlfn.XLOOKUP(A1,'raw data'!AG2:AG52,'raw data'!BA2:BA52)</f>
        <v>46004</v>
      </c>
      <c r="F29" s="10">
        <f>_xlfn.XLOOKUP(A1,'raw data'!AG2:AG52,'raw data'!BB2:BB52)</f>
        <v>43902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228926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0.14858348969931648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78</v>
      </c>
      <c r="C40" s="6">
        <f>_xlfn.XLOOKUP(A1,'raw data'!BN2:BN52,'raw data'!BV2:BV52)</f>
        <v>17.3</v>
      </c>
      <c r="D40" s="6">
        <f>_xlfn.XLOOKUP(A1,'raw data'!BN2:BN52,'raw data'!BW2:BW52)</f>
        <v>31.1</v>
      </c>
      <c r="E40" s="6">
        <f>_xlfn.XLOOKUP(A1,'raw data'!BN2:BN52,'raw data'!BX2:BX52)</f>
        <v>37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86.3</v>
      </c>
      <c r="C41" s="6">
        <f>_xlfn.XLOOKUP(A1,'raw data'!BN2:BN52,'raw data'!BZ2:BZ52)</f>
        <v>21.5</v>
      </c>
      <c r="D41" s="6">
        <f>_xlfn.XLOOKUP(A1,'raw data'!BN2:BN52,'raw data'!CA2:CA52)</f>
        <v>32.933234380000002</v>
      </c>
      <c r="E41" s="6">
        <f>_xlfn.XLOOKUP(A1,'raw data'!BN2:BN52,'raw data'!CB2:CB52)</f>
        <v>36.507873410000002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8.2999999999999972</v>
      </c>
      <c r="C42" s="6">
        <f>_xlfn.XLOOKUP(A1,'raw data'!BN2:BN52,'raw data'!CD2:CD52)</f>
        <v>4.1999999999999993</v>
      </c>
      <c r="D42" s="6">
        <f>_xlfn.XLOOKUP(A1,'raw data'!BN2:BN52,'raw data'!CE2:CE52)</f>
        <v>1.8332343800000004</v>
      </c>
      <c r="E42" s="6">
        <f>_xlfn.XLOOKUP(A1,'raw data'!BN2:BN52,'raw data'!CF2:CF52)</f>
        <v>-0.49212658999999803</v>
      </c>
      <c r="F42" s="6">
        <f>_xlfn.XLOOKUP(A1,'raw data'!BN2:BN52,'raw data'!BO2:BO52)</f>
        <v>13.841107789999999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55.200000762939503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75.599998474121094</v>
      </c>
      <c r="C49" s="2"/>
      <c r="D49" s="2"/>
      <c r="E49" s="2"/>
      <c r="F49" s="2"/>
      <c r="G49" s="6">
        <f>_xlfn.XLOOKUP(A1,'raw data'!CK2:CK52,'raw data'!CL2:CL52)</f>
        <v>63.559573300000004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39.599998474121101</v>
      </c>
      <c r="C50" s="2"/>
      <c r="D50" s="2"/>
      <c r="E50" s="2"/>
      <c r="F50" s="2"/>
      <c r="G50" s="6">
        <f>_xlfn.XLOOKUP(A1,'raw data'!CK2:CK52,'raw data'!CM2:CM52)</f>
        <v>28.006296429999999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40.5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12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16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54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14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5453</v>
      </c>
      <c r="C10" s="10">
        <f>_xlfn.XLOOKUP(A1,'raw data'!G2:G52,'raw data'!J2:J52)</f>
        <v>5325</v>
      </c>
      <c r="D10" s="10">
        <f>_xlfn.XLOOKUP(A1,'raw data'!G2:G52,'raw data'!K2:K52)</f>
        <v>35</v>
      </c>
      <c r="E10" s="10">
        <f>_xlfn.XLOOKUP(A1,'raw data'!G2:G52,'raw data'!L2:L52)</f>
        <v>0</v>
      </c>
      <c r="F10" s="10">
        <f>_xlfn.XLOOKUP(A1,'raw data'!G2:G52,'raw data'!M2:M52)</f>
        <v>93</v>
      </c>
      <c r="G10" s="10">
        <f>_xlfn.XLOOKUP(A1,'raw data'!G2:G52,'raw data'!N2:N52)</f>
        <v>13</v>
      </c>
      <c r="H10" s="10">
        <f>_xlfn.XLOOKUP(A1,'raw data'!G2:G52,'raw data'!O2:O52)</f>
        <v>37</v>
      </c>
    </row>
    <row r="11" spans="1:8" x14ac:dyDescent="0.35">
      <c r="A11" s="3" t="s">
        <v>25</v>
      </c>
      <c r="B11" s="2"/>
      <c r="C11" s="9">
        <f>C10/B10</f>
        <v>0.9765266825600587</v>
      </c>
      <c r="D11" s="9">
        <f>D10/B10</f>
        <v>6.4184852374839542E-3</v>
      </c>
      <c r="E11" s="9">
        <f>E10/B10</f>
        <v>0</v>
      </c>
      <c r="F11" s="9">
        <f>F10/B10</f>
        <v>1.7054832202457362E-2</v>
      </c>
      <c r="G11" s="9">
        <f>G10/B10</f>
        <v>2.3840088024940399E-3</v>
      </c>
      <c r="H11" s="9">
        <f>H10/B10</f>
        <v>6.785255822483037E-3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2762</v>
      </c>
      <c r="C15" s="10">
        <f>_xlfn.XLOOKUP(A1,'raw data'!R2:R52,'raw data'!U2:U52)</f>
        <v>2644</v>
      </c>
      <c r="D15" s="10">
        <f>_xlfn.XLOOKUP(A1,'raw data'!R2:R52,'raw data'!V2:V52)</f>
        <v>35</v>
      </c>
      <c r="E15" s="10">
        <f>_xlfn.XLOOKUP(A1,'raw data'!R2:R52,'raw data'!W2:W52)</f>
        <v>0</v>
      </c>
      <c r="F15" s="10">
        <f>_xlfn.XLOOKUP(A1,'raw data'!R2:R52,'raw data'!X2:X52)</f>
        <v>83</v>
      </c>
      <c r="G15" s="10">
        <f>_xlfn.XLOOKUP(A1,'raw data'!R2:R52,'raw data'!Y2:Y52)</f>
        <v>0</v>
      </c>
      <c r="H15" s="10">
        <f>_xlfn.XLOOKUP(A1,'raw data'!R2:R52,'raw data'!Z2:Z52)</f>
        <v>21</v>
      </c>
    </row>
    <row r="16" spans="1:8" x14ac:dyDescent="0.35">
      <c r="A16" s="3" t="s">
        <v>25</v>
      </c>
      <c r="B16" s="2"/>
      <c r="C16" s="9">
        <f>C15/B15</f>
        <v>0.95727733526430125</v>
      </c>
      <c r="D16" s="9">
        <f>D15/B15</f>
        <v>1.2671976828385228E-2</v>
      </c>
      <c r="E16" s="9">
        <f>E15/B15</f>
        <v>0</v>
      </c>
      <c r="F16" s="9">
        <f>F15/B15</f>
        <v>3.005068790731354E-2</v>
      </c>
      <c r="G16" s="9">
        <f>G15/B15</f>
        <v>0</v>
      </c>
      <c r="H16" s="9">
        <f>H15/B15</f>
        <v>7.6031860970311371E-3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86.3</v>
      </c>
      <c r="C22" s="2">
        <f>_xlfn.XLOOKUP(A1,'raw data'!AG2:AG52,'raw data'!AJ2:AJ52)</f>
        <v>89.3</v>
      </c>
      <c r="D22" s="2">
        <f>_xlfn.XLOOKUP(A1,'raw data'!AG2:AG52,'raw data'!AK2:AK52)</f>
        <v>87.1</v>
      </c>
      <c r="E22" s="2">
        <f>_xlfn.XLOOKUP(A1,'raw data'!AG2:AG52,'raw data'!AL2:AL52)</f>
        <v>89.3</v>
      </c>
      <c r="F22" s="2">
        <f>_xlfn.XLOOKUP(A1,'raw data'!AG2:AG52,'raw data'!AM2:AM52)</f>
        <v>90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54125</v>
      </c>
      <c r="C23" s="10">
        <f>_xlfn.XLOOKUP(A1,'raw data'!AG2:AG52,'raw data'!AO2:AO52)</f>
        <v>54493</v>
      </c>
      <c r="D23" s="10">
        <f>_xlfn.XLOOKUP(A1,'raw data'!AG2:AG52,'raw data'!AP2:AP52)</f>
        <v>56441</v>
      </c>
      <c r="E23" s="10">
        <f>_xlfn.XLOOKUP(A1,'raw data'!AG2:AG52,'raw data'!AQ2:AQ52)</f>
        <v>54917</v>
      </c>
      <c r="F23" s="10">
        <f>_xlfn.XLOOKUP(A1,'raw data'!AG2:AG52,'raw data'!AR2:AR52)</f>
        <v>55151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83.8</v>
      </c>
      <c r="C25" s="2">
        <f>_xlfn.XLOOKUP(A1,'raw data'!AG2:AG52,'raw data'!BD2:BD52)</f>
        <v>87</v>
      </c>
      <c r="D25" s="2">
        <f>_xlfn.XLOOKUP(A1,'raw data'!AG2:AG52,'raw data'!BE2:BE52)</f>
        <v>84.5</v>
      </c>
      <c r="E25" s="2">
        <f>_xlfn.XLOOKUP(A1,'raw data'!AG2:AG52,'raw data'!BF2:BF52)</f>
        <v>86.5</v>
      </c>
      <c r="F25" s="2">
        <f>_xlfn.XLOOKUP(A1,'raw data'!AG2:AG52,'raw data'!BG2:BG52)</f>
        <v>87.7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19162</v>
      </c>
      <c r="C26" s="10">
        <f>_xlfn.XLOOKUP(A1,'raw data'!AG2:AG52,'raw data'!BI2:BI52)</f>
        <v>19172</v>
      </c>
      <c r="D26" s="10">
        <f>_xlfn.XLOOKUP(A1,'raw data'!AG2:AG52,'raw data'!BJ2:BJ52)</f>
        <v>20098</v>
      </c>
      <c r="E26" s="10">
        <f>_xlfn.XLOOKUP(A1,'raw data'!AG2:AG52,'raw data'!BK2:BK52)</f>
        <v>18849</v>
      </c>
      <c r="F26" s="10">
        <f>_xlfn.XLOOKUP(A1,'raw data'!AG2:AG52,'raw data'!BL2:BL52)</f>
        <v>18853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81.5</v>
      </c>
      <c r="C28" s="2">
        <f>_xlfn.XLOOKUP(A1,'raw data'!AG2:AG52,'raw data'!AT2:AT52)</f>
        <v>84.7</v>
      </c>
      <c r="D28" s="2">
        <f>_xlfn.XLOOKUP(A1,'raw data'!AG2:AG52,'raw data'!AU2:AU52)</f>
        <v>80.900000000000006</v>
      </c>
      <c r="E28" s="2" t="str">
        <f>_xlfn.XLOOKUP(A1,'raw data'!AG2:AG52,'raw data'!AV2:AV52)</f>
        <v>N/A</v>
      </c>
      <c r="F28" s="2">
        <f>_xlfn.XLOOKUP(A1,'raw data'!AG2:AG52,'raw data'!AW2:AW52)</f>
        <v>84.4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27797</v>
      </c>
      <c r="C29" s="10">
        <f>_xlfn.XLOOKUP(A1,'raw data'!AG2:AG52,'raw data'!AY2:AY52)</f>
        <v>26996</v>
      </c>
      <c r="D29" s="10">
        <f>_xlfn.XLOOKUP(A1,'raw data'!AG2:AG52,'raw data'!AZ2:AZ52)</f>
        <v>26425</v>
      </c>
      <c r="E29" s="10">
        <f>_xlfn.XLOOKUP(A1,'raw data'!AG2:AG52,'raw data'!BA2:BA52)</f>
        <v>848</v>
      </c>
      <c r="F29" s="10">
        <f>_xlfn.XLOOKUP(A1,'raw data'!AG2:AG52,'raw data'!BB2:BB52)</f>
        <v>24649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123851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0.16740195879660794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72</v>
      </c>
      <c r="C40" s="6">
        <f>_xlfn.XLOOKUP(A1,'raw data'!BN2:BN52,'raw data'!BV2:BV52)</f>
        <v>8.4</v>
      </c>
      <c r="D40" s="6">
        <f>_xlfn.XLOOKUP(A1,'raw data'!BN2:BN52,'raw data'!BW2:BW52)</f>
        <v>25.6</v>
      </c>
      <c r="E40" s="6">
        <f>_xlfn.XLOOKUP(A1,'raw data'!BN2:BN52,'raw data'!BX2:BX52)</f>
        <v>20.100000000000001</v>
      </c>
      <c r="F40" s="8"/>
      <c r="G40" s="6"/>
      <c r="H40" s="6"/>
    </row>
    <row r="41" spans="1:19" x14ac:dyDescent="0.35">
      <c r="A41" s="14" t="s">
        <v>240</v>
      </c>
      <c r="B41" s="7">
        <f>_xlfn.XLOOKUP(A1,'raw data'!BN2:BN52,'raw data'!BY2:BY52)</f>
        <v>90</v>
      </c>
      <c r="C41" s="6">
        <f>_xlfn.XLOOKUP(A1,'raw data'!BN2:BN52,'raw data'!BZ2:BZ52)</f>
        <v>14.1</v>
      </c>
      <c r="D41" s="6">
        <f>_xlfn.XLOOKUP(A1,'raw data'!BN2:BN52,'raw data'!CA2:CA52)</f>
        <v>23.596798369999998</v>
      </c>
      <c r="E41" s="6">
        <f>_xlfn.XLOOKUP(A1,'raw data'!BN2:BN52,'raw data'!CB2:CB52)</f>
        <v>21.27922087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18</v>
      </c>
      <c r="C42" s="6">
        <f>_xlfn.XLOOKUP(A1,'raw data'!BN2:BN52,'raw data'!CD2:CD52)</f>
        <v>5.6999999999999993</v>
      </c>
      <c r="D42" s="6">
        <f>_xlfn.XLOOKUP(A1,'raw data'!BN2:BN52,'raw data'!CE2:CE52)</f>
        <v>-2.0032016300000031</v>
      </c>
      <c r="E42" s="6">
        <f>_xlfn.XLOOKUP(A1,'raw data'!BN2:BN52,'raw data'!CF2:CF52)</f>
        <v>1.1792208699999982</v>
      </c>
      <c r="F42" s="6">
        <f>_xlfn.XLOOKUP(A1,'raw data'!BN2:BN52,'raw data'!BO2:BO52)</f>
        <v>22.876019239999994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1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48.799999237060497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62.099998474121101</v>
      </c>
      <c r="C49" s="2"/>
      <c r="D49" s="2"/>
      <c r="E49" s="2"/>
      <c r="F49" s="2"/>
      <c r="G49" s="6">
        <f>_xlfn.XLOOKUP(A1,'raw data'!CK2:CK52,'raw data'!CL2:CL52)</f>
        <v>54.127610220000001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37</v>
      </c>
      <c r="C50" s="2"/>
      <c r="D50" s="2"/>
      <c r="E50" s="2"/>
      <c r="F50" s="2"/>
      <c r="G50" s="6">
        <f>_xlfn.XLOOKUP(A1,'raw data'!CK2:CK52,'raw data'!CM2:CM52)</f>
        <v>24.81741152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43.400001525878899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15.6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58"/>
  <sheetViews>
    <sheetView topLeftCell="A16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119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6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1024</v>
      </c>
      <c r="C10" s="10">
        <f>_xlfn.XLOOKUP(A1,'raw data'!G2:G52,'raw data'!J2:J52)</f>
        <v>1024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0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1</v>
      </c>
      <c r="D11" s="9">
        <f>D10/B10</f>
        <v>0</v>
      </c>
      <c r="E11" s="9">
        <f>E10/B10</f>
        <v>0</v>
      </c>
      <c r="F11" s="9">
        <f>F10/B10</f>
        <v>0</v>
      </c>
      <c r="G11" s="9">
        <f>G10/B10</f>
        <v>0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520</v>
      </c>
      <c r="C15" s="10">
        <f>_xlfn.XLOOKUP(A1,'raw data'!R2:R52,'raw data'!U2:U52)</f>
        <v>520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87.2</v>
      </c>
      <c r="C22" s="2">
        <f>_xlfn.XLOOKUP(A1,'raw data'!AG2:AG52,'raw data'!AJ2:AJ52)</f>
        <v>86.6</v>
      </c>
      <c r="D22" s="2">
        <f>_xlfn.XLOOKUP(A1,'raw data'!AG2:AG52,'raw data'!AK2:AK52)</f>
        <v>87.5</v>
      </c>
      <c r="E22" s="2">
        <f>_xlfn.XLOOKUP(A1,'raw data'!AG2:AG52,'raw data'!AL2:AL52)</f>
        <v>87.2</v>
      </c>
      <c r="F22" s="2">
        <f>_xlfn.XLOOKUP(A1,'raw data'!AG2:AG52,'raw data'!AM2:AM52)</f>
        <v>88.1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7550</v>
      </c>
      <c r="C23" s="10">
        <f>_xlfn.XLOOKUP(A1,'raw data'!AG2:AG52,'raw data'!AO2:AO52)</f>
        <v>7571</v>
      </c>
      <c r="D23" s="10">
        <f>_xlfn.XLOOKUP(A1,'raw data'!AG2:AG52,'raw data'!AP2:AP52)</f>
        <v>7599</v>
      </c>
      <c r="E23" s="10">
        <f>_xlfn.XLOOKUP(A1,'raw data'!AG2:AG52,'raw data'!AQ2:AQ52)</f>
        <v>7526</v>
      </c>
      <c r="F23" s="10">
        <f>_xlfn.XLOOKUP(A1,'raw data'!AG2:AG52,'raw data'!AR2:AR52)</f>
        <v>7357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313</v>
      </c>
      <c r="B25" s="2">
        <f>_xlfn.XLOOKUP(A1,'raw data'!AG2:AG52,'raw data'!BC2:BC52)</f>
        <v>66</v>
      </c>
      <c r="C25" s="2">
        <f>_xlfn.XLOOKUP(A1,'raw data'!AG2:AG52,'raw data'!BD2:BD52)</f>
        <v>60</v>
      </c>
      <c r="D25" s="2">
        <f>_xlfn.XLOOKUP(A1,'raw data'!AG2:AG52,'raw data'!BE2:BE52)</f>
        <v>66</v>
      </c>
      <c r="E25" s="2">
        <f>_xlfn.XLOOKUP(A1,'raw data'!AG2:AG52,'raw data'!BF2:BF52)</f>
        <v>68</v>
      </c>
      <c r="F25" s="2">
        <f>_xlfn.XLOOKUP(A1,'raw data'!AG2:AG52,'raw data'!BG2:BG52)</f>
        <v>72</v>
      </c>
      <c r="G25" s="2"/>
      <c r="H25" s="2"/>
    </row>
    <row r="26" spans="1:19" x14ac:dyDescent="0.35">
      <c r="A26" s="3" t="s">
        <v>314</v>
      </c>
      <c r="B26" s="10">
        <f>_xlfn.XLOOKUP(A1,'raw data'!AG2:AG52,'raw data'!BH2:BH52)</f>
        <v>641</v>
      </c>
      <c r="C26" s="10">
        <f>_xlfn.XLOOKUP(A1,'raw data'!AG2:AG52,'raw data'!BI2:BI52)</f>
        <v>665</v>
      </c>
      <c r="D26" s="10">
        <f>_xlfn.XLOOKUP(A1,'raw data'!AG2:AG52,'raw data'!BJ2:BJ52)</f>
        <v>691</v>
      </c>
      <c r="E26" s="10">
        <f>_xlfn.XLOOKUP(A1,'raw data'!AG2:AG52,'raw data'!BK2:BK52)</f>
        <v>642</v>
      </c>
      <c r="F26" s="10">
        <f>_xlfn.XLOOKUP(A1,'raw data'!AG2:AG52,'raw data'!BL2:BL52)</f>
        <v>660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72</v>
      </c>
      <c r="C28" s="2">
        <f>_xlfn.XLOOKUP(A1,'raw data'!AG2:AG52,'raw data'!AT2:AT52)</f>
        <v>71</v>
      </c>
      <c r="D28" s="2">
        <f>_xlfn.XLOOKUP(A1,'raw data'!AG2:AG52,'raw data'!AU2:AU52)</f>
        <v>71</v>
      </c>
      <c r="E28" s="2">
        <f>_xlfn.XLOOKUP(A1,'raw data'!AG2:AG52,'raw data'!AV2:AV52)</f>
        <v>74</v>
      </c>
      <c r="F28" s="2">
        <f>_xlfn.XLOOKUP(A1,'raw data'!AG2:AG52,'raw data'!AW2:AW52)</f>
        <v>75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1988</v>
      </c>
      <c r="C29" s="10">
        <f>_xlfn.XLOOKUP(A1,'raw data'!AG2:AG52,'raw data'!AY2:AY52)</f>
        <v>1967</v>
      </c>
      <c r="D29" s="10">
        <f>_xlfn.XLOOKUP(A1,'raw data'!AG2:AG52,'raw data'!AZ2:AZ52)</f>
        <v>2013</v>
      </c>
      <c r="E29" s="10">
        <f>_xlfn.XLOOKUP(A1,'raw data'!AG2:AG52,'raw data'!BA2:BA52)</f>
        <v>1987</v>
      </c>
      <c r="F29" s="10">
        <f>_xlfn.XLOOKUP(A1,'raw data'!AG2:AG52,'raw data'!BB2:BB52)</f>
        <v>2059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13034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0.11842093308499523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86</v>
      </c>
      <c r="C40" s="6">
        <f>_xlfn.XLOOKUP(A1,'raw data'!BN2:BN52,'raw data'!BV2:BV52)</f>
        <v>7.8</v>
      </c>
      <c r="D40" s="6">
        <f>_xlfn.XLOOKUP(A1,'raw data'!BN2:BN52,'raw data'!BW2:BW52)</f>
        <v>34.1</v>
      </c>
      <c r="E40" s="6">
        <f>_xlfn.XLOOKUP(A1,'raw data'!BN2:BN52,'raw data'!BX2:BX52)</f>
        <v>42.6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88.1</v>
      </c>
      <c r="C41" s="6">
        <f>_xlfn.XLOOKUP(A1,'raw data'!BN2:BN52,'raw data'!BZ2:BZ52)</f>
        <v>12</v>
      </c>
      <c r="D41" s="6">
        <f>_xlfn.XLOOKUP(A1,'raw data'!BN2:BN52,'raw data'!CA2:CA52)</f>
        <v>31.63074013</v>
      </c>
      <c r="E41" s="6">
        <f>_xlfn.XLOOKUP(A1,'raw data'!BN2:BN52,'raw data'!CB2:CB52)</f>
        <v>37.351088400000002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2.0999999999999943</v>
      </c>
      <c r="C42" s="6">
        <f>_xlfn.XLOOKUP(A1,'raw data'!BN2:BN52,'raw data'!CD2:CD52)</f>
        <v>4.2</v>
      </c>
      <c r="D42" s="6">
        <f>_xlfn.XLOOKUP(A1,'raw data'!BN2:BN52,'raw data'!CE2:CE52)</f>
        <v>-2.4692598700000019</v>
      </c>
      <c r="E42" s="6">
        <f>_xlfn.XLOOKUP(A1,'raw data'!BN2:BN52,'raw data'!CF2:CF52)</f>
        <v>-5.2489115999999996</v>
      </c>
      <c r="F42" s="6">
        <f>_xlfn.XLOOKUP(A1,'raw data'!BN2:BN52,'raw data'!BO2:BO52)</f>
        <v>-1.418171470000007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57.5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63.400001525878899</v>
      </c>
      <c r="C49" s="2"/>
      <c r="D49" s="2"/>
      <c r="E49" s="2"/>
      <c r="F49" s="2"/>
      <c r="G49" s="6">
        <f>_xlfn.XLOOKUP(A1,'raw data'!CK2:CK52,'raw data'!CL2:CL52)</f>
        <v>51.017744030000003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49.700000762939503</v>
      </c>
      <c r="C50" s="2"/>
      <c r="D50" s="2"/>
      <c r="E50" s="2"/>
      <c r="F50" s="2"/>
      <c r="G50" s="6">
        <f>_xlfn.XLOOKUP(A1,'raw data'!CK2:CK52,'raw data'!CM2:CM52)</f>
        <v>45.135785859999999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25.100000381469702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7.1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105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4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2934</v>
      </c>
      <c r="C10" s="10">
        <f>_xlfn.XLOOKUP(A1,'raw data'!G2:G52,'raw data'!J2:J52)</f>
        <v>2934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0</v>
      </c>
      <c r="H10" s="10">
        <f>_xlfn.XLOOKUP(A1,'raw data'!G2:G52,'raw data'!O2:O52)</f>
        <v>27</v>
      </c>
    </row>
    <row r="11" spans="1:8" x14ac:dyDescent="0.35">
      <c r="A11" s="3" t="s">
        <v>25</v>
      </c>
      <c r="B11" s="2"/>
      <c r="C11" s="9">
        <f>C10/B10</f>
        <v>1</v>
      </c>
      <c r="D11" s="9">
        <f>D10/B10</f>
        <v>0</v>
      </c>
      <c r="E11" s="9">
        <f>E10/B10</f>
        <v>0</v>
      </c>
      <c r="F11" s="9">
        <f>F10/B10</f>
        <v>0</v>
      </c>
      <c r="G11" s="9">
        <f>G10/B10</f>
        <v>0</v>
      </c>
      <c r="H11" s="9">
        <f>H10/B10</f>
        <v>9.202453987730062E-3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1526</v>
      </c>
      <c r="C15" s="10">
        <f>_xlfn.XLOOKUP(A1,'raw data'!R2:R52,'raw data'!U2:U52)</f>
        <v>1526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89.7</v>
      </c>
      <c r="C22" s="2">
        <f>_xlfn.XLOOKUP(A1,'raw data'!AG2:AG52,'raw data'!AJ2:AJ52)</f>
        <v>88.9</v>
      </c>
      <c r="D22" s="2">
        <f>_xlfn.XLOOKUP(A1,'raw data'!AG2:AG52,'raw data'!AK2:AK52)</f>
        <v>89.3</v>
      </c>
      <c r="E22" s="2">
        <f>_xlfn.XLOOKUP(A1,'raw data'!AG2:AG52,'raw data'!AL2:AL52)</f>
        <v>89.1</v>
      </c>
      <c r="F22" s="2">
        <f>_xlfn.XLOOKUP(A1,'raw data'!AG2:AG52,'raw data'!AM2:AM52)</f>
        <v>88.7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21806</v>
      </c>
      <c r="C23" s="10">
        <f>_xlfn.XLOOKUP(A1,'raw data'!AG2:AG52,'raw data'!AO2:AO52)</f>
        <v>21931</v>
      </c>
      <c r="D23" s="10">
        <f>_xlfn.XLOOKUP(A1,'raw data'!AG2:AG52,'raw data'!AP2:AP52)</f>
        <v>22079</v>
      </c>
      <c r="E23" s="10">
        <f>_xlfn.XLOOKUP(A1,'raw data'!AG2:AG52,'raw data'!AQ2:AQ52)</f>
        <v>22427</v>
      </c>
      <c r="F23" s="10">
        <f>_xlfn.XLOOKUP(A1,'raw data'!AG2:AG52,'raw data'!AR2:AR52)</f>
        <v>23172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82.8</v>
      </c>
      <c r="C25" s="2">
        <f>_xlfn.XLOOKUP(A1,'raw data'!AG2:AG52,'raw data'!BD2:BD52)</f>
        <v>81.599999999999994</v>
      </c>
      <c r="D25" s="2">
        <f>_xlfn.XLOOKUP(A1,'raw data'!AG2:AG52,'raw data'!BE2:BE52)</f>
        <v>81.8</v>
      </c>
      <c r="E25" s="2">
        <f>_xlfn.XLOOKUP(A1,'raw data'!AG2:AG52,'raw data'!BF2:BF52)</f>
        <v>81.599999999999994</v>
      </c>
      <c r="F25" s="2">
        <f>_xlfn.XLOOKUP(A1,'raw data'!AG2:AG52,'raw data'!BG2:BG52)</f>
        <v>80.900000000000006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3266</v>
      </c>
      <c r="C26" s="10">
        <f>_xlfn.XLOOKUP(A1,'raw data'!AG2:AG52,'raw data'!BI2:BI52)</f>
        <v>3451</v>
      </c>
      <c r="D26" s="10">
        <f>_xlfn.XLOOKUP(A1,'raw data'!AG2:AG52,'raw data'!BJ2:BJ52)</f>
        <v>3535</v>
      </c>
      <c r="E26" s="10">
        <f>_xlfn.XLOOKUP(A1,'raw data'!AG2:AG52,'raw data'!BK2:BK52)</f>
        <v>3849</v>
      </c>
      <c r="F26" s="10">
        <f>_xlfn.XLOOKUP(A1,'raw data'!AG2:AG52,'raw data'!BL2:BL52)</f>
        <v>4183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82.4</v>
      </c>
      <c r="C28" s="2">
        <f>_xlfn.XLOOKUP(A1,'raw data'!AG2:AG52,'raw data'!AT2:AT52)</f>
        <v>81.400000000000006</v>
      </c>
      <c r="D28" s="2">
        <f>_xlfn.XLOOKUP(A1,'raw data'!AG2:AG52,'raw data'!AU2:AU52)</f>
        <v>82.2</v>
      </c>
      <c r="E28" s="2">
        <f>_xlfn.XLOOKUP(A1,'raw data'!AG2:AG52,'raw data'!AV2:AV52)</f>
        <v>81.8</v>
      </c>
      <c r="F28" s="2">
        <f>_xlfn.XLOOKUP(A1,'raw data'!AG2:AG52,'raw data'!AW2:AW52)</f>
        <v>81.2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7989</v>
      </c>
      <c r="C29" s="10">
        <f>_xlfn.XLOOKUP(A1,'raw data'!AG2:AG52,'raw data'!AY2:AY52)</f>
        <v>8077</v>
      </c>
      <c r="D29" s="10">
        <f>_xlfn.XLOOKUP(A1,'raw data'!AG2:AG52,'raw data'!AZ2:AZ52)</f>
        <v>8095</v>
      </c>
      <c r="E29" s="10">
        <f>_xlfn.XLOOKUP(A1,'raw data'!AG2:AG52,'raw data'!BA2:BA52)</f>
        <v>8720</v>
      </c>
      <c r="F29" s="10">
        <f>_xlfn.XLOOKUP(A1,'raw data'!AG2:AG52,'raw data'!BB2:BB52)</f>
        <v>8984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46377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0.14599985518698194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86</v>
      </c>
      <c r="C40" s="6">
        <f>_xlfn.XLOOKUP(A1,'raw data'!BN2:BN52,'raw data'!BV2:BV52)</f>
        <v>7.9</v>
      </c>
      <c r="D40" s="6">
        <f>_xlfn.XLOOKUP(A1,'raw data'!BN2:BN52,'raw data'!BW2:BW52)</f>
        <v>34.799999999999997</v>
      </c>
      <c r="E40" s="6">
        <f>_xlfn.XLOOKUP(A1,'raw data'!BN2:BN52,'raw data'!BX2:BX52)</f>
        <v>32.799999999999997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88.7</v>
      </c>
      <c r="C41" s="6">
        <f>_xlfn.XLOOKUP(A1,'raw data'!BN2:BN52,'raw data'!BZ2:BZ52)</f>
        <v>11.6</v>
      </c>
      <c r="D41" s="6">
        <f>_xlfn.XLOOKUP(A1,'raw data'!BN2:BN52,'raw data'!CA2:CA52)</f>
        <v>33.8208196</v>
      </c>
      <c r="E41" s="6">
        <f>_xlfn.XLOOKUP(A1,'raw data'!BN2:BN52,'raw data'!CB2:CB52)</f>
        <v>36.867154050000003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2.7000000000000028</v>
      </c>
      <c r="C42" s="6">
        <f>_xlfn.XLOOKUP(A1,'raw data'!BN2:BN52,'raw data'!CD2:CD52)</f>
        <v>3.6999999999999993</v>
      </c>
      <c r="D42" s="6">
        <f>_xlfn.XLOOKUP(A1,'raw data'!BN2:BN52,'raw data'!CE2:CE52)</f>
        <v>-0.97918039999999706</v>
      </c>
      <c r="E42" s="6">
        <f>_xlfn.XLOOKUP(A1,'raw data'!BN2:BN52,'raw data'!CF2:CF52)</f>
        <v>4.0671540500000063</v>
      </c>
      <c r="F42" s="6">
        <f>_xlfn.XLOOKUP(A1,'raw data'!BN2:BN52,'raw data'!BO2:BO52)</f>
        <v>9.4879736500000114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1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61.599998474121101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73.300003051757798</v>
      </c>
      <c r="C49" s="2"/>
      <c r="D49" s="2"/>
      <c r="E49" s="2"/>
      <c r="F49" s="2"/>
      <c r="G49" s="6">
        <f>_xlfn.XLOOKUP(A1,'raw data'!CK2:CK52,'raw data'!CL2:CL52)</f>
        <v>54.277124000000001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41</v>
      </c>
      <c r="C50" s="2"/>
      <c r="D50" s="2"/>
      <c r="E50" s="2"/>
      <c r="F50" s="2"/>
      <c r="G50" s="6">
        <f>_xlfn.XLOOKUP(A1,'raw data'!CK2:CK52,'raw data'!CM2:CM52)</f>
        <v>29.486319479999999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59.799999237060497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8.8000000000000007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58"/>
  <sheetViews>
    <sheetView topLeftCell="A16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109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11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1584</v>
      </c>
      <c r="C10" s="10">
        <f>_xlfn.XLOOKUP(A1,'raw data'!G2:G52,'raw data'!J2:J52)</f>
        <v>1584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118</v>
      </c>
      <c r="H10" s="10">
        <f>_xlfn.XLOOKUP(A1,'raw data'!G2:G52,'raw data'!O2:O52)</f>
        <v>26</v>
      </c>
    </row>
    <row r="11" spans="1:8" x14ac:dyDescent="0.35">
      <c r="A11" s="3" t="s">
        <v>25</v>
      </c>
      <c r="B11" s="2"/>
      <c r="C11" s="9">
        <f>C10/B10</f>
        <v>1</v>
      </c>
      <c r="D11" s="9">
        <f>D10/B10</f>
        <v>0</v>
      </c>
      <c r="E11" s="9">
        <f>E10/B10</f>
        <v>0</v>
      </c>
      <c r="F11" s="9">
        <f>F10/B10</f>
        <v>0</v>
      </c>
      <c r="G11" s="9">
        <f>G10/B10</f>
        <v>7.4494949494949489E-2</v>
      </c>
      <c r="H11" s="9">
        <f>H10/B10</f>
        <v>1.6414141414141416E-2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782</v>
      </c>
      <c r="C15" s="10">
        <f>_xlfn.XLOOKUP(A1,'raw data'!R2:R52,'raw data'!U2:U52)</f>
        <v>782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88.1</v>
      </c>
      <c r="C22" s="2">
        <f>_xlfn.XLOOKUP(A1,'raw data'!AG2:AG52,'raw data'!AJ2:AJ52)</f>
        <v>88.1</v>
      </c>
      <c r="D22" s="2">
        <f>_xlfn.XLOOKUP(A1,'raw data'!AG2:AG52,'raw data'!AK2:AK52)</f>
        <v>88.2</v>
      </c>
      <c r="E22" s="2">
        <f>_xlfn.XLOOKUP(A1,'raw data'!AG2:AG52,'raw data'!AL2:AL52)</f>
        <v>88.9</v>
      </c>
      <c r="F22" s="2">
        <f>_xlfn.XLOOKUP(A1,'raw data'!AG2:AG52,'raw data'!AM2:AM52)</f>
        <v>88.8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15193</v>
      </c>
      <c r="C23" s="10">
        <f>_xlfn.XLOOKUP(A1,'raw data'!AG2:AG52,'raw data'!AO2:AO52)</f>
        <v>14776</v>
      </c>
      <c r="D23" s="10">
        <f>_xlfn.XLOOKUP(A1,'raw data'!AG2:AG52,'raw data'!AP2:AP52)</f>
        <v>14675</v>
      </c>
      <c r="E23" s="10">
        <f>_xlfn.XLOOKUP(A1,'raw data'!AG2:AG52,'raw data'!AQ2:AQ52)</f>
        <v>14215</v>
      </c>
      <c r="F23" s="10">
        <f>_xlfn.XLOOKUP(A1,'raw data'!AG2:AG52,'raw data'!AR2:AR52)</f>
        <v>14159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77</v>
      </c>
      <c r="C25" s="2">
        <f>_xlfn.XLOOKUP(A1,'raw data'!AG2:AG52,'raw data'!BD2:BD52)</f>
        <v>75</v>
      </c>
      <c r="D25" s="2">
        <f>_xlfn.XLOOKUP(A1,'raw data'!AG2:AG52,'raw data'!BE2:BE52)</f>
        <v>76</v>
      </c>
      <c r="E25" s="2">
        <f>_xlfn.XLOOKUP(A1,'raw data'!AG2:AG52,'raw data'!BF2:BF52)</f>
        <v>76</v>
      </c>
      <c r="F25" s="2">
        <f>_xlfn.XLOOKUP(A1,'raw data'!AG2:AG52,'raw data'!BG2:BG52)</f>
        <v>76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534</v>
      </c>
      <c r="C26" s="10">
        <f>_xlfn.XLOOKUP(A1,'raw data'!AG2:AG52,'raw data'!BI2:BI52)</f>
        <v>603</v>
      </c>
      <c r="D26" s="10">
        <f>_xlfn.XLOOKUP(A1,'raw data'!AG2:AG52,'raw data'!BJ2:BJ52)</f>
        <v>714</v>
      </c>
      <c r="E26" s="10">
        <f>_xlfn.XLOOKUP(A1,'raw data'!AG2:AG52,'raw data'!BK2:BK52)</f>
        <v>673</v>
      </c>
      <c r="F26" s="10">
        <f>_xlfn.XLOOKUP(A1,'raw data'!AG2:AG52,'raw data'!BL2:BL52)</f>
        <v>715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77.2</v>
      </c>
      <c r="C28" s="2">
        <f>_xlfn.XLOOKUP(A1,'raw data'!AG2:AG52,'raw data'!AT2:AT52)</f>
        <v>76.7</v>
      </c>
      <c r="D28" s="2">
        <f>_xlfn.XLOOKUP(A1,'raw data'!AG2:AG52,'raw data'!AU2:AU52)</f>
        <v>76.400000000000006</v>
      </c>
      <c r="E28" s="2">
        <f>_xlfn.XLOOKUP(A1,'raw data'!AG2:AG52,'raw data'!AV2:AV52)</f>
        <v>77.5</v>
      </c>
      <c r="F28" s="2">
        <f>_xlfn.XLOOKUP(A1,'raw data'!AG2:AG52,'raw data'!AW2:AW52)</f>
        <v>78.099999999999994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4570</v>
      </c>
      <c r="C29" s="10">
        <f>_xlfn.XLOOKUP(A1,'raw data'!AG2:AG52,'raw data'!AY2:AY52)</f>
        <v>4636</v>
      </c>
      <c r="D29" s="10">
        <f>_xlfn.XLOOKUP(A1,'raw data'!AG2:AG52,'raw data'!AZ2:AZ52)</f>
        <v>4645</v>
      </c>
      <c r="E29" s="10">
        <f>_xlfn.XLOOKUP(A1,'raw data'!AG2:AG52,'raw data'!BA2:BA52)</f>
        <v>4304</v>
      </c>
      <c r="F29" s="10">
        <f>_xlfn.XLOOKUP(A1,'raw data'!AG2:AG52,'raw data'!BB2:BB52)</f>
        <v>4355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26776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0.1508600532990777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86</v>
      </c>
      <c r="C40" s="6">
        <f>_xlfn.XLOOKUP(A1,'raw data'!BN2:BN52,'raw data'!BV2:BV52)</f>
        <v>16.899999999999999</v>
      </c>
      <c r="D40" s="6">
        <f>_xlfn.XLOOKUP(A1,'raw data'!BN2:BN52,'raw data'!BW2:BW52)</f>
        <v>39.6</v>
      </c>
      <c r="E40" s="6">
        <f>_xlfn.XLOOKUP(A1,'raw data'!BN2:BN52,'raw data'!BX2:BX52)</f>
        <v>43.6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88.8</v>
      </c>
      <c r="C41" s="6">
        <f>_xlfn.XLOOKUP(A1,'raw data'!BN2:BN52,'raw data'!BZ2:BZ52)</f>
        <v>20.7</v>
      </c>
      <c r="D41" s="6">
        <f>_xlfn.XLOOKUP(A1,'raw data'!BN2:BN52,'raw data'!CA2:CA52)</f>
        <v>37.667127649999998</v>
      </c>
      <c r="E41" s="6">
        <f>_xlfn.XLOOKUP(A1,'raw data'!BN2:BN52,'raw data'!CB2:CB52)</f>
        <v>38.484342529999999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2.7999999999999972</v>
      </c>
      <c r="C42" s="6">
        <f>_xlfn.XLOOKUP(A1,'raw data'!BN2:BN52,'raw data'!CD2:CD52)</f>
        <v>3.8000000000000007</v>
      </c>
      <c r="D42" s="6">
        <f>_xlfn.XLOOKUP(A1,'raw data'!BN2:BN52,'raw data'!CE2:CE52)</f>
        <v>-1.9328723500000038</v>
      </c>
      <c r="E42" s="6">
        <f>_xlfn.XLOOKUP(A1,'raw data'!BN2:BN52,'raw data'!CF2:CF52)</f>
        <v>-5.1156574700000021</v>
      </c>
      <c r="F42" s="6">
        <f>_xlfn.XLOOKUP(A1,'raw data'!BN2:BN52,'raw data'!BO2:BO52)</f>
        <v>-0.44852982000000807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72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79.099998474121094</v>
      </c>
      <c r="C49" s="2"/>
      <c r="D49" s="2"/>
      <c r="E49" s="2"/>
      <c r="F49" s="2"/>
      <c r="G49" s="6">
        <f>_xlfn.XLOOKUP(A1,'raw data'!CK2:CK52,'raw data'!CL2:CL52)</f>
        <v>66.575109499999996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44</v>
      </c>
      <c r="C50" s="2"/>
      <c r="D50" s="2"/>
      <c r="E50" s="2"/>
      <c r="F50" s="2"/>
      <c r="G50" s="6">
        <f>_xlfn.XLOOKUP(A1,'raw data'!CK2:CK52,'raw data'!CM2:CM52)</f>
        <v>30.171051110000001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60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7.4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111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32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9255</v>
      </c>
      <c r="C10" s="10">
        <f>_xlfn.XLOOKUP(A1,'raw data'!G2:G52,'raw data'!J2:J52)</f>
        <v>9051</v>
      </c>
      <c r="D10" s="10">
        <f>_xlfn.XLOOKUP(A1,'raw data'!G2:G52,'raw data'!K2:K52)</f>
        <v>0</v>
      </c>
      <c r="E10" s="10">
        <f>_xlfn.XLOOKUP(A1,'raw data'!G2:G52,'raw data'!L2:L52)</f>
        <v>204</v>
      </c>
      <c r="F10" s="10">
        <f>_xlfn.XLOOKUP(A1,'raw data'!G2:G52,'raw data'!M2:M52)</f>
        <v>0</v>
      </c>
      <c r="G10" s="10">
        <f>_xlfn.XLOOKUP(A1,'raw data'!G2:G52,'raw data'!N2:N52)</f>
        <v>219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0.9779578606158833</v>
      </c>
      <c r="D11" s="9">
        <f>D10/B10</f>
        <v>0</v>
      </c>
      <c r="E11" s="9">
        <f>E10/B10</f>
        <v>2.2042139384116692E-2</v>
      </c>
      <c r="F11" s="9">
        <f>F10/B10</f>
        <v>0</v>
      </c>
      <c r="G11" s="9">
        <f>G10/B10</f>
        <v>2.366288492706645E-2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4622</v>
      </c>
      <c r="C15" s="10">
        <f>_xlfn.XLOOKUP(A1,'raw data'!R2:R52,'raw data'!U2:U52)</f>
        <v>4622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88.6</v>
      </c>
      <c r="C22" s="2">
        <f>_xlfn.XLOOKUP(A1,'raw data'!AG2:AG52,'raw data'!AJ2:AJ52)</f>
        <v>89.7</v>
      </c>
      <c r="D22" s="2">
        <f>_xlfn.XLOOKUP(A1,'raw data'!AG2:AG52,'raw data'!AK2:AK52)</f>
        <v>90.1</v>
      </c>
      <c r="E22" s="2">
        <f>_xlfn.XLOOKUP(A1,'raw data'!AG2:AG52,'raw data'!AL2:AL52)</f>
        <v>90.5</v>
      </c>
      <c r="F22" s="2">
        <f>_xlfn.XLOOKUP(A1,'raw data'!AG2:AG52,'raw data'!AM2:AM52)</f>
        <v>90.9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105650</v>
      </c>
      <c r="C23" s="10">
        <f>_xlfn.XLOOKUP(A1,'raw data'!AG2:AG52,'raw data'!AO2:AO52)</f>
        <v>105555</v>
      </c>
      <c r="D23" s="10">
        <f>_xlfn.XLOOKUP(A1,'raw data'!AG2:AG52,'raw data'!AP2:AP52)</f>
        <v>105830</v>
      </c>
      <c r="E23" s="10">
        <f>_xlfn.XLOOKUP(A1,'raw data'!AG2:AG52,'raw data'!AQ2:AQ52)</f>
        <v>105791</v>
      </c>
      <c r="F23" s="10">
        <f>_xlfn.XLOOKUP(A1,'raw data'!AG2:AG52,'raw data'!AR2:AR52)</f>
        <v>106116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80.599999999999994</v>
      </c>
      <c r="C25" s="2">
        <f>_xlfn.XLOOKUP(A1,'raw data'!AG2:AG52,'raw data'!BD2:BD52)</f>
        <v>82.8</v>
      </c>
      <c r="D25" s="2">
        <f>_xlfn.XLOOKUP(A1,'raw data'!AG2:AG52,'raw data'!BE2:BE52)</f>
        <v>83.3</v>
      </c>
      <c r="E25" s="2">
        <f>_xlfn.XLOOKUP(A1,'raw data'!AG2:AG52,'raw data'!BF2:BF52)</f>
        <v>84.3</v>
      </c>
      <c r="F25" s="2">
        <f>_xlfn.XLOOKUP(A1,'raw data'!AG2:AG52,'raw data'!BG2:BG52)</f>
        <v>84.8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21504</v>
      </c>
      <c r="C26" s="10">
        <f>_xlfn.XLOOKUP(A1,'raw data'!AG2:AG52,'raw data'!BI2:BI52)</f>
        <v>22668</v>
      </c>
      <c r="D26" s="10">
        <f>_xlfn.XLOOKUP(A1,'raw data'!AG2:AG52,'raw data'!BJ2:BJ52)</f>
        <v>23190</v>
      </c>
      <c r="E26" s="10">
        <f>_xlfn.XLOOKUP(A1,'raw data'!AG2:AG52,'raw data'!BK2:BK52)</f>
        <v>24340</v>
      </c>
      <c r="F26" s="10">
        <f>_xlfn.XLOOKUP(A1,'raw data'!AG2:AG52,'raw data'!BL2:BL52)</f>
        <v>26029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79.599999999999994</v>
      </c>
      <c r="C28" s="2">
        <f>_xlfn.XLOOKUP(A1,'raw data'!AG2:AG52,'raw data'!AT2:AT52)</f>
        <v>81.7</v>
      </c>
      <c r="D28" s="2">
        <f>_xlfn.XLOOKUP(A1,'raw data'!AG2:AG52,'raw data'!AU2:AU52)</f>
        <v>82.7</v>
      </c>
      <c r="E28" s="2">
        <f>_xlfn.XLOOKUP(A1,'raw data'!AG2:AG52,'raw data'!AV2:AV52)</f>
        <v>84</v>
      </c>
      <c r="F28" s="2">
        <f>_xlfn.XLOOKUP(A1,'raw data'!AG2:AG52,'raw data'!AW2:AW52)</f>
        <v>84.6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31029</v>
      </c>
      <c r="C29" s="10">
        <f>_xlfn.XLOOKUP(A1,'raw data'!AG2:AG52,'raw data'!AY2:AY52)</f>
        <v>33589</v>
      </c>
      <c r="D29" s="10">
        <f>_xlfn.XLOOKUP(A1,'raw data'!AG2:AG52,'raw data'!AZ2:AZ52)</f>
        <v>34959</v>
      </c>
      <c r="E29" s="10">
        <f>_xlfn.XLOOKUP(A1,'raw data'!AG2:AG52,'raw data'!BA2:BA52)</f>
        <v>35898</v>
      </c>
      <c r="F29" s="10">
        <f>_xlfn.XLOOKUP(A1,'raw data'!AG2:AG52,'raw data'!BB2:BB52)</f>
        <v>34267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144942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0.10708910645296427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83</v>
      </c>
      <c r="C40" s="6">
        <f>_xlfn.XLOOKUP(A1,'raw data'!BN2:BN52,'raw data'!BV2:BV52)</f>
        <v>20.5</v>
      </c>
      <c r="D40" s="6">
        <f>_xlfn.XLOOKUP(A1,'raw data'!BN2:BN52,'raw data'!BW2:BW52)</f>
        <v>44.7</v>
      </c>
      <c r="E40" s="6">
        <f>_xlfn.XLOOKUP(A1,'raw data'!BN2:BN52,'raw data'!BX2:BX52)</f>
        <v>46.8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90.9</v>
      </c>
      <c r="C41" s="6">
        <f>_xlfn.XLOOKUP(A1,'raw data'!BN2:BN52,'raw data'!BZ2:BZ52)</f>
        <v>29</v>
      </c>
      <c r="D41" s="6">
        <f>_xlfn.XLOOKUP(A1,'raw data'!BN2:BN52,'raw data'!CA2:CA52)</f>
        <v>42.869744130000001</v>
      </c>
      <c r="E41" s="6">
        <f>_xlfn.XLOOKUP(A1,'raw data'!BN2:BN52,'raw data'!CB2:CB52)</f>
        <v>44.085538919999998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7.9000000000000057</v>
      </c>
      <c r="C42" s="6">
        <f>_xlfn.XLOOKUP(A1,'raw data'!BN2:BN52,'raw data'!CD2:CD52)</f>
        <v>8.5</v>
      </c>
      <c r="D42" s="6">
        <f>_xlfn.XLOOKUP(A1,'raw data'!BN2:BN52,'raw data'!CE2:CE52)</f>
        <v>-1.830255870000002</v>
      </c>
      <c r="E42" s="6">
        <f>_xlfn.XLOOKUP(A1,'raw data'!BN2:BN52,'raw data'!CF2:CF52)</f>
        <v>-2.7144610799999995</v>
      </c>
      <c r="F42" s="6">
        <f>_xlfn.XLOOKUP(A1,'raw data'!BN2:BN52,'raw data'!BO2:BO52)</f>
        <v>11.855283050000004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55.900001525878899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78.599998474121094</v>
      </c>
      <c r="C49" s="2"/>
      <c r="D49" s="2"/>
      <c r="E49" s="2"/>
      <c r="F49" s="2"/>
      <c r="G49" s="6">
        <f>_xlfn.XLOOKUP(A1,'raw data'!CK2:CK52,'raw data'!CL2:CL52)</f>
        <v>66.826623699999999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36.900001525878899</v>
      </c>
      <c r="C50" s="2"/>
      <c r="D50" s="2"/>
      <c r="E50" s="2"/>
      <c r="F50" s="2"/>
      <c r="G50" s="6">
        <f>_xlfn.XLOOKUP(A1,'raw data'!CK2:CK52,'raw data'!CM2:CM52)</f>
        <v>29.136838399999998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64.400001525878906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9.9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58"/>
  <sheetViews>
    <sheetView topLeftCell="A16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113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7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6667</v>
      </c>
      <c r="C10" s="10">
        <f>_xlfn.XLOOKUP(A1,'raw data'!G2:G52,'raw data'!J2:J52)</f>
        <v>6314</v>
      </c>
      <c r="D10" s="10">
        <f>_xlfn.XLOOKUP(A1,'raw data'!G2:G52,'raw data'!K2:K52)</f>
        <v>5</v>
      </c>
      <c r="E10" s="10">
        <f>_xlfn.XLOOKUP(A1,'raw data'!G2:G52,'raw data'!L2:L52)</f>
        <v>0</v>
      </c>
      <c r="F10" s="10">
        <f>_xlfn.XLOOKUP(A1,'raw data'!G2:G52,'raw data'!M2:M52)</f>
        <v>348</v>
      </c>
      <c r="G10" s="10">
        <f>_xlfn.XLOOKUP(A1,'raw data'!G2:G52,'raw data'!N2:N52)</f>
        <v>1322</v>
      </c>
      <c r="H10" s="10">
        <f>_xlfn.XLOOKUP(A1,'raw data'!G2:G52,'raw data'!O2:O52)</f>
        <v>211</v>
      </c>
    </row>
    <row r="11" spans="1:8" x14ac:dyDescent="0.35">
      <c r="A11" s="3" t="s">
        <v>25</v>
      </c>
      <c r="B11" s="2"/>
      <c r="C11" s="9">
        <f>C10/B10</f>
        <v>0.94705264736763162</v>
      </c>
      <c r="D11" s="9">
        <f>D10/B10</f>
        <v>7.4996250187490628E-4</v>
      </c>
      <c r="E11" s="9">
        <f>E10/B10</f>
        <v>0</v>
      </c>
      <c r="F11" s="9">
        <f>F10/B10</f>
        <v>5.2197390130493473E-2</v>
      </c>
      <c r="G11" s="9">
        <f>G10/B10</f>
        <v>0.19829008549572522</v>
      </c>
      <c r="H11" s="9">
        <f>H10/B10</f>
        <v>3.1648417579121041E-2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3537</v>
      </c>
      <c r="C15" s="10">
        <f>_xlfn.XLOOKUP(A1,'raw data'!R2:R52,'raw data'!U2:U52)</f>
        <v>3312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225</v>
      </c>
      <c r="G15" s="10">
        <f>_xlfn.XLOOKUP(A1,'raw data'!R2:R52,'raw data'!Y2:Y52)</f>
        <v>558</v>
      </c>
      <c r="H15" s="10">
        <f>_xlfn.XLOOKUP(A1,'raw data'!R2:R52,'raw data'!Z2:Z52)</f>
        <v>80</v>
      </c>
    </row>
    <row r="16" spans="1:8" x14ac:dyDescent="0.35">
      <c r="A16" s="3" t="s">
        <v>25</v>
      </c>
      <c r="B16" s="2"/>
      <c r="C16" s="9">
        <f>C15/B15</f>
        <v>0.93638676844783719</v>
      </c>
      <c r="D16" s="9">
        <f>D15/B15</f>
        <v>0</v>
      </c>
      <c r="E16" s="9">
        <f>E15/B15</f>
        <v>0</v>
      </c>
      <c r="F16" s="9">
        <f>F15/B15</f>
        <v>6.3613231552162849E-2</v>
      </c>
      <c r="G16" s="9">
        <f>G15/B15</f>
        <v>0.15776081424936386</v>
      </c>
      <c r="H16" s="9">
        <f>H15/B15</f>
        <v>2.2618037885213459E-2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68.5</v>
      </c>
      <c r="C22" s="2">
        <f>_xlfn.XLOOKUP(A1,'raw data'!AG2:AG52,'raw data'!AJ2:AJ52)</f>
        <v>68.599999999999994</v>
      </c>
      <c r="D22" s="2">
        <f>_xlfn.XLOOKUP(A1,'raw data'!AG2:AG52,'raw data'!AK2:AK52)</f>
        <v>71</v>
      </c>
      <c r="E22" s="2">
        <f>_xlfn.XLOOKUP(A1,'raw data'!AG2:AG52,'raw data'!AL2:AL52)</f>
        <v>71.099999999999994</v>
      </c>
      <c r="F22" s="2">
        <f>_xlfn.XLOOKUP(A1,'raw data'!AG2:AG52,'raw data'!AM2:AM52)</f>
        <v>73.900000000000006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24235</v>
      </c>
      <c r="C23" s="10">
        <f>_xlfn.XLOOKUP(A1,'raw data'!AG2:AG52,'raw data'!AO2:AO52)</f>
        <v>24267</v>
      </c>
      <c r="D23" s="10">
        <f>_xlfn.XLOOKUP(A1,'raw data'!AG2:AG52,'raw data'!AP2:AP52)</f>
        <v>24145</v>
      </c>
      <c r="E23" s="10">
        <f>_xlfn.XLOOKUP(A1,'raw data'!AG2:AG52,'raw data'!AQ2:AQ52)</f>
        <v>24665</v>
      </c>
      <c r="F23" s="10">
        <f>_xlfn.XLOOKUP(A1,'raw data'!AG2:AG52,'raw data'!AR2:AR52)</f>
        <v>26223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66.900000000000006</v>
      </c>
      <c r="C25" s="2">
        <f>_xlfn.XLOOKUP(A1,'raw data'!AG2:AG52,'raw data'!BD2:BD52)</f>
        <v>67.2</v>
      </c>
      <c r="D25" s="2">
        <f>_xlfn.XLOOKUP(A1,'raw data'!AG2:AG52,'raw data'!BE2:BE52)</f>
        <v>70.7</v>
      </c>
      <c r="E25" s="2">
        <f>_xlfn.XLOOKUP(A1,'raw data'!AG2:AG52,'raw data'!BF2:BF52)</f>
        <v>70.5</v>
      </c>
      <c r="F25" s="2">
        <f>_xlfn.XLOOKUP(A1,'raw data'!AG2:AG52,'raw data'!BG2:BG52)</f>
        <v>73.099999999999994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14037</v>
      </c>
      <c r="C26" s="10">
        <f>_xlfn.XLOOKUP(A1,'raw data'!AG2:AG52,'raw data'!BI2:BI52)</f>
        <v>14053</v>
      </c>
      <c r="D26" s="10">
        <f>_xlfn.XLOOKUP(A1,'raw data'!AG2:AG52,'raw data'!BJ2:BJ52)</f>
        <v>14175</v>
      </c>
      <c r="E26" s="10">
        <f>_xlfn.XLOOKUP(A1,'raw data'!AG2:AG52,'raw data'!BK2:BK52)</f>
        <v>14818</v>
      </c>
      <c r="F26" s="10">
        <f>_xlfn.XLOOKUP(A1,'raw data'!AG2:AG52,'raw data'!BL2:BL52)</f>
        <v>15756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62.3</v>
      </c>
      <c r="C28" s="2">
        <f>_xlfn.XLOOKUP(A1,'raw data'!AG2:AG52,'raw data'!AT2:AT52)</f>
        <v>63.5</v>
      </c>
      <c r="D28" s="2">
        <f>_xlfn.XLOOKUP(A1,'raw data'!AG2:AG52,'raw data'!AU2:AU52)</f>
        <v>66.900000000000006</v>
      </c>
      <c r="E28" s="2">
        <f>_xlfn.XLOOKUP(A1,'raw data'!AG2:AG52,'raw data'!AV2:AV52)</f>
        <v>66.400000000000006</v>
      </c>
      <c r="F28" s="2">
        <f>_xlfn.XLOOKUP(A1,'raw data'!AG2:AG52,'raw data'!AW2:AW52)</f>
        <v>69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13796</v>
      </c>
      <c r="C29" s="10">
        <f>_xlfn.XLOOKUP(A1,'raw data'!AG2:AG52,'raw data'!AY2:AY52)</f>
        <v>14179</v>
      </c>
      <c r="D29" s="10">
        <f>_xlfn.XLOOKUP(A1,'raw data'!AG2:AG52,'raw data'!AZ2:AZ52)</f>
        <v>14687</v>
      </c>
      <c r="E29" s="10">
        <f>_xlfn.XLOOKUP(A1,'raw data'!AG2:AG52,'raw data'!BA2:BA52)</f>
        <v>15776</v>
      </c>
      <c r="F29" s="10">
        <f>_xlfn.XLOOKUP(A1,'raw data'!AG2:AG52,'raw data'!BB2:BB52)</f>
        <v>16847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57315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0.17287558929718674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63</v>
      </c>
      <c r="C40" s="6">
        <f>_xlfn.XLOOKUP(A1,'raw data'!BN2:BN52,'raw data'!BV2:BV52)</f>
        <v>10.1</v>
      </c>
      <c r="D40" s="6">
        <f>_xlfn.XLOOKUP(A1,'raw data'!BN2:BN52,'raw data'!BW2:BW52)</f>
        <v>22.1</v>
      </c>
      <c r="E40" s="6">
        <f>_xlfn.XLOOKUP(A1,'raw data'!BN2:BN52,'raw data'!BX2:BX52)</f>
        <v>23.8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73.9</v>
      </c>
      <c r="C41" s="6">
        <f>_xlfn.XLOOKUP(A1,'raw data'!BN2:BN52,'raw data'!BZ2:BZ52)</f>
        <v>13.6</v>
      </c>
      <c r="D41" s="6">
        <f>_xlfn.XLOOKUP(A1,'raw data'!BN2:BN52,'raw data'!CA2:CA52)</f>
        <v>23.33935936</v>
      </c>
      <c r="E41" s="6">
        <f>_xlfn.XLOOKUP(A1,'raw data'!BN2:BN52,'raw data'!CB2:CB52)</f>
        <v>20.742351070000002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10.900000000000006</v>
      </c>
      <c r="C42" s="6">
        <f>_xlfn.XLOOKUP(A1,'raw data'!BN2:BN52,'raw data'!CD2:CD52)</f>
        <v>3.5</v>
      </c>
      <c r="D42" s="6">
        <f>_xlfn.XLOOKUP(A1,'raw data'!BN2:BN52,'raw data'!CE2:CE52)</f>
        <v>1.2393593599999981</v>
      </c>
      <c r="E42" s="6">
        <f>_xlfn.XLOOKUP(A1,'raw data'!BN2:BN52,'raw data'!CF2:CF52)</f>
        <v>-3.0576489299999992</v>
      </c>
      <c r="F42" s="6">
        <f>_xlfn.XLOOKUP(A1,'raw data'!BN2:BN52,'raw data'!BO2:BO52)</f>
        <v>12.581710430000005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41.5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52.099998474121101</v>
      </c>
      <c r="C49" s="2"/>
      <c r="D49" s="2"/>
      <c r="E49" s="2"/>
      <c r="F49" s="2"/>
      <c r="G49" s="6">
        <f>_xlfn.XLOOKUP(A1,'raw data'!CK2:CK52,'raw data'!CL2:CL52)</f>
        <v>40.173310870000002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31.899999618530298</v>
      </c>
      <c r="C50" s="2"/>
      <c r="D50" s="2"/>
      <c r="E50" s="2"/>
      <c r="F50" s="2"/>
      <c r="G50" s="6">
        <f>_xlfn.XLOOKUP(A1,'raw data'!CK2:CK52,'raw data'!CM2:CM52)</f>
        <v>29.179379279999999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30.100000381469702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16.5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S58"/>
  <sheetViews>
    <sheetView topLeftCell="A16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107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6063</v>
      </c>
      <c r="C10" s="10">
        <f>_xlfn.XLOOKUP(A1,'raw data'!G2:G52,'raw data'!J2:J52)</f>
        <v>3090</v>
      </c>
      <c r="D10" s="10">
        <f>_xlfn.XLOOKUP(A1,'raw data'!G2:G52,'raw data'!K2:K52)</f>
        <v>38</v>
      </c>
      <c r="E10" s="10">
        <f>_xlfn.XLOOKUP(A1,'raw data'!G2:G52,'raw data'!L2:L52)</f>
        <v>0</v>
      </c>
      <c r="F10" s="10">
        <f>_xlfn.XLOOKUP(A1,'raw data'!G2:G52,'raw data'!M2:M52)</f>
        <v>2935</v>
      </c>
      <c r="G10" s="10">
        <f>_xlfn.XLOOKUP(A1,'raw data'!G2:G52,'raw data'!N2:N52)</f>
        <v>713</v>
      </c>
      <c r="H10" s="10">
        <f>_xlfn.XLOOKUP(A1,'raw data'!G2:G52,'raw data'!O2:O52)</f>
        <v>422</v>
      </c>
    </row>
    <row r="11" spans="1:8" x14ac:dyDescent="0.35">
      <c r="A11" s="3" t="s">
        <v>25</v>
      </c>
      <c r="B11" s="2"/>
      <c r="C11" s="9">
        <f>C10/B10</f>
        <v>0.50964868876793668</v>
      </c>
      <c r="D11" s="9">
        <f>D10/B10</f>
        <v>6.267524327890483E-3</v>
      </c>
      <c r="E11" s="9">
        <f>E10/B10</f>
        <v>0</v>
      </c>
      <c r="F11" s="9">
        <f>F10/B10</f>
        <v>0.48408378690417286</v>
      </c>
      <c r="G11" s="9">
        <f>G10/B10</f>
        <v>0.11759854857331355</v>
      </c>
      <c r="H11" s="9">
        <f>H10/B10</f>
        <v>6.9602507009731154E-2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4090</v>
      </c>
      <c r="C15" s="10">
        <f>_xlfn.XLOOKUP(A1,'raw data'!R2:R52,'raw data'!U2:U52)</f>
        <v>1770</v>
      </c>
      <c r="D15" s="10">
        <f>_xlfn.XLOOKUP(A1,'raw data'!R2:R52,'raw data'!V2:V52)</f>
        <v>34</v>
      </c>
      <c r="E15" s="10">
        <f>_xlfn.XLOOKUP(A1,'raw data'!R2:R52,'raw data'!W2:W52)</f>
        <v>0</v>
      </c>
      <c r="F15" s="10">
        <f>_xlfn.XLOOKUP(A1,'raw data'!R2:R52,'raw data'!X2:X52)</f>
        <v>2286</v>
      </c>
      <c r="G15" s="10">
        <f>_xlfn.XLOOKUP(A1,'raw data'!R2:R52,'raw data'!Y2:Y52)</f>
        <v>107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0.43276283618581907</v>
      </c>
      <c r="D16" s="9">
        <f>D15/B15</f>
        <v>8.3129584352078234E-3</v>
      </c>
      <c r="E16" s="9">
        <f>E15/B15</f>
        <v>0</v>
      </c>
      <c r="F16" s="9">
        <f>F15/B15</f>
        <v>0.55892420537897314</v>
      </c>
      <c r="G16" s="9">
        <f>G15/B15</f>
        <v>2.6161369193154035E-2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70</v>
      </c>
      <c r="C22" s="2">
        <f>_xlfn.XLOOKUP(A1,'raw data'!AG2:AG52,'raw data'!AJ2:AJ52)</f>
        <v>71.3</v>
      </c>
      <c r="D22" s="2">
        <f>_xlfn.XLOOKUP(A1,'raw data'!AG2:AG52,'raw data'!AK2:AK52)</f>
        <v>73.599999999999994</v>
      </c>
      <c r="E22" s="2">
        <f>_xlfn.XLOOKUP(A1,'raw data'!AG2:AG52,'raw data'!AL2:AL52)</f>
        <v>80.900000000000006</v>
      </c>
      <c r="F22" s="2">
        <f>_xlfn.XLOOKUP(A1,'raw data'!AG2:AG52,'raw data'!AM2:AM52)</f>
        <v>83.2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32889</v>
      </c>
      <c r="C23" s="10">
        <f>_xlfn.XLOOKUP(A1,'raw data'!AG2:AG52,'raw data'!AO2:AO52)</f>
        <v>32655</v>
      </c>
      <c r="D23" s="10">
        <f>_xlfn.XLOOKUP(A1,'raw data'!AG2:AG52,'raw data'!AP2:AP52)</f>
        <v>33038</v>
      </c>
      <c r="E23" s="10">
        <f>_xlfn.XLOOKUP(A1,'raw data'!AG2:AG52,'raw data'!AQ2:AQ52)</f>
        <v>34169</v>
      </c>
      <c r="F23" s="10">
        <f>_xlfn.XLOOKUP(A1,'raw data'!AG2:AG52,'raw data'!AR2:AR52)</f>
        <v>35245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64.599999999999994</v>
      </c>
      <c r="C25" s="2">
        <f>_xlfn.XLOOKUP(A1,'raw data'!AG2:AG52,'raw data'!BD2:BD52)</f>
        <v>66.7</v>
      </c>
      <c r="D25" s="2">
        <f>_xlfn.XLOOKUP(A1,'raw data'!AG2:AG52,'raw data'!BE2:BE52)</f>
        <v>69.7</v>
      </c>
      <c r="E25" s="2">
        <f>_xlfn.XLOOKUP(A1,'raw data'!AG2:AG52,'raw data'!BF2:BF52)</f>
        <v>79.7</v>
      </c>
      <c r="F25" s="2">
        <f>_xlfn.XLOOKUP(A1,'raw data'!AG2:AG52,'raw data'!BG2:BG52)</f>
        <v>82.3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12314</v>
      </c>
      <c r="C26" s="10">
        <f>_xlfn.XLOOKUP(A1,'raw data'!AG2:AG52,'raw data'!BI2:BI52)</f>
        <v>12397</v>
      </c>
      <c r="D26" s="10">
        <f>_xlfn.XLOOKUP(A1,'raw data'!AG2:AG52,'raw data'!BJ2:BJ52)</f>
        <v>13035</v>
      </c>
      <c r="E26" s="10">
        <f>_xlfn.XLOOKUP(A1,'raw data'!AG2:AG52,'raw data'!BK2:BK52)</f>
        <v>13659</v>
      </c>
      <c r="F26" s="10">
        <f>_xlfn.XLOOKUP(A1,'raw data'!AG2:AG52,'raw data'!BL2:BL52)</f>
        <v>14345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63.6</v>
      </c>
      <c r="C28" s="2">
        <f>_xlfn.XLOOKUP(A1,'raw data'!AG2:AG52,'raw data'!AT2:AT52)</f>
        <v>63.7</v>
      </c>
      <c r="D28" s="2">
        <f>_xlfn.XLOOKUP(A1,'raw data'!AG2:AG52,'raw data'!AU2:AU52)</f>
        <v>66.7</v>
      </c>
      <c r="E28" s="2">
        <f>_xlfn.XLOOKUP(A1,'raw data'!AG2:AG52,'raw data'!AV2:AV52)</f>
        <v>76.8</v>
      </c>
      <c r="F28" s="2">
        <f>_xlfn.XLOOKUP(A1,'raw data'!AG2:AG52,'raw data'!AW2:AW52)</f>
        <v>80.5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17195</v>
      </c>
      <c r="C29" s="10">
        <f>_xlfn.XLOOKUP(A1,'raw data'!AG2:AG52,'raw data'!AY2:AY52)</f>
        <v>19841</v>
      </c>
      <c r="D29" s="10">
        <f>_xlfn.XLOOKUP(A1,'raw data'!AG2:AG52,'raw data'!AZ2:AZ52)</f>
        <v>20787</v>
      </c>
      <c r="E29" s="10">
        <f>_xlfn.XLOOKUP(A1,'raw data'!AG2:AG52,'raw data'!BA2:BA52)</f>
        <v>22887</v>
      </c>
      <c r="F29" s="10">
        <f>_xlfn.XLOOKUP(A1,'raw data'!AG2:AG52,'raw data'!BB2:BB52)</f>
        <v>23407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98266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0.2028189828297568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62</v>
      </c>
      <c r="C40" s="6">
        <f>_xlfn.XLOOKUP(A1,'raw data'!BN2:BN52,'raw data'!BV2:BV52)</f>
        <v>16.3</v>
      </c>
      <c r="D40" s="6">
        <f>_xlfn.XLOOKUP(A1,'raw data'!BN2:BN52,'raw data'!BW2:BW52)</f>
        <v>26.3</v>
      </c>
      <c r="E40" s="6">
        <f>_xlfn.XLOOKUP(A1,'raw data'!BN2:BN52,'raw data'!BX2:BX52)</f>
        <v>28.6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83.2</v>
      </c>
      <c r="C41" s="6">
        <f>_xlfn.XLOOKUP(A1,'raw data'!BN2:BN52,'raw data'!BZ2:BZ52)</f>
        <v>24.8</v>
      </c>
      <c r="D41" s="6">
        <f>_xlfn.XLOOKUP(A1,'raw data'!BN2:BN52,'raw data'!CA2:CA52)</f>
        <v>28.618169510000001</v>
      </c>
      <c r="E41" s="6">
        <f>_xlfn.XLOOKUP(A1,'raw data'!BN2:BN52,'raw data'!CB2:CB52)</f>
        <v>25.697242809999999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21.200000000000003</v>
      </c>
      <c r="C42" s="6">
        <f>_xlfn.XLOOKUP(A1,'raw data'!BN2:BN52,'raw data'!CD2:CD52)</f>
        <v>8.5</v>
      </c>
      <c r="D42" s="6">
        <f>_xlfn.XLOOKUP(A1,'raw data'!BN2:BN52,'raw data'!CE2:CE52)</f>
        <v>2.3181695100000006</v>
      </c>
      <c r="E42" s="6">
        <f>_xlfn.XLOOKUP(A1,'raw data'!BN2:BN52,'raw data'!CF2:CF52)</f>
        <v>-2.9027571900000027</v>
      </c>
      <c r="F42" s="6">
        <f>_xlfn.XLOOKUP(A1,'raw data'!BN2:BN52,'raw data'!BO2:BO52)</f>
        <v>29.115412320000004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40.700000762939503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73.400001525878906</v>
      </c>
      <c r="C49" s="2"/>
      <c r="D49" s="2"/>
      <c r="E49" s="2"/>
      <c r="F49" s="2"/>
      <c r="G49" s="6">
        <f>_xlfn.XLOOKUP(A1,'raw data'!CK2:CK52,'raw data'!CL2:CL52)</f>
        <v>27.798359379999997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27</v>
      </c>
      <c r="C50" s="2"/>
      <c r="D50" s="2"/>
      <c r="E50" s="2"/>
      <c r="F50" s="2"/>
      <c r="G50" s="6" t="str">
        <f>_xlfn.XLOOKUP(A1,'raw data'!CK2:CK52,'raw data'!CM2:CM52)</f>
        <v>N/A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50.099998474121101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14.8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S58"/>
  <sheetViews>
    <sheetView topLeftCell="A10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115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26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29571</v>
      </c>
      <c r="C10" s="10">
        <f>_xlfn.XLOOKUP(A1,'raw data'!G2:G52,'raw data'!J2:J52)</f>
        <v>27574</v>
      </c>
      <c r="D10" s="10">
        <f>_xlfn.XLOOKUP(A1,'raw data'!G2:G52,'raw data'!K2:K52)</f>
        <v>54</v>
      </c>
      <c r="E10" s="10">
        <f>_xlfn.XLOOKUP(A1,'raw data'!G2:G52,'raw data'!L2:L52)</f>
        <v>651</v>
      </c>
      <c r="F10" s="10">
        <f>_xlfn.XLOOKUP(A1,'raw data'!G2:G52,'raw data'!M2:M52)</f>
        <v>1292</v>
      </c>
      <c r="G10" s="10">
        <f>_xlfn.XLOOKUP(A1,'raw data'!G2:G52,'raw data'!N2:N52)</f>
        <v>923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0.93246762030367591</v>
      </c>
      <c r="D11" s="9">
        <f>D10/B10</f>
        <v>1.8261134219336513E-3</v>
      </c>
      <c r="E11" s="9">
        <f>E10/B10</f>
        <v>2.2014811808866795E-2</v>
      </c>
      <c r="F11" s="9">
        <f>F10/B10</f>
        <v>4.3691454465523652E-2</v>
      </c>
      <c r="G11" s="9">
        <f>G10/B10</f>
        <v>3.1213012748977038E-2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14774</v>
      </c>
      <c r="C15" s="10">
        <f>_xlfn.XLOOKUP(A1,'raw data'!R2:R52,'raw data'!U2:U52)</f>
        <v>13298</v>
      </c>
      <c r="D15" s="10">
        <f>_xlfn.XLOOKUP(A1,'raw data'!R2:R52,'raw data'!V2:V52)</f>
        <v>7</v>
      </c>
      <c r="E15" s="10">
        <f>_xlfn.XLOOKUP(A1,'raw data'!R2:R52,'raw data'!W2:W52)</f>
        <v>583</v>
      </c>
      <c r="F15" s="10">
        <f>_xlfn.XLOOKUP(A1,'raw data'!R2:R52,'raw data'!X2:X52)</f>
        <v>886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0.90009476106673891</v>
      </c>
      <c r="D16" s="9">
        <f>D15/B15</f>
        <v>4.7380533369432786E-4</v>
      </c>
      <c r="E16" s="9">
        <f>E15/B15</f>
        <v>3.9461215649113306E-2</v>
      </c>
      <c r="F16" s="9">
        <f>F15/B15</f>
        <v>5.99702179504535E-2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77.8</v>
      </c>
      <c r="C22" s="2">
        <f>_xlfn.XLOOKUP(A1,'raw data'!AG2:AG52,'raw data'!AJ2:AJ52)</f>
        <v>79.2</v>
      </c>
      <c r="D22" s="2">
        <f>_xlfn.XLOOKUP(A1,'raw data'!AG2:AG52,'raw data'!AK2:AK52)</f>
        <v>80.400000000000006</v>
      </c>
      <c r="E22" s="2">
        <f>_xlfn.XLOOKUP(A1,'raw data'!AG2:AG52,'raw data'!AL2:AL52)</f>
        <v>81.8</v>
      </c>
      <c r="F22" s="2">
        <f>_xlfn.XLOOKUP(A1,'raw data'!AG2:AG52,'raw data'!AM2:AM52)</f>
        <v>82.3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218181</v>
      </c>
      <c r="C23" s="10">
        <f>_xlfn.XLOOKUP(A1,'raw data'!AG2:AG52,'raw data'!AO2:AO52)</f>
        <v>211837</v>
      </c>
      <c r="D23" s="10">
        <f>_xlfn.XLOOKUP(A1,'raw data'!AG2:AG52,'raw data'!AP2:AP52)</f>
        <v>208389</v>
      </c>
      <c r="E23" s="10">
        <f>_xlfn.XLOOKUP(A1,'raw data'!AG2:AG52,'raw data'!AQ2:AQ52)</f>
        <v>207890</v>
      </c>
      <c r="F23" s="10">
        <f>_xlfn.XLOOKUP(A1,'raw data'!AG2:AG52,'raw data'!AR2:AR52)</f>
        <v>206911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63.9</v>
      </c>
      <c r="C25" s="2">
        <f>_xlfn.XLOOKUP(A1,'raw data'!AG2:AG52,'raw data'!BD2:BD52)</f>
        <v>66</v>
      </c>
      <c r="D25" s="2">
        <f>_xlfn.XLOOKUP(A1,'raw data'!AG2:AG52,'raw data'!BE2:BE52)</f>
        <v>68.099999999999994</v>
      </c>
      <c r="E25" s="2">
        <f>_xlfn.XLOOKUP(A1,'raw data'!AG2:AG52,'raw data'!BF2:BF52)</f>
        <v>71.2</v>
      </c>
      <c r="F25" s="2">
        <f>_xlfn.XLOOKUP(A1,'raw data'!AG2:AG52,'raw data'!BG2:BG52)</f>
        <v>71.599999999999994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46612</v>
      </c>
      <c r="C26" s="10">
        <f>_xlfn.XLOOKUP(A1,'raw data'!AG2:AG52,'raw data'!BI2:BI52)</f>
        <v>45783</v>
      </c>
      <c r="D26" s="10">
        <f>_xlfn.XLOOKUP(A1,'raw data'!AG2:AG52,'raw data'!BJ2:BJ52)</f>
        <v>46127</v>
      </c>
      <c r="E26" s="10">
        <f>_xlfn.XLOOKUP(A1,'raw data'!AG2:AG52,'raw data'!BK2:BK52)</f>
        <v>47225</v>
      </c>
      <c r="F26" s="10">
        <f>_xlfn.XLOOKUP(A1,'raw data'!AG2:AG52,'raw data'!BL2:BL52)</f>
        <v>48778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68.8</v>
      </c>
      <c r="C28" s="2">
        <f>_xlfn.XLOOKUP(A1,'raw data'!AG2:AG52,'raw data'!AT2:AT52)</f>
        <v>71</v>
      </c>
      <c r="D28" s="2">
        <f>_xlfn.XLOOKUP(A1,'raw data'!AG2:AG52,'raw data'!AU2:AU52)</f>
        <v>72.8</v>
      </c>
      <c r="E28" s="2">
        <f>_xlfn.XLOOKUP(A1,'raw data'!AG2:AG52,'raw data'!AV2:AV52)</f>
        <v>75.3</v>
      </c>
      <c r="F28" s="2">
        <f>_xlfn.XLOOKUP(A1,'raw data'!AG2:AG52,'raw data'!AW2:AW52)</f>
        <v>76.400000000000006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98064</v>
      </c>
      <c r="C29" s="10">
        <f>_xlfn.XLOOKUP(A1,'raw data'!AG2:AG52,'raw data'!AY2:AY52)</f>
        <v>95609</v>
      </c>
      <c r="D29" s="10">
        <f>_xlfn.XLOOKUP(A1,'raw data'!AG2:AG52,'raw data'!AZ2:AZ52)</f>
        <v>98409</v>
      </c>
      <c r="E29" s="10">
        <f>_xlfn.XLOOKUP(A1,'raw data'!AG2:AG52,'raw data'!BA2:BA52)</f>
        <v>99934</v>
      </c>
      <c r="F29" s="10">
        <f>_xlfn.XLOOKUP(A1,'raw data'!AG2:AG52,'raw data'!BB2:BB52)</f>
        <v>102379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555298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0.21417485494065719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77</v>
      </c>
      <c r="C40" s="6">
        <f>_xlfn.XLOOKUP(A1,'raw data'!BN2:BN52,'raw data'!BV2:BV52)</f>
        <v>22.7</v>
      </c>
      <c r="D40" s="6">
        <f>_xlfn.XLOOKUP(A1,'raw data'!BN2:BN52,'raw data'!BW2:BW52)</f>
        <v>35.1</v>
      </c>
      <c r="E40" s="6">
        <f>_xlfn.XLOOKUP(A1,'raw data'!BN2:BN52,'raw data'!BX2:BX52)</f>
        <v>30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82.3</v>
      </c>
      <c r="C41" s="6">
        <f>_xlfn.XLOOKUP(A1,'raw data'!BN2:BN52,'raw data'!BZ2:BZ52)</f>
        <v>28.7</v>
      </c>
      <c r="D41" s="6">
        <f>_xlfn.XLOOKUP(A1,'raw data'!BN2:BN52,'raw data'!CA2:CA52)</f>
        <v>32.45949822</v>
      </c>
      <c r="E41" s="6">
        <f>_xlfn.XLOOKUP(A1,'raw data'!BN2:BN52,'raw data'!CB2:CB52)</f>
        <v>33.521683860000003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5.2999999999999972</v>
      </c>
      <c r="C42" s="6">
        <f>_xlfn.XLOOKUP(A1,'raw data'!BN2:BN52,'raw data'!CD2:CD52)</f>
        <v>6</v>
      </c>
      <c r="D42" s="6">
        <f>_xlfn.XLOOKUP(A1,'raw data'!BN2:BN52,'raw data'!CE2:CE52)</f>
        <v>-2.640501780000001</v>
      </c>
      <c r="E42" s="6">
        <f>_xlfn.XLOOKUP(A1,'raw data'!BN2:BN52,'raw data'!CF2:CF52)</f>
        <v>3.5216838600000031</v>
      </c>
      <c r="F42" s="6">
        <f>_xlfn.XLOOKUP(A1,'raw data'!BN2:BN52,'raw data'!BO2:BO52)</f>
        <v>12.181182079999999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1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62.200000762939503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79.099998474121094</v>
      </c>
      <c r="C49" s="2"/>
      <c r="D49" s="2"/>
      <c r="E49" s="2"/>
      <c r="F49" s="2"/>
      <c r="G49" s="6">
        <f>_xlfn.XLOOKUP(A1,'raw data'!CK2:CK52,'raw data'!CL2:CL52)</f>
        <v>56.030565880000005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42.799999237060497</v>
      </c>
      <c r="C50" s="2"/>
      <c r="D50" s="2"/>
      <c r="E50" s="2"/>
      <c r="F50" s="2"/>
      <c r="G50" s="6">
        <f>_xlfn.XLOOKUP(A1,'raw data'!CK2:CK52,'raw data'!CM2:CM52)</f>
        <v>33.632823379999998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55.900001525878899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11.2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121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45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22198</v>
      </c>
      <c r="C10" s="10">
        <f>_xlfn.XLOOKUP(A1,'raw data'!G2:G52,'raw data'!J2:J52)</f>
        <v>21966</v>
      </c>
      <c r="D10" s="10">
        <f>_xlfn.XLOOKUP(A1,'raw data'!G2:G52,'raw data'!K2:K52)</f>
        <v>204</v>
      </c>
      <c r="E10" s="10">
        <f>_xlfn.XLOOKUP(A1,'raw data'!G2:G52,'raw data'!L2:L52)</f>
        <v>28</v>
      </c>
      <c r="F10" s="10">
        <f>_xlfn.XLOOKUP(A1,'raw data'!G2:G52,'raw data'!M2:M52)</f>
        <v>0</v>
      </c>
      <c r="G10" s="10">
        <f>_xlfn.XLOOKUP(A1,'raw data'!G2:G52,'raw data'!N2:N52)</f>
        <v>7855</v>
      </c>
      <c r="H10" s="10">
        <f>_xlfn.XLOOKUP(A1,'raw data'!G2:G52,'raw data'!O2:O52)</f>
        <v>4577</v>
      </c>
    </row>
    <row r="11" spans="1:8" x14ac:dyDescent="0.35">
      <c r="A11" s="3" t="s">
        <v>25</v>
      </c>
      <c r="B11" s="2"/>
      <c r="C11" s="9">
        <f>C10/B10</f>
        <v>0.98954860798270117</v>
      </c>
      <c r="D11" s="9">
        <f>D10/B10</f>
        <v>9.1900171186593393E-3</v>
      </c>
      <c r="E11" s="9">
        <f>E10/B10</f>
        <v>1.261374898639517E-3</v>
      </c>
      <c r="F11" s="9">
        <f>F10/B10</f>
        <v>0</v>
      </c>
      <c r="G11" s="9">
        <f>G10/B10</f>
        <v>0.3538607081719074</v>
      </c>
      <c r="H11" s="9">
        <f>H10/B10</f>
        <v>0.20618974682403821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11062</v>
      </c>
      <c r="C15" s="10">
        <f>_xlfn.XLOOKUP(A1,'raw data'!R2:R52,'raw data'!U2:U52)</f>
        <v>11037</v>
      </c>
      <c r="D15" s="10">
        <f>_xlfn.XLOOKUP(A1,'raw data'!R2:R52,'raw data'!V2:V52)</f>
        <v>25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5643</v>
      </c>
      <c r="H15" s="10">
        <f>_xlfn.XLOOKUP(A1,'raw data'!R2:R52,'raw data'!Z2:Z52)</f>
        <v>4248</v>
      </c>
    </row>
    <row r="16" spans="1:8" x14ac:dyDescent="0.35">
      <c r="A16" s="3" t="s">
        <v>25</v>
      </c>
      <c r="B16" s="2"/>
      <c r="C16" s="9">
        <f>C15/B15</f>
        <v>0.99774001084794794</v>
      </c>
      <c r="D16" s="9">
        <f>D15/B15</f>
        <v>2.2599891520520702E-3</v>
      </c>
      <c r="E16" s="9">
        <f>E15/B15</f>
        <v>0</v>
      </c>
      <c r="F16" s="9">
        <f>F15/B15</f>
        <v>0</v>
      </c>
      <c r="G16" s="9">
        <f>G15/B15</f>
        <v>0.51012475140119329</v>
      </c>
      <c r="H16" s="9">
        <f>H15/B15</f>
        <v>0.38401735671668774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81.8</v>
      </c>
      <c r="C22" s="2">
        <f>_xlfn.XLOOKUP(A1,'raw data'!AG2:AG52,'raw data'!AJ2:AJ52)</f>
        <v>80.7</v>
      </c>
      <c r="D22" s="2">
        <f>_xlfn.XLOOKUP(A1,'raw data'!AG2:AG52,'raw data'!AK2:AK52)</f>
        <v>83.5</v>
      </c>
      <c r="E22" s="2">
        <f>_xlfn.XLOOKUP(A1,'raw data'!AG2:AG52,'raw data'!AL2:AL52)</f>
        <v>84.2</v>
      </c>
      <c r="F22" s="2">
        <f>_xlfn.XLOOKUP(A1,'raw data'!AG2:AG52,'raw data'!AM2:AM52)</f>
        <v>82.1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138098</v>
      </c>
      <c r="C23" s="10">
        <f>_xlfn.XLOOKUP(A1,'raw data'!AG2:AG52,'raw data'!AO2:AO52)</f>
        <v>136299</v>
      </c>
      <c r="D23" s="10">
        <f>_xlfn.XLOOKUP(A1,'raw data'!AG2:AG52,'raw data'!AP2:AP52)</f>
        <v>136915</v>
      </c>
      <c r="E23" s="10">
        <f>_xlfn.XLOOKUP(A1,'raw data'!AG2:AG52,'raw data'!AQ2:AQ52)</f>
        <v>136766</v>
      </c>
      <c r="F23" s="10">
        <f>_xlfn.XLOOKUP(A1,'raw data'!AG2:AG52,'raw data'!AR2:AR52)</f>
        <v>136802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62.7</v>
      </c>
      <c r="C25" s="2">
        <f>_xlfn.XLOOKUP(A1,'raw data'!AG2:AG52,'raw data'!BD2:BD52)</f>
        <v>59.7</v>
      </c>
      <c r="D25" s="2">
        <f>_xlfn.XLOOKUP(A1,'raw data'!AG2:AG52,'raw data'!BE2:BE52)</f>
        <v>67.3</v>
      </c>
      <c r="E25" s="2">
        <f>_xlfn.XLOOKUP(A1,'raw data'!AG2:AG52,'raw data'!BF2:BF52)</f>
        <v>68.599999999999994</v>
      </c>
      <c r="F25" s="2">
        <f>_xlfn.XLOOKUP(A1,'raw data'!AG2:AG52,'raw data'!BG2:BG52)</f>
        <v>68.599999999999994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21800</v>
      </c>
      <c r="C26" s="10">
        <f>_xlfn.XLOOKUP(A1,'raw data'!AG2:AG52,'raw data'!BI2:BI52)</f>
        <v>21149</v>
      </c>
      <c r="D26" s="10">
        <f>_xlfn.XLOOKUP(A1,'raw data'!AG2:AG52,'raw data'!BJ2:BJ52)</f>
        <v>21401</v>
      </c>
      <c r="E26" s="10">
        <f>_xlfn.XLOOKUP(A1,'raw data'!AG2:AG52,'raw data'!BK2:BK52)</f>
        <v>21052</v>
      </c>
      <c r="F26" s="10">
        <f>_xlfn.XLOOKUP(A1,'raw data'!AG2:AG52,'raw data'!BL2:BL52)</f>
        <v>21088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69.2</v>
      </c>
      <c r="C28" s="2">
        <f>_xlfn.XLOOKUP(A1,'raw data'!AG2:AG52,'raw data'!AT2:AT52)</f>
        <v>68.7</v>
      </c>
      <c r="D28" s="2">
        <f>_xlfn.XLOOKUP(A1,'raw data'!AG2:AG52,'raw data'!AU2:AU52)</f>
        <v>72</v>
      </c>
      <c r="E28" s="2">
        <f>_xlfn.XLOOKUP(A1,'raw data'!AG2:AG52,'raw data'!AV2:AV52)</f>
        <v>73.099999999999994</v>
      </c>
      <c r="F28" s="2">
        <f>_xlfn.XLOOKUP(A1,'raw data'!AG2:AG52,'raw data'!AW2:AW52)</f>
        <v>70.900000000000006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54584</v>
      </c>
      <c r="C29" s="10">
        <f>_xlfn.XLOOKUP(A1,'raw data'!AG2:AG52,'raw data'!AY2:AY52)</f>
        <v>55289</v>
      </c>
      <c r="D29" s="10">
        <f>_xlfn.XLOOKUP(A1,'raw data'!AG2:AG52,'raw data'!AZ2:AZ52)</f>
        <v>56432</v>
      </c>
      <c r="E29" s="10">
        <f>_xlfn.XLOOKUP(A1,'raw data'!AG2:AG52,'raw data'!BA2:BA52)</f>
        <v>58116</v>
      </c>
      <c r="F29" s="10">
        <f>_xlfn.XLOOKUP(A1,'raw data'!AG2:AG52,'raw data'!BB2:BB52)</f>
        <v>57355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328483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0.19439371469219108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80</v>
      </c>
      <c r="C40" s="6">
        <f>_xlfn.XLOOKUP(A1,'raw data'!BN2:BN52,'raw data'!BV2:BV52)</f>
        <v>12.4</v>
      </c>
      <c r="D40" s="6">
        <f>_xlfn.XLOOKUP(A1,'raw data'!BN2:BN52,'raw data'!BW2:BW52)</f>
        <v>36.9</v>
      </c>
      <c r="E40" s="6">
        <f>_xlfn.XLOOKUP(A1,'raw data'!BN2:BN52,'raw data'!BX2:BX52)</f>
        <v>38.9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82.1</v>
      </c>
      <c r="C41" s="6">
        <f>_xlfn.XLOOKUP(A1,'raw data'!BN2:BN52,'raw data'!BZ2:BZ52)</f>
        <v>17.8</v>
      </c>
      <c r="D41" s="6">
        <f>_xlfn.XLOOKUP(A1,'raw data'!BN2:BN52,'raw data'!CA2:CA52)</f>
        <v>38.092703360000002</v>
      </c>
      <c r="E41" s="6">
        <f>_xlfn.XLOOKUP(A1,'raw data'!BN2:BN52,'raw data'!CB2:CB52)</f>
        <v>37.516869810000003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2.0999999999999943</v>
      </c>
      <c r="C42" s="6">
        <f>_xlfn.XLOOKUP(A1,'raw data'!BN2:BN52,'raw data'!CD2:CD52)</f>
        <v>5.4</v>
      </c>
      <c r="D42" s="6">
        <f>_xlfn.XLOOKUP(A1,'raw data'!BN2:BN52,'raw data'!CE2:CE52)</f>
        <v>1.192703360000003</v>
      </c>
      <c r="E42" s="6">
        <f>_xlfn.XLOOKUP(A1,'raw data'!BN2:BN52,'raw data'!CF2:CF52)</f>
        <v>-1.3831301899999957</v>
      </c>
      <c r="F42" s="6">
        <f>_xlfn.XLOOKUP(A1,'raw data'!BN2:BN52,'raw data'!BO2:BO52)</f>
        <v>7.309573170000002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54.599998474121101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69.599998474121094</v>
      </c>
      <c r="C49" s="2"/>
      <c r="D49" s="2"/>
      <c r="E49" s="2"/>
      <c r="F49" s="2"/>
      <c r="G49" s="6">
        <f>_xlfn.XLOOKUP(A1,'raw data'!CK2:CK52,'raw data'!CL2:CL52)</f>
        <v>53.726561070000002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37.900001525878899</v>
      </c>
      <c r="C50" s="2"/>
      <c r="D50" s="2"/>
      <c r="E50" s="2"/>
      <c r="F50" s="2"/>
      <c r="G50" s="6">
        <f>_xlfn.XLOOKUP(A1,'raw data'!CK2:CK52,'raw data'!CM2:CM52)</f>
        <v>24.93296947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46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10.5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S58"/>
  <sheetViews>
    <sheetView topLeftCell="A22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123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22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9107</v>
      </c>
      <c r="C10" s="10">
        <f>_xlfn.XLOOKUP(A1,'raw data'!G2:G52,'raw data'!J2:J52)</f>
        <v>9082</v>
      </c>
      <c r="D10" s="10">
        <f>_xlfn.XLOOKUP(A1,'raw data'!G2:G52,'raw data'!K2:K52)</f>
        <v>5</v>
      </c>
      <c r="E10" s="10">
        <f>_xlfn.XLOOKUP(A1,'raw data'!G2:G52,'raw data'!L2:L52)</f>
        <v>0</v>
      </c>
      <c r="F10" s="10">
        <f>_xlfn.XLOOKUP(A1,'raw data'!G2:G52,'raw data'!M2:M52)</f>
        <v>20</v>
      </c>
      <c r="G10" s="10">
        <f>_xlfn.XLOOKUP(A1,'raw data'!G2:G52,'raw data'!N2:N52)</f>
        <v>1337</v>
      </c>
      <c r="H10" s="10">
        <f>_xlfn.XLOOKUP(A1,'raw data'!G2:G52,'raw data'!O2:O52)</f>
        <v>867</v>
      </c>
    </row>
    <row r="11" spans="1:8" x14ac:dyDescent="0.35">
      <c r="A11" s="3" t="s">
        <v>25</v>
      </c>
      <c r="B11" s="2"/>
      <c r="C11" s="9">
        <f>C10/B10</f>
        <v>0.99725485889974741</v>
      </c>
      <c r="D11" s="9">
        <f>D10/B10</f>
        <v>5.490282200505106E-4</v>
      </c>
      <c r="E11" s="9">
        <f>E10/B10</f>
        <v>0</v>
      </c>
      <c r="F11" s="9">
        <f>F10/B10</f>
        <v>2.1961128802020424E-3</v>
      </c>
      <c r="G11" s="9">
        <f>G10/B10</f>
        <v>0.14681014604150652</v>
      </c>
      <c r="H11" s="9">
        <f>H10/B10</f>
        <v>9.5201493356758538E-2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4645</v>
      </c>
      <c r="C15" s="10">
        <f>_xlfn.XLOOKUP(A1,'raw data'!R2:R52,'raw data'!U2:U52)</f>
        <v>4645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1042</v>
      </c>
      <c r="H15" s="10">
        <f>_xlfn.XLOOKUP(A1,'raw data'!R2:R52,'raw data'!Z2:Z52)</f>
        <v>723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0.22432723358449946</v>
      </c>
      <c r="H16" s="9">
        <f>H15/B15</f>
        <v>0.15565123789020452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82.7</v>
      </c>
      <c r="C22" s="2">
        <f>_xlfn.XLOOKUP(A1,'raw data'!AG2:AG52,'raw data'!AJ2:AJ52)</f>
        <v>82.5</v>
      </c>
      <c r="D22" s="2">
        <f>_xlfn.XLOOKUP(A1,'raw data'!AG2:AG52,'raw data'!AK2:AK52)</f>
        <v>81.599999999999994</v>
      </c>
      <c r="E22" s="2">
        <f>_xlfn.XLOOKUP(A1,'raw data'!AG2:AG52,'raw data'!AL2:AL52)</f>
        <v>82.6</v>
      </c>
      <c r="F22" s="2">
        <f>_xlfn.XLOOKUP(A1,'raw data'!AG2:AG52,'raw data'!AM2:AM52)</f>
        <v>81.8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43821</v>
      </c>
      <c r="C23" s="10">
        <f>_xlfn.XLOOKUP(A1,'raw data'!AG2:AG52,'raw data'!AO2:AO52)</f>
        <v>45095</v>
      </c>
      <c r="D23" s="10">
        <f>_xlfn.XLOOKUP(A1,'raw data'!AG2:AG52,'raw data'!AP2:AP52)</f>
        <v>47804</v>
      </c>
      <c r="E23" s="10">
        <f>_xlfn.XLOOKUP(A1,'raw data'!AG2:AG52,'raw data'!AQ2:AQ52)</f>
        <v>48219</v>
      </c>
      <c r="F23" s="10">
        <f>_xlfn.XLOOKUP(A1,'raw data'!AG2:AG52,'raw data'!AR2:AR52)</f>
        <v>49338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313</v>
      </c>
      <c r="B25" s="2">
        <f>_xlfn.XLOOKUP(A1,'raw data'!AG2:AG52,'raw data'!BC2:BC52)</f>
        <v>82.4</v>
      </c>
      <c r="C25" s="2">
        <f>_xlfn.XLOOKUP(A1,'raw data'!AG2:AG52,'raw data'!BD2:BD52)</f>
        <v>82.2</v>
      </c>
      <c r="D25" s="2">
        <f>_xlfn.XLOOKUP(A1,'raw data'!AG2:AG52,'raw data'!BE2:BE52)</f>
        <v>81.400000000000006</v>
      </c>
      <c r="E25" s="2">
        <f>_xlfn.XLOOKUP(A1,'raw data'!AG2:AG52,'raw data'!BF2:BF52)</f>
        <v>82.7</v>
      </c>
      <c r="F25" s="2">
        <f>_xlfn.XLOOKUP(A1,'raw data'!AG2:AG52,'raw data'!BG2:BG52)</f>
        <v>81.099999999999994</v>
      </c>
      <c r="G25" s="2"/>
      <c r="H25" s="2"/>
    </row>
    <row r="26" spans="1:19" x14ac:dyDescent="0.35">
      <c r="A26" s="3" t="s">
        <v>314</v>
      </c>
      <c r="B26" s="10">
        <f>_xlfn.XLOOKUP(A1,'raw data'!AG2:AG52,'raw data'!BH2:BH52)</f>
        <v>6956</v>
      </c>
      <c r="C26" s="10">
        <f>_xlfn.XLOOKUP(A1,'raw data'!AG2:AG52,'raw data'!BI2:BI52)</f>
        <v>7058</v>
      </c>
      <c r="D26" s="10">
        <f>_xlfn.XLOOKUP(A1,'raw data'!AG2:AG52,'raw data'!BJ2:BJ52)</f>
        <v>7378</v>
      </c>
      <c r="E26" s="10">
        <f>_xlfn.XLOOKUP(A1,'raw data'!AG2:AG52,'raw data'!BK2:BK52)</f>
        <v>7331</v>
      </c>
      <c r="F26" s="10">
        <f>_xlfn.XLOOKUP(A1,'raw data'!AG2:AG52,'raw data'!BL2:BL52)</f>
        <v>7478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78.2</v>
      </c>
      <c r="C28" s="2">
        <f>_xlfn.XLOOKUP(A1,'raw data'!AG2:AG52,'raw data'!AT2:AT52)</f>
        <v>77.5</v>
      </c>
      <c r="D28" s="2">
        <f>_xlfn.XLOOKUP(A1,'raw data'!AG2:AG52,'raw data'!AU2:AU52)</f>
        <v>75.900000000000006</v>
      </c>
      <c r="E28" s="2">
        <f>_xlfn.XLOOKUP(A1,'raw data'!AG2:AG52,'raw data'!AV2:AV52)</f>
        <v>76.8</v>
      </c>
      <c r="F28" s="2">
        <f>_xlfn.XLOOKUP(A1,'raw data'!AG2:AG52,'raw data'!AW2:AW52)</f>
        <v>74.900000000000006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19890</v>
      </c>
      <c r="C29" s="10">
        <f>_xlfn.XLOOKUP(A1,'raw data'!AG2:AG52,'raw data'!AY2:AY52)</f>
        <v>20634</v>
      </c>
      <c r="D29" s="10">
        <f>_xlfn.XLOOKUP(A1,'raw data'!AG2:AG52,'raw data'!AZ2:AZ52)</f>
        <v>23011</v>
      </c>
      <c r="E29" s="10">
        <f>_xlfn.XLOOKUP(A1,'raw data'!AG2:AG52,'raw data'!BA2:BA52)</f>
        <v>24166</v>
      </c>
      <c r="F29" s="10">
        <f>_xlfn.XLOOKUP(A1,'raw data'!AG2:AG52,'raw data'!BB2:BB52)</f>
        <v>25517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129424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0.186760905232809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 t="s">
        <v>317</v>
      </c>
      <c r="B40" s="6">
        <f>_xlfn.XLOOKUP(A1,'raw data'!BN2:BN52,'raw data'!BU2:BU52)</f>
        <v>84.8</v>
      </c>
      <c r="C40" s="6">
        <f>_xlfn.XLOOKUP(A1,'raw data'!BN2:BN52,'raw data'!BV2:BV52)</f>
        <v>10.3</v>
      </c>
      <c r="D40" s="6">
        <f>_xlfn.XLOOKUP(A1,'raw data'!BN2:BN52,'raw data'!BW2:BW52)</f>
        <v>26.7</v>
      </c>
      <c r="E40" s="6">
        <f>_xlfn.XLOOKUP(A1,'raw data'!BN2:BN52,'raw data'!BX2:BX52)</f>
        <v>27.3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81.8</v>
      </c>
      <c r="C41" s="6">
        <f>_xlfn.XLOOKUP(A1,'raw data'!BN2:BN52,'raw data'!BZ2:BZ52)</f>
        <v>12.1</v>
      </c>
      <c r="D41" s="6">
        <f>_xlfn.XLOOKUP(A1,'raw data'!BN2:BN52,'raw data'!CA2:CA52)</f>
        <v>25.63880571</v>
      </c>
      <c r="E41" s="6">
        <f>_xlfn.XLOOKUP(A1,'raw data'!BN2:BN52,'raw data'!CB2:CB52)</f>
        <v>25.50690183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-3</v>
      </c>
      <c r="C42" s="6">
        <f>_xlfn.XLOOKUP(A1,'raw data'!BN2:BN52,'raw data'!CD2:CD52)</f>
        <v>1.7999999999999989</v>
      </c>
      <c r="D42" s="6">
        <f>_xlfn.XLOOKUP(A1,'raw data'!BN2:BN52,'raw data'!CE2:CE52)</f>
        <v>-1.0611942899999995</v>
      </c>
      <c r="E42" s="6">
        <f>_xlfn.XLOOKUP(A1,'raw data'!BN2:BN52,'raw data'!CF2:CF52)</f>
        <v>-1.7930981700000004</v>
      </c>
      <c r="F42" s="6">
        <f>_xlfn.XLOOKUP(A1,'raw data'!BN2:BN52,'raw data'!BO2:BO52)</f>
        <v>-4.054292460000001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0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1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62.099998474121101</v>
      </c>
      <c r="C49" s="2"/>
      <c r="D49" s="2"/>
      <c r="E49" s="2"/>
      <c r="F49" s="2"/>
      <c r="G49" s="6">
        <f>_xlfn.XLOOKUP(A1,'raw data'!CK2:CK52,'raw data'!CL2:CL52)</f>
        <v>38.887878489999999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27.600000381469702</v>
      </c>
      <c r="C50" s="2"/>
      <c r="D50" s="2"/>
      <c r="E50" s="2"/>
      <c r="F50" s="2"/>
      <c r="G50" s="6">
        <f>_xlfn.XLOOKUP(A1,'raw data'!CK2:CK52,'raw data'!CM2:CM52)</f>
        <v>24.165523580000002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62.700000762939503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13.6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S58"/>
  <sheetViews>
    <sheetView topLeftCell="A22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125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16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8728</v>
      </c>
      <c r="C10" s="10">
        <f>_xlfn.XLOOKUP(A1,'raw data'!G2:G52,'raw data'!J2:J52)</f>
        <v>7390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1338</v>
      </c>
      <c r="G10" s="10">
        <f>_xlfn.XLOOKUP(A1,'raw data'!G2:G52,'raw data'!N2:N52)</f>
        <v>1438</v>
      </c>
      <c r="H10" s="10">
        <f>_xlfn.XLOOKUP(A1,'raw data'!G2:G52,'raw data'!O2:O52)</f>
        <v>1106</v>
      </c>
    </row>
    <row r="11" spans="1:8" x14ac:dyDescent="0.35">
      <c r="A11" s="3" t="s">
        <v>25</v>
      </c>
      <c r="B11" s="2"/>
      <c r="C11" s="9">
        <f>C10/B10</f>
        <v>0.84670027497708522</v>
      </c>
      <c r="D11" s="9">
        <f>D10/B10</f>
        <v>0</v>
      </c>
      <c r="E11" s="9">
        <f>E10/B10</f>
        <v>0</v>
      </c>
      <c r="F11" s="9">
        <f>F10/B10</f>
        <v>0.15329972502291475</v>
      </c>
      <c r="G11" s="9">
        <f>G10/B10</f>
        <v>0.16475710357470211</v>
      </c>
      <c r="H11" s="9">
        <f>H10/B10</f>
        <v>0.12671860678276811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4476</v>
      </c>
      <c r="C15" s="10">
        <f>_xlfn.XLOOKUP(A1,'raw data'!R2:R52,'raw data'!U2:U52)</f>
        <v>3728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748</v>
      </c>
      <c r="G15" s="10">
        <f>_xlfn.XLOOKUP(A1,'raw data'!R2:R52,'raw data'!Y2:Y52)</f>
        <v>929</v>
      </c>
      <c r="H15" s="10">
        <f>_xlfn.XLOOKUP(A1,'raw data'!R2:R52,'raw data'!Z2:Z52)</f>
        <v>628</v>
      </c>
    </row>
    <row r="16" spans="1:8" x14ac:dyDescent="0.35">
      <c r="A16" s="3" t="s">
        <v>25</v>
      </c>
      <c r="B16" s="2"/>
      <c r="C16" s="9">
        <f>C15/B15</f>
        <v>0.83288650580875778</v>
      </c>
      <c r="D16" s="9">
        <f>D15/B15</f>
        <v>0</v>
      </c>
      <c r="E16" s="9">
        <f>E15/B15</f>
        <v>0</v>
      </c>
      <c r="F16" s="9">
        <f>F15/B15</f>
        <v>0.16711349419124219</v>
      </c>
      <c r="G16" s="9">
        <f>G15/B15</f>
        <v>0.20755138516532617</v>
      </c>
      <c r="H16" s="9">
        <f>H15/B15</f>
        <v>0.14030384271671134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72</v>
      </c>
      <c r="C22" s="2">
        <f>_xlfn.XLOOKUP(A1,'raw data'!AG2:AG52,'raw data'!AJ2:AJ52)</f>
        <v>73.8</v>
      </c>
      <c r="D22" s="2">
        <f>_xlfn.XLOOKUP(A1,'raw data'!AG2:AG52,'raw data'!AK2:AK52)</f>
        <v>74.8</v>
      </c>
      <c r="E22" s="2">
        <f>_xlfn.XLOOKUP(A1,'raw data'!AG2:AG52,'raw data'!AL2:AL52)</f>
        <v>76.7</v>
      </c>
      <c r="F22" s="2">
        <f>_xlfn.XLOOKUP(A1,'raw data'!AG2:AG52,'raw data'!AM2:AM52)</f>
        <v>78.7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45142</v>
      </c>
      <c r="C23" s="10">
        <f>_xlfn.XLOOKUP(A1,'raw data'!AG2:AG52,'raw data'!AO2:AO52)</f>
        <v>44694</v>
      </c>
      <c r="D23" s="10">
        <f>_xlfn.XLOOKUP(A1,'raw data'!AG2:AG52,'raw data'!AP2:AP52)</f>
        <v>45889</v>
      </c>
      <c r="E23" s="10">
        <f>_xlfn.XLOOKUP(A1,'raw data'!AG2:AG52,'raw data'!AQ2:AQ52)</f>
        <v>45739</v>
      </c>
      <c r="F23" s="10">
        <f>_xlfn.XLOOKUP(A1,'raw data'!AG2:AG52,'raw data'!AR2:AR52)</f>
        <v>45665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65</v>
      </c>
      <c r="C25" s="2">
        <f>_xlfn.XLOOKUP(A1,'raw data'!AG2:AG52,'raw data'!BD2:BD52)</f>
        <v>67.400000000000006</v>
      </c>
      <c r="D25" s="2">
        <f>_xlfn.XLOOKUP(A1,'raw data'!AG2:AG52,'raw data'!BE2:BE52)</f>
        <v>69.400000000000006</v>
      </c>
      <c r="E25" s="2">
        <f>_xlfn.XLOOKUP(A1,'raw data'!AG2:AG52,'raw data'!BF2:BF52)</f>
        <v>72.5</v>
      </c>
      <c r="F25" s="2">
        <f>_xlfn.XLOOKUP(A1,'raw data'!AG2:AG52,'raw data'!BG2:BG52)</f>
        <v>74.599999999999994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8451</v>
      </c>
      <c r="C26" s="10">
        <f>_xlfn.XLOOKUP(A1,'raw data'!AG2:AG52,'raw data'!BI2:BI52)</f>
        <v>8798</v>
      </c>
      <c r="D26" s="10">
        <f>_xlfn.XLOOKUP(A1,'raw data'!AG2:AG52,'raw data'!BJ2:BJ52)</f>
        <v>9405</v>
      </c>
      <c r="E26" s="10">
        <f>_xlfn.XLOOKUP(A1,'raw data'!AG2:AG52,'raw data'!BK2:BK52)</f>
        <v>9395</v>
      </c>
      <c r="F26" s="10">
        <f>_xlfn.XLOOKUP(A1,'raw data'!AG2:AG52,'raw data'!BL2:BL52)</f>
        <v>9853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64.2</v>
      </c>
      <c r="C28" s="2">
        <f>_xlfn.XLOOKUP(A1,'raw data'!AG2:AG52,'raw data'!AT2:AT52)</f>
        <v>66.400000000000006</v>
      </c>
      <c r="D28" s="2">
        <f>_xlfn.XLOOKUP(A1,'raw data'!AG2:AG52,'raw data'!AU2:AU52)</f>
        <v>68.099999999999994</v>
      </c>
      <c r="E28" s="2">
        <f>_xlfn.XLOOKUP(A1,'raw data'!AG2:AG52,'raw data'!AV2:AV52)</f>
        <v>70.099999999999994</v>
      </c>
      <c r="F28" s="2">
        <f>_xlfn.XLOOKUP(A1,'raw data'!AG2:AG52,'raw data'!AW2:AW52)</f>
        <v>72.400000000000006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24768</v>
      </c>
      <c r="C29" s="10">
        <f>_xlfn.XLOOKUP(A1,'raw data'!AG2:AG52,'raw data'!AY2:AY52)</f>
        <v>25119</v>
      </c>
      <c r="D29" s="10">
        <f>_xlfn.XLOOKUP(A1,'raw data'!AG2:AG52,'raw data'!AZ2:AZ52)</f>
        <v>26113</v>
      </c>
      <c r="E29" s="10">
        <f>_xlfn.XLOOKUP(A1,'raw data'!AG2:AG52,'raw data'!BA2:BA52)</f>
        <v>25989</v>
      </c>
      <c r="F29" s="10">
        <f>_xlfn.XLOOKUP(A1,'raw data'!AG2:AG52,'raw data'!BB2:BB52)</f>
        <v>26105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145484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0.25521583459493408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68</v>
      </c>
      <c r="C40" s="6">
        <f>_xlfn.XLOOKUP(A1,'raw data'!BN2:BN52,'raw data'!BV2:BV52)</f>
        <v>13.6</v>
      </c>
      <c r="D40" s="6">
        <f>_xlfn.XLOOKUP(A1,'raw data'!BN2:BN52,'raw data'!BW2:BW52)</f>
        <v>32.700000000000003</v>
      </c>
      <c r="E40" s="6">
        <f>_xlfn.XLOOKUP(A1,'raw data'!BN2:BN52,'raw data'!BX2:BX52)</f>
        <v>32.700000000000003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78.7</v>
      </c>
      <c r="C41" s="6">
        <f>_xlfn.XLOOKUP(A1,'raw data'!BN2:BN52,'raw data'!BZ2:BZ52)</f>
        <v>18.5</v>
      </c>
      <c r="D41" s="6">
        <f>_xlfn.XLOOKUP(A1,'raw data'!BN2:BN52,'raw data'!CA2:CA52)</f>
        <v>34.04220625</v>
      </c>
      <c r="E41" s="6">
        <f>_xlfn.XLOOKUP(A1,'raw data'!BN2:BN52,'raw data'!CB2:CB52)</f>
        <v>31.385376109999999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10.700000000000003</v>
      </c>
      <c r="C42" s="6">
        <f>_xlfn.XLOOKUP(A1,'raw data'!BN2:BN52,'raw data'!CD2:CD52)</f>
        <v>4.9000000000000004</v>
      </c>
      <c r="D42" s="6">
        <f>_xlfn.XLOOKUP(A1,'raw data'!BN2:BN52,'raw data'!CE2:CE52)</f>
        <v>1.3422062499999967</v>
      </c>
      <c r="E42" s="6">
        <f>_xlfn.XLOOKUP(A1,'raw data'!BN2:BN52,'raw data'!CF2:CF52)</f>
        <v>-1.3146238900000036</v>
      </c>
      <c r="F42" s="6">
        <f>_xlfn.XLOOKUP(A1,'raw data'!BN2:BN52,'raw data'!BO2:BO52)</f>
        <v>15.627582359999995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47.200000762939503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77.699996948242202</v>
      </c>
      <c r="C49" s="2"/>
      <c r="D49" s="2"/>
      <c r="E49" s="2"/>
      <c r="F49" s="2"/>
      <c r="G49" s="6">
        <f>_xlfn.XLOOKUP(A1,'raw data'!CK2:CK52,'raw data'!CL2:CL52)</f>
        <v>58.87317273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31.700000762939499</v>
      </c>
      <c r="C50" s="2"/>
      <c r="D50" s="2"/>
      <c r="E50" s="2"/>
      <c r="F50" s="2"/>
      <c r="G50" s="6">
        <f>_xlfn.XLOOKUP(A1,'raw data'!CK2:CK52,'raw data'!CM2:CM52)</f>
        <v>24.845835820000001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60.700000762939503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11.6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42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21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3776</v>
      </c>
      <c r="C10" s="10">
        <f>_xlfn.XLOOKUP(A1,'raw data'!G2:G52,'raw data'!J2:J52)</f>
        <v>3688</v>
      </c>
      <c r="D10" s="10">
        <f>_xlfn.XLOOKUP(A1,'raw data'!G2:G52,'raw data'!K2:K52)</f>
        <v>4</v>
      </c>
      <c r="E10" s="10">
        <f>_xlfn.XLOOKUP(A1,'raw data'!G2:G52,'raw data'!L2:L52)</f>
        <v>0</v>
      </c>
      <c r="F10" s="10">
        <f>_xlfn.XLOOKUP(A1,'raw data'!G2:G52,'raw data'!M2:M52)</f>
        <v>84</v>
      </c>
      <c r="G10" s="10">
        <f>_xlfn.XLOOKUP(A1,'raw data'!G2:G52,'raw data'!N2:N52)</f>
        <v>502</v>
      </c>
      <c r="H10" s="10">
        <f>_xlfn.XLOOKUP(A1,'raw data'!G2:G52,'raw data'!O2:O52)</f>
        <v>28</v>
      </c>
    </row>
    <row r="11" spans="1:8" x14ac:dyDescent="0.35">
      <c r="A11" s="3" t="s">
        <v>25</v>
      </c>
      <c r="B11" s="2"/>
      <c r="C11" s="9">
        <f>C10/B10</f>
        <v>0.97669491525423724</v>
      </c>
      <c r="D11" s="9">
        <f>D10/B10</f>
        <v>1.0593220338983051E-3</v>
      </c>
      <c r="E11" s="9">
        <f>E10/B10</f>
        <v>0</v>
      </c>
      <c r="F11" s="9">
        <f>F10/B10</f>
        <v>2.2245762711864406E-2</v>
      </c>
      <c r="G11" s="9">
        <f>G10/B10</f>
        <v>0.13294491525423729</v>
      </c>
      <c r="H11" s="9">
        <f>H10/B10</f>
        <v>7.4152542372881358E-3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1882</v>
      </c>
      <c r="C15" s="10">
        <f>_xlfn.XLOOKUP(A1,'raw data'!R2:R52,'raw data'!U2:U52)</f>
        <v>1804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78</v>
      </c>
      <c r="G15" s="10">
        <f>_xlfn.XLOOKUP(A1,'raw data'!R2:R52,'raw data'!Y2:Y52)</f>
        <v>239</v>
      </c>
      <c r="H15" s="10">
        <f>_xlfn.XLOOKUP(A1,'raw data'!R2:R52,'raw data'!Z2:Z52)</f>
        <v>3</v>
      </c>
    </row>
    <row r="16" spans="1:8" x14ac:dyDescent="0.35">
      <c r="A16" s="3" t="s">
        <v>25</v>
      </c>
      <c r="B16" s="2"/>
      <c r="C16" s="9">
        <f>C15/B15</f>
        <v>0.9585547290116897</v>
      </c>
      <c r="D16" s="9">
        <f>D15/B15</f>
        <v>0</v>
      </c>
      <c r="E16" s="9">
        <f>E15/B15</f>
        <v>0</v>
      </c>
      <c r="F16" s="9">
        <f>F15/B15</f>
        <v>4.1445270988310308E-2</v>
      </c>
      <c r="G16" s="9">
        <f>G15/B15</f>
        <v>0.12699256110520724</v>
      </c>
      <c r="H16" s="9">
        <f>H15/B15</f>
        <v>1.594048884165781E-3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86.9</v>
      </c>
      <c r="C22" s="2">
        <f>_xlfn.XLOOKUP(A1,'raw data'!AG2:AG52,'raw data'!AJ2:AJ52)</f>
        <v>84.9</v>
      </c>
      <c r="D22" s="2">
        <f>_xlfn.XLOOKUP(A1,'raw data'!AG2:AG52,'raw data'!AK2:AK52)</f>
        <v>87</v>
      </c>
      <c r="E22" s="2">
        <f>_xlfn.XLOOKUP(A1,'raw data'!AG2:AG52,'raw data'!AL2:AL52)</f>
        <v>88</v>
      </c>
      <c r="F22" s="2">
        <f>_xlfn.XLOOKUP(A1,'raw data'!AG2:AG52,'raw data'!AM2:AM52)</f>
        <v>89.2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34422</v>
      </c>
      <c r="C23" s="10">
        <f>_xlfn.XLOOKUP(A1,'raw data'!AG2:AG52,'raw data'!AO2:AO52)</f>
        <v>35783</v>
      </c>
      <c r="D23" s="10">
        <f>_xlfn.XLOOKUP(A1,'raw data'!AG2:AG52,'raw data'!AP2:AP52)</f>
        <v>35562</v>
      </c>
      <c r="E23" s="10">
        <f>_xlfn.XLOOKUP(A1,'raw data'!AG2:AG52,'raw data'!AQ2:AQ52)</f>
        <v>35428</v>
      </c>
      <c r="F23" s="10">
        <f>_xlfn.XLOOKUP(A1,'raw data'!AG2:AG52,'raw data'!AR2:AR52)</f>
        <v>35235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81</v>
      </c>
      <c r="C25" s="2">
        <f>_xlfn.XLOOKUP(A1,'raw data'!AG2:AG52,'raw data'!BD2:BD52)</f>
        <v>77.5</v>
      </c>
      <c r="D25" s="2">
        <f>_xlfn.XLOOKUP(A1,'raw data'!AG2:AG52,'raw data'!BE2:BE52)</f>
        <v>81.5</v>
      </c>
      <c r="E25" s="2">
        <f>_xlfn.XLOOKUP(A1,'raw data'!AG2:AG52,'raw data'!BF2:BF52)</f>
        <v>83.4</v>
      </c>
      <c r="F25" s="2">
        <f>_xlfn.XLOOKUP(A1,'raw data'!AG2:AG52,'raw data'!BG2:BG52)</f>
        <v>85.6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7448</v>
      </c>
      <c r="C26" s="10">
        <f>_xlfn.XLOOKUP(A1,'raw data'!AG2:AG52,'raw data'!BI2:BI52)</f>
        <v>7916</v>
      </c>
      <c r="D26" s="10">
        <f>_xlfn.XLOOKUP(A1,'raw data'!AG2:AG52,'raw data'!BJ2:BJ52)</f>
        <v>7930</v>
      </c>
      <c r="E26" s="10">
        <f>_xlfn.XLOOKUP(A1,'raw data'!AG2:AG52,'raw data'!BK2:BK52)</f>
        <v>7463</v>
      </c>
      <c r="F26" s="10">
        <f>_xlfn.XLOOKUP(A1,'raw data'!AG2:AG52,'raw data'!BL2:BL52)</f>
        <v>7332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82.7</v>
      </c>
      <c r="C28" s="2">
        <f>_xlfn.XLOOKUP(A1,'raw data'!AG2:AG52,'raw data'!AT2:AT52)</f>
        <v>81.7</v>
      </c>
      <c r="D28" s="2">
        <f>_xlfn.XLOOKUP(A1,'raw data'!AG2:AG52,'raw data'!AU2:AU52)</f>
        <v>83.8</v>
      </c>
      <c r="E28" s="2">
        <f>_xlfn.XLOOKUP(A1,'raw data'!AG2:AG52,'raw data'!AV2:AV52)</f>
        <v>84.9</v>
      </c>
      <c r="F28" s="2">
        <f>_xlfn.XLOOKUP(A1,'raw data'!AG2:AG52,'raw data'!AW2:AW52)</f>
        <v>86.8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17109</v>
      </c>
      <c r="C29" s="10">
        <f>_xlfn.XLOOKUP(A1,'raw data'!AG2:AG52,'raw data'!AY2:AY52)</f>
        <v>17756</v>
      </c>
      <c r="D29" s="10">
        <f>_xlfn.XLOOKUP(A1,'raw data'!AG2:AG52,'raw data'!AZ2:AZ52)</f>
        <v>18992</v>
      </c>
      <c r="E29" s="10">
        <f>_xlfn.XLOOKUP(A1,'raw data'!AG2:AG52,'raw data'!BA2:BA52)</f>
        <v>23149</v>
      </c>
      <c r="F29" s="10">
        <f>_xlfn.XLOOKUP(A1,'raw data'!AG2:AG52,'raw data'!BB2:BB52)</f>
        <v>23484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89603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0.18079664891717329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81</v>
      </c>
      <c r="C40" s="6">
        <f>_xlfn.XLOOKUP(A1,'raw data'!BN2:BN52,'raw data'!BV2:BV52)</f>
        <v>13.6</v>
      </c>
      <c r="D40" s="6">
        <f>_xlfn.XLOOKUP(A1,'raw data'!BN2:BN52,'raw data'!BW2:BW52)</f>
        <v>27.8</v>
      </c>
      <c r="E40" s="6">
        <f>_xlfn.XLOOKUP(A1,'raw data'!BN2:BN52,'raw data'!BX2:BX52)</f>
        <v>29.3</v>
      </c>
      <c r="F40" s="8"/>
      <c r="G40" s="6"/>
      <c r="H40" s="6"/>
    </row>
    <row r="41" spans="1:19" x14ac:dyDescent="0.35">
      <c r="A41" s="14" t="s">
        <v>240</v>
      </c>
      <c r="B41" s="7">
        <f>_xlfn.XLOOKUP(A1,'raw data'!BN2:BN52,'raw data'!BY2:BY52)</f>
        <v>89.2</v>
      </c>
      <c r="C41" s="6">
        <f>_xlfn.XLOOKUP(A1,'raw data'!BN2:BN52,'raw data'!BZ2:BZ52)</f>
        <v>18.100000000000001</v>
      </c>
      <c r="D41" s="6">
        <f>_xlfn.XLOOKUP(A1,'raw data'!BN2:BN52,'raw data'!CA2:CA52)</f>
        <v>29.515372589999998</v>
      </c>
      <c r="E41" s="6">
        <f>_xlfn.XLOOKUP(A1,'raw data'!BN2:BN52,'raw data'!CB2:CB52)</f>
        <v>27.30826188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8.2000000000000028</v>
      </c>
      <c r="C42" s="6">
        <f>_xlfn.XLOOKUP(A1,'raw data'!BN2:BN52,'raw data'!CD2:CD52)</f>
        <v>4.5000000000000018</v>
      </c>
      <c r="D42" s="6">
        <f>_xlfn.XLOOKUP(A1,'raw data'!BN2:BN52,'raw data'!CE2:CE52)</f>
        <v>1.7153725899999976</v>
      </c>
      <c r="E42" s="6">
        <f>_xlfn.XLOOKUP(A1,'raw data'!BN2:BN52,'raw data'!CF2:CF52)</f>
        <v>-1.9917381200000008</v>
      </c>
      <c r="F42" s="6">
        <f>_xlfn.XLOOKUP(A1,'raw data'!BN2:BN52,'raw data'!BO2:BO52)</f>
        <v>12.423634470000001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48.799999237060497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61</v>
      </c>
      <c r="C49" s="2"/>
      <c r="D49" s="2"/>
      <c r="E49" s="2"/>
      <c r="F49" s="2"/>
      <c r="G49" s="6">
        <f>_xlfn.XLOOKUP(A1,'raw data'!CK2:CK52,'raw data'!CL2:CL52)</f>
        <v>46.222588609999995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39.599998474121101</v>
      </c>
      <c r="C50" s="2"/>
      <c r="D50" s="2"/>
      <c r="E50" s="2"/>
      <c r="F50" s="2"/>
      <c r="G50" s="6">
        <f>_xlfn.XLOOKUP(A1,'raw data'!CK2:CK52,'raw data'!CM2:CM52)</f>
        <v>32.006607529999997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43.700000762939503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15.1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S58"/>
  <sheetViews>
    <sheetView topLeftCell="A22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127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21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17157</v>
      </c>
      <c r="C10" s="10">
        <f>_xlfn.XLOOKUP(A1,'raw data'!G2:G52,'raw data'!J2:J52)</f>
        <v>16837</v>
      </c>
      <c r="D10" s="10">
        <f>_xlfn.XLOOKUP(A1,'raw data'!G2:G52,'raw data'!K2:K52)</f>
        <v>23</v>
      </c>
      <c r="E10" s="10">
        <f>_xlfn.XLOOKUP(A1,'raw data'!G2:G52,'raw data'!L2:L52)</f>
        <v>297</v>
      </c>
      <c r="F10" s="10">
        <f>_xlfn.XLOOKUP(A1,'raw data'!G2:G52,'raw data'!M2:M52)</f>
        <v>0</v>
      </c>
      <c r="G10" s="10">
        <f>_xlfn.XLOOKUP(A1,'raw data'!G2:G52,'raw data'!N2:N52)</f>
        <v>3472</v>
      </c>
      <c r="H10" s="10">
        <f>_xlfn.XLOOKUP(A1,'raw data'!G2:G52,'raw data'!O2:O52)</f>
        <v>2395</v>
      </c>
    </row>
    <row r="11" spans="1:8" x14ac:dyDescent="0.35">
      <c r="A11" s="3" t="s">
        <v>25</v>
      </c>
      <c r="B11" s="2"/>
      <c r="C11" s="9">
        <f>C10/B10</f>
        <v>0.98134872063880629</v>
      </c>
      <c r="D11" s="9">
        <f>D10/B10</f>
        <v>1.3405607040857959E-3</v>
      </c>
      <c r="E11" s="9">
        <f>E10/B10</f>
        <v>1.7310718657107885E-2</v>
      </c>
      <c r="F11" s="9">
        <f>F10/B10</f>
        <v>0</v>
      </c>
      <c r="G11" s="9">
        <f>G10/B10</f>
        <v>0.20236638106895144</v>
      </c>
      <c r="H11" s="9">
        <f>H10/B10</f>
        <v>0.13959316896893395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7848</v>
      </c>
      <c r="C15" s="10">
        <f>_xlfn.XLOOKUP(A1,'raw data'!R2:R52,'raw data'!U2:U52)</f>
        <v>7606</v>
      </c>
      <c r="D15" s="10">
        <f>_xlfn.XLOOKUP(A1,'raw data'!R2:R52,'raw data'!V2:V52)</f>
        <v>23</v>
      </c>
      <c r="E15" s="10">
        <f>_xlfn.XLOOKUP(A1,'raw data'!R2:R52,'raw data'!W2:W52)</f>
        <v>219</v>
      </c>
      <c r="F15" s="10">
        <f>_xlfn.XLOOKUP(A1,'raw data'!R2:R52,'raw data'!X2:X52)</f>
        <v>0</v>
      </c>
      <c r="G15" s="10">
        <f>_xlfn.XLOOKUP(A1,'raw data'!R2:R52,'raw data'!Y2:Y52)</f>
        <v>2356</v>
      </c>
      <c r="H15" s="10">
        <f>_xlfn.XLOOKUP(A1,'raw data'!R2:R52,'raw data'!Z2:Z52)</f>
        <v>2052</v>
      </c>
    </row>
    <row r="16" spans="1:8" x14ac:dyDescent="0.35">
      <c r="A16" s="3" t="s">
        <v>25</v>
      </c>
      <c r="B16" s="2"/>
      <c r="C16" s="9">
        <f>C15/B15</f>
        <v>0.96916411824668702</v>
      </c>
      <c r="D16" s="9">
        <f>D15/B15</f>
        <v>2.930682976554536E-3</v>
      </c>
      <c r="E16" s="9">
        <f>E15/B15</f>
        <v>2.790519877675841E-2</v>
      </c>
      <c r="F16" s="9">
        <f>F15/B15</f>
        <v>0</v>
      </c>
      <c r="G16" s="9">
        <f>G15/B15</f>
        <v>0.30020387359836903</v>
      </c>
      <c r="H16" s="9">
        <f>H15/B15</f>
        <v>0.26146788990825687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85.5</v>
      </c>
      <c r="C22" s="2">
        <f>_xlfn.XLOOKUP(A1,'raw data'!AG2:AG52,'raw data'!AJ2:AJ52)</f>
        <v>84.8</v>
      </c>
      <c r="D22" s="2">
        <f>_xlfn.XLOOKUP(A1,'raw data'!AG2:AG52,'raw data'!AK2:AK52)</f>
        <v>86.1</v>
      </c>
      <c r="E22" s="2">
        <f>_xlfn.XLOOKUP(A1,'raw data'!AG2:AG52,'raw data'!AL2:AL52)</f>
        <v>86.6</v>
      </c>
      <c r="F22" s="2">
        <f>_xlfn.XLOOKUP(A1,'raw data'!AG2:AG52,'raw data'!AM2:AM52)</f>
        <v>85.9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139204</v>
      </c>
      <c r="C23" s="10">
        <f>_xlfn.XLOOKUP(A1,'raw data'!AG2:AG52,'raw data'!AO2:AO52)</f>
        <v>136236</v>
      </c>
      <c r="D23" s="10">
        <f>_xlfn.XLOOKUP(A1,'raw data'!AG2:AG52,'raw data'!AP2:AP52)</f>
        <v>135650</v>
      </c>
      <c r="E23" s="10">
        <f>_xlfn.XLOOKUP(A1,'raw data'!AG2:AG52,'raw data'!AQ2:AQ52)</f>
        <v>135972</v>
      </c>
      <c r="F23" s="10">
        <f>_xlfn.XLOOKUP(A1,'raw data'!AG2:AG52,'raw data'!AR2:AR52)</f>
        <v>138879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72.900000000000006</v>
      </c>
      <c r="C25" s="2">
        <f>_xlfn.XLOOKUP(A1,'raw data'!AG2:AG52,'raw data'!BD2:BD52)</f>
        <v>71.8</v>
      </c>
      <c r="D25" s="2">
        <f>_xlfn.XLOOKUP(A1,'raw data'!AG2:AG52,'raw data'!BE2:BE52)</f>
        <v>73.2</v>
      </c>
      <c r="E25" s="2">
        <f>_xlfn.XLOOKUP(A1,'raw data'!AG2:AG52,'raw data'!BF2:BF52)</f>
        <v>73.8</v>
      </c>
      <c r="F25" s="2">
        <f>_xlfn.XLOOKUP(A1,'raw data'!AG2:AG52,'raw data'!BG2:BG52)</f>
        <v>72.099999999999994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20842</v>
      </c>
      <c r="C26" s="10">
        <f>_xlfn.XLOOKUP(A1,'raw data'!AG2:AG52,'raw data'!BI2:BI52)</f>
        <v>20324</v>
      </c>
      <c r="D26" s="10">
        <f>_xlfn.XLOOKUP(A1,'raw data'!AG2:AG52,'raw data'!BJ2:BJ52)</f>
        <v>20084</v>
      </c>
      <c r="E26" s="10">
        <f>_xlfn.XLOOKUP(A1,'raw data'!AG2:AG52,'raw data'!BK2:BK52)</f>
        <v>20185</v>
      </c>
      <c r="F26" s="10">
        <f>_xlfn.XLOOKUP(A1,'raw data'!AG2:AG52,'raw data'!BL2:BL52)</f>
        <v>20332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76.8</v>
      </c>
      <c r="C28" s="2">
        <f>_xlfn.XLOOKUP(A1,'raw data'!AG2:AG52,'raw data'!AT2:AT52)</f>
        <v>75.900000000000006</v>
      </c>
      <c r="D28" s="2">
        <f>_xlfn.XLOOKUP(A1,'raw data'!AG2:AG52,'raw data'!AU2:AU52)</f>
        <v>78</v>
      </c>
      <c r="E28" s="2">
        <f>_xlfn.XLOOKUP(A1,'raw data'!AG2:AG52,'raw data'!AV2:AV52)</f>
        <v>79.8</v>
      </c>
      <c r="F28" s="2">
        <f>_xlfn.XLOOKUP(A1,'raw data'!AG2:AG52,'raw data'!AW2:AW52)</f>
        <v>77.900000000000006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52465</v>
      </c>
      <c r="C29" s="10">
        <f>_xlfn.XLOOKUP(A1,'raw data'!AG2:AG52,'raw data'!AY2:AY52)</f>
        <v>52901</v>
      </c>
      <c r="D29" s="10">
        <f>_xlfn.XLOOKUP(A1,'raw data'!AG2:AG52,'raw data'!AZ2:AZ52)</f>
        <v>52994</v>
      </c>
      <c r="E29" s="10">
        <f>_xlfn.XLOOKUP(A1,'raw data'!AG2:AG52,'raw data'!BA2:BA52)</f>
        <v>55585</v>
      </c>
      <c r="F29" s="10">
        <f>_xlfn.XLOOKUP(A1,'raw data'!AG2:AG52,'raw data'!BB2:BB52)</f>
        <v>57167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271454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0.15912777341054829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83</v>
      </c>
      <c r="C40" s="6">
        <f>_xlfn.XLOOKUP(A1,'raw data'!BN2:BN52,'raw data'!BV2:BV52)</f>
        <v>13.5</v>
      </c>
      <c r="D40" s="6">
        <f>_xlfn.XLOOKUP(A1,'raw data'!BN2:BN52,'raw data'!BW2:BW52)</f>
        <v>38</v>
      </c>
      <c r="E40" s="6">
        <f>_xlfn.XLOOKUP(A1,'raw data'!BN2:BN52,'raw data'!BX2:BX52)</f>
        <v>38.9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85.9</v>
      </c>
      <c r="C41" s="6">
        <f>_xlfn.XLOOKUP(A1,'raw data'!BN2:BN52,'raw data'!BZ2:BZ52)</f>
        <v>19.399999999999999</v>
      </c>
      <c r="D41" s="6">
        <f>_xlfn.XLOOKUP(A1,'raw data'!BN2:BN52,'raw data'!CA2:CA52)</f>
        <v>35.159410039999997</v>
      </c>
      <c r="E41" s="6">
        <f>_xlfn.XLOOKUP(A1,'raw data'!BN2:BN52,'raw data'!CB2:CB52)</f>
        <v>38.606831579999998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2.9000000000000057</v>
      </c>
      <c r="C42" s="6">
        <f>_xlfn.XLOOKUP(A1,'raw data'!BN2:BN52,'raw data'!CD2:CD52)</f>
        <v>5.8999999999999986</v>
      </c>
      <c r="D42" s="6">
        <f>_xlfn.XLOOKUP(A1,'raw data'!BN2:BN52,'raw data'!CE2:CE52)</f>
        <v>-2.8405899600000026</v>
      </c>
      <c r="E42" s="6">
        <f>_xlfn.XLOOKUP(A1,'raw data'!BN2:BN52,'raw data'!CF2:CF52)</f>
        <v>-0.29316842000000065</v>
      </c>
      <c r="F42" s="6">
        <f>_xlfn.XLOOKUP(A1,'raw data'!BN2:BN52,'raw data'!BO2:BO52)</f>
        <v>5.666241620000001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60.099998474121101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82.099998474121094</v>
      </c>
      <c r="C49" s="2"/>
      <c r="D49" s="2"/>
      <c r="E49" s="2"/>
      <c r="F49" s="2"/>
      <c r="G49" s="6">
        <f>_xlfn.XLOOKUP(A1,'raw data'!CK2:CK52,'raw data'!CL2:CL52)</f>
        <v>62.2924869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35.299999237060497</v>
      </c>
      <c r="C50" s="2"/>
      <c r="D50" s="2"/>
      <c r="E50" s="2"/>
      <c r="F50" s="2"/>
      <c r="G50" s="6">
        <f>_xlfn.XLOOKUP(A1,'raw data'!CK2:CK52,'raw data'!CM2:CM52)</f>
        <v>27.00200319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66.699996948242202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11.7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129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5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1282</v>
      </c>
      <c r="C10" s="10">
        <f>_xlfn.XLOOKUP(A1,'raw data'!G2:G52,'raw data'!J2:J52)</f>
        <v>1204</v>
      </c>
      <c r="D10" s="10">
        <f>_xlfn.XLOOKUP(A1,'raw data'!G2:G52,'raw data'!K2:K52)</f>
        <v>4</v>
      </c>
      <c r="E10" s="10">
        <f>_xlfn.XLOOKUP(A1,'raw data'!G2:G52,'raw data'!L2:L52)</f>
        <v>34</v>
      </c>
      <c r="F10" s="10">
        <f>_xlfn.XLOOKUP(A1,'raw data'!G2:G52,'raw data'!M2:M52)</f>
        <v>40</v>
      </c>
      <c r="G10" s="10">
        <f>_xlfn.XLOOKUP(A1,'raw data'!G2:G52,'raw data'!N2:N52)</f>
        <v>54</v>
      </c>
      <c r="H10" s="10">
        <f>_xlfn.XLOOKUP(A1,'raw data'!G2:G52,'raw data'!O2:O52)</f>
        <v>2</v>
      </c>
    </row>
    <row r="11" spans="1:8" x14ac:dyDescent="0.35">
      <c r="A11" s="3" t="s">
        <v>25</v>
      </c>
      <c r="B11" s="2"/>
      <c r="C11" s="9">
        <f>C10/B10</f>
        <v>0.93915756630265212</v>
      </c>
      <c r="D11" s="9">
        <f>D10/B10</f>
        <v>3.1201248049921998E-3</v>
      </c>
      <c r="E11" s="9">
        <f>E10/B10</f>
        <v>2.6521060842433698E-2</v>
      </c>
      <c r="F11" s="9">
        <f>F10/B10</f>
        <v>3.1201248049921998E-2</v>
      </c>
      <c r="G11" s="9">
        <f>G10/B10</f>
        <v>4.2121684867394697E-2</v>
      </c>
      <c r="H11" s="9">
        <f>H10/B10</f>
        <v>1.5600624024960999E-3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712</v>
      </c>
      <c r="C15" s="10">
        <f>_xlfn.XLOOKUP(A1,'raw data'!R2:R52,'raw data'!U2:U52)</f>
        <v>708</v>
      </c>
      <c r="D15" s="10">
        <f>_xlfn.XLOOKUP(A1,'raw data'!R2:R52,'raw data'!V2:V52)</f>
        <v>0</v>
      </c>
      <c r="E15" s="10">
        <f>_xlfn.XLOOKUP(A1,'raw data'!R2:R52,'raw data'!W2:W52)</f>
        <v>4</v>
      </c>
      <c r="F15" s="10">
        <f>_xlfn.XLOOKUP(A1,'raw data'!R2:R52,'raw data'!X2:X52)</f>
        <v>0</v>
      </c>
      <c r="G15" s="10">
        <f>_xlfn.XLOOKUP(A1,'raw data'!R2:R52,'raw data'!Y2:Y52)</f>
        <v>25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0.9943820224719101</v>
      </c>
      <c r="D16" s="9">
        <f>D15/B15</f>
        <v>0</v>
      </c>
      <c r="E16" s="9">
        <f>E15/B15</f>
        <v>5.6179775280898875E-3</v>
      </c>
      <c r="F16" s="9">
        <f>F15/B15</f>
        <v>0</v>
      </c>
      <c r="G16" s="9">
        <f>G15/B15</f>
        <v>3.51123595505618E-2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80.8</v>
      </c>
      <c r="C22" s="2">
        <f>_xlfn.XLOOKUP(A1,'raw data'!AG2:AG52,'raw data'!AJ2:AJ52)</f>
        <v>83.2</v>
      </c>
      <c r="D22" s="2">
        <f>_xlfn.XLOOKUP(A1,'raw data'!AG2:AG52,'raw data'!AK2:AK52)</f>
        <v>82.8</v>
      </c>
      <c r="E22" s="2">
        <f>_xlfn.XLOOKUP(A1,'raw data'!AG2:AG52,'raw data'!AL2:AL52)</f>
        <v>84.1</v>
      </c>
      <c r="F22" s="2">
        <f>_xlfn.XLOOKUP(A1,'raw data'!AG2:AG52,'raw data'!AM2:AM52)</f>
        <v>84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11333</v>
      </c>
      <c r="C23" s="10">
        <f>_xlfn.XLOOKUP(A1,'raw data'!AG2:AG52,'raw data'!AO2:AO52)</f>
        <v>10905</v>
      </c>
      <c r="D23" s="10">
        <f>_xlfn.XLOOKUP(A1,'raw data'!AG2:AG52,'raw data'!AP2:AP52)</f>
        <v>10784</v>
      </c>
      <c r="E23" s="10">
        <f>_xlfn.XLOOKUP(A1,'raw data'!AG2:AG52,'raw data'!AQ2:AQ52)</f>
        <v>9953</v>
      </c>
      <c r="F23" s="10">
        <f>_xlfn.XLOOKUP(A1,'raw data'!AG2:AG52,'raw data'!AR2:AR52)</f>
        <v>10534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72</v>
      </c>
      <c r="C25" s="2">
        <f>_xlfn.XLOOKUP(A1,'raw data'!AG2:AG52,'raw data'!BD2:BD52)</f>
        <v>76</v>
      </c>
      <c r="D25" s="2">
        <f>_xlfn.XLOOKUP(A1,'raw data'!AG2:AG52,'raw data'!BE2:BE52)</f>
        <v>79</v>
      </c>
      <c r="E25" s="2">
        <f>_xlfn.XLOOKUP(A1,'raw data'!AG2:AG52,'raw data'!BF2:BF52)</f>
        <v>76</v>
      </c>
      <c r="F25" s="2">
        <f>_xlfn.XLOOKUP(A1,'raw data'!AG2:AG52,'raw data'!BG2:BG52)</f>
        <v>77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2372</v>
      </c>
      <c r="C26" s="10">
        <f>_xlfn.XLOOKUP(A1,'raw data'!AG2:AG52,'raw data'!BI2:BI52)</f>
        <v>2341</v>
      </c>
      <c r="D26" s="10">
        <f>_xlfn.XLOOKUP(A1,'raw data'!AG2:AG52,'raw data'!BJ2:BJ52)</f>
        <v>2390</v>
      </c>
      <c r="E26" s="10">
        <f>_xlfn.XLOOKUP(A1,'raw data'!AG2:AG52,'raw data'!BK2:BK52)</f>
        <v>2249</v>
      </c>
      <c r="F26" s="10">
        <f>_xlfn.XLOOKUP(A1,'raw data'!AG2:AG52,'raw data'!BL2:BL52)</f>
        <v>2638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71.099999999999994</v>
      </c>
      <c r="C28" s="2">
        <f>_xlfn.XLOOKUP(A1,'raw data'!AG2:AG52,'raw data'!AT2:AT52)</f>
        <v>75.599999999999994</v>
      </c>
      <c r="D28" s="2">
        <f>_xlfn.XLOOKUP(A1,'raw data'!AG2:AG52,'raw data'!AU2:AU52)</f>
        <v>74.8</v>
      </c>
      <c r="E28" s="2">
        <f>_xlfn.XLOOKUP(A1,'raw data'!AG2:AG52,'raw data'!AV2:AV52)</f>
        <v>76</v>
      </c>
      <c r="F28" s="2">
        <f>_xlfn.XLOOKUP(A1,'raw data'!AG2:AG52,'raw data'!AW2:AW52)</f>
        <v>77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6286</v>
      </c>
      <c r="C29" s="10">
        <f>_xlfn.XLOOKUP(A1,'raw data'!AG2:AG52,'raw data'!AY2:AY52)</f>
        <v>6276</v>
      </c>
      <c r="D29" s="10">
        <f>_xlfn.XLOOKUP(A1,'raw data'!AG2:AG52,'raw data'!AZ2:AZ52)</f>
        <v>5700</v>
      </c>
      <c r="E29" s="10">
        <f>_xlfn.XLOOKUP(A1,'raw data'!AG2:AG52,'raw data'!BA2:BA52)</f>
        <v>5319</v>
      </c>
      <c r="F29" s="10">
        <f>_xlfn.XLOOKUP(A1,'raw data'!AG2:AG52,'raw data'!BB2:BB52)</f>
        <v>5891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31832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0.22504383236242295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77</v>
      </c>
      <c r="C40" s="6">
        <f>_xlfn.XLOOKUP(A1,'raw data'!BN2:BN52,'raw data'!BV2:BV52)</f>
        <v>12</v>
      </c>
      <c r="D40" s="6">
        <f>_xlfn.XLOOKUP(A1,'raw data'!BN2:BN52,'raw data'!BW2:BW52)</f>
        <v>33.4</v>
      </c>
      <c r="E40" s="6">
        <f>_xlfn.XLOOKUP(A1,'raw data'!BN2:BN52,'raw data'!BX2:BX52)</f>
        <v>33.9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84.0</v>
      </c>
      <c r="C41" s="6">
        <f>_xlfn.XLOOKUP(A1,'raw data'!BN2:BN52,'raw data'!BZ2:BZ52)</f>
        <v>22.1</v>
      </c>
      <c r="D41" s="6">
        <f>_xlfn.XLOOKUP(A1,'raw data'!BN2:BN52,'raw data'!CA2:CA52)</f>
        <v>35.023601220000003</v>
      </c>
      <c r="E41" s="6">
        <f>_xlfn.XLOOKUP(A1,'raw data'!BN2:BN52,'raw data'!CB2:CB52)</f>
        <v>29.488508840000001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7</v>
      </c>
      <c r="C42" s="6">
        <f>_xlfn.XLOOKUP(A1,'raw data'!BN2:BN52,'raw data'!CD2:CD52)</f>
        <v>10.100000000000001</v>
      </c>
      <c r="D42" s="6">
        <f>_xlfn.XLOOKUP(A1,'raw data'!BN2:BN52,'raw data'!CE2:CE52)</f>
        <v>1.6236012200000047</v>
      </c>
      <c r="E42" s="6">
        <f>_xlfn.XLOOKUP(A1,'raw data'!BN2:BN52,'raw data'!CF2:CF52)</f>
        <v>-4.4114911599999971</v>
      </c>
      <c r="F42" s="6">
        <f>_xlfn.XLOOKUP(A1,'raw data'!BN2:BN52,'raw data'!BO2:BO52)</f>
        <v>14.312110060000009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69.699996948242202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83.5</v>
      </c>
      <c r="C49" s="2"/>
      <c r="D49" s="2"/>
      <c r="E49" s="2"/>
      <c r="F49" s="2"/>
      <c r="G49" s="6" t="str">
        <f>_xlfn.XLOOKUP(A1,'raw data'!CK2:CK52,'raw data'!CL2:CL52)</f>
        <v>N/A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39.200000762939503</v>
      </c>
      <c r="C50" s="2"/>
      <c r="D50" s="2"/>
      <c r="E50" s="2"/>
      <c r="F50" s="2"/>
      <c r="G50" s="6" t="str">
        <f>_xlfn.XLOOKUP(A1,'raw data'!CK2:CK52,'raw data'!CM2:CM52)</f>
        <v>N/A</v>
      </c>
      <c r="H50" s="2">
        <v>28.1</v>
      </c>
    </row>
    <row r="51" spans="1:8" x14ac:dyDescent="0.35">
      <c r="A51" s="3" t="s">
        <v>2</v>
      </c>
      <c r="B51" s="6" t="str">
        <f>_xlfn.XLOOKUP(A1,'raw data'!CO2:CO52,'raw data'!CS2:CS52)</f>
        <v>N/A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8.4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S58"/>
  <sheetViews>
    <sheetView topLeftCell="A10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131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9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11170</v>
      </c>
      <c r="C10" s="10">
        <f>_xlfn.XLOOKUP(A1,'raw data'!G2:G52,'raw data'!J2:J52)</f>
        <v>9331</v>
      </c>
      <c r="D10" s="10">
        <f>_xlfn.XLOOKUP(A1,'raw data'!G2:G52,'raw data'!K2:K52)</f>
        <v>10</v>
      </c>
      <c r="E10" s="10">
        <f>_xlfn.XLOOKUP(A1,'raw data'!G2:G52,'raw data'!L2:L52)</f>
        <v>0</v>
      </c>
      <c r="F10" s="10">
        <f>_xlfn.XLOOKUP(A1,'raw data'!G2:G52,'raw data'!M2:M52)</f>
        <v>1829</v>
      </c>
      <c r="G10" s="10">
        <f>_xlfn.XLOOKUP(A1,'raw data'!G2:G52,'raw data'!N2:N52)</f>
        <v>1227</v>
      </c>
      <c r="H10" s="10">
        <f>_xlfn.XLOOKUP(A1,'raw data'!G2:G52,'raw data'!O2:O52)</f>
        <v>962</v>
      </c>
    </row>
    <row r="11" spans="1:8" x14ac:dyDescent="0.35">
      <c r="A11" s="3" t="s">
        <v>25</v>
      </c>
      <c r="B11" s="2"/>
      <c r="C11" s="9">
        <f>C10/B10</f>
        <v>0.83536257833482541</v>
      </c>
      <c r="D11" s="9">
        <f>D10/B10</f>
        <v>8.9525514771709937E-4</v>
      </c>
      <c r="E11" s="9">
        <f>E10/B10</f>
        <v>0</v>
      </c>
      <c r="F11" s="9">
        <f>F10/B10</f>
        <v>0.16374216651745749</v>
      </c>
      <c r="G11" s="9">
        <f>G10/B10</f>
        <v>0.10984780662488809</v>
      </c>
      <c r="H11" s="9">
        <f>H10/B10</f>
        <v>8.6123545210384955E-2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5885</v>
      </c>
      <c r="C15" s="10">
        <f>_xlfn.XLOOKUP(A1,'raw data'!R2:R52,'raw data'!U2:U52)</f>
        <v>4046</v>
      </c>
      <c r="D15" s="10">
        <f>_xlfn.XLOOKUP(A1,'raw data'!R2:R52,'raw data'!V2:V52)</f>
        <v>10</v>
      </c>
      <c r="E15" s="10">
        <f>_xlfn.XLOOKUP(A1,'raw data'!R2:R52,'raw data'!W2:W52)</f>
        <v>0</v>
      </c>
      <c r="F15" s="10">
        <f>_xlfn.XLOOKUP(A1,'raw data'!R2:R52,'raw data'!X2:X52)</f>
        <v>1829</v>
      </c>
      <c r="G15" s="10">
        <f>_xlfn.XLOOKUP(A1,'raw data'!R2:R52,'raw data'!Y2:Y52)</f>
        <v>1209</v>
      </c>
      <c r="H15" s="10">
        <f>_xlfn.XLOOKUP(A1,'raw data'!R2:R52,'raw data'!Z2:Z52)</f>
        <v>962</v>
      </c>
    </row>
    <row r="16" spans="1:8" x14ac:dyDescent="0.35">
      <c r="A16" s="3" t="s">
        <v>25</v>
      </c>
      <c r="B16" s="2"/>
      <c r="C16" s="9">
        <f>C15/B15</f>
        <v>0.68751062022090059</v>
      </c>
      <c r="D16" s="9">
        <f>D15/B15</f>
        <v>1.6992353440951572E-3</v>
      </c>
      <c r="E16" s="9">
        <f>E15/B15</f>
        <v>0</v>
      </c>
      <c r="F16" s="9">
        <f>F15/B15</f>
        <v>0.31079014443500425</v>
      </c>
      <c r="G16" s="9">
        <f>G15/B15</f>
        <v>0.20543755310110451</v>
      </c>
      <c r="H16" s="9">
        <f>H15/B15</f>
        <v>0.16346644010195413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80.099999999999994</v>
      </c>
      <c r="C22" s="2">
        <f>_xlfn.XLOOKUP(A1,'raw data'!AG2:AG52,'raw data'!AJ2:AJ52)</f>
        <v>80.3</v>
      </c>
      <c r="D22" s="2">
        <f>_xlfn.XLOOKUP(A1,'raw data'!AG2:AG52,'raw data'!AK2:AK52)</f>
        <v>82.6</v>
      </c>
      <c r="E22" s="2">
        <f>_xlfn.XLOOKUP(A1,'raw data'!AG2:AG52,'raw data'!AL2:AL52)</f>
        <v>83.6</v>
      </c>
      <c r="F22" s="2">
        <f>_xlfn.XLOOKUP(A1,'raw data'!AG2:AG52,'raw data'!AM2:AM52)</f>
        <v>81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50897</v>
      </c>
      <c r="C23" s="10">
        <f>_xlfn.XLOOKUP(A1,'raw data'!AG2:AG52,'raw data'!AO2:AO52)</f>
        <v>53030</v>
      </c>
      <c r="D23" s="10">
        <f>_xlfn.XLOOKUP(A1,'raw data'!AG2:AG52,'raw data'!AP2:AP52)</f>
        <v>53200</v>
      </c>
      <c r="E23" s="10">
        <f>_xlfn.XLOOKUP(A1,'raw data'!AG2:AG52,'raw data'!AQ2:AQ52)</f>
        <v>54196</v>
      </c>
      <c r="F23" s="10">
        <f>_xlfn.XLOOKUP(A1,'raw data'!AG2:AG52,'raw data'!AR2:AR52)</f>
        <v>58725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76</v>
      </c>
      <c r="C25" s="2">
        <f>_xlfn.XLOOKUP(A1,'raw data'!AG2:AG52,'raw data'!BD2:BD52)</f>
        <v>76.7</v>
      </c>
      <c r="D25" s="2">
        <f>_xlfn.XLOOKUP(A1,'raw data'!AG2:AG52,'raw data'!BE2:BE52)</f>
        <v>80.3</v>
      </c>
      <c r="E25" s="2">
        <f>_xlfn.XLOOKUP(A1,'raw data'!AG2:AG52,'raw data'!BF2:BF52)</f>
        <v>81.3</v>
      </c>
      <c r="F25" s="2">
        <f>_xlfn.XLOOKUP(A1,'raw data'!AG2:AG52,'raw data'!BG2:BG52)</f>
        <v>76.900000000000006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18566</v>
      </c>
      <c r="C26" s="10">
        <f>_xlfn.XLOOKUP(A1,'raw data'!AG2:AG52,'raw data'!BI2:BI52)</f>
        <v>19733</v>
      </c>
      <c r="D26" s="10">
        <f>_xlfn.XLOOKUP(A1,'raw data'!AG2:AG52,'raw data'!BJ2:BJ52)</f>
        <v>19312</v>
      </c>
      <c r="E26" s="10">
        <f>_xlfn.XLOOKUP(A1,'raw data'!AG2:AG52,'raw data'!BK2:BK52)</f>
        <v>19409</v>
      </c>
      <c r="F26" s="10">
        <f>_xlfn.XLOOKUP(A1,'raw data'!AG2:AG52,'raw data'!BL2:BL52)</f>
        <v>21736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72.5</v>
      </c>
      <c r="C28" s="2">
        <f>_xlfn.XLOOKUP(A1,'raw data'!AG2:AG52,'raw data'!AT2:AT52)</f>
        <v>73.7</v>
      </c>
      <c r="D28" s="2">
        <f>_xlfn.XLOOKUP(A1,'raw data'!AG2:AG52,'raw data'!AU2:AU52)</f>
        <v>87.7</v>
      </c>
      <c r="E28" s="2">
        <f>_xlfn.XLOOKUP(A1,'raw data'!AG2:AG52,'raw data'!AV2:AV52)</f>
        <v>85.1</v>
      </c>
      <c r="F28" s="2">
        <f>_xlfn.XLOOKUP(A1,'raw data'!AG2:AG52,'raw data'!AW2:AW52)</f>
        <v>83.2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24719</v>
      </c>
      <c r="C29" s="10">
        <f>_xlfn.XLOOKUP(A1,'raw data'!AG2:AG52,'raw data'!AY2:AY52)</f>
        <v>30182</v>
      </c>
      <c r="D29" s="10">
        <f>_xlfn.XLOOKUP(A1,'raw data'!AG2:AG52,'raw data'!AZ2:AZ52)</f>
        <v>21020</v>
      </c>
      <c r="E29" s="10">
        <f>_xlfn.XLOOKUP(A1,'raw data'!AG2:AG52,'raw data'!BA2:BA52)</f>
        <v>23558</v>
      </c>
      <c r="F29" s="10">
        <f>_xlfn.XLOOKUP(A1,'raw data'!AG2:AG52,'raw data'!BB2:BB52)</f>
        <v>26947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110089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0.14492259491338003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74</v>
      </c>
      <c r="C40" s="6">
        <f>_xlfn.XLOOKUP(A1,'raw data'!BN2:BN52,'raw data'!BV2:BV52)</f>
        <v>14.4</v>
      </c>
      <c r="D40" s="6">
        <f>_xlfn.XLOOKUP(A1,'raw data'!BN2:BN52,'raw data'!BW2:BW52)</f>
        <v>26.6</v>
      </c>
      <c r="E40" s="6">
        <f>_xlfn.XLOOKUP(A1,'raw data'!BN2:BN52,'raw data'!BX2:BX52)</f>
        <v>31.8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81.0</v>
      </c>
      <c r="C41" s="6">
        <f>_xlfn.XLOOKUP(A1,'raw data'!BN2:BN52,'raw data'!BZ2:BZ52)</f>
        <v>19.899999999999999</v>
      </c>
      <c r="D41" s="6">
        <f>_xlfn.XLOOKUP(A1,'raw data'!BN2:BN52,'raw data'!CA2:CA52)</f>
        <v>29.315151190000002</v>
      </c>
      <c r="E41" s="6">
        <f>_xlfn.XLOOKUP(A1,'raw data'!BN2:BN52,'raw data'!CB2:CB52)</f>
        <v>28.895411889999998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7</v>
      </c>
      <c r="C42" s="6">
        <f>_xlfn.XLOOKUP(A1,'raw data'!BN2:BN52,'raw data'!CD2:CD52)</f>
        <v>5.4999999999999982</v>
      </c>
      <c r="D42" s="6">
        <f>_xlfn.XLOOKUP(A1,'raw data'!BN2:BN52,'raw data'!CE2:CE52)</f>
        <v>2.7151511900000003</v>
      </c>
      <c r="E42" s="6">
        <f>_xlfn.XLOOKUP(A1,'raw data'!BN2:BN52,'raw data'!CF2:CF52)</f>
        <v>-2.9045881100000024</v>
      </c>
      <c r="F42" s="6">
        <f>_xlfn.XLOOKUP(A1,'raw data'!BN2:BN52,'raw data'!BO2:BO52)</f>
        <v>12.310563079999996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52.799999237060497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73</v>
      </c>
      <c r="C49" s="2"/>
      <c r="D49" s="2"/>
      <c r="E49" s="2"/>
      <c r="F49" s="2"/>
      <c r="G49" s="6">
        <f>_xlfn.XLOOKUP(A1,'raw data'!CK2:CK52,'raw data'!CL2:CL52)</f>
        <v>62.052673059999996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32.700000762939503</v>
      </c>
      <c r="C50" s="2"/>
      <c r="D50" s="2"/>
      <c r="E50" s="2"/>
      <c r="F50" s="2"/>
      <c r="G50" s="6">
        <f>_xlfn.XLOOKUP(A1,'raw data'!CK2:CK52,'raw data'!CM2:CM52)</f>
        <v>23.55556692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31.399999618530298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12.3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S58"/>
  <sheetViews>
    <sheetView topLeftCell="A10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133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7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1416</v>
      </c>
      <c r="C10" s="10">
        <f>_xlfn.XLOOKUP(A1,'raw data'!G2:G52,'raw data'!J2:J52)</f>
        <v>1200</v>
      </c>
      <c r="D10" s="10">
        <f>_xlfn.XLOOKUP(A1,'raw data'!G2:G52,'raw data'!K2:K52)</f>
        <v>6</v>
      </c>
      <c r="E10" s="10">
        <f>_xlfn.XLOOKUP(A1,'raw data'!G2:G52,'raw data'!L2:L52)</f>
        <v>0</v>
      </c>
      <c r="F10" s="10">
        <f>_xlfn.XLOOKUP(A1,'raw data'!G2:G52,'raw data'!M2:M52)</f>
        <v>210</v>
      </c>
      <c r="G10" s="10">
        <f>_xlfn.XLOOKUP(A1,'raw data'!G2:G52,'raw data'!N2:N52)</f>
        <v>0</v>
      </c>
      <c r="H10" s="10">
        <f>_xlfn.XLOOKUP(A1,'raw data'!G2:G52,'raw data'!O2:O52)</f>
        <v>68</v>
      </c>
    </row>
    <row r="11" spans="1:8" x14ac:dyDescent="0.35">
      <c r="A11" s="3" t="s">
        <v>25</v>
      </c>
      <c r="B11" s="2"/>
      <c r="C11" s="9">
        <f>C10/B10</f>
        <v>0.84745762711864403</v>
      </c>
      <c r="D11" s="9">
        <f>D10/B10</f>
        <v>4.2372881355932203E-3</v>
      </c>
      <c r="E11" s="9">
        <f>E10/B10</f>
        <v>0</v>
      </c>
      <c r="F11" s="9">
        <f>F10/B10</f>
        <v>0.14830508474576271</v>
      </c>
      <c r="G11" s="9">
        <f>G10/B10</f>
        <v>0</v>
      </c>
      <c r="H11" s="9">
        <f>H10/B10</f>
        <v>4.8022598870056499E-2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682</v>
      </c>
      <c r="C15" s="10">
        <f>_xlfn.XLOOKUP(A1,'raw data'!R2:R52,'raw data'!U2:U52)</f>
        <v>535</v>
      </c>
      <c r="D15" s="10">
        <f>_xlfn.XLOOKUP(A1,'raw data'!R2:R52,'raw data'!V2:V52)</f>
        <v>6</v>
      </c>
      <c r="E15" s="10">
        <f>_xlfn.XLOOKUP(A1,'raw data'!R2:R52,'raw data'!W2:W52)</f>
        <v>0</v>
      </c>
      <c r="F15" s="10">
        <f>_xlfn.XLOOKUP(A1,'raw data'!R2:R52,'raw data'!X2:X52)</f>
        <v>141</v>
      </c>
      <c r="G15" s="10">
        <f>_xlfn.XLOOKUP(A1,'raw data'!R2:R52,'raw data'!Y2:Y52)</f>
        <v>0</v>
      </c>
      <c r="H15" s="10">
        <f>_xlfn.XLOOKUP(A1,'raw data'!R2:R52,'raw data'!Z2:Z52)</f>
        <v>64</v>
      </c>
    </row>
    <row r="16" spans="1:8" x14ac:dyDescent="0.35">
      <c r="A16" s="3" t="s">
        <v>25</v>
      </c>
      <c r="B16" s="2"/>
      <c r="C16" s="9">
        <f>C15/B15</f>
        <v>0.78445747800586507</v>
      </c>
      <c r="D16" s="9">
        <f>D15/B15</f>
        <v>8.7976539589442824E-3</v>
      </c>
      <c r="E16" s="9">
        <f>E15/B15</f>
        <v>0</v>
      </c>
      <c r="F16" s="9">
        <f>F15/B15</f>
        <v>0.20674486803519063</v>
      </c>
      <c r="G16" s="9">
        <f>G15/B15</f>
        <v>0</v>
      </c>
      <c r="H16" s="9">
        <f>H15/B15</f>
        <v>9.3841642228739003E-2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82.7</v>
      </c>
      <c r="C22" s="2">
        <f>_xlfn.XLOOKUP(A1,'raw data'!AG2:AG52,'raw data'!AJ2:AJ52)</f>
        <v>83.9</v>
      </c>
      <c r="D22" s="2">
        <f>_xlfn.XLOOKUP(A1,'raw data'!AG2:AG52,'raw data'!AK2:AK52)</f>
        <v>83.9</v>
      </c>
      <c r="E22" s="2">
        <f>_xlfn.XLOOKUP(A1,'raw data'!AG2:AG52,'raw data'!AL2:AL52)</f>
        <v>83.7</v>
      </c>
      <c r="F22" s="2">
        <f>_xlfn.XLOOKUP(A1,'raw data'!AG2:AG52,'raw data'!AM2:AM52)</f>
        <v>84.1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9256</v>
      </c>
      <c r="C23" s="10">
        <f>_xlfn.XLOOKUP(A1,'raw data'!AG2:AG52,'raw data'!AO2:AO52)</f>
        <v>9193</v>
      </c>
      <c r="D23" s="10">
        <f>_xlfn.XLOOKUP(A1,'raw data'!AG2:AG52,'raw data'!AP2:AP52)</f>
        <v>8978</v>
      </c>
      <c r="E23" s="10">
        <f>_xlfn.XLOOKUP(A1,'raw data'!AG2:AG52,'raw data'!AQ2:AQ52)</f>
        <v>9230</v>
      </c>
      <c r="F23" s="10">
        <f>_xlfn.XLOOKUP(A1,'raw data'!AG2:AG52,'raw data'!AR2:AR52)</f>
        <v>9442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313</v>
      </c>
      <c r="B25" s="2">
        <f>_xlfn.XLOOKUP(A1,'raw data'!AG2:AG52,'raw data'!BC2:BC52)</f>
        <v>47</v>
      </c>
      <c r="C25" s="2">
        <f>_xlfn.XLOOKUP(A1,'raw data'!AG2:AG52,'raw data'!BD2:BD52)</f>
        <v>49</v>
      </c>
      <c r="D25" s="2">
        <f>_xlfn.XLOOKUP(A1,'raw data'!AG2:AG52,'raw data'!BE2:BE52)</f>
        <v>51</v>
      </c>
      <c r="E25" s="2">
        <f>_xlfn.XLOOKUP(A1,'raw data'!AG2:AG52,'raw data'!BF2:BF52)</f>
        <v>50</v>
      </c>
      <c r="F25" s="2">
        <f>_xlfn.XLOOKUP(A1,'raw data'!AG2:AG52,'raw data'!BG2:BG52)</f>
        <v>50</v>
      </c>
      <c r="G25" s="2"/>
      <c r="H25" s="2"/>
    </row>
    <row r="26" spans="1:19" x14ac:dyDescent="0.35">
      <c r="A26" s="3" t="s">
        <v>314</v>
      </c>
      <c r="B26" s="10">
        <f>_xlfn.XLOOKUP(A1,'raw data'!AG2:AG52,'raw data'!BH2:BH52)</f>
        <v>978</v>
      </c>
      <c r="C26" s="10">
        <f>_xlfn.XLOOKUP(A1,'raw data'!AG2:AG52,'raw data'!BI2:BI52)</f>
        <v>910</v>
      </c>
      <c r="D26" s="10">
        <f>_xlfn.XLOOKUP(A1,'raw data'!AG2:AG52,'raw data'!BJ2:BJ52)</f>
        <v>904</v>
      </c>
      <c r="E26" s="10">
        <f>_xlfn.XLOOKUP(A1,'raw data'!AG2:AG52,'raw data'!BK2:BK52)</f>
        <v>997</v>
      </c>
      <c r="F26" s="10">
        <f>_xlfn.XLOOKUP(A1,'raw data'!AG2:AG52,'raw data'!BL2:BL52)</f>
        <v>962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65</v>
      </c>
      <c r="C28" s="2">
        <f>_xlfn.XLOOKUP(A1,'raw data'!AG2:AG52,'raw data'!AT2:AT52)</f>
        <v>67</v>
      </c>
      <c r="D28" s="2">
        <f>_xlfn.XLOOKUP(A1,'raw data'!AG2:AG52,'raw data'!AU2:AU52)</f>
        <v>67</v>
      </c>
      <c r="E28" s="2">
        <f>_xlfn.XLOOKUP(A1,'raw data'!AG2:AG52,'raw data'!AV2:AV52)</f>
        <v>67</v>
      </c>
      <c r="F28" s="2">
        <f>_xlfn.XLOOKUP(A1,'raw data'!AG2:AG52,'raw data'!AW2:AW52)</f>
        <v>69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2887</v>
      </c>
      <c r="C29" s="10">
        <f>_xlfn.XLOOKUP(A1,'raw data'!AG2:AG52,'raw data'!AY2:AY52)</f>
        <v>2724</v>
      </c>
      <c r="D29" s="10">
        <f>_xlfn.XLOOKUP(A1,'raw data'!AG2:AG52,'raw data'!AZ2:AZ52)</f>
        <v>2602</v>
      </c>
      <c r="E29" s="10">
        <f>_xlfn.XLOOKUP(A1,'raw data'!AG2:AG52,'raw data'!BA2:BA52)</f>
        <v>2739</v>
      </c>
      <c r="F29" s="10">
        <f>_xlfn.XLOOKUP(A1,'raw data'!AG2:AG52,'raw data'!BB2:BB52)</f>
        <v>2493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19596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0.14738045456596621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83</v>
      </c>
      <c r="C40" s="6">
        <f>_xlfn.XLOOKUP(A1,'raw data'!BN2:BN52,'raw data'!BV2:BV52)</f>
        <v>11.8</v>
      </c>
      <c r="D40" s="6">
        <f>_xlfn.XLOOKUP(A1,'raw data'!BN2:BN52,'raw data'!BW2:BW52)</f>
        <v>35.299999999999997</v>
      </c>
      <c r="E40" s="6">
        <f>_xlfn.XLOOKUP(A1,'raw data'!BN2:BN52,'raw data'!BX2:BX52)</f>
        <v>41.7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84.1</v>
      </c>
      <c r="C41" s="6">
        <f>_xlfn.XLOOKUP(A1,'raw data'!BN2:BN52,'raw data'!BZ2:BZ52)</f>
        <v>13.3</v>
      </c>
      <c r="D41" s="6">
        <f>_xlfn.XLOOKUP(A1,'raw data'!BN2:BN52,'raw data'!CA2:CA52)</f>
        <v>31.880511670000001</v>
      </c>
      <c r="E41" s="6">
        <f>_xlfn.XLOOKUP(A1,'raw data'!BN2:BN52,'raw data'!CB2:CB52)</f>
        <v>39.435328370000001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1.0999999999999943</v>
      </c>
      <c r="C42" s="6">
        <f>_xlfn.XLOOKUP(A1,'raw data'!BN2:BN52,'raw data'!CD2:CD52)</f>
        <v>1.5</v>
      </c>
      <c r="D42" s="6">
        <f>_xlfn.XLOOKUP(A1,'raw data'!BN2:BN52,'raw data'!CE2:CE52)</f>
        <v>-3.4194883299999965</v>
      </c>
      <c r="E42" s="6">
        <f>_xlfn.XLOOKUP(A1,'raw data'!BN2:BN52,'raw data'!CF2:CF52)</f>
        <v>-2.2646716300000023</v>
      </c>
      <c r="F42" s="6">
        <f>_xlfn.XLOOKUP(A1,'raw data'!BN2:BN52,'raw data'!BO2:BO52)</f>
        <v>-3.0841599600000045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46.5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68.300003051757798</v>
      </c>
      <c r="C49" s="2"/>
      <c r="D49" s="2"/>
      <c r="E49" s="2"/>
      <c r="F49" s="2"/>
      <c r="G49" s="6">
        <f>_xlfn.XLOOKUP(A1,'raw data'!CK2:CK52,'raw data'!CL2:CL52)</f>
        <v>50.761051950000002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30.899999618530298</v>
      </c>
      <c r="C50" s="2"/>
      <c r="D50" s="2"/>
      <c r="E50" s="2"/>
      <c r="F50" s="2"/>
      <c r="G50" s="6">
        <f>_xlfn.XLOOKUP(A1,'raw data'!CK2:CK52,'raw data'!CM2:CM52)</f>
        <v>61.241120569999993</v>
      </c>
      <c r="H50" s="2">
        <v>28.1</v>
      </c>
    </row>
    <row r="51" spans="1:8" x14ac:dyDescent="0.35">
      <c r="A51" s="3" t="s">
        <v>2</v>
      </c>
      <c r="B51" s="6" t="str">
        <f>_xlfn.XLOOKUP(A1,'raw data'!CO2:CO52,'raw data'!CS2:CS52)</f>
        <v>N/A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8.8000000000000007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135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4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7001</v>
      </c>
      <c r="C10" s="10">
        <f>_xlfn.XLOOKUP(A1,'raw data'!G2:G52,'raw data'!J2:J52)</f>
        <v>6925</v>
      </c>
      <c r="D10" s="10">
        <f>_xlfn.XLOOKUP(A1,'raw data'!G2:G52,'raw data'!K2:K52)</f>
        <v>55</v>
      </c>
      <c r="E10" s="10">
        <f>_xlfn.XLOOKUP(A1,'raw data'!G2:G52,'raw data'!L2:L52)</f>
        <v>12</v>
      </c>
      <c r="F10" s="10">
        <f>_xlfn.XLOOKUP(A1,'raw data'!G2:G52,'raw data'!M2:M52)</f>
        <v>9</v>
      </c>
      <c r="G10" s="10">
        <f>_xlfn.XLOOKUP(A1,'raw data'!G2:G52,'raw data'!N2:N52)</f>
        <v>246</v>
      </c>
      <c r="H10" s="10">
        <f>_xlfn.XLOOKUP(A1,'raw data'!G2:G52,'raw data'!O2:O52)</f>
        <v>245</v>
      </c>
    </row>
    <row r="11" spans="1:8" x14ac:dyDescent="0.35">
      <c r="A11" s="3" t="s">
        <v>25</v>
      </c>
      <c r="B11" s="2"/>
      <c r="C11" s="9">
        <f>C10/B10</f>
        <v>0.98914440794172265</v>
      </c>
      <c r="D11" s="9">
        <f>D10/B10</f>
        <v>7.856020568490215E-3</v>
      </c>
      <c r="E11" s="9">
        <f>E10/B10</f>
        <v>1.7140408513069561E-3</v>
      </c>
      <c r="F11" s="9">
        <f>F10/B10</f>
        <v>1.2855306384802171E-3</v>
      </c>
      <c r="G11" s="9">
        <f>G10/B10</f>
        <v>3.5137837451792601E-2</v>
      </c>
      <c r="H11" s="9">
        <f>H10/B10</f>
        <v>3.499500071418369E-2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3642</v>
      </c>
      <c r="C15" s="10">
        <f>_xlfn.XLOOKUP(A1,'raw data'!R2:R52,'raw data'!U2:U52)</f>
        <v>3599</v>
      </c>
      <c r="D15" s="10">
        <f>_xlfn.XLOOKUP(A1,'raw data'!R2:R52,'raw data'!V2:V52)</f>
        <v>43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104</v>
      </c>
      <c r="H15" s="10">
        <f>_xlfn.XLOOKUP(A1,'raw data'!R2:R52,'raw data'!Z2:Z52)</f>
        <v>211</v>
      </c>
    </row>
    <row r="16" spans="1:8" x14ac:dyDescent="0.35">
      <c r="A16" s="3" t="s">
        <v>25</v>
      </c>
      <c r="B16" s="2"/>
      <c r="C16" s="9">
        <f>C15/B15</f>
        <v>0.98819330038440423</v>
      </c>
      <c r="D16" s="9">
        <f>D15/B15</f>
        <v>1.1806699615595826E-2</v>
      </c>
      <c r="E16" s="9">
        <f>E15/B15</f>
        <v>0</v>
      </c>
      <c r="F16" s="9">
        <f>F15/B15</f>
        <v>0</v>
      </c>
      <c r="G16" s="9">
        <f>G15/B15</f>
        <v>2.8555738605161998E-2</v>
      </c>
      <c r="H16" s="9">
        <f>H15/B15</f>
        <v>5.7935200439319053E-2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87.2</v>
      </c>
      <c r="C22" s="2">
        <f>_xlfn.XLOOKUP(A1,'raw data'!AG2:AG52,'raw data'!AJ2:AJ52)</f>
        <v>87.9</v>
      </c>
      <c r="D22" s="2">
        <f>_xlfn.XLOOKUP(A1,'raw data'!AG2:AG52,'raw data'!AK2:AK52)</f>
        <v>88.5</v>
      </c>
      <c r="E22" s="2">
        <f>_xlfn.XLOOKUP(A1,'raw data'!AG2:AG52,'raw data'!AL2:AL52)</f>
        <v>89.8</v>
      </c>
      <c r="F22" s="2">
        <f>_xlfn.XLOOKUP(A1,'raw data'!AG2:AG52,'raw data'!AM2:AM52)</f>
        <v>90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69503</v>
      </c>
      <c r="C23" s="10">
        <f>_xlfn.XLOOKUP(A1,'raw data'!AG2:AG52,'raw data'!AO2:AO52)</f>
        <v>69722</v>
      </c>
      <c r="D23" s="10">
        <f>_xlfn.XLOOKUP(A1,'raw data'!AG2:AG52,'raw data'!AP2:AP52)</f>
        <v>70813</v>
      </c>
      <c r="E23" s="10">
        <f>_xlfn.XLOOKUP(A1,'raw data'!AG2:AG52,'raw data'!AQ2:AQ52)</f>
        <v>71589</v>
      </c>
      <c r="F23" s="10">
        <f>_xlfn.XLOOKUP(A1,'raw data'!AG2:AG52,'raw data'!AR2:AR52)</f>
        <v>71952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78.599999999999994</v>
      </c>
      <c r="C25" s="2">
        <f>_xlfn.XLOOKUP(A1,'raw data'!AG2:AG52,'raw data'!BD2:BD52)</f>
        <v>80.599999999999994</v>
      </c>
      <c r="D25" s="2">
        <f>_xlfn.XLOOKUP(A1,'raw data'!AG2:AG52,'raw data'!BE2:BE52)</f>
        <v>82.3</v>
      </c>
      <c r="E25" s="2">
        <f>_xlfn.XLOOKUP(A1,'raw data'!AG2:AG52,'raw data'!BF2:BF52)</f>
        <v>84</v>
      </c>
      <c r="F25" s="2">
        <f>_xlfn.XLOOKUP(A1,'raw data'!AG2:AG52,'raw data'!BG2:BG52)</f>
        <v>83.7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17814</v>
      </c>
      <c r="C26" s="10">
        <f>_xlfn.XLOOKUP(A1,'raw data'!AG2:AG52,'raw data'!BI2:BI52)</f>
        <v>17642</v>
      </c>
      <c r="D26" s="10">
        <f>_xlfn.XLOOKUP(A1,'raw data'!AG2:AG52,'raw data'!BJ2:BJ52)</f>
        <v>17748</v>
      </c>
      <c r="E26" s="10">
        <f>_xlfn.XLOOKUP(A1,'raw data'!AG2:AG52,'raw data'!BK2:BK52)</f>
        <v>17863</v>
      </c>
      <c r="F26" s="10">
        <f>_xlfn.XLOOKUP(A1,'raw data'!AG2:AG52,'raw data'!BL2:BL52)</f>
        <v>17643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82.2</v>
      </c>
      <c r="C28" s="2">
        <f>_xlfn.XLOOKUP(A1,'raw data'!AG2:AG52,'raw data'!AT2:AT52)</f>
        <v>83.5</v>
      </c>
      <c r="D28" s="2">
        <f>_xlfn.XLOOKUP(A1,'raw data'!AG2:AG52,'raw data'!AU2:AU52)</f>
        <v>85.5</v>
      </c>
      <c r="E28" s="2">
        <f>_xlfn.XLOOKUP(A1,'raw data'!AG2:AG52,'raw data'!AV2:AV52)</f>
        <v>84.5</v>
      </c>
      <c r="F28" s="2">
        <f>_xlfn.XLOOKUP(A1,'raw data'!AG2:AG52,'raw data'!AW2:AW52)</f>
        <v>83.5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41343</v>
      </c>
      <c r="C29" s="10">
        <f>_xlfn.XLOOKUP(A1,'raw data'!AG2:AG52,'raw data'!AY2:AY52)</f>
        <v>42397</v>
      </c>
      <c r="D29" s="10">
        <f>_xlfn.XLOOKUP(A1,'raw data'!AG2:AG52,'raw data'!AZ2:AZ52)</f>
        <v>18150</v>
      </c>
      <c r="E29" s="10">
        <f>_xlfn.XLOOKUP(A1,'raw data'!AG2:AG52,'raw data'!BA2:BA52)</f>
        <v>23580</v>
      </c>
      <c r="F29" s="10">
        <f>_xlfn.XLOOKUP(A1,'raw data'!AG2:AG52,'raw data'!BB2:BB52)</f>
        <v>26150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137852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0.13815082022414482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86</v>
      </c>
      <c r="C40" s="6">
        <f>_xlfn.XLOOKUP(A1,'raw data'!BN2:BN52,'raw data'!BV2:BV52)</f>
        <v>8.5</v>
      </c>
      <c r="D40" s="6">
        <f>_xlfn.XLOOKUP(A1,'raw data'!BN2:BN52,'raw data'!BW2:BW52)</f>
        <v>27</v>
      </c>
      <c r="E40" s="6">
        <f>_xlfn.XLOOKUP(A1,'raw data'!BN2:BN52,'raw data'!BX2:BX52)</f>
        <v>23.9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90.0</v>
      </c>
      <c r="C41" s="6">
        <f>_xlfn.XLOOKUP(A1,'raw data'!BN2:BN52,'raw data'!BZ2:BZ52)</f>
        <v>13</v>
      </c>
      <c r="D41" s="6">
        <f>_xlfn.XLOOKUP(A1,'raw data'!BN2:BN52,'raw data'!CA2:CA52)</f>
        <v>31.554689369999998</v>
      </c>
      <c r="E41" s="6">
        <f>_xlfn.XLOOKUP(A1,'raw data'!BN2:BN52,'raw data'!CB2:CB52)</f>
        <v>31.153505320000001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4</v>
      </c>
      <c r="C42" s="6">
        <f>_xlfn.XLOOKUP(A1,'raw data'!BN2:BN52,'raw data'!CD2:CD52)</f>
        <v>4.5</v>
      </c>
      <c r="D42" s="6">
        <f>_xlfn.XLOOKUP(A1,'raw data'!BN2:BN52,'raw data'!CE2:CE52)</f>
        <v>4.5546893699999984</v>
      </c>
      <c r="E42" s="6">
        <f>_xlfn.XLOOKUP(A1,'raw data'!BN2:BN52,'raw data'!CF2:CF52)</f>
        <v>7.2535053200000021</v>
      </c>
      <c r="F42" s="6">
        <f>_xlfn.XLOOKUP(A1,'raw data'!BN2:BN52,'raw data'!BO2:BO52)</f>
        <v>20.308194690000001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50.099998474121101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67.5</v>
      </c>
      <c r="C49" s="2"/>
      <c r="D49" s="2"/>
      <c r="E49" s="2"/>
      <c r="F49" s="2"/>
      <c r="G49" s="6">
        <f>_xlfn.XLOOKUP(A1,'raw data'!CK2:CK52,'raw data'!CL2:CL52)</f>
        <v>50.358046369999997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27.799999237060501</v>
      </c>
      <c r="C50" s="2"/>
      <c r="D50" s="2"/>
      <c r="E50" s="2"/>
      <c r="F50" s="2"/>
      <c r="G50" s="6">
        <f>_xlfn.XLOOKUP(A1,'raw data'!CK2:CK52,'raw data'!CM2:CM52)</f>
        <v>32.24209759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42.099998474121101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12.6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137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29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34110</v>
      </c>
      <c r="C10" s="10">
        <f>_xlfn.XLOOKUP(A1,'raw data'!G2:G52,'raw data'!J2:J52)</f>
        <v>25146</v>
      </c>
      <c r="D10" s="10">
        <f>_xlfn.XLOOKUP(A1,'raw data'!G2:G52,'raw data'!K2:K52)</f>
        <v>90</v>
      </c>
      <c r="E10" s="10">
        <f>_xlfn.XLOOKUP(A1,'raw data'!G2:G52,'raw data'!L2:L52)</f>
        <v>0</v>
      </c>
      <c r="F10" s="10">
        <f>_xlfn.XLOOKUP(A1,'raw data'!G2:G52,'raw data'!M2:M52)</f>
        <v>8874</v>
      </c>
      <c r="G10" s="10">
        <f>_xlfn.XLOOKUP(A1,'raw data'!G2:G52,'raw data'!N2:N52)</f>
        <v>5122</v>
      </c>
      <c r="H10" s="10">
        <f>_xlfn.XLOOKUP(A1,'raw data'!G2:G52,'raw data'!O2:O52)</f>
        <v>457</v>
      </c>
    </row>
    <row r="11" spans="1:8" x14ac:dyDescent="0.35">
      <c r="A11" s="3" t="s">
        <v>25</v>
      </c>
      <c r="B11" s="2"/>
      <c r="C11" s="9">
        <f>C10/B10</f>
        <v>0.73720316622691295</v>
      </c>
      <c r="D11" s="9">
        <f>D10/B10</f>
        <v>2.6385224274406332E-3</v>
      </c>
      <c r="E11" s="9">
        <f>E10/B10</f>
        <v>0</v>
      </c>
      <c r="F11" s="9">
        <f>F10/B10</f>
        <v>0.26015831134564643</v>
      </c>
      <c r="G11" s="9">
        <f>G10/B10</f>
        <v>0.15016124303723249</v>
      </c>
      <c r="H11" s="9">
        <f>H10/B10</f>
        <v>1.3397830548226327E-2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16974</v>
      </c>
      <c r="C15" s="10">
        <f>_xlfn.XLOOKUP(A1,'raw data'!R2:R52,'raw data'!U2:U52)</f>
        <v>11580</v>
      </c>
      <c r="D15" s="10">
        <f>_xlfn.XLOOKUP(A1,'raw data'!R2:R52,'raw data'!V2:V52)</f>
        <v>90</v>
      </c>
      <c r="E15" s="10">
        <f>_xlfn.XLOOKUP(A1,'raw data'!R2:R52,'raw data'!W2:W52)</f>
        <v>0</v>
      </c>
      <c r="F15" s="10">
        <f>_xlfn.XLOOKUP(A1,'raw data'!R2:R52,'raw data'!X2:X52)</f>
        <v>5304</v>
      </c>
      <c r="G15" s="10">
        <f>_xlfn.XLOOKUP(A1,'raw data'!R2:R52,'raw data'!Y2:Y52)</f>
        <v>4049</v>
      </c>
      <c r="H15" s="10">
        <f>_xlfn.XLOOKUP(A1,'raw data'!R2:R52,'raw data'!Z2:Z52)</f>
        <v>429</v>
      </c>
    </row>
    <row r="16" spans="1:8" x14ac:dyDescent="0.35">
      <c r="A16" s="3" t="s">
        <v>25</v>
      </c>
      <c r="B16" s="2"/>
      <c r="C16" s="9">
        <f>C15/B15</f>
        <v>0.68221986567691761</v>
      </c>
      <c r="D16" s="9">
        <f>D15/B15</f>
        <v>5.3022269353128317E-3</v>
      </c>
      <c r="E16" s="9">
        <f>E15/B15</f>
        <v>0</v>
      </c>
      <c r="F16" s="9">
        <f>F15/B15</f>
        <v>0.31247790738776954</v>
      </c>
      <c r="G16" s="9">
        <f>G15/B15</f>
        <v>0.23854129845646282</v>
      </c>
      <c r="H16" s="9">
        <f>H15/B15</f>
        <v>2.5273948391657829E-2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88.3</v>
      </c>
      <c r="C22" s="2">
        <f>_xlfn.XLOOKUP(A1,'raw data'!AG2:AG52,'raw data'!AJ2:AJ52)</f>
        <v>89</v>
      </c>
      <c r="D22" s="2">
        <f>_xlfn.XLOOKUP(A1,'raw data'!AG2:AG52,'raw data'!AK2:AK52)</f>
        <v>89.1</v>
      </c>
      <c r="E22" s="2">
        <f>_xlfn.XLOOKUP(A1,'raw data'!AG2:AG52,'raw data'!AL2:AL52)</f>
        <v>89.7</v>
      </c>
      <c r="F22" s="2">
        <f>_xlfn.XLOOKUP(A1,'raw data'!AG2:AG52,'raw data'!AM2:AM52)</f>
        <v>90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330453</v>
      </c>
      <c r="C23" s="10">
        <f>_xlfn.XLOOKUP(A1,'raw data'!AG2:AG52,'raw data'!AO2:AO52)</f>
        <v>336788</v>
      </c>
      <c r="D23" s="10">
        <f>_xlfn.XLOOKUP(A1,'raw data'!AG2:AG52,'raw data'!AP2:AP52)</f>
        <v>348017</v>
      </c>
      <c r="E23" s="10">
        <f>_xlfn.XLOOKUP(A1,'raw data'!AG2:AG52,'raw data'!AQ2:AQ52)</f>
        <v>358241</v>
      </c>
      <c r="F23" s="10">
        <f>_xlfn.XLOOKUP(A1,'raw data'!AG2:AG52,'raw data'!AR2:AR52)</f>
        <v>369901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85.5</v>
      </c>
      <c r="C25" s="2">
        <f>_xlfn.XLOOKUP(A1,'raw data'!AG2:AG52,'raw data'!BD2:BD52)</f>
        <v>86.5</v>
      </c>
      <c r="D25" s="2">
        <f>_xlfn.XLOOKUP(A1,'raw data'!AG2:AG52,'raw data'!BE2:BE52)</f>
        <v>86.9</v>
      </c>
      <c r="E25" s="2">
        <f>_xlfn.XLOOKUP(A1,'raw data'!AG2:AG52,'raw data'!BF2:BF52)</f>
        <v>87.7</v>
      </c>
      <c r="F25" s="2">
        <f>_xlfn.XLOOKUP(A1,'raw data'!AG2:AG52,'raw data'!BG2:BG52)</f>
        <v>88.2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158373</v>
      </c>
      <c r="C26" s="10">
        <f>_xlfn.XLOOKUP(A1,'raw data'!AG2:AG52,'raw data'!BI2:BI52)</f>
        <v>163219</v>
      </c>
      <c r="D26" s="10">
        <f>_xlfn.XLOOKUP(A1,'raw data'!AG2:AG52,'raw data'!BJ2:BJ52)</f>
        <v>171993</v>
      </c>
      <c r="E26" s="10">
        <f>_xlfn.XLOOKUP(A1,'raw data'!AG2:AG52,'raw data'!BK2:BK52)</f>
        <v>178633</v>
      </c>
      <c r="F26" s="10">
        <f>_xlfn.XLOOKUP(A1,'raw data'!AG2:AG52,'raw data'!BL2:BL52)</f>
        <v>186497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85.2</v>
      </c>
      <c r="C28" s="2">
        <f>_xlfn.XLOOKUP(A1,'raw data'!AG2:AG52,'raw data'!AT2:AT52)</f>
        <v>85.6</v>
      </c>
      <c r="D28" s="2">
        <f>_xlfn.XLOOKUP(A1,'raw data'!AG2:AG52,'raw data'!AU2:AU52)</f>
        <v>86</v>
      </c>
      <c r="E28" s="2">
        <f>_xlfn.XLOOKUP(A1,'raw data'!AG2:AG52,'raw data'!AV2:AV52)</f>
        <v>86.9</v>
      </c>
      <c r="F28" s="2">
        <f>_xlfn.XLOOKUP(A1,'raw data'!AG2:AG52,'raw data'!AW2:AW52)</f>
        <v>87.3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165727</v>
      </c>
      <c r="C29" s="10">
        <f>_xlfn.XLOOKUP(A1,'raw data'!AG2:AG52,'raw data'!AY2:AY52)</f>
        <v>167419</v>
      </c>
      <c r="D29" s="10">
        <f>_xlfn.XLOOKUP(A1,'raw data'!AG2:AG52,'raw data'!AZ2:AZ52)</f>
        <v>176464</v>
      </c>
      <c r="E29" s="10">
        <f>_xlfn.XLOOKUP(A1,'raw data'!AG2:AG52,'raw data'!BA2:BA52)</f>
        <v>182968</v>
      </c>
      <c r="F29" s="10">
        <f>_xlfn.XLOOKUP(A1,'raw data'!AG2:AG52,'raw data'!BB2:BB52)</f>
        <v>197100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673358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0.12608123178598632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86</v>
      </c>
      <c r="C40" s="6">
        <f>_xlfn.XLOOKUP(A1,'raw data'!BN2:BN52,'raw data'!BV2:BV52)</f>
        <v>15.9</v>
      </c>
      <c r="D40" s="6">
        <f>_xlfn.XLOOKUP(A1,'raw data'!BN2:BN52,'raw data'!BW2:BW52)</f>
        <v>26.5</v>
      </c>
      <c r="E40" s="6">
        <f>_xlfn.XLOOKUP(A1,'raw data'!BN2:BN52,'raw data'!BX2:BX52)</f>
        <v>40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90.0</v>
      </c>
      <c r="C41" s="6">
        <f>_xlfn.XLOOKUP(A1,'raw data'!BN2:BN52,'raw data'!BZ2:BZ52)</f>
        <v>21.9</v>
      </c>
      <c r="D41" s="6">
        <f>_xlfn.XLOOKUP(A1,'raw data'!BN2:BN52,'raw data'!CA2:CA52)</f>
        <v>25.037431529999999</v>
      </c>
      <c r="E41" s="6">
        <f>_xlfn.XLOOKUP(A1,'raw data'!BN2:BN52,'raw data'!CB2:CB52)</f>
        <v>29.550345180000001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4</v>
      </c>
      <c r="C42" s="6">
        <f>_xlfn.XLOOKUP(A1,'raw data'!BN2:BN52,'raw data'!CD2:CD52)</f>
        <v>5.9999999999999982</v>
      </c>
      <c r="D42" s="6">
        <f>_xlfn.XLOOKUP(A1,'raw data'!BN2:BN52,'raw data'!CE2:CE52)</f>
        <v>-1.4625684700000008</v>
      </c>
      <c r="E42" s="6">
        <f>_xlfn.XLOOKUP(A1,'raw data'!BN2:BN52,'raw data'!CF2:CF52)</f>
        <v>-10.449654819999999</v>
      </c>
      <c r="F42" s="6">
        <f>_xlfn.XLOOKUP(A1,'raw data'!BN2:BN52,'raw data'!BO2:BO52)</f>
        <v>-1.9122232900000018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49.200000762939503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75.900001525878906</v>
      </c>
      <c r="C49" s="2"/>
      <c r="D49" s="2"/>
      <c r="E49" s="2"/>
      <c r="F49" s="2"/>
      <c r="G49" s="6">
        <f>_xlfn.XLOOKUP(A1,'raw data'!CK2:CK52,'raw data'!CL2:CL52)</f>
        <v>52.799509280000002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34.700000762939503</v>
      </c>
      <c r="C50" s="2"/>
      <c r="D50" s="2"/>
      <c r="E50" s="2"/>
      <c r="F50" s="2"/>
      <c r="G50" s="6">
        <f>_xlfn.XLOOKUP(A1,'raw data'!CK2:CK52,'raw data'!CM2:CM52)</f>
        <v>24.908435649999998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51.099998474121101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13.1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64993-8961-4339-87CB-E73064878F6D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8.0898437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ht="23.5" x14ac:dyDescent="0.55000000000000004">
      <c r="A1" s="12" t="s">
        <v>219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 t="str">
        <f>_xlfn.XLOOKUP(A1,'raw data'!A2:A52,'raw data'!D2:D52)</f>
        <v>N/A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 t="str">
        <f>_xlfn.XLOOKUP(A1,'raw data'!G2:G52,'raw data'!I2:I52)</f>
        <v>N/A</v>
      </c>
      <c r="C10" s="10" t="str">
        <f>_xlfn.XLOOKUP(A1,'raw data'!G2:G52,'raw data'!J2:J52)</f>
        <v>N/A</v>
      </c>
      <c r="D10" s="10" t="str">
        <f>_xlfn.XLOOKUP(A1,'raw data'!G2:G52,'raw data'!K2:K52)</f>
        <v>N/A</v>
      </c>
      <c r="E10" s="10" t="str">
        <f>_xlfn.XLOOKUP(A1,'raw data'!G2:G52,'raw data'!L2:L52)</f>
        <v>N/A</v>
      </c>
      <c r="F10" s="10" t="str">
        <f>_xlfn.XLOOKUP(A1,'raw data'!G2:G52,'raw data'!M2:M52)</f>
        <v>N/A</v>
      </c>
      <c r="G10" s="10" t="str">
        <f>_xlfn.XLOOKUP(A1,'raw data'!G2:G52,'raw data'!N2:N52)</f>
        <v>N/A</v>
      </c>
      <c r="H10" s="10" t="str">
        <f>_xlfn.XLOOKUP(A1,'raw data'!G2:G52,'raw data'!O2:O52)</f>
        <v>N/A</v>
      </c>
    </row>
    <row r="11" spans="1:8" x14ac:dyDescent="0.35">
      <c r="A11" s="3" t="s">
        <v>25</v>
      </c>
      <c r="B11" s="2"/>
      <c r="C11" s="9" t="e">
        <f>C10/B10</f>
        <v>#VALUE!</v>
      </c>
      <c r="D11" s="9" t="e">
        <f>D10/B10</f>
        <v>#VALUE!</v>
      </c>
      <c r="E11" s="9" t="e">
        <f>E10/B10</f>
        <v>#VALUE!</v>
      </c>
      <c r="F11" s="9" t="e">
        <f>F10/B10</f>
        <v>#VALUE!</v>
      </c>
      <c r="G11" s="9" t="e">
        <f>G10/B10</f>
        <v>#VALUE!</v>
      </c>
      <c r="H11" s="9" t="e">
        <f>H10/B10</f>
        <v>#VALUE!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 t="str">
        <f>_xlfn.XLOOKUP(A1,'raw data'!R2:R52,'raw data'!T2:T52)</f>
        <v>N/A</v>
      </c>
      <c r="C15" s="10" t="str">
        <f>_xlfn.XLOOKUP(A1,'raw data'!R2:R52,'raw data'!U2:U52)</f>
        <v>N/A</v>
      </c>
      <c r="D15" s="10" t="str">
        <f>_xlfn.XLOOKUP(A1,'raw data'!R2:R52,'raw data'!V2:V52)</f>
        <v>N/A</v>
      </c>
      <c r="E15" s="10" t="str">
        <f>_xlfn.XLOOKUP(A1,'raw data'!R2:R52,'raw data'!W2:W52)</f>
        <v>N/A</v>
      </c>
      <c r="F15" s="10" t="str">
        <f>_xlfn.XLOOKUP(A1,'raw data'!R2:R52,'raw data'!X2:X52)</f>
        <v>N/A</v>
      </c>
      <c r="G15" s="10" t="str">
        <f>_xlfn.XLOOKUP(A1,'raw data'!R2:R52,'raw data'!Y2:Y52)</f>
        <v>N/A</v>
      </c>
      <c r="H15" s="10" t="str">
        <f>_xlfn.XLOOKUP(A1,'raw data'!R2:R52,'raw data'!Z2:Z52)</f>
        <v>N/A</v>
      </c>
    </row>
    <row r="16" spans="1:8" x14ac:dyDescent="0.35">
      <c r="A16" s="3" t="s">
        <v>25</v>
      </c>
      <c r="B16" s="2"/>
      <c r="C16" s="9" t="e">
        <f>C15/B15</f>
        <v>#VALUE!</v>
      </c>
      <c r="D16" s="9" t="e">
        <f>D15/B15</f>
        <v>#VALUE!</v>
      </c>
      <c r="E16" s="9" t="e">
        <f>E15/B15</f>
        <v>#VALUE!</v>
      </c>
      <c r="F16" s="9" t="e">
        <f>F15/B15</f>
        <v>#VALUE!</v>
      </c>
      <c r="G16" s="9" t="e">
        <f>G15/B15</f>
        <v>#VALUE!</v>
      </c>
      <c r="H16" s="9" t="e">
        <f>H15/B15</f>
        <v>#VALUE!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83.9</v>
      </c>
      <c r="C22" s="2">
        <f>_xlfn.XLOOKUP(A1,'raw data'!AG2:AG52,'raw data'!AJ2:AJ52)</f>
        <v>84.8</v>
      </c>
      <c r="D22" s="2">
        <f>_xlfn.XLOOKUP(A1,'raw data'!AG2:AG52,'raw data'!AK2:AK52)</f>
        <v>85.2</v>
      </c>
      <c r="E22" s="2">
        <f>_xlfn.XLOOKUP(A1,'raw data'!AG2:AG52,'raw data'!AL2:AL52)</f>
        <v>86</v>
      </c>
      <c r="F22" s="2">
        <f>_xlfn.XLOOKUP(A1,'raw data'!AG2:AG52,'raw data'!AM2:AM52)</f>
        <v>87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42580</v>
      </c>
      <c r="C23" s="10">
        <f>_xlfn.XLOOKUP(A1,'raw data'!AG2:AG52,'raw data'!AO2:AO52)</f>
        <v>43470</v>
      </c>
      <c r="D23" s="10">
        <f>_xlfn.XLOOKUP(A1,'raw data'!AG2:AG52,'raw data'!AP2:AP52)</f>
        <v>44874</v>
      </c>
      <c r="E23" s="10" t="str">
        <f>_xlfn.XLOOKUP(A1,'raw data'!AG2:AG52,'raw data'!AQ2:AQ52)</f>
        <v>N/A</v>
      </c>
      <c r="F23" s="10" t="str">
        <f>_xlfn.XLOOKUP(A1,'raw data'!AG2:AG52,'raw data'!AR2:AR52)</f>
        <v>N/A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72.900000000000006</v>
      </c>
      <c r="C25" s="2">
        <f>_xlfn.XLOOKUP(A1,'raw data'!AG2:AG52,'raw data'!BD2:BD52)</f>
        <v>74.400000000000006</v>
      </c>
      <c r="D25" s="2">
        <f>_xlfn.XLOOKUP(A1,'raw data'!AG2:AG52,'raw data'!BE2:BE52)</f>
        <v>75.099999999999994</v>
      </c>
      <c r="E25" s="2">
        <f>_xlfn.XLOOKUP(A1,'raw data'!AG2:AG52,'raw data'!BF2:BF52)</f>
        <v>77.3</v>
      </c>
      <c r="F25" s="2">
        <f>_xlfn.XLOOKUP(A1,'raw data'!AG2:AG52,'raw data'!BG2:BG52)</f>
        <v>78.099999999999994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6622</v>
      </c>
      <c r="C26" s="10">
        <f>_xlfn.XLOOKUP(A1,'raw data'!AG2:AG52,'raw data'!BI2:BI52)</f>
        <v>6883</v>
      </c>
      <c r="D26" s="10">
        <f>_xlfn.XLOOKUP(A1,'raw data'!AG2:AG52,'raw data'!BJ2:BJ52)</f>
        <v>7325</v>
      </c>
      <c r="E26" s="10" t="str">
        <f>_xlfn.XLOOKUP(A1,'raw data'!AG2:AG52,'raw data'!BK2:BK52)</f>
        <v>N/A</v>
      </c>
      <c r="F26" s="10" t="str">
        <f>_xlfn.XLOOKUP(A1,'raw data'!AG2:AG52,'raw data'!BL2:BL52)</f>
        <v>N/A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73.5</v>
      </c>
      <c r="C28" s="2">
        <f>_xlfn.XLOOKUP(A1,'raw data'!AG2:AG52,'raw data'!AT2:AT52)</f>
        <v>76.7</v>
      </c>
      <c r="D28" s="2">
        <f>_xlfn.XLOOKUP(A1,'raw data'!AG2:AG52,'raw data'!AU2:AU52)</f>
        <v>75.599999999999994</v>
      </c>
      <c r="E28" s="2">
        <f>_xlfn.XLOOKUP(A1,'raw data'!AG2:AG52,'raw data'!AV2:AV52)</f>
        <v>76.599999999999994</v>
      </c>
      <c r="F28" s="2">
        <f>_xlfn.XLOOKUP(A1,'raw data'!AG2:AG52,'raw data'!AW2:AW52)</f>
        <v>77.400000000000006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11106</v>
      </c>
      <c r="C29" s="10">
        <f>_xlfn.XLOOKUP(A1,'raw data'!AG2:AG52,'raw data'!AY2:AY52)</f>
        <v>13035</v>
      </c>
      <c r="D29" s="10">
        <f>_xlfn.XLOOKUP(A1,'raw data'!AG2:AG52,'raw data'!AZ2:AZ52)</f>
        <v>13411</v>
      </c>
      <c r="E29" s="10" t="str">
        <f>_xlfn.XLOOKUP(A1,'raw data'!AG2:AG52,'raw data'!BA2:BA52)</f>
        <v>N/A</v>
      </c>
      <c r="F29" s="10" t="str">
        <f>_xlfn.XLOOKUP(A1,'raw data'!AG2:AG52,'raw data'!BB2:BB52)</f>
        <v>N/A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83987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0.13200355836089073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76</v>
      </c>
      <c r="C40" s="6">
        <f>_xlfn.XLOOKUP(A1,'raw data'!BN2:BN52,'raw data'!BV2:BV52)</f>
        <v>22.2</v>
      </c>
      <c r="D40" s="6">
        <f>_xlfn.XLOOKUP(A1,'raw data'!BN2:BN52,'raw data'!BW2:BW52)</f>
        <v>35.4</v>
      </c>
      <c r="E40" s="6">
        <f>_xlfn.XLOOKUP(A1,'raw data'!BN2:BN52,'raw data'!BX2:BX52)</f>
        <v>34.9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87.0</v>
      </c>
      <c r="C41" s="6">
        <f>_xlfn.XLOOKUP(A1,'raw data'!BN2:BN52,'raw data'!BZ2:BZ52)</f>
        <v>25.5</v>
      </c>
      <c r="D41" s="6">
        <f>_xlfn.XLOOKUP(A1,'raw data'!BN2:BN52,'raw data'!CA2:CA52)</f>
        <v>37.78407653</v>
      </c>
      <c r="E41" s="6">
        <f>_xlfn.XLOOKUP(A1,'raw data'!BN2:BN52,'raw data'!CB2:CB52)</f>
        <v>37.340589250000001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11</v>
      </c>
      <c r="C42" s="6">
        <f>_xlfn.XLOOKUP(A1,'raw data'!BN2:BN52,'raw data'!CD2:CD52)</f>
        <v>3.3000000000000007</v>
      </c>
      <c r="D42" s="6">
        <f>_xlfn.XLOOKUP(A1,'raw data'!BN2:BN52,'raw data'!CE2:CE52)</f>
        <v>2.3840765300000015</v>
      </c>
      <c r="E42" s="6">
        <f>_xlfn.XLOOKUP(A1,'raw data'!BN2:BN52,'raw data'!CF2:CF52)</f>
        <v>2.4405892500000022</v>
      </c>
      <c r="F42" s="6">
        <f>_xlfn.XLOOKUP(A1,'raw data'!BN2:BN52,'raw data'!BO2:BO52)</f>
        <v>19.124665780000004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56.799999237060497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66.400001525878906</v>
      </c>
      <c r="C49" s="2"/>
      <c r="D49" s="2"/>
      <c r="E49" s="2"/>
      <c r="F49" s="2"/>
      <c r="G49" s="6">
        <f>_xlfn.XLOOKUP(A1,'raw data'!CK2:CK52,'raw data'!CL2:CL52)</f>
        <v>37.89199155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40.700000762939503</v>
      </c>
      <c r="C50" s="2"/>
      <c r="D50" s="2"/>
      <c r="E50" s="2"/>
      <c r="F50" s="2"/>
      <c r="G50" s="6" t="str">
        <f>_xlfn.XLOOKUP(A1,'raw data'!CK2:CK52,'raw data'!CM2:CM52)</f>
        <v>N/A</v>
      </c>
      <c r="H50" s="2">
        <v>28.1</v>
      </c>
    </row>
    <row r="51" spans="1:8" x14ac:dyDescent="0.35">
      <c r="A51" s="3" t="s">
        <v>2</v>
      </c>
      <c r="B51" s="6" t="str">
        <f>_xlfn.XLOOKUP(A1,'raw data'!CO2:CO52,'raw data'!CS2:CS52)</f>
        <v>N/A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9.6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S58"/>
  <sheetViews>
    <sheetView topLeftCell="A10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139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9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12103</v>
      </c>
      <c r="C10" s="10">
        <f>_xlfn.XLOOKUP(A1,'raw data'!G2:G52,'raw data'!J2:J52)</f>
        <v>11536</v>
      </c>
      <c r="D10" s="10">
        <f>_xlfn.XLOOKUP(A1,'raw data'!G2:G52,'raw data'!K2:K52)</f>
        <v>19</v>
      </c>
      <c r="E10" s="10">
        <f>_xlfn.XLOOKUP(A1,'raw data'!G2:G52,'raw data'!L2:L52)</f>
        <v>0</v>
      </c>
      <c r="F10" s="10">
        <f>_xlfn.XLOOKUP(A1,'raw data'!G2:G52,'raw data'!M2:M52)</f>
        <v>548</v>
      </c>
      <c r="G10" s="10">
        <f>_xlfn.XLOOKUP(A1,'raw data'!G2:G52,'raw data'!N2:N52)</f>
        <v>25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0.95315211104684794</v>
      </c>
      <c r="D11" s="9">
        <f>D10/B10</f>
        <v>1.5698587127158557E-3</v>
      </c>
      <c r="E11" s="9">
        <f>E10/B10</f>
        <v>0</v>
      </c>
      <c r="F11" s="9">
        <f>F10/B10</f>
        <v>4.5278030240436258E-2</v>
      </c>
      <c r="G11" s="9">
        <f>G10/B10</f>
        <v>2.0656035693629679E-3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6128</v>
      </c>
      <c r="C15" s="10">
        <f>_xlfn.XLOOKUP(A1,'raw data'!R2:R52,'raw data'!U2:U52)</f>
        <v>5568</v>
      </c>
      <c r="D15" s="10">
        <f>_xlfn.XLOOKUP(A1,'raw data'!R2:R52,'raw data'!V2:V52)</f>
        <v>12</v>
      </c>
      <c r="E15" s="10">
        <f>_xlfn.XLOOKUP(A1,'raw data'!R2:R52,'raw data'!W2:W52)</f>
        <v>0</v>
      </c>
      <c r="F15" s="10">
        <f>_xlfn.XLOOKUP(A1,'raw data'!R2:R52,'raw data'!X2:X52)</f>
        <v>548</v>
      </c>
      <c r="G15" s="10">
        <f>_xlfn.XLOOKUP(A1,'raw data'!R2:R52,'raw data'!Y2:Y52)</f>
        <v>6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0.90861618798955612</v>
      </c>
      <c r="D16" s="9">
        <f>D15/B15</f>
        <v>1.9582245430809398E-3</v>
      </c>
      <c r="E16" s="9">
        <f>E15/B15</f>
        <v>0</v>
      </c>
      <c r="F16" s="9">
        <f>F15/B15</f>
        <v>8.9425587467362927E-2</v>
      </c>
      <c r="G16" s="9">
        <f>G15/B15</f>
        <v>9.7911227154046988E-4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85.3</v>
      </c>
      <c r="C22" s="2">
        <f>_xlfn.XLOOKUP(A1,'raw data'!AG2:AG52,'raw data'!AJ2:AJ52)</f>
        <v>85.7</v>
      </c>
      <c r="D22" s="2">
        <f>_xlfn.XLOOKUP(A1,'raw data'!AG2:AG52,'raw data'!AK2:AK52)</f>
        <v>86.7</v>
      </c>
      <c r="E22" s="2">
        <f>_xlfn.XLOOKUP(A1,'raw data'!AG2:AG52,'raw data'!AL2:AL52)</f>
        <v>86.9</v>
      </c>
      <c r="F22" s="2">
        <f>_xlfn.XLOOKUP(A1,'raw data'!AG2:AG52,'raw data'!AM2:AM52)</f>
        <v>87.5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94447</v>
      </c>
      <c r="C23" s="10">
        <f>_xlfn.XLOOKUP(A1,'raw data'!AG2:AG52,'raw data'!AO2:AO52)</f>
        <v>93213</v>
      </c>
      <c r="D23" s="10">
        <f>_xlfn.XLOOKUP(A1,'raw data'!AG2:AG52,'raw data'!AP2:AP52)</f>
        <v>95005</v>
      </c>
      <c r="E23" s="10">
        <f>_xlfn.XLOOKUP(A1,'raw data'!AG2:AG52,'raw data'!AQ2:AQ52)</f>
        <v>95683</v>
      </c>
      <c r="F23" s="10">
        <f>_xlfn.XLOOKUP(A1,'raw data'!AG2:AG52,'raw data'!AR2:AR52)</f>
        <v>98009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78.5</v>
      </c>
      <c r="C25" s="2">
        <f>_xlfn.XLOOKUP(A1,'raw data'!AG2:AG52,'raw data'!BD2:BD52)</f>
        <v>78.8</v>
      </c>
      <c r="D25" s="2">
        <f>_xlfn.XLOOKUP(A1,'raw data'!AG2:AG52,'raw data'!BE2:BE52)</f>
        <v>81.3</v>
      </c>
      <c r="E25" s="2">
        <f>_xlfn.XLOOKUP(A1,'raw data'!AG2:AG52,'raw data'!BF2:BF52)</f>
        <v>82.8</v>
      </c>
      <c r="F25" s="2">
        <f>_xlfn.XLOOKUP(A1,'raw data'!AG2:AG52,'raw data'!BG2:BG52)</f>
        <v>83.8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22236</v>
      </c>
      <c r="C26" s="10">
        <f>_xlfn.XLOOKUP(A1,'raw data'!AG2:AG52,'raw data'!BI2:BI52)</f>
        <v>21631</v>
      </c>
      <c r="D26" s="10">
        <f>_xlfn.XLOOKUP(A1,'raw data'!AG2:AG52,'raw data'!BJ2:BJ52)</f>
        <v>22343</v>
      </c>
      <c r="E26" s="10">
        <f>_xlfn.XLOOKUP(A1,'raw data'!AG2:AG52,'raw data'!BK2:BK52)</f>
        <v>22092</v>
      </c>
      <c r="F26" s="10">
        <f>_xlfn.XLOOKUP(A1,'raw data'!AG2:AG52,'raw data'!BL2:BL52)</f>
        <v>22422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75.099999999999994</v>
      </c>
      <c r="C28" s="2">
        <f>_xlfn.XLOOKUP(A1,'raw data'!AG2:AG52,'raw data'!AT2:AT52)</f>
        <v>75.400000000000006</v>
      </c>
      <c r="D28" s="2">
        <f>_xlfn.XLOOKUP(A1,'raw data'!AG2:AG52,'raw data'!AU2:AU52)</f>
        <v>78.099999999999994</v>
      </c>
      <c r="E28" s="2">
        <f>_xlfn.XLOOKUP(A1,'raw data'!AG2:AG52,'raw data'!AV2:AV52)</f>
        <v>77.8</v>
      </c>
      <c r="F28" s="2">
        <f>_xlfn.XLOOKUP(A1,'raw data'!AG2:AG52,'raw data'!AW2:AW52)</f>
        <v>79.599999999999994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30253</v>
      </c>
      <c r="C29" s="10">
        <f>_xlfn.XLOOKUP(A1,'raw data'!AG2:AG52,'raw data'!AY2:AY52)</f>
        <v>29527</v>
      </c>
      <c r="D29" s="10">
        <f>_xlfn.XLOOKUP(A1,'raw data'!AG2:AG52,'raw data'!AZ2:AZ52)</f>
        <v>29966</v>
      </c>
      <c r="E29" s="10">
        <f>_xlfn.XLOOKUP(A1,'raw data'!AG2:AG52,'raw data'!BA2:BA52)</f>
        <v>31825</v>
      </c>
      <c r="F29" s="10">
        <f>_xlfn.XLOOKUP(A1,'raw data'!AG2:AG52,'raw data'!BB2:BB52)</f>
        <v>34208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138208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0.10757964480534038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82</v>
      </c>
      <c r="C40" s="6">
        <f>_xlfn.XLOOKUP(A1,'raw data'!BN2:BN52,'raw data'!BV2:BV52)</f>
        <v>24.8</v>
      </c>
      <c r="D40" s="6">
        <f>_xlfn.XLOOKUP(A1,'raw data'!BN2:BN52,'raw data'!BW2:BW52)</f>
        <v>35.799999999999997</v>
      </c>
      <c r="E40" s="6">
        <f>_xlfn.XLOOKUP(A1,'raw data'!BN2:BN52,'raw data'!BX2:BX52)</f>
        <v>39.700000000000003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87.5</v>
      </c>
      <c r="C41" s="6">
        <f>_xlfn.XLOOKUP(A1,'raw data'!BN2:BN52,'raw data'!BZ2:BZ52)</f>
        <v>28.5</v>
      </c>
      <c r="D41" s="6">
        <f>_xlfn.XLOOKUP(A1,'raw data'!BN2:BN52,'raw data'!CA2:CA52)</f>
        <v>33.243228160000001</v>
      </c>
      <c r="E41" s="6">
        <f>_xlfn.XLOOKUP(A1,'raw data'!BN2:BN52,'raw data'!CB2:CB52)</f>
        <v>37.804874359999999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5.5</v>
      </c>
      <c r="C42" s="6">
        <f>_xlfn.XLOOKUP(A1,'raw data'!BN2:BN52,'raw data'!CD2:CD52)</f>
        <v>3.6999999999999993</v>
      </c>
      <c r="D42" s="6">
        <f>_xlfn.XLOOKUP(A1,'raw data'!BN2:BN52,'raw data'!CE2:CE52)</f>
        <v>-2.5567718399999961</v>
      </c>
      <c r="E42" s="6">
        <f>_xlfn.XLOOKUP(A1,'raw data'!BN2:BN52,'raw data'!CF2:CF52)</f>
        <v>-1.8951256400000034</v>
      </c>
      <c r="F42" s="6">
        <f>_xlfn.XLOOKUP(A1,'raw data'!BN2:BN52,'raw data'!BO2:BO52)</f>
        <v>4.7481025199999998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56.700000762939503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79.099998474121094</v>
      </c>
      <c r="C49" s="2"/>
      <c r="D49" s="2"/>
      <c r="E49" s="2"/>
      <c r="F49" s="2"/>
      <c r="G49" s="6">
        <f>_xlfn.XLOOKUP(A1,'raw data'!CK2:CK52,'raw data'!CL2:CL52)</f>
        <v>71.141065470000001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35.599998474121101</v>
      </c>
      <c r="C50" s="2"/>
      <c r="D50" s="2"/>
      <c r="E50" s="2"/>
      <c r="F50" s="2"/>
      <c r="G50" s="6">
        <f>_xlfn.XLOOKUP(A1,'raw data'!CK2:CK52,'raw data'!CM2:CM52)</f>
        <v>33.65778933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45.900001525878899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8.9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S58"/>
  <sheetViews>
    <sheetView workbookViewId="0">
      <selection activeCell="A32" sqref="A32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8.0898437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149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12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868</v>
      </c>
      <c r="C10" s="10">
        <f>_xlfn.XLOOKUP(A1,'raw data'!G2:G52,'raw data'!J2:J52)</f>
        <v>868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0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1</v>
      </c>
      <c r="D11" s="9">
        <f>D10/B10</f>
        <v>0</v>
      </c>
      <c r="E11" s="9">
        <f>E10/B10</f>
        <v>0</v>
      </c>
      <c r="F11" s="9">
        <f>F10/B10</f>
        <v>0</v>
      </c>
      <c r="G11" s="9">
        <f>G10/B10</f>
        <v>0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 t="str">
        <f>_xlfn.XLOOKUP(A1,'raw data'!R2:R52,'raw data'!T2:T52)</f>
        <v>N/A</v>
      </c>
      <c r="C15" s="10" t="str">
        <f>_xlfn.XLOOKUP(A1,'raw data'!R2:R52,'raw data'!U2:U52)</f>
        <v>N/A</v>
      </c>
      <c r="D15" s="10" t="str">
        <f>_xlfn.XLOOKUP(A1,'raw data'!R2:R52,'raw data'!V2:V52)</f>
        <v>N/A</v>
      </c>
      <c r="E15" s="10" t="str">
        <f>_xlfn.XLOOKUP(A1,'raw data'!R2:R52,'raw data'!W2:W52)</f>
        <v>N/A</v>
      </c>
      <c r="F15" s="10" t="str">
        <f>_xlfn.XLOOKUP(A1,'raw data'!R2:R52,'raw data'!X2:X52)</f>
        <v>N/A</v>
      </c>
      <c r="G15" s="10" t="str">
        <f>_xlfn.XLOOKUP(A1,'raw data'!R2:R52,'raw data'!Y2:Y52)</f>
        <v>N/A</v>
      </c>
      <c r="H15" s="10" t="str">
        <f>_xlfn.XLOOKUP(A1,'raw data'!R2:R52,'raw data'!Z2:Z52)</f>
        <v>N/A</v>
      </c>
    </row>
    <row r="16" spans="1:8" x14ac:dyDescent="0.35">
      <c r="A16" s="3" t="s">
        <v>25</v>
      </c>
      <c r="B16" s="2"/>
      <c r="C16" s="9" t="e">
        <f>C15/B15</f>
        <v>#VALUE!</v>
      </c>
      <c r="D16" s="9" t="e">
        <f>D15/B15</f>
        <v>#VALUE!</v>
      </c>
      <c r="E16" s="9" t="e">
        <f>E15/B15</f>
        <v>#VALUE!</v>
      </c>
      <c r="F16" s="9" t="e">
        <f>F15/B15</f>
        <v>#VALUE!</v>
      </c>
      <c r="G16" s="9" t="e">
        <f>G15/B15</f>
        <v>#VALUE!</v>
      </c>
      <c r="H16" s="9" t="e">
        <f>H15/B15</f>
        <v>#VALUE!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87.8</v>
      </c>
      <c r="C22" s="2">
        <f>_xlfn.XLOOKUP(A1,'raw data'!AG2:AG52,'raw data'!AJ2:AJ52)</f>
        <v>87.7</v>
      </c>
      <c r="D22" s="2">
        <f>_xlfn.XLOOKUP(A1,'raw data'!AG2:AG52,'raw data'!AK2:AK52)</f>
        <v>87.7</v>
      </c>
      <c r="E22" s="2">
        <f>_xlfn.XLOOKUP(A1,'raw data'!AG2:AG52,'raw data'!AL2:AL52)</f>
        <v>89.1</v>
      </c>
      <c r="F22" s="2">
        <f>_xlfn.XLOOKUP(A1,'raw data'!AG2:AG52,'raw data'!AM2:AM52)</f>
        <v>85.1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6206</v>
      </c>
      <c r="C23" s="10">
        <f>_xlfn.XLOOKUP(A1,'raw data'!AG2:AG52,'raw data'!AO2:AO52)</f>
        <v>6167</v>
      </c>
      <c r="D23" s="10">
        <f>_xlfn.XLOOKUP(A1,'raw data'!AG2:AG52,'raw data'!AP2:AP52)</f>
        <v>6062</v>
      </c>
      <c r="E23" s="10">
        <f>_xlfn.XLOOKUP(A1,'raw data'!AG2:AG52,'raw data'!AQ2:AQ52)</f>
        <v>5936</v>
      </c>
      <c r="F23" s="10">
        <f>_xlfn.XLOOKUP(A1,'raw data'!AG2:AG52,'raw data'!AR2:AR52)</f>
        <v>5827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315</v>
      </c>
      <c r="B25" s="2">
        <f>_xlfn.XLOOKUP(A1,'raw data'!AG2:AG52,'raw data'!BC2:BC52)</f>
        <v>76</v>
      </c>
      <c r="C25" s="2">
        <f>_xlfn.XLOOKUP(A1,'raw data'!AG2:AG52,'raw data'!BD2:BD52)</f>
        <v>80</v>
      </c>
      <c r="D25" s="2">
        <f>_xlfn.XLOOKUP(A1,'raw data'!AG2:AG52,'raw data'!BE2:BE52)</f>
        <v>78</v>
      </c>
      <c r="E25" s="2">
        <f>_xlfn.XLOOKUP(A1,'raw data'!AG2:AG52,'raw data'!BF2:BF52)</f>
        <v>83</v>
      </c>
      <c r="F25" s="2">
        <f>_xlfn.XLOOKUP(A1,'raw data'!AG2:AG52,'raw data'!BG2:BG52)</f>
        <v>80</v>
      </c>
      <c r="G25" s="2"/>
      <c r="H25" s="2"/>
    </row>
    <row r="26" spans="1:19" x14ac:dyDescent="0.35">
      <c r="A26" s="3" t="s">
        <v>316</v>
      </c>
      <c r="B26" s="10">
        <f>_xlfn.XLOOKUP(A1,'raw data'!AG2:AG52,'raw data'!BH2:BH52)</f>
        <v>168</v>
      </c>
      <c r="C26" s="10">
        <f>_xlfn.XLOOKUP(A1,'raw data'!AG2:AG52,'raw data'!BI2:BI52)</f>
        <v>175</v>
      </c>
      <c r="D26" s="10">
        <f>_xlfn.XLOOKUP(A1,'raw data'!AG2:AG52,'raw data'!BJ2:BJ52)</f>
        <v>156</v>
      </c>
      <c r="E26" s="10">
        <f>_xlfn.XLOOKUP(A1,'raw data'!AG2:AG52,'raw data'!BK2:BK52)</f>
        <v>174</v>
      </c>
      <c r="F26" s="10">
        <f>_xlfn.XLOOKUP(A1,'raw data'!AG2:AG52,'raw data'!BL2:BL52)</f>
        <v>192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78</v>
      </c>
      <c r="C28" s="2">
        <f>_xlfn.XLOOKUP(A1,'raw data'!AG2:AG52,'raw data'!AT2:AT52)</f>
        <v>78</v>
      </c>
      <c r="D28" s="2">
        <f>_xlfn.XLOOKUP(A1,'raw data'!AG2:AG52,'raw data'!AU2:AU52)</f>
        <v>80</v>
      </c>
      <c r="E28" s="2">
        <f>_xlfn.XLOOKUP(A1,'raw data'!AG2:AG52,'raw data'!AV2:AV52)</f>
        <v>81</v>
      </c>
      <c r="F28" s="2">
        <f>_xlfn.XLOOKUP(A1,'raw data'!AG2:AG52,'raw data'!AW2:AW52)</f>
        <v>76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2701</v>
      </c>
      <c r="C29" s="10">
        <f>_xlfn.XLOOKUP(A1,'raw data'!AG2:AG52,'raw data'!AY2:AY52)</f>
        <v>2729</v>
      </c>
      <c r="D29" s="10">
        <f>_xlfn.XLOOKUP(A1,'raw data'!AG2:AG52,'raw data'!AZ2:AZ52)</f>
        <v>2776</v>
      </c>
      <c r="E29" s="10">
        <f>_xlfn.XLOOKUP(A1,'raw data'!AG2:AG52,'raw data'!BA2:BA52)</f>
        <v>2687</v>
      </c>
      <c r="F29" s="10">
        <f>_xlfn.XLOOKUP(A1,'raw data'!AG2:AG52,'raw data'!BB2:BB52)</f>
        <v>2559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 t="str">
        <f>_xlfn.XLOOKUP(A1,'raw data'!CV2:CV52,'raw data'!CW2:CW52)</f>
        <v>N/A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 t="str">
        <f>_xlfn.XLOOKUP(A1,'raw data'!CV2:CV52,'raw data'!CY2:CY52)</f>
        <v>N/A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87</v>
      </c>
      <c r="C40" s="6">
        <f>_xlfn.XLOOKUP(A1,'raw data'!BN2:BN52,'raw data'!BV2:BV52)</f>
        <v>19.600000000000001</v>
      </c>
      <c r="D40" s="6">
        <f>_xlfn.XLOOKUP(A1,'raw data'!BN2:BN52,'raw data'!BW2:BW52)</f>
        <v>44.4</v>
      </c>
      <c r="E40" s="6">
        <f>_xlfn.XLOOKUP(A1,'raw data'!BN2:BN52,'raw data'!BX2:BX52)</f>
        <v>46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85.1</v>
      </c>
      <c r="C41" s="6">
        <f>_xlfn.XLOOKUP(A1,'raw data'!BN2:BN52,'raw data'!BZ2:BZ52)</f>
        <v>25.7</v>
      </c>
      <c r="D41" s="6">
        <f>_xlfn.XLOOKUP(A1,'raw data'!BN2:BN52,'raw data'!CA2:CA52)</f>
        <v>40.22689493</v>
      </c>
      <c r="E41" s="6">
        <f>_xlfn.XLOOKUP(A1,'raw data'!BN2:BN52,'raw data'!CB2:CB52)</f>
        <v>38.328277040000003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-1.9000000000000057</v>
      </c>
      <c r="C42" s="6">
        <f>_xlfn.XLOOKUP(A1,'raw data'!BN2:BN52,'raw data'!CD2:CD52)</f>
        <v>6.0999999999999979</v>
      </c>
      <c r="D42" s="6">
        <f>_xlfn.XLOOKUP(A1,'raw data'!BN2:BN52,'raw data'!CE2:CE52)</f>
        <v>-4.1731050699999983</v>
      </c>
      <c r="E42" s="6">
        <f>_xlfn.XLOOKUP(A1,'raw data'!BN2:BN52,'raw data'!CF2:CF52)</f>
        <v>-7.6717229599999968</v>
      </c>
      <c r="F42" s="6">
        <f>_xlfn.XLOOKUP(A1,'raw data'!BN2:BN52,'raw data'!BO2:BO52)</f>
        <v>-7.6448280300000029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0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1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76.099998474121094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85.800003051757798</v>
      </c>
      <c r="C49" s="2"/>
      <c r="D49" s="2"/>
      <c r="E49" s="2"/>
      <c r="F49" s="2"/>
      <c r="G49" s="6">
        <f>_xlfn.XLOOKUP(A1,'raw data'!CK2:CK52,'raw data'!CL2:CL52)</f>
        <v>67.454590760000002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45.099998474121101</v>
      </c>
      <c r="C50" s="2"/>
      <c r="D50" s="2"/>
      <c r="E50" s="2"/>
      <c r="F50" s="2"/>
      <c r="G50" s="6" t="str">
        <f>_xlfn.XLOOKUP(A1,'raw data'!CK2:CK52,'raw data'!CM2:CM52)</f>
        <v>N/A</v>
      </c>
      <c r="H50" s="2">
        <v>28.1</v>
      </c>
    </row>
    <row r="51" spans="1:8" x14ac:dyDescent="0.35">
      <c r="A51" s="3" t="s">
        <v>2</v>
      </c>
      <c r="B51" s="6" t="str">
        <f>_xlfn.XLOOKUP(A1,'raw data'!CO2:CO52,'raw data'!CS2:CS52)</f>
        <v>N/A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9.6999999999999993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S58"/>
  <sheetViews>
    <sheetView topLeftCell="A16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141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21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9852</v>
      </c>
      <c r="C10" s="10">
        <f>_xlfn.XLOOKUP(A1,'raw data'!G2:G52,'raw data'!J2:J52)</f>
        <v>5461</v>
      </c>
      <c r="D10" s="10">
        <f>_xlfn.XLOOKUP(A1,'raw data'!G2:G52,'raw data'!K2:K52)</f>
        <v>18</v>
      </c>
      <c r="E10" s="10">
        <f>_xlfn.XLOOKUP(A1,'raw data'!G2:G52,'raw data'!L2:L52)</f>
        <v>0</v>
      </c>
      <c r="F10" s="10">
        <f>_xlfn.XLOOKUP(A1,'raw data'!G2:G52,'raw data'!M2:M52)</f>
        <v>4373</v>
      </c>
      <c r="G10" s="10">
        <f>_xlfn.XLOOKUP(A1,'raw data'!G2:G52,'raw data'!N2:N52)</f>
        <v>0</v>
      </c>
      <c r="H10" s="10">
        <f>_xlfn.XLOOKUP(A1,'raw data'!G2:G52,'raw data'!O2:O52)</f>
        <v>845</v>
      </c>
    </row>
    <row r="11" spans="1:8" x14ac:dyDescent="0.35">
      <c r="A11" s="3" t="s">
        <v>25</v>
      </c>
      <c r="B11" s="2"/>
      <c r="C11" s="9">
        <f>C10/B10</f>
        <v>0.55430369468128304</v>
      </c>
      <c r="D11" s="9">
        <f>D10/B10</f>
        <v>1.8270401948842874E-3</v>
      </c>
      <c r="E11" s="9">
        <f>E10/B10</f>
        <v>0</v>
      </c>
      <c r="F11" s="9">
        <f>F10/B10</f>
        <v>0.44386926512383273</v>
      </c>
      <c r="G11" s="9">
        <f>G10/B10</f>
        <v>0</v>
      </c>
      <c r="H11" s="9">
        <f>H10/B10</f>
        <v>8.5769386926512384E-2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4736</v>
      </c>
      <c r="C15" s="10">
        <f>_xlfn.XLOOKUP(A1,'raw data'!R2:R52,'raw data'!U2:U52)</f>
        <v>2400</v>
      </c>
      <c r="D15" s="10">
        <f>_xlfn.XLOOKUP(A1,'raw data'!R2:R52,'raw data'!V2:V52)</f>
        <v>18</v>
      </c>
      <c r="E15" s="10">
        <f>_xlfn.XLOOKUP(A1,'raw data'!R2:R52,'raw data'!W2:W52)</f>
        <v>0</v>
      </c>
      <c r="F15" s="10">
        <f>_xlfn.XLOOKUP(A1,'raw data'!R2:R52,'raw data'!X2:X52)</f>
        <v>2318</v>
      </c>
      <c r="G15" s="10">
        <f>_xlfn.XLOOKUP(A1,'raw data'!R2:R52,'raw data'!Y2:Y52)</f>
        <v>0</v>
      </c>
      <c r="H15" s="10">
        <f>_xlfn.XLOOKUP(A1,'raw data'!R2:R52,'raw data'!Z2:Z52)</f>
        <v>338</v>
      </c>
    </row>
    <row r="16" spans="1:8" x14ac:dyDescent="0.35">
      <c r="A16" s="3" t="s">
        <v>25</v>
      </c>
      <c r="B16" s="2"/>
      <c r="C16" s="9">
        <f>C15/B15</f>
        <v>0.5067567567567568</v>
      </c>
      <c r="D16" s="9">
        <f>D15/B15</f>
        <v>3.8006756756756759E-3</v>
      </c>
      <c r="E16" s="9">
        <f>E15/B15</f>
        <v>0</v>
      </c>
      <c r="F16" s="9">
        <f>F15/B15</f>
        <v>0.48944256756756754</v>
      </c>
      <c r="G16" s="9">
        <f>G15/B15</f>
        <v>0</v>
      </c>
      <c r="H16" s="9">
        <f>H15/B15</f>
        <v>7.1368243243243243E-2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78.2</v>
      </c>
      <c r="C22" s="2">
        <f>_xlfn.XLOOKUP(A1,'raw data'!AG2:AG52,'raw data'!AJ2:AJ52)</f>
        <v>78.2</v>
      </c>
      <c r="D22" s="2">
        <f>_xlfn.XLOOKUP(A1,'raw data'!AG2:AG52,'raw data'!AK2:AK52)</f>
        <v>79.7</v>
      </c>
      <c r="E22" s="2">
        <f>_xlfn.XLOOKUP(A1,'raw data'!AG2:AG52,'raw data'!AL2:AL52)</f>
        <v>79.400000000000006</v>
      </c>
      <c r="F22" s="2">
        <f>_xlfn.XLOOKUP(A1,'raw data'!AG2:AG52,'raw data'!AM2:AM52)</f>
        <v>86.7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74864</v>
      </c>
      <c r="C23" s="10">
        <f>_xlfn.XLOOKUP(A1,'raw data'!AG2:AG52,'raw data'!AO2:AO52)</f>
        <v>76065</v>
      </c>
      <c r="D23" s="10">
        <f>_xlfn.XLOOKUP(A1,'raw data'!AG2:AG52,'raw data'!AP2:AP52)</f>
        <v>76226</v>
      </c>
      <c r="E23" s="10">
        <f>_xlfn.XLOOKUP(A1,'raw data'!AG2:AG52,'raw data'!AQ2:AQ52)</f>
        <v>77035</v>
      </c>
      <c r="F23" s="10">
        <f>_xlfn.XLOOKUP(A1,'raw data'!AG2:AG52,'raw data'!AR2:AR52)</f>
        <v>75281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67.5</v>
      </c>
      <c r="C25" s="2">
        <f>_xlfn.XLOOKUP(A1,'raw data'!AG2:AG52,'raw data'!BD2:BD52)</f>
        <v>69.599999999999994</v>
      </c>
      <c r="D25" s="2">
        <f>_xlfn.XLOOKUP(A1,'raw data'!AG2:AG52,'raw data'!BE2:BE52)</f>
        <v>72.8</v>
      </c>
      <c r="E25" s="2">
        <f>_xlfn.XLOOKUP(A1,'raw data'!AG2:AG52,'raw data'!BF2:BF52)</f>
        <v>72.7</v>
      </c>
      <c r="F25" s="2">
        <f>_xlfn.XLOOKUP(A1,'raw data'!AG2:AG52,'raw data'!BG2:BG52)</f>
        <v>83.2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13046</v>
      </c>
      <c r="C26" s="10">
        <f>_xlfn.XLOOKUP(A1,'raw data'!AG2:AG52,'raw data'!BI2:BI52)</f>
        <v>14028</v>
      </c>
      <c r="D26" s="10">
        <f>_xlfn.XLOOKUP(A1,'raw data'!AG2:AG52,'raw data'!BJ2:BJ52)</f>
        <v>14552</v>
      </c>
      <c r="E26" s="10">
        <f>_xlfn.XLOOKUP(A1,'raw data'!AG2:AG52,'raw data'!BK2:BK52)</f>
        <v>15230</v>
      </c>
      <c r="F26" s="10">
        <f>_xlfn.XLOOKUP(A1,'raw data'!AG2:AG52,'raw data'!BL2:BL52)</f>
        <v>14943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66.8</v>
      </c>
      <c r="C28" s="2">
        <f>_xlfn.XLOOKUP(A1,'raw data'!AG2:AG52,'raw data'!AT2:AT52)</f>
        <v>68.099999999999994</v>
      </c>
      <c r="D28" s="2">
        <f>_xlfn.XLOOKUP(A1,'raw data'!AG2:AG52,'raw data'!AU2:AU52)</f>
        <v>70.2</v>
      </c>
      <c r="E28" s="2">
        <f>_xlfn.XLOOKUP(A1,'raw data'!AG2:AG52,'raw data'!AV2:AV52)</f>
        <v>70</v>
      </c>
      <c r="F28" s="2">
        <f>_xlfn.XLOOKUP(A1,'raw data'!AG2:AG52,'raw data'!AW2:AW52)</f>
        <v>79.900000000000006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37017</v>
      </c>
      <c r="C29" s="10">
        <f>_xlfn.XLOOKUP(A1,'raw data'!AG2:AG52,'raw data'!AY2:AY52)</f>
        <v>38184</v>
      </c>
      <c r="D29" s="10">
        <f>_xlfn.XLOOKUP(A1,'raw data'!AG2:AG52,'raw data'!AZ2:AZ52)</f>
        <v>37980</v>
      </c>
      <c r="E29" s="10">
        <f>_xlfn.XLOOKUP(A1,'raw data'!AG2:AG52,'raw data'!BA2:BA52)</f>
        <v>38907</v>
      </c>
      <c r="F29" s="10">
        <f>_xlfn.XLOOKUP(A1,'raw data'!AG2:AG52,'raw data'!BB2:BB52)</f>
        <v>36678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236784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0.21859392511544348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76</v>
      </c>
      <c r="C40" s="6">
        <f>_xlfn.XLOOKUP(A1,'raw data'!BN2:BN52,'raw data'!BV2:BV52)</f>
        <v>17.899999999999999</v>
      </c>
      <c r="D40" s="6">
        <f>_xlfn.XLOOKUP(A1,'raw data'!BN2:BN52,'raw data'!BW2:BW52)</f>
        <v>37</v>
      </c>
      <c r="E40" s="6">
        <f>_xlfn.XLOOKUP(A1,'raw data'!BN2:BN52,'raw data'!BX2:BX52)</f>
        <v>40.4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86.7</v>
      </c>
      <c r="C41" s="6">
        <f>_xlfn.XLOOKUP(A1,'raw data'!BN2:BN52,'raw data'!BZ2:BZ52)</f>
        <v>23.6</v>
      </c>
      <c r="D41" s="6">
        <f>_xlfn.XLOOKUP(A1,'raw data'!BN2:BN52,'raw data'!CA2:CA52)</f>
        <v>38.456378119999997</v>
      </c>
      <c r="E41" s="6">
        <f>_xlfn.XLOOKUP(A1,'raw data'!BN2:BN52,'raw data'!CB2:CB52)</f>
        <v>40.034043820000001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10.700000000000003</v>
      </c>
      <c r="C42" s="6">
        <f>_xlfn.XLOOKUP(A1,'raw data'!BN2:BN52,'raw data'!CD2:CD52)</f>
        <v>5.7000000000000028</v>
      </c>
      <c r="D42" s="6">
        <f>_xlfn.XLOOKUP(A1,'raw data'!BN2:BN52,'raw data'!CE2:CE52)</f>
        <v>1.4563781199999966</v>
      </c>
      <c r="E42" s="6">
        <f>_xlfn.XLOOKUP(A1,'raw data'!BN2:BN52,'raw data'!CF2:CF52)</f>
        <v>-0.36595617999999774</v>
      </c>
      <c r="F42" s="6">
        <f>_xlfn.XLOOKUP(A1,'raw data'!BN2:BN52,'raw data'!BO2:BO52)</f>
        <v>17.490421940000004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57.799999237060497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81.900001525878906</v>
      </c>
      <c r="C49" s="2"/>
      <c r="D49" s="2"/>
      <c r="E49" s="2"/>
      <c r="F49" s="2"/>
      <c r="G49" s="6">
        <f>_xlfn.XLOOKUP(A1,'raw data'!CK2:CK52,'raw data'!CL2:CL52)</f>
        <v>54.146765100000003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52.200000762939503</v>
      </c>
      <c r="C50" s="2"/>
      <c r="D50" s="2"/>
      <c r="E50" s="2"/>
      <c r="F50" s="2"/>
      <c r="G50" s="6">
        <f>_xlfn.XLOOKUP(A1,'raw data'!CK2:CK52,'raw data'!CM2:CM52)</f>
        <v>32.937683829999997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54.5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10.7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8"/>
  <sheetViews>
    <sheetView topLeftCell="A19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57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16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17664</v>
      </c>
      <c r="C10" s="10">
        <f>_xlfn.XLOOKUP(A1,'raw data'!G2:G52,'raw data'!J2:J52)</f>
        <v>17041</v>
      </c>
      <c r="D10" s="10">
        <f>_xlfn.XLOOKUP(A1,'raw data'!G2:G52,'raw data'!K2:K52)</f>
        <v>17</v>
      </c>
      <c r="E10" s="10">
        <f>_xlfn.XLOOKUP(A1,'raw data'!G2:G52,'raw data'!L2:L52)</f>
        <v>26</v>
      </c>
      <c r="F10" s="10">
        <f>_xlfn.XLOOKUP(A1,'raw data'!G2:G52,'raw data'!M2:M52)</f>
        <v>580</v>
      </c>
      <c r="G10" s="10">
        <f>_xlfn.XLOOKUP(A1,'raw data'!G2:G52,'raw data'!N2:N52)</f>
        <v>8894</v>
      </c>
      <c r="H10" s="10">
        <f>_xlfn.XLOOKUP(A1,'raw data'!G2:G52,'raw data'!O2:O52)</f>
        <v>4253</v>
      </c>
    </row>
    <row r="11" spans="1:8" x14ac:dyDescent="0.35">
      <c r="A11" s="3" t="s">
        <v>25</v>
      </c>
      <c r="B11" s="2"/>
      <c r="C11" s="9">
        <f>C10/B10</f>
        <v>0.96473052536231885</v>
      </c>
      <c r="D11" s="9">
        <f>D10/B10</f>
        <v>9.6240942028985512E-4</v>
      </c>
      <c r="E11" s="9">
        <f>E10/B10</f>
        <v>1.4719202898550725E-3</v>
      </c>
      <c r="F11" s="9">
        <f>F10/B10</f>
        <v>3.2835144927536232E-2</v>
      </c>
      <c r="G11" s="9">
        <f>G10/B10</f>
        <v>0.50350996376811596</v>
      </c>
      <c r="H11" s="9">
        <f>H10/B10</f>
        <v>0.2407721920289855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8925</v>
      </c>
      <c r="C15" s="10">
        <f>_xlfn.XLOOKUP(A1,'raw data'!R2:R52,'raw data'!U2:U52)</f>
        <v>8783</v>
      </c>
      <c r="D15" s="10">
        <f>_xlfn.XLOOKUP(A1,'raw data'!R2:R52,'raw data'!V2:V52)</f>
        <v>0</v>
      </c>
      <c r="E15" s="10">
        <f>_xlfn.XLOOKUP(A1,'raw data'!R2:R52,'raw data'!W2:W52)</f>
        <v>12</v>
      </c>
      <c r="F15" s="10">
        <f>_xlfn.XLOOKUP(A1,'raw data'!R2:R52,'raw data'!X2:X52)</f>
        <v>130</v>
      </c>
      <c r="G15" s="10">
        <f>_xlfn.XLOOKUP(A1,'raw data'!R2:R52,'raw data'!Y2:Y52)</f>
        <v>4269</v>
      </c>
      <c r="H15" s="10">
        <f>_xlfn.XLOOKUP(A1,'raw data'!R2:R52,'raw data'!Z2:Z52)</f>
        <v>3458</v>
      </c>
    </row>
    <row r="16" spans="1:8" x14ac:dyDescent="0.35">
      <c r="A16" s="3" t="s">
        <v>25</v>
      </c>
      <c r="B16" s="2"/>
      <c r="C16" s="9">
        <f>C15/B15</f>
        <v>0.98408963585434173</v>
      </c>
      <c r="D16" s="9">
        <f>D15/B15</f>
        <v>0</v>
      </c>
      <c r="E16" s="9">
        <f>E15/B15</f>
        <v>1.3445378151260505E-3</v>
      </c>
      <c r="F16" s="9">
        <f>F15/B15</f>
        <v>1.4565826330532213E-2</v>
      </c>
      <c r="G16" s="9">
        <f>G15/B15</f>
        <v>0.47831932773109243</v>
      </c>
      <c r="H16" s="9">
        <f>H15/B15</f>
        <v>0.38745098039215686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75.7</v>
      </c>
      <c r="C22" s="2">
        <f>_xlfn.XLOOKUP(A1,'raw data'!AG2:AG52,'raw data'!AJ2:AJ52)</f>
        <v>77.400000000000006</v>
      </c>
      <c r="D22" s="2">
        <f>_xlfn.XLOOKUP(A1,'raw data'!AG2:AG52,'raw data'!AK2:AK52)</f>
        <v>79.5</v>
      </c>
      <c r="E22" s="2">
        <f>_xlfn.XLOOKUP(A1,'raw data'!AG2:AG52,'raw data'!AL2:AL52)</f>
        <v>78</v>
      </c>
      <c r="F22" s="2">
        <f>_xlfn.XLOOKUP(A1,'raw data'!AG2:AG52,'raw data'!AM2:AM52)</f>
        <v>78.7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79213</v>
      </c>
      <c r="C23" s="10">
        <f>_xlfn.XLOOKUP(A1,'raw data'!AG2:AG52,'raw data'!AO2:AO52)</f>
        <v>80809</v>
      </c>
      <c r="D23" s="10">
        <f>_xlfn.XLOOKUP(A1,'raw data'!AG2:AG52,'raw data'!AP2:AP52)</f>
        <v>81638</v>
      </c>
      <c r="E23" s="10">
        <f>_xlfn.XLOOKUP(A1,'raw data'!AG2:AG52,'raw data'!AQ2:AQ52)</f>
        <v>84679</v>
      </c>
      <c r="F23" s="10">
        <f>_xlfn.XLOOKUP(A1,'raw data'!AG2:AG52,'raw data'!AR2:AR52)</f>
        <v>87054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70.3</v>
      </c>
      <c r="C25" s="2">
        <f>_xlfn.XLOOKUP(A1,'raw data'!AG2:AG52,'raw data'!BD2:BD52)</f>
        <v>72.7</v>
      </c>
      <c r="D25" s="2">
        <f>_xlfn.XLOOKUP(A1,'raw data'!AG2:AG52,'raw data'!BE2:BE52)</f>
        <v>76.400000000000006</v>
      </c>
      <c r="E25" s="2">
        <f>_xlfn.XLOOKUP(A1,'raw data'!AG2:AG52,'raw data'!BF2:BF52)</f>
        <v>74.5</v>
      </c>
      <c r="F25" s="2">
        <f>_xlfn.XLOOKUP(A1,'raw data'!AG2:AG52,'raw data'!BG2:BG52)</f>
        <v>75.7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32298</v>
      </c>
      <c r="C26" s="10">
        <f>_xlfn.XLOOKUP(A1,'raw data'!AG2:AG52,'raw data'!BI2:BI52)</f>
        <v>34057</v>
      </c>
      <c r="D26" s="10">
        <f>_xlfn.XLOOKUP(A1,'raw data'!AG2:AG52,'raw data'!BJ2:BJ52)</f>
        <v>34728</v>
      </c>
      <c r="E26" s="10">
        <f>_xlfn.XLOOKUP(A1,'raw data'!AG2:AG52,'raw data'!BK2:BK52)</f>
        <v>36466</v>
      </c>
      <c r="F26" s="10">
        <f>_xlfn.XLOOKUP(A1,'raw data'!AG2:AG52,'raw data'!BL2:BL52)</f>
        <v>38199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69.900000000000006</v>
      </c>
      <c r="C28" s="2">
        <f>_xlfn.XLOOKUP(A1,'raw data'!AG2:AG52,'raw data'!AT2:AT52)</f>
        <v>73.099999999999994</v>
      </c>
      <c r="D28" s="2">
        <f>_xlfn.XLOOKUP(A1,'raw data'!AG2:AG52,'raw data'!AU2:AU52)</f>
        <v>76.7</v>
      </c>
      <c r="E28" s="2">
        <f>_xlfn.XLOOKUP(A1,'raw data'!AG2:AG52,'raw data'!AV2:AV52)</f>
        <v>72.400000000000006</v>
      </c>
      <c r="F28" s="2">
        <f>_xlfn.XLOOKUP(A1,'raw data'!AG2:AG52,'raw data'!AW2:AW52)</f>
        <v>73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31116</v>
      </c>
      <c r="C29" s="10">
        <f>_xlfn.XLOOKUP(A1,'raw data'!AG2:AG52,'raw data'!AY2:AY52)</f>
        <v>32058</v>
      </c>
      <c r="D29" s="10">
        <f>_xlfn.XLOOKUP(A1,'raw data'!AG2:AG52,'raw data'!AZ2:AZ52)</f>
        <v>31521</v>
      </c>
      <c r="E29" s="10">
        <f>_xlfn.XLOOKUP(A1,'raw data'!AG2:AG52,'raw data'!BA2:BA52)</f>
        <v>30893</v>
      </c>
      <c r="F29" s="10">
        <f>_xlfn.XLOOKUP(A1,'raw data'!AG2:AG52,'raw data'!BB2:BB52)</f>
        <v>31377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280381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0.25940595341848788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78</v>
      </c>
      <c r="C40" s="6">
        <f>_xlfn.XLOOKUP(A1,'raw data'!BN2:BN52,'raw data'!BV2:BV52)</f>
        <v>11.9</v>
      </c>
      <c r="D40" s="6">
        <f>_xlfn.XLOOKUP(A1,'raw data'!BN2:BN52,'raw data'!BW2:BW52)</f>
        <v>28.2</v>
      </c>
      <c r="E40" s="6">
        <f>_xlfn.XLOOKUP(A1,'raw data'!BN2:BN52,'raw data'!BX2:BX52)</f>
        <v>31.5</v>
      </c>
      <c r="F40" s="8"/>
      <c r="G40" s="6"/>
      <c r="H40" s="6"/>
    </row>
    <row r="41" spans="1:19" x14ac:dyDescent="0.35">
      <c r="A41" s="14" t="s">
        <v>240</v>
      </c>
      <c r="B41" s="7">
        <f>_xlfn.XLOOKUP(A1,'raw data'!BN2:BN52,'raw data'!BY2:BY52)</f>
        <v>78.7</v>
      </c>
      <c r="C41" s="6">
        <f>_xlfn.XLOOKUP(A1,'raw data'!BN2:BN52,'raw data'!BZ2:BZ52)</f>
        <v>17.2</v>
      </c>
      <c r="D41" s="6">
        <f>_xlfn.XLOOKUP(A1,'raw data'!BN2:BN52,'raw data'!CA2:CA52)</f>
        <v>28.391709980000002</v>
      </c>
      <c r="E41" s="6">
        <f>_xlfn.XLOOKUP(A1,'raw data'!BN2:BN52,'raw data'!CB2:CB52)</f>
        <v>31.008557540000002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0.70000000000000284</v>
      </c>
      <c r="C42" s="6">
        <f>_xlfn.XLOOKUP(A1,'raw data'!BN2:BN52,'raw data'!CD2:CD52)</f>
        <v>5.2999999999999989</v>
      </c>
      <c r="D42" s="6">
        <f>_xlfn.XLOOKUP(A1,'raw data'!BN2:BN52,'raw data'!CE2:CE52)</f>
        <v>0.19170998000000239</v>
      </c>
      <c r="E42" s="6">
        <f>_xlfn.XLOOKUP(A1,'raw data'!BN2:BN52,'raw data'!CF2:CF52)</f>
        <v>-0.49144245999999825</v>
      </c>
      <c r="F42" s="6">
        <f>_xlfn.XLOOKUP(A1,'raw data'!BN2:BN52,'raw data'!BO2:BO52)</f>
        <v>5.7002675200000059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0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1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32.799999237060497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34.099998474121101</v>
      </c>
      <c r="C49" s="2"/>
      <c r="D49" s="2"/>
      <c r="E49" s="2"/>
      <c r="F49" s="2"/>
      <c r="G49" s="6">
        <f>_xlfn.XLOOKUP(A1,'raw data'!CK2:CK52,'raw data'!CL2:CL52)</f>
        <v>59.962509070000003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31.200000762939499</v>
      </c>
      <c r="C50" s="2"/>
      <c r="D50" s="2"/>
      <c r="E50" s="2"/>
      <c r="F50" s="2"/>
      <c r="G50" s="6">
        <f>_xlfn.XLOOKUP(A1,'raw data'!CK2:CK52,'raw data'!CM2:CM52)</f>
        <v>19.398939539999997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30.200000762939499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12.6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S58"/>
  <sheetViews>
    <sheetView topLeftCell="A13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145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10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6993</v>
      </c>
      <c r="C10" s="10">
        <f>_xlfn.XLOOKUP(A1,'raw data'!G2:G52,'raw data'!J2:J52)</f>
        <v>5751</v>
      </c>
      <c r="D10" s="10">
        <f>_xlfn.XLOOKUP(A1,'raw data'!G2:G52,'raw data'!K2:K52)</f>
        <v>0</v>
      </c>
      <c r="E10" s="10">
        <f>_xlfn.XLOOKUP(A1,'raw data'!G2:G52,'raw data'!L2:L52)</f>
        <v>23</v>
      </c>
      <c r="F10" s="10">
        <f>_xlfn.XLOOKUP(A1,'raw data'!G2:G52,'raw data'!M2:M52)</f>
        <v>1219</v>
      </c>
      <c r="G10" s="10">
        <f>_xlfn.XLOOKUP(A1,'raw data'!G2:G52,'raw data'!N2:N52)</f>
        <v>710</v>
      </c>
      <c r="H10" s="10">
        <f>_xlfn.XLOOKUP(A1,'raw data'!G2:G52,'raw data'!O2:O52)</f>
        <v>304</v>
      </c>
    </row>
    <row r="11" spans="1:8" x14ac:dyDescent="0.35">
      <c r="A11" s="3" t="s">
        <v>25</v>
      </c>
      <c r="B11" s="2"/>
      <c r="C11" s="9">
        <f>C10/B10</f>
        <v>0.82239382239382242</v>
      </c>
      <c r="D11" s="9">
        <f>D10/B10</f>
        <v>0</v>
      </c>
      <c r="E11" s="9">
        <f>E10/B10</f>
        <v>3.2890032890032892E-3</v>
      </c>
      <c r="F11" s="9">
        <f>F10/B10</f>
        <v>0.17431717431717431</v>
      </c>
      <c r="G11" s="9">
        <f>G10/B10</f>
        <v>0.10153010153010153</v>
      </c>
      <c r="H11" s="9">
        <f>H10/B10</f>
        <v>4.3472043472043469E-2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3552</v>
      </c>
      <c r="C15" s="10">
        <f>_xlfn.XLOOKUP(A1,'raw data'!R2:R52,'raw data'!U2:U52)</f>
        <v>2591</v>
      </c>
      <c r="D15" s="10">
        <f>_xlfn.XLOOKUP(A1,'raw data'!R2:R52,'raw data'!V2:V52)</f>
        <v>0</v>
      </c>
      <c r="E15" s="10">
        <f>_xlfn.XLOOKUP(A1,'raw data'!R2:R52,'raw data'!W2:W52)</f>
        <v>22</v>
      </c>
      <c r="F15" s="10">
        <f>_xlfn.XLOOKUP(A1,'raw data'!R2:R52,'raw data'!X2:X52)</f>
        <v>939</v>
      </c>
      <c r="G15" s="10">
        <f>_xlfn.XLOOKUP(A1,'raw data'!R2:R52,'raw data'!Y2:Y52)</f>
        <v>428</v>
      </c>
      <c r="H15" s="10">
        <f>_xlfn.XLOOKUP(A1,'raw data'!R2:R52,'raw data'!Z2:Z52)</f>
        <v>174</v>
      </c>
    </row>
    <row r="16" spans="1:8" x14ac:dyDescent="0.35">
      <c r="A16" s="3" t="s">
        <v>25</v>
      </c>
      <c r="B16" s="2"/>
      <c r="C16" s="9">
        <f>C15/B15</f>
        <v>0.72944819819819817</v>
      </c>
      <c r="D16" s="9">
        <f>D15/B15</f>
        <v>0</v>
      </c>
      <c r="E16" s="9">
        <f>E15/B15</f>
        <v>6.1936936936936937E-3</v>
      </c>
      <c r="F16" s="9">
        <f>F15/B15</f>
        <v>0.26435810810810811</v>
      </c>
      <c r="G16" s="9">
        <f>G15/B15</f>
        <v>0.1204954954954955</v>
      </c>
      <c r="H16" s="9">
        <f>H15/B15</f>
        <v>4.8986486486486486E-2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88.6</v>
      </c>
      <c r="C22" s="2">
        <f>_xlfn.XLOOKUP(A1,'raw data'!AG2:AG52,'raw data'!AJ2:AJ52)</f>
        <v>88.4</v>
      </c>
      <c r="D22" s="2">
        <f>_xlfn.XLOOKUP(A1,'raw data'!AG2:AG52,'raw data'!AK2:AK52)</f>
        <v>88.2</v>
      </c>
      <c r="E22" s="2">
        <f>_xlfn.XLOOKUP(A1,'raw data'!AG2:AG52,'raw data'!AL2:AL52)</f>
        <v>88.6</v>
      </c>
      <c r="F22" s="2">
        <f>_xlfn.XLOOKUP(A1,'raw data'!AG2:AG52,'raw data'!AM2:AM52)</f>
        <v>89.7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66098</v>
      </c>
      <c r="C23" s="10">
        <f>_xlfn.XLOOKUP(A1,'raw data'!AG2:AG52,'raw data'!AO2:AO52)</f>
        <v>65239</v>
      </c>
      <c r="D23" s="10">
        <f>_xlfn.XLOOKUP(A1,'raw data'!AG2:AG52,'raw data'!AP2:AP52)</f>
        <v>65478</v>
      </c>
      <c r="E23" s="10">
        <f>_xlfn.XLOOKUP(A1,'raw data'!AG2:AG52,'raw data'!AQ2:AQ52)</f>
        <v>65720</v>
      </c>
      <c r="F23" s="10">
        <f>_xlfn.XLOOKUP(A1,'raw data'!AG2:AG52,'raw data'!AR2:AR52)</f>
        <v>66488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78.099999999999994</v>
      </c>
      <c r="C25" s="2">
        <f>_xlfn.XLOOKUP(A1,'raw data'!AG2:AG52,'raw data'!BD2:BD52)</f>
        <v>77.5</v>
      </c>
      <c r="D25" s="2">
        <f>_xlfn.XLOOKUP(A1,'raw data'!AG2:AG52,'raw data'!BE2:BE52)</f>
        <v>79.900000000000006</v>
      </c>
      <c r="E25" s="2">
        <f>_xlfn.XLOOKUP(A1,'raw data'!AG2:AG52,'raw data'!BF2:BF52)</f>
        <v>80.3</v>
      </c>
      <c r="F25" s="2">
        <f>_xlfn.XLOOKUP(A1,'raw data'!AG2:AG52,'raw data'!BG2:BG52)</f>
        <v>82.4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5271</v>
      </c>
      <c r="C26" s="10">
        <f>_xlfn.XLOOKUP(A1,'raw data'!AG2:AG52,'raw data'!BI2:BI52)</f>
        <v>5567</v>
      </c>
      <c r="D26" s="10">
        <f>_xlfn.XLOOKUP(A1,'raw data'!AG2:AG52,'raw data'!BJ2:BJ52)</f>
        <v>5967</v>
      </c>
      <c r="E26" s="10">
        <f>_xlfn.XLOOKUP(A1,'raw data'!AG2:AG52,'raw data'!BK2:BK52)</f>
        <v>6414</v>
      </c>
      <c r="F26" s="10">
        <f>_xlfn.XLOOKUP(A1,'raw data'!AG2:AG52,'raw data'!BL2:BL52)</f>
        <v>6774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77.900000000000006</v>
      </c>
      <c r="C28" s="2">
        <f>_xlfn.XLOOKUP(A1,'raw data'!AG2:AG52,'raw data'!AT2:AT52)</f>
        <v>77.3</v>
      </c>
      <c r="D28" s="2">
        <f>_xlfn.XLOOKUP(A1,'raw data'!AG2:AG52,'raw data'!AU2:AU52)</f>
        <v>77.400000000000006</v>
      </c>
      <c r="E28" s="2">
        <f>_xlfn.XLOOKUP(A1,'raw data'!AG2:AG52,'raw data'!AV2:AV52)</f>
        <v>77.400000000000006</v>
      </c>
      <c r="F28" s="2">
        <f>_xlfn.XLOOKUP(A1,'raw data'!AG2:AG52,'raw data'!AW2:AW52)</f>
        <v>80.3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21564</v>
      </c>
      <c r="C29" s="10">
        <f>_xlfn.XLOOKUP(A1,'raw data'!AG2:AG52,'raw data'!AY2:AY52)</f>
        <v>21004</v>
      </c>
      <c r="D29" s="10">
        <f>_xlfn.XLOOKUP(A1,'raw data'!AG2:AG52,'raw data'!AZ2:AZ52)</f>
        <v>20789</v>
      </c>
      <c r="E29" s="10">
        <f>_xlfn.XLOOKUP(A1,'raw data'!AG2:AG52,'raw data'!BA2:BA52)</f>
        <v>20164</v>
      </c>
      <c r="F29" s="10">
        <f>_xlfn.XLOOKUP(A1,'raw data'!AG2:AG52,'raw data'!BB2:BB52)</f>
        <v>22606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130786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0.15624092827558689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87</v>
      </c>
      <c r="C40" s="6">
        <f>_xlfn.XLOOKUP(A1,'raw data'!BN2:BN52,'raw data'!BV2:BV52)</f>
        <v>18.8</v>
      </c>
      <c r="D40" s="6">
        <f>_xlfn.XLOOKUP(A1,'raw data'!BN2:BN52,'raw data'!BW2:BW52)</f>
        <v>34.9</v>
      </c>
      <c r="E40" s="6">
        <f>_xlfn.XLOOKUP(A1,'raw data'!BN2:BN52,'raw data'!BX2:BX52)</f>
        <v>41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89.7</v>
      </c>
      <c r="C41" s="6">
        <f>_xlfn.XLOOKUP(A1,'raw data'!BN2:BN52,'raw data'!BZ2:BZ52)</f>
        <v>26.1</v>
      </c>
      <c r="D41" s="6">
        <f>_xlfn.XLOOKUP(A1,'raw data'!BN2:BN52,'raw data'!CA2:CA52)</f>
        <v>38.52850025</v>
      </c>
      <c r="E41" s="6">
        <f>_xlfn.XLOOKUP(A1,'raw data'!BN2:BN52,'raw data'!CB2:CB52)</f>
        <v>41.305580740000003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2.7000000000000028</v>
      </c>
      <c r="C42" s="6">
        <f>_xlfn.XLOOKUP(A1,'raw data'!BN2:BN52,'raw data'!CD2:CD52)</f>
        <v>7.3000000000000007</v>
      </c>
      <c r="D42" s="6">
        <f>_xlfn.XLOOKUP(A1,'raw data'!BN2:BN52,'raw data'!CE2:CE52)</f>
        <v>3.6285002500000019</v>
      </c>
      <c r="E42" s="6">
        <f>_xlfn.XLOOKUP(A1,'raw data'!BN2:BN52,'raw data'!CF2:CF52)</f>
        <v>0.30558074000000346</v>
      </c>
      <c r="F42" s="6">
        <f>_xlfn.XLOOKUP(A1,'raw data'!BN2:BN52,'raw data'!BO2:BO52)</f>
        <v>13.934080990000009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0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60.099998474121101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67.900001525878906</v>
      </c>
      <c r="C49" s="2"/>
      <c r="D49" s="2"/>
      <c r="E49" s="2"/>
      <c r="F49" s="2"/>
      <c r="G49" s="6">
        <f>_xlfn.XLOOKUP(A1,'raw data'!CK2:CK52,'raw data'!CL2:CL52)</f>
        <v>54.926852770000004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46.5</v>
      </c>
      <c r="C50" s="2"/>
      <c r="D50" s="2"/>
      <c r="E50" s="2"/>
      <c r="F50" s="2"/>
      <c r="G50" s="6">
        <f>_xlfn.XLOOKUP(A1,'raw data'!CK2:CK52,'raw data'!CM2:CM52)</f>
        <v>42.450827689999997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59.5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8.9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S58"/>
  <sheetViews>
    <sheetView topLeftCell="A10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143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8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1892</v>
      </c>
      <c r="C10" s="10">
        <f>_xlfn.XLOOKUP(A1,'raw data'!G2:G52,'raw data'!J2:J52)</f>
        <v>1892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0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1</v>
      </c>
      <c r="D11" s="9">
        <f>D10/B10</f>
        <v>0</v>
      </c>
      <c r="E11" s="9">
        <f>E10/B10</f>
        <v>0</v>
      </c>
      <c r="F11" s="9">
        <f>F10/B10</f>
        <v>0</v>
      </c>
      <c r="G11" s="9">
        <f>G10/B10</f>
        <v>0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986</v>
      </c>
      <c r="C15" s="10">
        <f>_xlfn.XLOOKUP(A1,'raw data'!R2:R52,'raw data'!U2:U52)</f>
        <v>986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84.5</v>
      </c>
      <c r="C22" s="2">
        <f>_xlfn.XLOOKUP(A1,'raw data'!AG2:AG52,'raw data'!AJ2:AJ52)</f>
        <v>86.5</v>
      </c>
      <c r="D22" s="2">
        <f>_xlfn.XLOOKUP(A1,'raw data'!AG2:AG52,'raw data'!AK2:AK52)</f>
        <v>89.8</v>
      </c>
      <c r="E22" s="2">
        <f>_xlfn.XLOOKUP(A1,'raw data'!AG2:AG52,'raw data'!AL2:AL52)</f>
        <v>89.4</v>
      </c>
      <c r="F22" s="2">
        <f>_xlfn.XLOOKUP(A1,'raw data'!AG2:AG52,'raw data'!AM2:AM52)</f>
        <v>90.2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19793</v>
      </c>
      <c r="C23" s="10">
        <f>_xlfn.XLOOKUP(A1,'raw data'!AG2:AG52,'raw data'!AO2:AO52)</f>
        <v>19656</v>
      </c>
      <c r="D23" s="10">
        <f>_xlfn.XLOOKUP(A1,'raw data'!AG2:AG52,'raw data'!AP2:AP52)</f>
        <v>18734</v>
      </c>
      <c r="E23" s="10">
        <f>_xlfn.XLOOKUP(A1,'raw data'!AG2:AG52,'raw data'!AQ2:AQ52)</f>
        <v>19451</v>
      </c>
      <c r="F23" s="10">
        <f>_xlfn.XLOOKUP(A1,'raw data'!AG2:AG52,'raw data'!AR2:AR52)</f>
        <v>19510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79</v>
      </c>
      <c r="C25" s="2">
        <f>_xlfn.XLOOKUP(A1,'raw data'!AG2:AG52,'raw data'!BD2:BD52)</f>
        <v>83</v>
      </c>
      <c r="D25" s="2">
        <f>_xlfn.XLOOKUP(A1,'raw data'!AG2:AG52,'raw data'!BE2:BE52)</f>
        <v>88</v>
      </c>
      <c r="E25" s="2">
        <f>_xlfn.XLOOKUP(A1,'raw data'!AG2:AG52,'raw data'!BF2:BF52)</f>
        <v>87</v>
      </c>
      <c r="F25" s="2">
        <f>_xlfn.XLOOKUP(A1,'raw data'!AG2:AG52,'raw data'!BG2:BG52)</f>
        <v>86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1018</v>
      </c>
      <c r="C26" s="10">
        <f>_xlfn.XLOOKUP(A1,'raw data'!AG2:AG52,'raw data'!BI2:BI52)</f>
        <v>1027</v>
      </c>
      <c r="D26" s="10">
        <f>_xlfn.XLOOKUP(A1,'raw data'!AG2:AG52,'raw data'!BJ2:BJ52)</f>
        <v>946</v>
      </c>
      <c r="E26" s="10">
        <f>_xlfn.XLOOKUP(A1,'raw data'!AG2:AG52,'raw data'!BK2:BK52)</f>
        <v>1005</v>
      </c>
      <c r="F26" s="10">
        <f>_xlfn.XLOOKUP(A1,'raw data'!AG2:AG52,'raw data'!BL2:BL52)</f>
        <v>991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80.099999999999994</v>
      </c>
      <c r="C28" s="2">
        <f>_xlfn.XLOOKUP(A1,'raw data'!AG2:AG52,'raw data'!AT2:AT52)</f>
        <v>82.9</v>
      </c>
      <c r="D28" s="2">
        <f>_xlfn.XLOOKUP(A1,'raw data'!AG2:AG52,'raw data'!AU2:AU52)</f>
        <v>85.5</v>
      </c>
      <c r="E28" s="2">
        <f>_xlfn.XLOOKUP(A1,'raw data'!AG2:AG52,'raw data'!AV2:AV52)</f>
        <v>87.3</v>
      </c>
      <c r="F28" s="2">
        <f>_xlfn.XLOOKUP(A1,'raw data'!AG2:AG52,'raw data'!AW2:AW52)</f>
        <v>88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12762</v>
      </c>
      <c r="C29" s="10">
        <f>_xlfn.XLOOKUP(A1,'raw data'!AG2:AG52,'raw data'!AY2:AY52)</f>
        <v>13045</v>
      </c>
      <c r="D29" s="10">
        <f>_xlfn.XLOOKUP(A1,'raw data'!AG2:AG52,'raw data'!AZ2:AZ52)</f>
        <v>8912</v>
      </c>
      <c r="E29" s="10">
        <f>_xlfn.XLOOKUP(A1,'raw data'!AG2:AG52,'raw data'!BA2:BA52)</f>
        <v>14939</v>
      </c>
      <c r="F29" s="10">
        <f>_xlfn.XLOOKUP(A1,'raw data'!AG2:AG52,'raw data'!BB2:BB52)</f>
        <v>14571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56431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0.20736246816860626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78</v>
      </c>
      <c r="C40" s="6">
        <f>_xlfn.XLOOKUP(A1,'raw data'!BN2:BN52,'raw data'!BV2:BV52)</f>
        <v>8.6</v>
      </c>
      <c r="D40" s="6">
        <f>_xlfn.XLOOKUP(A1,'raw data'!BN2:BN52,'raw data'!BW2:BW52)</f>
        <v>24.1</v>
      </c>
      <c r="E40" s="6">
        <f>_xlfn.XLOOKUP(A1,'raw data'!BN2:BN52,'raw data'!BX2:BX52)</f>
        <v>21.3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90.2</v>
      </c>
      <c r="C41" s="6">
        <f>_xlfn.XLOOKUP(A1,'raw data'!BN2:BN52,'raw data'!BZ2:BZ52)</f>
        <v>11</v>
      </c>
      <c r="D41" s="6">
        <f>_xlfn.XLOOKUP(A1,'raw data'!BN2:BN52,'raw data'!CA2:CA52)</f>
        <v>25.342844280000001</v>
      </c>
      <c r="E41" s="6">
        <f>_xlfn.XLOOKUP(A1,'raw data'!BN2:BN52,'raw data'!CB2:CB52)</f>
        <v>24.12965591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12.200000000000003</v>
      </c>
      <c r="C42" s="6">
        <f>_xlfn.XLOOKUP(A1,'raw data'!BN2:BN52,'raw data'!CD2:CD52)</f>
        <v>2.4000000000000004</v>
      </c>
      <c r="D42" s="6">
        <f>_xlfn.XLOOKUP(A1,'raw data'!BN2:BN52,'raw data'!CE2:CE52)</f>
        <v>1.2428442799999999</v>
      </c>
      <c r="E42" s="6">
        <f>_xlfn.XLOOKUP(A1,'raw data'!BN2:BN52,'raw data'!CF2:CF52)</f>
        <v>2.8296559099999996</v>
      </c>
      <c r="F42" s="6">
        <f>_xlfn.XLOOKUP(A1,'raw data'!BN2:BN52,'raw data'!BO2:BO52)</f>
        <v>18.672500190000001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39.700000762939503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44.200000762939503</v>
      </c>
      <c r="C49" s="2"/>
      <c r="D49" s="2"/>
      <c r="E49" s="2"/>
      <c r="F49" s="2"/>
      <c r="G49" s="6">
        <f>_xlfn.XLOOKUP(A1,'raw data'!CK2:CK52,'raw data'!CL2:CL52)</f>
        <v>47.146178560000003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26.700000762939499</v>
      </c>
      <c r="C50" s="2"/>
      <c r="D50" s="2"/>
      <c r="E50" s="2"/>
      <c r="F50" s="2"/>
      <c r="G50" s="6">
        <f>_xlfn.XLOOKUP(A1,'raw data'!CK2:CK52,'raw data'!CM2:CM52)</f>
        <v>20.253460029999999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45.900001525878899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S58"/>
  <sheetViews>
    <sheetView topLeftCell="A28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147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5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1259</v>
      </c>
      <c r="C10" s="10">
        <f>_xlfn.XLOOKUP(A1,'raw data'!G2:G52,'raw data'!J2:J52)</f>
        <v>1259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0</v>
      </c>
      <c r="G10" s="10">
        <f>_xlfn.XLOOKUP(A1,'raw data'!G2:G52,'raw data'!N2:N52)</f>
        <v>17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1</v>
      </c>
      <c r="D11" s="9">
        <f>D10/B10</f>
        <v>0</v>
      </c>
      <c r="E11" s="9">
        <f>E10/B10</f>
        <v>0</v>
      </c>
      <c r="F11" s="9">
        <f>F10/B10</f>
        <v>0</v>
      </c>
      <c r="G11" s="9">
        <f>G10/B10</f>
        <v>1.3502779984114376E-2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695</v>
      </c>
      <c r="C15" s="10">
        <f>_xlfn.XLOOKUP(A1,'raw data'!R2:R52,'raw data'!U2:U52)</f>
        <v>695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0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1</v>
      </c>
      <c r="D16" s="9">
        <f>D15/B15</f>
        <v>0</v>
      </c>
      <c r="E16" s="9">
        <f>E15/B15</f>
        <v>0</v>
      </c>
      <c r="F16" s="9">
        <f>F15/B15</f>
        <v>0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78.599999999999994</v>
      </c>
      <c r="C22" s="2">
        <f>_xlfn.XLOOKUP(A1,'raw data'!AG2:AG52,'raw data'!AJ2:AJ52)</f>
        <v>79.3</v>
      </c>
      <c r="D22" s="2">
        <f>_xlfn.XLOOKUP(A1,'raw data'!AG2:AG52,'raw data'!AK2:AK52)</f>
        <v>80</v>
      </c>
      <c r="E22" s="2">
        <f>_xlfn.XLOOKUP(A1,'raw data'!AG2:AG52,'raw data'!AL2:AL52)</f>
        <v>86.2</v>
      </c>
      <c r="F22" s="2">
        <f>_xlfn.XLOOKUP(A1,'raw data'!AG2:AG52,'raw data'!AM2:AM52)</f>
        <v>81.7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6906</v>
      </c>
      <c r="C23" s="10">
        <f>_xlfn.XLOOKUP(A1,'raw data'!AG2:AG52,'raw data'!AO2:AO52)</f>
        <v>6868</v>
      </c>
      <c r="D23" s="10">
        <f>_xlfn.XLOOKUP(A1,'raw data'!AG2:AG52,'raw data'!AP2:AP52)</f>
        <v>7018</v>
      </c>
      <c r="E23" s="10" t="str">
        <f>_xlfn.XLOOKUP(A1,'raw data'!AG2:AG52,'raw data'!AQ2:AQ52)</f>
        <v>N/A</v>
      </c>
      <c r="F23" s="10">
        <f>_xlfn.XLOOKUP(A1,'raw data'!AG2:AG52,'raw data'!AR2:AR52)</f>
        <v>6896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72</v>
      </c>
      <c r="C25" s="2">
        <f>_xlfn.XLOOKUP(A1,'raw data'!AG2:AG52,'raw data'!BD2:BD52)</f>
        <v>72</v>
      </c>
      <c r="D25" s="2">
        <f>_xlfn.XLOOKUP(A1,'raw data'!AG2:AG52,'raw data'!BE2:BE52)</f>
        <v>74</v>
      </c>
      <c r="E25" s="2">
        <f>_xlfn.XLOOKUP(A1,'raw data'!AG2:AG52,'raw data'!BF2:BF52)</f>
        <v>80</v>
      </c>
      <c r="F25" s="2">
        <f>_xlfn.XLOOKUP(A1,'raw data'!AG2:AG52,'raw data'!BG2:BG52)</f>
        <v>75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788</v>
      </c>
      <c r="C26" s="10">
        <f>_xlfn.XLOOKUP(A1,'raw data'!AG2:AG52,'raw data'!BI2:BI52)</f>
        <v>805</v>
      </c>
      <c r="D26" s="10">
        <f>_xlfn.XLOOKUP(A1,'raw data'!AG2:AG52,'raw data'!BJ2:BJ52)</f>
        <v>873</v>
      </c>
      <c r="E26" s="10" t="str">
        <f>_xlfn.XLOOKUP(A1,'raw data'!AG2:AG52,'raw data'!BK2:BK52)</f>
        <v>N/A</v>
      </c>
      <c r="F26" s="10">
        <f>_xlfn.XLOOKUP(A1,'raw data'!AG2:AG52,'raw data'!BL2:BL52)</f>
        <v>935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65</v>
      </c>
      <c r="C28" s="2">
        <f>_xlfn.XLOOKUP(A1,'raw data'!AG2:AG52,'raw data'!AT2:AT52)</f>
        <v>66</v>
      </c>
      <c r="D28" s="2">
        <f>_xlfn.XLOOKUP(A1,'raw data'!AG2:AG52,'raw data'!AU2:AU52)</f>
        <v>69.099999999999994</v>
      </c>
      <c r="E28" s="2">
        <f>_xlfn.XLOOKUP(A1,'raw data'!AG2:AG52,'raw data'!AV2:AV52)</f>
        <v>65</v>
      </c>
      <c r="F28" s="2">
        <f>_xlfn.XLOOKUP(A1,'raw data'!AG2:AG52,'raw data'!AW2:AW52)</f>
        <v>70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2724</v>
      </c>
      <c r="C29" s="10">
        <f>_xlfn.XLOOKUP(A1,'raw data'!AG2:AG52,'raw data'!AY2:AY52)</f>
        <v>2719</v>
      </c>
      <c r="D29" s="10">
        <f>_xlfn.XLOOKUP(A1,'raw data'!AG2:AG52,'raw data'!AZ2:AZ52)</f>
        <v>3038</v>
      </c>
      <c r="E29" s="10" t="str">
        <f>_xlfn.XLOOKUP(A1,'raw data'!AG2:AG52,'raw data'!BA2:BA52)</f>
        <v>N/A</v>
      </c>
      <c r="F29" s="10">
        <f>_xlfn.XLOOKUP(A1,'raw data'!AG2:AG52,'raw data'!BB2:BB52)</f>
        <v>2939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1807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1.9432405983503424E-2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80</v>
      </c>
      <c r="C40" s="6">
        <f>_xlfn.XLOOKUP(A1,'raw data'!BN2:BN52,'raw data'!BV2:BV52)</f>
        <v>9</v>
      </c>
      <c r="D40" s="6">
        <f>_xlfn.XLOOKUP(A1,'raw data'!BN2:BN52,'raw data'!BW2:BW52)</f>
        <v>37.700000000000003</v>
      </c>
      <c r="E40" s="6">
        <f>_xlfn.XLOOKUP(A1,'raw data'!BN2:BN52,'raw data'!BX2:BX52)</f>
        <v>37.4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81.7</v>
      </c>
      <c r="C41" s="6">
        <f>_xlfn.XLOOKUP(A1,'raw data'!BN2:BN52,'raw data'!BZ2:BZ52)</f>
        <v>12.9</v>
      </c>
      <c r="D41" s="6">
        <f>_xlfn.XLOOKUP(A1,'raw data'!BN2:BN52,'raw data'!CA2:CA52)</f>
        <v>33.93346201</v>
      </c>
      <c r="E41" s="6">
        <f>_xlfn.XLOOKUP(A1,'raw data'!BN2:BN52,'raw data'!CB2:CB52)</f>
        <v>37.138029250000002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1.7000000000000028</v>
      </c>
      <c r="C42" s="6">
        <f>_xlfn.XLOOKUP(A1,'raw data'!BN2:BN52,'raw data'!CD2:CD52)</f>
        <v>3.9000000000000004</v>
      </c>
      <c r="D42" s="6">
        <f>_xlfn.XLOOKUP(A1,'raw data'!BN2:BN52,'raw data'!CE2:CE52)</f>
        <v>-3.7665379900000033</v>
      </c>
      <c r="E42" s="6">
        <f>_xlfn.XLOOKUP(A1,'raw data'!BN2:BN52,'raw data'!CF2:CF52)</f>
        <v>-0.26197074999999614</v>
      </c>
      <c r="F42" s="6">
        <f>_xlfn.XLOOKUP(A1,'raw data'!BN2:BN52,'raw data'!BO2:BO52)</f>
        <v>1.5714912600000037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68.800003051757798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78.5</v>
      </c>
      <c r="C49" s="2"/>
      <c r="D49" s="2"/>
      <c r="E49" s="2"/>
      <c r="F49" s="2"/>
      <c r="G49" s="6" t="str">
        <f>_xlfn.XLOOKUP(A1,'raw data'!CK2:CK52,'raw data'!CL2:CL52)</f>
        <v>N/A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46.700000762939503</v>
      </c>
      <c r="C50" s="2"/>
      <c r="D50" s="2"/>
      <c r="E50" s="2"/>
      <c r="F50" s="2"/>
      <c r="G50" s="6">
        <f>_xlfn.XLOOKUP(A1,'raw data'!CK2:CK52,'raw data'!CM2:CM52)</f>
        <v>34.441747839999998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90.199996948242202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10.7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58"/>
  <sheetViews>
    <sheetView topLeftCell="A22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453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60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37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74936</v>
      </c>
      <c r="C10" s="10">
        <f>_xlfn.XLOOKUP(A1,'raw data'!G2:G52,'raw data'!J2:J52)</f>
        <v>49810</v>
      </c>
      <c r="D10" s="10">
        <f>_xlfn.XLOOKUP(A1,'raw data'!G2:G52,'raw data'!K2:K52)</f>
        <v>1154</v>
      </c>
      <c r="E10" s="10">
        <f>_xlfn.XLOOKUP(A1,'raw data'!G2:G52,'raw data'!L2:L52)</f>
        <v>0</v>
      </c>
      <c r="F10" s="10">
        <f>_xlfn.XLOOKUP(A1,'raw data'!G2:G52,'raw data'!M2:M52)</f>
        <v>23972</v>
      </c>
      <c r="G10" s="10">
        <f>_xlfn.XLOOKUP(A1,'raw data'!G2:G52,'raw data'!N2:N52)</f>
        <v>22855</v>
      </c>
      <c r="H10" s="10">
        <f>_xlfn.XLOOKUP(A1,'raw data'!G2:G52,'raw data'!O2:O52)</f>
        <v>3223</v>
      </c>
    </row>
    <row r="11" spans="1:8" x14ac:dyDescent="0.35">
      <c r="A11" s="3" t="s">
        <v>25</v>
      </c>
      <c r="B11" s="2"/>
      <c r="C11" s="9">
        <f>C10/B10</f>
        <v>0.6647005444646098</v>
      </c>
      <c r="D11" s="9">
        <f>D10/B10</f>
        <v>1.5399807836020071E-2</v>
      </c>
      <c r="E11" s="9">
        <f>E10/B10</f>
        <v>0</v>
      </c>
      <c r="F11" s="9">
        <f>F10/B10</f>
        <v>0.31989964769937013</v>
      </c>
      <c r="G11" s="9">
        <f>G10/B10</f>
        <v>0.30499359453400232</v>
      </c>
      <c r="H11" s="9">
        <f>H10/B10</f>
        <v>4.3010035230062985E-2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32019</v>
      </c>
      <c r="C15" s="10">
        <f>_xlfn.XLOOKUP(A1,'raw data'!R2:R52,'raw data'!U2:U52)</f>
        <v>20468</v>
      </c>
      <c r="D15" s="10">
        <f>_xlfn.XLOOKUP(A1,'raw data'!R2:R52,'raw data'!V2:V52)</f>
        <v>605</v>
      </c>
      <c r="E15" s="10">
        <f>_xlfn.XLOOKUP(A1,'raw data'!R2:R52,'raw data'!W2:W52)</f>
        <v>0</v>
      </c>
      <c r="F15" s="10">
        <f>_xlfn.XLOOKUP(A1,'raw data'!R2:R52,'raw data'!X2:X52)</f>
        <v>10946</v>
      </c>
      <c r="G15" s="10">
        <f>_xlfn.XLOOKUP(A1,'raw data'!R2:R52,'raw data'!Y2:Y52)</f>
        <v>6438</v>
      </c>
      <c r="H15" s="10">
        <f>_xlfn.XLOOKUP(A1,'raw data'!R2:R52,'raw data'!Z2:Z52)</f>
        <v>139</v>
      </c>
    </row>
    <row r="16" spans="1:8" x14ac:dyDescent="0.35">
      <c r="A16" s="3" t="s">
        <v>25</v>
      </c>
      <c r="B16" s="2"/>
      <c r="C16" s="9">
        <f>C15/B15</f>
        <v>0.63924544801524097</v>
      </c>
      <c r="D16" s="9">
        <f>D15/B15</f>
        <v>1.8895031075299041E-2</v>
      </c>
      <c r="E16" s="9">
        <f>E15/B15</f>
        <v>0</v>
      </c>
      <c r="F16" s="9">
        <f>F15/B15</f>
        <v>0.34185952090946004</v>
      </c>
      <c r="G16" s="9">
        <f>G15/B15</f>
        <v>0.20106811580624004</v>
      </c>
      <c r="H16" s="9">
        <f>H15/B15</f>
        <v>4.3411724288703584E-3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81</v>
      </c>
      <c r="C22" s="2">
        <f>_xlfn.XLOOKUP(A1,'raw data'!AG2:AG52,'raw data'!AJ2:AJ52)</f>
        <v>82</v>
      </c>
      <c r="D22" s="2">
        <f>_xlfn.XLOOKUP(A1,'raw data'!AG2:AG52,'raw data'!AK2:AK52)</f>
        <v>83</v>
      </c>
      <c r="E22" s="2">
        <f>_xlfn.XLOOKUP(A1,'raw data'!AG2:AG52,'raw data'!AL2:AL52)</f>
        <v>82.7</v>
      </c>
      <c r="F22" s="2">
        <f>_xlfn.XLOOKUP(A1,'raw data'!AG2:AG52,'raw data'!AM2:AM52)</f>
        <v>83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432850</v>
      </c>
      <c r="C23" s="10">
        <f>_xlfn.XLOOKUP(A1,'raw data'!AG2:AG52,'raw data'!AO2:AO52)</f>
        <v>426790</v>
      </c>
      <c r="D23" s="10">
        <f>_xlfn.XLOOKUP(A1,'raw data'!AG2:AG52,'raw data'!AP2:AP52)</f>
        <v>439611</v>
      </c>
      <c r="E23" s="10">
        <f>_xlfn.XLOOKUP(A1,'raw data'!AG2:AG52,'raw data'!AQ2:AQ52)</f>
        <v>429199</v>
      </c>
      <c r="F23" s="10">
        <f>_xlfn.XLOOKUP(A1,'raw data'!AG2:AG52,'raw data'!AR2:AR52)</f>
        <v>434721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77</v>
      </c>
      <c r="C25" s="2">
        <f>_xlfn.XLOOKUP(A1,'raw data'!AG2:AG52,'raw data'!BD2:BD52)</f>
        <v>79</v>
      </c>
      <c r="D25" s="2">
        <f>_xlfn.XLOOKUP(A1,'raw data'!AG2:AG52,'raw data'!BE2:BE52)</f>
        <v>80</v>
      </c>
      <c r="E25" s="2">
        <f>_xlfn.XLOOKUP(A1,'raw data'!AG2:AG52,'raw data'!BF2:BF52)</f>
        <v>80.3</v>
      </c>
      <c r="F25" s="2">
        <f>_xlfn.XLOOKUP(A1,'raw data'!AG2:AG52,'raw data'!BG2:BG52)</f>
        <v>80.599999999999994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214703</v>
      </c>
      <c r="C26" s="10">
        <f>_xlfn.XLOOKUP(A1,'raw data'!AG2:AG52,'raw data'!BI2:BI52)</f>
        <v>215056</v>
      </c>
      <c r="D26" s="10">
        <f>_xlfn.XLOOKUP(A1,'raw data'!AG2:AG52,'raw data'!BJ2:BJ52)</f>
        <v>225547</v>
      </c>
      <c r="E26" s="10">
        <f>_xlfn.XLOOKUP(A1,'raw data'!AG2:AG52,'raw data'!BK2:BK52)</f>
        <v>223157</v>
      </c>
      <c r="F26" s="10">
        <f>_xlfn.XLOOKUP(A1,'raw data'!AG2:AG52,'raw data'!BL2:BL52)</f>
        <v>227434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76</v>
      </c>
      <c r="C28" s="2">
        <f>_xlfn.XLOOKUP(A1,'raw data'!AG2:AG52,'raw data'!AT2:AT52)</f>
        <v>78</v>
      </c>
      <c r="D28" s="2">
        <f>_xlfn.XLOOKUP(A1,'raw data'!AG2:AG52,'raw data'!AU2:AU52)</f>
        <v>79</v>
      </c>
      <c r="E28" s="2">
        <f>_xlfn.XLOOKUP(A1,'raw data'!AG2:AG52,'raw data'!AV2:AV52)</f>
        <v>78.8</v>
      </c>
      <c r="F28" s="2">
        <f>_xlfn.XLOOKUP(A1,'raw data'!AG2:AG52,'raw data'!AW2:AW52)</f>
        <v>79.599999999999994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281798</v>
      </c>
      <c r="C29" s="10">
        <f>_xlfn.XLOOKUP(A1,'raw data'!AG2:AG52,'raw data'!AY2:AY52)</f>
        <v>279852</v>
      </c>
      <c r="D29" s="10">
        <f>_xlfn.XLOOKUP(A1,'raw data'!AG2:AG52,'raw data'!AZ2:AZ52)</f>
        <v>293514</v>
      </c>
      <c r="E29" s="10">
        <f>_xlfn.XLOOKUP(A1,'raw data'!AG2:AG52,'raw data'!BA2:BA52)</f>
        <v>287822</v>
      </c>
      <c r="F29" s="10">
        <f>_xlfn.XLOOKUP(A1,'raw data'!AG2:AG52,'raw data'!BB2:BB52)</f>
        <v>293630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822833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0.13343847327080616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76</v>
      </c>
      <c r="C40" s="6">
        <f>_xlfn.XLOOKUP(A1,'raw data'!BN2:BN52,'raw data'!BV2:BV52)</f>
        <v>22</v>
      </c>
      <c r="D40" s="6">
        <f>_xlfn.XLOOKUP(A1,'raw data'!BN2:BN52,'raw data'!BW2:BW52)</f>
        <v>23.7</v>
      </c>
      <c r="E40" s="6">
        <f>_xlfn.XLOOKUP(A1,'raw data'!BN2:BN52,'raw data'!BX2:BX52)</f>
        <v>25.3</v>
      </c>
      <c r="F40" s="8"/>
      <c r="G40" s="6"/>
      <c r="H40" s="6"/>
    </row>
    <row r="41" spans="1:19" x14ac:dyDescent="0.35">
      <c r="A41" s="14" t="s">
        <v>240</v>
      </c>
      <c r="B41" s="7">
        <f>_xlfn.XLOOKUP(A1,'raw data'!BN2:BN52,'raw data'!BY2:BY52)</f>
        <v>83</v>
      </c>
      <c r="C41" s="6">
        <f>_xlfn.XLOOKUP(A1,'raw data'!BN2:BN52,'raw data'!BZ2:BZ52)</f>
        <v>31.3</v>
      </c>
      <c r="D41" s="6">
        <f>_xlfn.XLOOKUP(A1,'raw data'!BN2:BN52,'raw data'!CA2:CA52)</f>
        <v>29.837527819999998</v>
      </c>
      <c r="E41" s="6">
        <f>_xlfn.XLOOKUP(A1,'raw data'!BN2:BN52,'raw data'!CB2:CB52)</f>
        <v>28.506768860000001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7</v>
      </c>
      <c r="C42" s="6">
        <f>_xlfn.XLOOKUP(A1,'raw data'!BN2:BN52,'raw data'!CD2:CD52)</f>
        <v>9.3000000000000007</v>
      </c>
      <c r="D42" s="6">
        <f>_xlfn.XLOOKUP(A1,'raw data'!BN2:BN52,'raw data'!CE2:CE52)</f>
        <v>6.137527819999999</v>
      </c>
      <c r="E42" s="6">
        <f>_xlfn.XLOOKUP(A1,'raw data'!BN2:BN52,'raw data'!CF2:CF52)</f>
        <v>3.2067688600000004</v>
      </c>
      <c r="F42" s="6">
        <f>_xlfn.XLOOKUP(A1,'raw data'!BN2:BN52,'raw data'!BO2:BO52)</f>
        <v>25.64429668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42.299999237060497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73</v>
      </c>
      <c r="C49" s="2"/>
      <c r="D49" s="2"/>
      <c r="E49" s="2"/>
      <c r="F49" s="2"/>
      <c r="G49" s="6">
        <f>_xlfn.XLOOKUP(A1,'raw data'!CK2:CK52,'raw data'!CL2:CL52)</f>
        <v>64.733745040000002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36.299999237060497</v>
      </c>
      <c r="C50" s="2"/>
      <c r="D50" s="2"/>
      <c r="E50" s="2"/>
      <c r="F50" s="2"/>
      <c r="G50" s="6">
        <f>_xlfn.XLOOKUP(A1,'raw data'!CK2:CK52,'raw data'!CM2:CM52)</f>
        <v>20.03305022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40.099998474121101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11.3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topLeftCell="A25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62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8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12119</v>
      </c>
      <c r="C10" s="10">
        <f>_xlfn.XLOOKUP(A1,'raw data'!G2:G52,'raw data'!J2:J52)</f>
        <v>8123</v>
      </c>
      <c r="D10" s="10">
        <f>_xlfn.XLOOKUP(A1,'raw data'!G2:G52,'raw data'!K2:K52)</f>
        <v>25</v>
      </c>
      <c r="E10" s="10">
        <f>_xlfn.XLOOKUP(A1,'raw data'!G2:G52,'raw data'!L2:L52)</f>
        <v>157</v>
      </c>
      <c r="F10" s="10">
        <f>_xlfn.XLOOKUP(A1,'raw data'!G2:G52,'raw data'!M2:M52)</f>
        <v>3814</v>
      </c>
      <c r="G10" s="10">
        <f>_xlfn.XLOOKUP(A1,'raw data'!G2:G52,'raw data'!N2:N52)</f>
        <v>2380</v>
      </c>
      <c r="H10" s="10">
        <f>_xlfn.XLOOKUP(A1,'raw data'!G2:G52,'raw data'!O2:O52)</f>
        <v>1298</v>
      </c>
    </row>
    <row r="11" spans="1:8" x14ac:dyDescent="0.35">
      <c r="A11" s="3" t="s">
        <v>25</v>
      </c>
      <c r="B11" s="2"/>
      <c r="C11" s="9">
        <f>C10/B10</f>
        <v>0.67026982424292436</v>
      </c>
      <c r="D11" s="9">
        <f>D10/B10</f>
        <v>2.0628764749566794E-3</v>
      </c>
      <c r="E11" s="9">
        <f>E10/B10</f>
        <v>1.2954864262727947E-2</v>
      </c>
      <c r="F11" s="9">
        <f>F10/B10</f>
        <v>0.31471243501939106</v>
      </c>
      <c r="G11" s="9">
        <f>G10/B10</f>
        <v>0.1963858404158759</v>
      </c>
      <c r="H11" s="9">
        <f>H10/B10</f>
        <v>0.1071045465797508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6026</v>
      </c>
      <c r="C15" s="10">
        <f>_xlfn.XLOOKUP(A1,'raw data'!R2:R52,'raw data'!U2:U52)</f>
        <v>3522</v>
      </c>
      <c r="D15" s="10">
        <f>_xlfn.XLOOKUP(A1,'raw data'!R2:R52,'raw data'!V2:V52)</f>
        <v>15</v>
      </c>
      <c r="E15" s="10">
        <f>_xlfn.XLOOKUP(A1,'raw data'!R2:R52,'raw data'!W2:W52)</f>
        <v>31</v>
      </c>
      <c r="F15" s="10">
        <f>_xlfn.XLOOKUP(A1,'raw data'!R2:R52,'raw data'!X2:X52)</f>
        <v>2458</v>
      </c>
      <c r="G15" s="10">
        <f>_xlfn.XLOOKUP(A1,'raw data'!R2:R52,'raw data'!Y2:Y52)</f>
        <v>2041</v>
      </c>
      <c r="H15" s="10">
        <f>_xlfn.XLOOKUP(A1,'raw data'!R2:R52,'raw data'!Z2:Z52)</f>
        <v>98</v>
      </c>
    </row>
    <row r="16" spans="1:8" x14ac:dyDescent="0.35">
      <c r="A16" s="3" t="s">
        <v>25</v>
      </c>
      <c r="B16" s="2"/>
      <c r="C16" s="9">
        <f>C15/B15</f>
        <v>0.58446730833056759</v>
      </c>
      <c r="D16" s="9">
        <f>D15/B15</f>
        <v>2.4892134085628941E-3</v>
      </c>
      <c r="E16" s="9">
        <f>E15/B15</f>
        <v>5.1443743776966476E-3</v>
      </c>
      <c r="F16" s="9">
        <f>F15/B15</f>
        <v>0.40789910388317291</v>
      </c>
      <c r="G16" s="9">
        <f>G15/B15</f>
        <v>0.33869897112512448</v>
      </c>
      <c r="H16" s="9">
        <f>H15/B15</f>
        <v>1.6262860935944243E-2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77.3</v>
      </c>
      <c r="C22" s="2">
        <f>_xlfn.XLOOKUP(A1,'raw data'!AG2:AG52,'raw data'!AJ2:AJ52)</f>
        <v>77.3</v>
      </c>
      <c r="D22" s="2">
        <f>_xlfn.XLOOKUP(A1,'raw data'!AG2:AG52,'raw data'!AK2:AK52)</f>
        <v>78.900000000000006</v>
      </c>
      <c r="E22" s="2">
        <f>_xlfn.XLOOKUP(A1,'raw data'!AG2:AG52,'raw data'!AL2:AL52)</f>
        <v>79.099999999999994</v>
      </c>
      <c r="F22" s="2">
        <f>_xlfn.XLOOKUP(A1,'raw data'!AG2:AG52,'raw data'!AM2:AM52)</f>
        <v>80.8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61440</v>
      </c>
      <c r="C23" s="10">
        <f>_xlfn.XLOOKUP(A1,'raw data'!AG2:AG52,'raw data'!AO2:AO52)</f>
        <v>61790</v>
      </c>
      <c r="D23" s="10">
        <f>_xlfn.XLOOKUP(A1,'raw data'!AG2:AG52,'raw data'!AP2:AP52)</f>
        <v>63166</v>
      </c>
      <c r="E23" s="10">
        <f>_xlfn.XLOOKUP(A1,'raw data'!AG2:AG52,'raw data'!AQ2:AQ52)</f>
        <v>64140</v>
      </c>
      <c r="F23" s="10">
        <f>_xlfn.XLOOKUP(A1,'raw data'!AG2:AG52,'raw data'!AR2:AR52)</f>
        <v>65933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66.7</v>
      </c>
      <c r="C25" s="2">
        <f>_xlfn.XLOOKUP(A1,'raw data'!AG2:AG52,'raw data'!BD2:BD52)</f>
        <v>67.599999999999994</v>
      </c>
      <c r="D25" s="2">
        <f>_xlfn.XLOOKUP(A1,'raw data'!AG2:AG52,'raw data'!BE2:BE52)</f>
        <v>69.900000000000006</v>
      </c>
      <c r="E25" s="2">
        <f>_xlfn.XLOOKUP(A1,'raw data'!AG2:AG52,'raw data'!BF2:BF52)</f>
        <v>71.099999999999994</v>
      </c>
      <c r="F25" s="2">
        <f>_xlfn.XLOOKUP(A1,'raw data'!AG2:AG52,'raw data'!BG2:BG52)</f>
        <v>73.400000000000006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18182</v>
      </c>
      <c r="C26" s="10">
        <f>_xlfn.XLOOKUP(A1,'raw data'!AG2:AG52,'raw data'!BI2:BI52)</f>
        <v>18670</v>
      </c>
      <c r="D26" s="10">
        <f>_xlfn.XLOOKUP(A1,'raw data'!AG2:AG52,'raw data'!BJ2:BJ52)</f>
        <v>19710</v>
      </c>
      <c r="E26" s="10">
        <f>_xlfn.XLOOKUP(A1,'raw data'!AG2:AG52,'raw data'!BK2:BK52)</f>
        <v>20601</v>
      </c>
      <c r="F26" s="10">
        <f>_xlfn.XLOOKUP(A1,'raw data'!AG2:AG52,'raw data'!BL2:BL52)</f>
        <v>21725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64.2</v>
      </c>
      <c r="C28" s="2">
        <f>_xlfn.XLOOKUP(A1,'raw data'!AG2:AG52,'raw data'!AT2:AT52)</f>
        <v>65.5</v>
      </c>
      <c r="D28" s="2">
        <f>_xlfn.XLOOKUP(A1,'raw data'!AG2:AG52,'raw data'!AU2:AU52)</f>
        <v>67.8</v>
      </c>
      <c r="E28" s="2">
        <f>_xlfn.XLOOKUP(A1,'raw data'!AG2:AG52,'raw data'!AV2:AV52)</f>
        <v>68.5</v>
      </c>
      <c r="F28" s="2">
        <f>_xlfn.XLOOKUP(A1,'raw data'!AG2:AG52,'raw data'!AW2:AW52)</f>
        <v>70.7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27512</v>
      </c>
      <c r="C29" s="10">
        <f>_xlfn.XLOOKUP(A1,'raw data'!AG2:AG52,'raw data'!AY2:AY52)</f>
        <v>28418</v>
      </c>
      <c r="D29" s="10">
        <f>_xlfn.XLOOKUP(A1,'raw data'!AG2:AG52,'raw data'!AZ2:AZ52)</f>
        <v>30004</v>
      </c>
      <c r="E29" s="10">
        <f>_xlfn.XLOOKUP(A1,'raw data'!AG2:AG52,'raw data'!BA2:BA52)</f>
        <v>30138</v>
      </c>
      <c r="F29" s="10">
        <f>_xlfn.XLOOKUP(A1,'raw data'!AG2:AG52,'raw data'!BB2:BB52)</f>
        <v>31296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212814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0.23399473546480304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74</v>
      </c>
      <c r="C40" s="6">
        <f>_xlfn.XLOOKUP(A1,'raw data'!BN2:BN52,'raw data'!BV2:BV52)</f>
        <v>21.3</v>
      </c>
      <c r="D40" s="6">
        <f>_xlfn.XLOOKUP(A1,'raw data'!BN2:BN52,'raw data'!BW2:BW52)</f>
        <v>40.299999999999997</v>
      </c>
      <c r="E40" s="6">
        <f>_xlfn.XLOOKUP(A1,'raw data'!BN2:BN52,'raw data'!BX2:BX52)</f>
        <v>43.5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80.8</v>
      </c>
      <c r="C41" s="6">
        <f>_xlfn.XLOOKUP(A1,'raw data'!BN2:BN52,'raw data'!BZ2:BZ52)</f>
        <v>28.3</v>
      </c>
      <c r="D41" s="6">
        <f>_xlfn.XLOOKUP(A1,'raw data'!BN2:BN52,'raw data'!CA2:CA52)</f>
        <v>37.656027100000003</v>
      </c>
      <c r="E41" s="6">
        <f>_xlfn.XLOOKUP(A1,'raw data'!BN2:BN52,'raw data'!CB2:CB52)</f>
        <v>36.935013159999997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6.7999999999999972</v>
      </c>
      <c r="C42" s="6">
        <f>_xlfn.XLOOKUP(A1,'raw data'!BN2:BN52,'raw data'!CD2:CD52)</f>
        <v>7</v>
      </c>
      <c r="D42" s="6">
        <f>_xlfn.XLOOKUP(A1,'raw data'!BN2:BN52,'raw data'!CE2:CE52)</f>
        <v>-2.6439728999999943</v>
      </c>
      <c r="E42" s="6">
        <f>_xlfn.XLOOKUP(A1,'raw data'!BN2:BN52,'raw data'!CF2:CF52)</f>
        <v>-6.5649868400000031</v>
      </c>
      <c r="F42" s="6">
        <f>_xlfn.XLOOKUP(A1,'raw data'!BN2:BN52,'raw data'!BO2:BO52)</f>
        <v>4.5910402599999998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0</v>
      </c>
      <c r="F43" s="8">
        <f>_xlfn.XLOOKUP(A1,'raw data'!BN2:BN52,'raw data'!BP2:BP52)</f>
        <v>2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49.5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58.599998474121101</v>
      </c>
      <c r="C49" s="2"/>
      <c r="D49" s="2"/>
      <c r="E49" s="2"/>
      <c r="F49" s="2"/>
      <c r="G49" s="6">
        <f>_xlfn.XLOOKUP(A1,'raw data'!CK2:CK52,'raw data'!CL2:CL52)</f>
        <v>52.812453869999999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32.5</v>
      </c>
      <c r="C50" s="2"/>
      <c r="D50" s="2"/>
      <c r="E50" s="2"/>
      <c r="F50" s="2"/>
      <c r="G50" s="6">
        <f>_xlfn.XLOOKUP(A1,'raw data'!CK2:CK52,'raw data'!CM2:CM52)</f>
        <v>27.214982280000001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41.700000762939503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8.8000000000000007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8"/>
  <sheetViews>
    <sheetView topLeftCell="A28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64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10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3092</v>
      </c>
      <c r="C10" s="10">
        <f>_xlfn.XLOOKUP(A1,'raw data'!G2:G52,'raw data'!J2:J52)</f>
        <v>2966</v>
      </c>
      <c r="D10" s="10">
        <f>_xlfn.XLOOKUP(A1,'raw data'!G2:G52,'raw data'!K2:K52)</f>
        <v>0</v>
      </c>
      <c r="E10" s="10">
        <f>_xlfn.XLOOKUP(A1,'raw data'!G2:G52,'raw data'!L2:L52)</f>
        <v>72</v>
      </c>
      <c r="F10" s="10">
        <f>_xlfn.XLOOKUP(A1,'raw data'!G2:G52,'raw data'!M2:M52)</f>
        <v>54</v>
      </c>
      <c r="G10" s="10">
        <f>_xlfn.XLOOKUP(A1,'raw data'!G2:G52,'raw data'!N2:N52)</f>
        <v>96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0.95924967658473481</v>
      </c>
      <c r="D11" s="9">
        <f>D10/B10</f>
        <v>0</v>
      </c>
      <c r="E11" s="9">
        <f>E10/B10</f>
        <v>2.3285899094437259E-2</v>
      </c>
      <c r="F11" s="9">
        <f>F10/B10</f>
        <v>1.7464424320827943E-2</v>
      </c>
      <c r="G11" s="9">
        <f>G10/B10</f>
        <v>3.1047865459249677E-2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1564</v>
      </c>
      <c r="C15" s="10">
        <f>_xlfn.XLOOKUP(A1,'raw data'!R2:R52,'raw data'!U2:U52)</f>
        <v>1546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18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0.98849104859335035</v>
      </c>
      <c r="D16" s="9">
        <f>D15/B15</f>
        <v>0</v>
      </c>
      <c r="E16" s="9">
        <f>E15/B15</f>
        <v>0</v>
      </c>
      <c r="F16" s="9">
        <f>F15/B15</f>
        <v>1.1508951406649617E-2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87</v>
      </c>
      <c r="C22" s="2">
        <f>_xlfn.XLOOKUP(A1,'raw data'!AG2:AG52,'raw data'!AJ2:AJ52)</f>
        <v>87.2</v>
      </c>
      <c r="D22" s="2">
        <f>_xlfn.XLOOKUP(A1,'raw data'!AG2:AG52,'raw data'!AK2:AK52)</f>
        <v>87.4</v>
      </c>
      <c r="E22" s="2">
        <f>_xlfn.XLOOKUP(A1,'raw data'!AG2:AG52,'raw data'!AL2:AL52)</f>
        <v>87.9</v>
      </c>
      <c r="F22" s="2">
        <f>_xlfn.XLOOKUP(A1,'raw data'!AG2:AG52,'raw data'!AM2:AM52)</f>
        <v>88.4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43050</v>
      </c>
      <c r="C23" s="10">
        <f>_xlfn.XLOOKUP(A1,'raw data'!AG2:AG52,'raw data'!AO2:AO52)</f>
        <v>42373</v>
      </c>
      <c r="D23" s="10">
        <f>_xlfn.XLOOKUP(A1,'raw data'!AG2:AG52,'raw data'!AP2:AP52)</f>
        <v>42578</v>
      </c>
      <c r="E23" s="10">
        <f>_xlfn.XLOOKUP(A1,'raw data'!AG2:AG52,'raw data'!AQ2:AQ52)</f>
        <v>42515</v>
      </c>
      <c r="F23" s="10">
        <f>_xlfn.XLOOKUP(A1,'raw data'!AG2:AG52,'raw data'!AR2:AR52)</f>
        <v>42198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309</v>
      </c>
      <c r="B25" s="2">
        <f>_xlfn.XLOOKUP(A1,'raw data'!AG2:AG52,'raw data'!BC2:BC52)</f>
        <v>74</v>
      </c>
      <c r="C25" s="2">
        <f>_xlfn.XLOOKUP(A1,'raw data'!AG2:AG52,'raw data'!BD2:BD52)</f>
        <v>74.8</v>
      </c>
      <c r="D25" s="2">
        <f>_xlfn.XLOOKUP(A1,'raw data'!AG2:AG52,'raw data'!BE2:BE52)</f>
        <v>76.400000000000006</v>
      </c>
      <c r="E25" s="2">
        <f>_xlfn.XLOOKUP(A1,'raw data'!AG2:AG52,'raw data'!BF2:BF52)</f>
        <v>77.7</v>
      </c>
      <c r="F25" s="2">
        <f>_xlfn.XLOOKUP(A1,'raw data'!AG2:AG52,'raw data'!BG2:BG52)</f>
        <v>78.599999999999994</v>
      </c>
      <c r="G25" s="2"/>
      <c r="H25" s="2"/>
    </row>
    <row r="26" spans="1:19" x14ac:dyDescent="0.35">
      <c r="A26" s="3" t="s">
        <v>310</v>
      </c>
      <c r="B26" s="10">
        <f>_xlfn.XLOOKUP(A1,'raw data'!AG2:AG52,'raw data'!BH2:BH52)</f>
        <v>7583</v>
      </c>
      <c r="C26" s="10">
        <f>_xlfn.XLOOKUP(A1,'raw data'!AG2:AG52,'raw data'!BI2:BI52)</f>
        <v>8154</v>
      </c>
      <c r="D26" s="10">
        <f>_xlfn.XLOOKUP(A1,'raw data'!AG2:AG52,'raw data'!BJ2:BJ52)</f>
        <v>8612</v>
      </c>
      <c r="E26" s="10">
        <f>_xlfn.XLOOKUP(A1,'raw data'!AG2:AG52,'raw data'!BK2:BK52)</f>
        <v>8705</v>
      </c>
      <c r="F26" s="10">
        <f>_xlfn.XLOOKUP(A1,'raw data'!AG2:AG52,'raw data'!BL2:BL52)</f>
        <v>9128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75.900000000000006</v>
      </c>
      <c r="C28" s="2">
        <f>_xlfn.XLOOKUP(A1,'raw data'!AG2:AG52,'raw data'!AT2:AT52)</f>
        <v>75.900000000000006</v>
      </c>
      <c r="D28" s="2">
        <f>_xlfn.XLOOKUP(A1,'raw data'!AG2:AG52,'raw data'!AU2:AU52)</f>
        <v>76.7</v>
      </c>
      <c r="E28" s="2">
        <f>_xlfn.XLOOKUP(A1,'raw data'!AG2:AG52,'raw data'!AV2:AV52)</f>
        <v>78.099999999999994</v>
      </c>
      <c r="F28" s="2">
        <f>_xlfn.XLOOKUP(A1,'raw data'!AG2:AG52,'raw data'!AW2:AW52)</f>
        <v>79.5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16442</v>
      </c>
      <c r="C29" s="10">
        <f>_xlfn.XLOOKUP(A1,'raw data'!AG2:AG52,'raw data'!AY2:AY52)</f>
        <v>17725</v>
      </c>
      <c r="D29" s="10">
        <f>_xlfn.XLOOKUP(A1,'raw data'!AG2:AG52,'raw data'!AZ2:AZ52)</f>
        <v>17854</v>
      </c>
      <c r="E29" s="10">
        <f>_xlfn.XLOOKUP(A1,'raw data'!AG2:AG52,'raw data'!BA2:BA52)</f>
        <v>18524</v>
      </c>
      <c r="F29" s="10">
        <f>_xlfn.XLOOKUP(A1,'raw data'!AG2:AG52,'raw data'!BB2:BB52)</f>
        <v>16247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50684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9.7807041242445061E-2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83</v>
      </c>
      <c r="C40" s="6">
        <f>_xlfn.XLOOKUP(A1,'raw data'!BN2:BN52,'raw data'!BV2:BV52)</f>
        <v>23.9</v>
      </c>
      <c r="D40" s="6">
        <f>_xlfn.XLOOKUP(A1,'raw data'!BN2:BN52,'raw data'!BW2:BW52)</f>
        <v>44.7</v>
      </c>
      <c r="E40" s="6">
        <f>_xlfn.XLOOKUP(A1,'raw data'!BN2:BN52,'raw data'!BX2:BX52)</f>
        <v>38.1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88.4</v>
      </c>
      <c r="C41" s="6">
        <f>_xlfn.XLOOKUP(A1,'raw data'!BN2:BN52,'raw data'!BZ2:BZ52)</f>
        <v>32.200000000000003</v>
      </c>
      <c r="D41" s="6">
        <f>_xlfn.XLOOKUP(A1,'raw data'!BN2:BN52,'raw data'!CA2:CA52)</f>
        <v>41.010574120000001</v>
      </c>
      <c r="E41" s="6">
        <f>_xlfn.XLOOKUP(A1,'raw data'!BN2:BN52,'raw data'!CB2:CB52)</f>
        <v>39.227603369999997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5.4000000000000057</v>
      </c>
      <c r="C42" s="6">
        <f>_xlfn.XLOOKUP(A1,'raw data'!BN2:BN52,'raw data'!CD2:CD52)</f>
        <v>8.3000000000000043</v>
      </c>
      <c r="D42" s="6">
        <f>_xlfn.XLOOKUP(A1,'raw data'!BN2:BN52,'raw data'!CE2:CE52)</f>
        <v>-3.6894258800000017</v>
      </c>
      <c r="E42" s="6">
        <f>_xlfn.XLOOKUP(A1,'raw data'!BN2:BN52,'raw data'!CF2:CF52)</f>
        <v>1.1276033699999957</v>
      </c>
      <c r="F42" s="6">
        <f>_xlfn.XLOOKUP(A1,'raw data'!BN2:BN52,'raw data'!BO2:BO52)</f>
        <v>11.138177490000004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0</v>
      </c>
      <c r="E43" s="8">
        <f>_xlfn.XLOOKUP(A1,'raw data'!BN2:BN52,'raw data'!BT2:BT52)</f>
        <v>1</v>
      </c>
      <c r="F43" s="8">
        <f>_xlfn.XLOOKUP(A1,'raw data'!BN2:BN52,'raw data'!BP2:BP52)</f>
        <v>3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60.400001525878899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80</v>
      </c>
      <c r="C49" s="2"/>
      <c r="D49" s="2"/>
      <c r="E49" s="2"/>
      <c r="F49" s="2"/>
      <c r="G49" s="6">
        <f>_xlfn.XLOOKUP(A1,'raw data'!CK2:CK52,'raw data'!CL2:CL52)</f>
        <v>61.671518130000003</v>
      </c>
      <c r="H49" s="2">
        <v>55.2</v>
      </c>
    </row>
    <row r="50" spans="1:8" x14ac:dyDescent="0.35">
      <c r="A50" s="3" t="s">
        <v>3</v>
      </c>
      <c r="B50" s="6">
        <f>_xlfn.XLOOKUP(A1,'raw data'!CO2:CO52,'raw data'!CR2:CR52)</f>
        <v>32.799999237060497</v>
      </c>
      <c r="C50" s="2"/>
      <c r="D50" s="2"/>
      <c r="E50" s="2"/>
      <c r="F50" s="2"/>
      <c r="G50" s="6">
        <f>_xlfn.XLOOKUP(A1,'raw data'!CK2:CK52,'raw data'!CM2:CM52)</f>
        <v>25.2899502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58.400001525878899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10.199999999999999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58"/>
  <sheetViews>
    <sheetView topLeftCell="A19" workbookViewId="0">
      <selection activeCell="A31" sqref="A31:XFD36"/>
    </sheetView>
  </sheetViews>
  <sheetFormatPr defaultRowHeight="14.5" x14ac:dyDescent="0.35"/>
  <cols>
    <col min="1" max="1" width="102.90625" bestFit="1" customWidth="1"/>
    <col min="2" max="2" width="10.36328125" customWidth="1"/>
    <col min="3" max="3" width="7.36328125" bestFit="1" customWidth="1"/>
    <col min="4" max="4" width="15.90625" bestFit="1" customWidth="1"/>
    <col min="5" max="5" width="10.6328125" bestFit="1" customWidth="1"/>
    <col min="6" max="6" width="10.1796875" bestFit="1" customWidth="1"/>
    <col min="7" max="7" width="7.453125" customWidth="1"/>
    <col min="8" max="8" width="9.08984375" bestFit="1" customWidth="1"/>
  </cols>
  <sheetData>
    <row r="1" spans="1:8" s="1" customFormat="1" ht="23.5" x14ac:dyDescent="0.55000000000000004">
      <c r="A1" s="12" t="s">
        <v>68</v>
      </c>
      <c r="B1" s="2"/>
      <c r="C1" s="2"/>
      <c r="D1" s="2"/>
      <c r="E1" s="2"/>
      <c r="F1" s="2"/>
      <c r="G1" s="2"/>
      <c r="H1" s="2"/>
    </row>
    <row r="2" spans="1:8" x14ac:dyDescent="0.35">
      <c r="A2" s="2"/>
      <c r="B2" s="2"/>
      <c r="C2" s="2"/>
      <c r="D2" s="2"/>
      <c r="E2" s="2"/>
      <c r="F2" s="2"/>
      <c r="G2" s="2"/>
      <c r="H2" s="2"/>
    </row>
    <row r="3" spans="1:8" x14ac:dyDescent="0.35">
      <c r="A3" s="5" t="s">
        <v>40</v>
      </c>
      <c r="B3" s="10">
        <f>_xlfn.XLOOKUP(A1,'raw data'!A2:A52,'raw data'!D2:D52)</f>
        <v>1</v>
      </c>
      <c r="C3" s="2"/>
      <c r="D3" s="2"/>
      <c r="E3" s="2"/>
      <c r="F3" s="2"/>
      <c r="G3" s="2"/>
      <c r="H3" s="2"/>
    </row>
    <row r="4" spans="1:8" x14ac:dyDescent="0.35">
      <c r="A4" s="4"/>
      <c r="B4" s="4"/>
      <c r="C4" s="2"/>
      <c r="D4" s="2"/>
      <c r="E4" s="2"/>
      <c r="F4" s="2"/>
      <c r="G4" s="2"/>
      <c r="H4" s="2"/>
    </row>
    <row r="5" spans="1:8" x14ac:dyDescent="0.35">
      <c r="A5" s="4"/>
      <c r="B5" s="4"/>
      <c r="C5" s="2"/>
      <c r="D5" s="2"/>
      <c r="E5" s="2"/>
      <c r="F5" s="2"/>
      <c r="G5" s="2"/>
      <c r="H5" s="2"/>
    </row>
    <row r="6" spans="1:8" x14ac:dyDescent="0.35">
      <c r="A6" s="5" t="s">
        <v>39</v>
      </c>
      <c r="B6" s="4"/>
      <c r="C6" s="2"/>
      <c r="D6" s="2"/>
      <c r="E6" s="2"/>
      <c r="F6" s="2"/>
      <c r="G6" s="2"/>
      <c r="H6" s="2"/>
    </row>
    <row r="7" spans="1:8" x14ac:dyDescent="0.35">
      <c r="A7" s="2"/>
      <c r="B7" s="2"/>
      <c r="C7" s="2"/>
      <c r="D7" s="2"/>
      <c r="E7" s="2"/>
      <c r="F7" s="2"/>
      <c r="G7" s="2"/>
      <c r="H7" s="2"/>
    </row>
    <row r="8" spans="1:8" x14ac:dyDescent="0.35">
      <c r="A8" s="11" t="s">
        <v>38</v>
      </c>
      <c r="B8" s="2"/>
      <c r="C8" s="2"/>
      <c r="D8" s="2"/>
      <c r="E8" s="2"/>
      <c r="F8" s="2"/>
      <c r="G8" s="2"/>
      <c r="H8" s="2"/>
    </row>
    <row r="9" spans="1:8" x14ac:dyDescent="0.35">
      <c r="A9" s="3" t="s">
        <v>37</v>
      </c>
      <c r="B9" s="24" t="s">
        <v>36</v>
      </c>
      <c r="C9" s="24" t="s">
        <v>32</v>
      </c>
      <c r="D9" s="24" t="s">
        <v>31</v>
      </c>
      <c r="E9" s="24" t="s">
        <v>30</v>
      </c>
      <c r="F9" s="24" t="s">
        <v>29</v>
      </c>
      <c r="G9" s="24" t="s">
        <v>28</v>
      </c>
      <c r="H9" s="24" t="s">
        <v>27</v>
      </c>
    </row>
    <row r="10" spans="1:8" x14ac:dyDescent="0.35">
      <c r="A10" s="3" t="s">
        <v>34</v>
      </c>
      <c r="B10" s="10">
        <f>_xlfn.XLOOKUP(A1,'raw data'!G2:G52,'raw data'!I2:I52)</f>
        <v>1330</v>
      </c>
      <c r="C10" s="10">
        <f>_xlfn.XLOOKUP(A1,'raw data'!G2:G52,'raw data'!J2:J52)</f>
        <v>1123</v>
      </c>
      <c r="D10" s="10">
        <f>_xlfn.XLOOKUP(A1,'raw data'!G2:G52,'raw data'!K2:K52)</f>
        <v>0</v>
      </c>
      <c r="E10" s="10">
        <f>_xlfn.XLOOKUP(A1,'raw data'!G2:G52,'raw data'!L2:L52)</f>
        <v>0</v>
      </c>
      <c r="F10" s="10">
        <f>_xlfn.XLOOKUP(A1,'raw data'!G2:G52,'raw data'!M2:M52)</f>
        <v>207</v>
      </c>
      <c r="G10" s="10">
        <f>_xlfn.XLOOKUP(A1,'raw data'!G2:G52,'raw data'!N2:N52)</f>
        <v>360</v>
      </c>
      <c r="H10" s="10">
        <f>_xlfn.XLOOKUP(A1,'raw data'!G2:G52,'raw data'!O2:O52)</f>
        <v>0</v>
      </c>
    </row>
    <row r="11" spans="1:8" x14ac:dyDescent="0.35">
      <c r="A11" s="3" t="s">
        <v>25</v>
      </c>
      <c r="B11" s="2"/>
      <c r="C11" s="9">
        <f>C10/B10</f>
        <v>0.84436090225563909</v>
      </c>
      <c r="D11" s="9">
        <f>D10/B10</f>
        <v>0</v>
      </c>
      <c r="E11" s="9">
        <f>E10/B10</f>
        <v>0</v>
      </c>
      <c r="F11" s="9">
        <f>F10/B10</f>
        <v>0.15563909774436091</v>
      </c>
      <c r="G11" s="9">
        <f>G10/B10</f>
        <v>0.27067669172932329</v>
      </c>
      <c r="H11" s="9">
        <f>H10/B10</f>
        <v>0</v>
      </c>
    </row>
    <row r="12" spans="1:8" x14ac:dyDescent="0.35">
      <c r="A12" s="2"/>
      <c r="B12" s="2"/>
      <c r="C12" s="2"/>
      <c r="D12" s="2"/>
      <c r="E12" s="2"/>
      <c r="F12" s="2"/>
      <c r="G12" s="2"/>
      <c r="H12" s="2"/>
    </row>
    <row r="13" spans="1:8" x14ac:dyDescent="0.35">
      <c r="A13" s="11" t="s">
        <v>35</v>
      </c>
      <c r="B13" s="2"/>
      <c r="C13" s="2"/>
      <c r="D13" s="2"/>
      <c r="E13" s="2"/>
      <c r="F13" s="2"/>
      <c r="G13" s="2"/>
      <c r="H13" s="2"/>
    </row>
    <row r="14" spans="1:8" x14ac:dyDescent="0.35">
      <c r="A14" s="3" t="s">
        <v>34</v>
      </c>
      <c r="B14" s="24" t="s">
        <v>33</v>
      </c>
      <c r="C14" s="24" t="s">
        <v>32</v>
      </c>
      <c r="D14" s="24" t="s">
        <v>31</v>
      </c>
      <c r="E14" s="24" t="s">
        <v>30</v>
      </c>
      <c r="F14" s="24" t="s">
        <v>29</v>
      </c>
      <c r="G14" s="24" t="s">
        <v>28</v>
      </c>
      <c r="H14" s="24" t="s">
        <v>27</v>
      </c>
    </row>
    <row r="15" spans="1:8" x14ac:dyDescent="0.35">
      <c r="A15" s="3" t="s">
        <v>26</v>
      </c>
      <c r="B15" s="10">
        <f>_xlfn.XLOOKUP(A1,'raw data'!R2:R52,'raw data'!T2:T52)</f>
        <v>970</v>
      </c>
      <c r="C15" s="10">
        <f>_xlfn.XLOOKUP(A1,'raw data'!R2:R52,'raw data'!U2:U52)</f>
        <v>799</v>
      </c>
      <c r="D15" s="10">
        <f>_xlfn.XLOOKUP(A1,'raw data'!R2:R52,'raw data'!V2:V52)</f>
        <v>0</v>
      </c>
      <c r="E15" s="10">
        <f>_xlfn.XLOOKUP(A1,'raw data'!R2:R52,'raw data'!W2:W52)</f>
        <v>0</v>
      </c>
      <c r="F15" s="10">
        <f>_xlfn.XLOOKUP(A1,'raw data'!R2:R52,'raw data'!X2:X52)</f>
        <v>171</v>
      </c>
      <c r="G15" s="10">
        <f>_xlfn.XLOOKUP(A1,'raw data'!R2:R52,'raw data'!Y2:Y52)</f>
        <v>0</v>
      </c>
      <c r="H15" s="10">
        <f>_xlfn.XLOOKUP(A1,'raw data'!R2:R52,'raw data'!Z2:Z52)</f>
        <v>0</v>
      </c>
    </row>
    <row r="16" spans="1:8" x14ac:dyDescent="0.35">
      <c r="A16" s="3" t="s">
        <v>25</v>
      </c>
      <c r="B16" s="2"/>
      <c r="C16" s="9">
        <f>C15/B15</f>
        <v>0.82371134020618553</v>
      </c>
      <c r="D16" s="9">
        <f>D15/B15</f>
        <v>0</v>
      </c>
      <c r="E16" s="9">
        <f>E15/B15</f>
        <v>0</v>
      </c>
      <c r="F16" s="9">
        <f>F15/B15</f>
        <v>0.17628865979381445</v>
      </c>
      <c r="G16" s="9">
        <f>G15/B15</f>
        <v>0</v>
      </c>
      <c r="H16" s="9">
        <f>H15/B15</f>
        <v>0</v>
      </c>
    </row>
    <row r="17" spans="1:19" x14ac:dyDescent="0.35">
      <c r="A17" s="2"/>
      <c r="B17" s="2"/>
      <c r="C17" s="2"/>
      <c r="D17" s="2"/>
      <c r="E17" s="2"/>
      <c r="F17" s="2"/>
      <c r="G17" s="2"/>
      <c r="H17" s="2"/>
    </row>
    <row r="18" spans="1:19" x14ac:dyDescent="0.35">
      <c r="A18" s="2"/>
      <c r="B18" s="2"/>
      <c r="C18" s="2"/>
      <c r="D18" s="2"/>
      <c r="E18" s="2"/>
      <c r="F18" s="2"/>
      <c r="G18" s="2"/>
      <c r="H18" s="2"/>
    </row>
    <row r="19" spans="1:19" x14ac:dyDescent="0.35">
      <c r="A19" s="5" t="s">
        <v>24</v>
      </c>
      <c r="B19" s="2"/>
      <c r="C19" s="2"/>
      <c r="D19" s="2"/>
      <c r="E19" s="2"/>
      <c r="F19" s="2"/>
      <c r="G19" s="2"/>
      <c r="H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</row>
    <row r="21" spans="1:19" x14ac:dyDescent="0.35">
      <c r="A21" s="2"/>
      <c r="B21" s="24">
        <v>2014</v>
      </c>
      <c r="C21" s="24">
        <v>2015</v>
      </c>
      <c r="D21" s="24">
        <v>2016</v>
      </c>
      <c r="E21" s="24">
        <v>2017</v>
      </c>
      <c r="F21" s="24">
        <v>2018</v>
      </c>
      <c r="G21" s="2"/>
      <c r="H21" s="2"/>
    </row>
    <row r="22" spans="1:19" x14ac:dyDescent="0.35">
      <c r="A22" s="3" t="s">
        <v>23</v>
      </c>
      <c r="B22" s="2">
        <f>_xlfn.XLOOKUP(A1,'raw data'!AG2:AG52,'raw data'!AI2:AI52)</f>
        <v>61.4</v>
      </c>
      <c r="C22" s="2">
        <f>_xlfn.XLOOKUP(A1,'raw data'!AG2:AG52,'raw data'!AJ2:AJ52)</f>
        <v>68.5</v>
      </c>
      <c r="D22" s="2">
        <f>_xlfn.XLOOKUP(A1,'raw data'!AG2:AG52,'raw data'!AK2:AK52)</f>
        <v>69.2</v>
      </c>
      <c r="E22" s="2">
        <f>_xlfn.XLOOKUP(A1,'raw data'!AG2:AG52,'raw data'!AL2:AL52)</f>
        <v>73.2</v>
      </c>
      <c r="F22" s="2">
        <f>_xlfn.XLOOKUP(A1,'raw data'!AG2:AG52,'raw data'!AM2:AM52)</f>
        <v>68.5</v>
      </c>
      <c r="G22" s="2"/>
      <c r="H22" s="2"/>
    </row>
    <row r="23" spans="1:19" x14ac:dyDescent="0.35">
      <c r="A23" s="3" t="s">
        <v>22</v>
      </c>
      <c r="B23" s="10">
        <f>_xlfn.XLOOKUP(A1,'raw data'!AG2:AG52,'raw data'!AN2:AN52)</f>
        <v>5101</v>
      </c>
      <c r="C23" s="10">
        <f>_xlfn.XLOOKUP(A1,'raw data'!AG2:AG52,'raw data'!AO2:AO52)</f>
        <v>4440</v>
      </c>
      <c r="D23" s="10">
        <f>_xlfn.XLOOKUP(A1,'raw data'!AG2:AG52,'raw data'!AP2:AP52)</f>
        <v>4775</v>
      </c>
      <c r="E23" s="10">
        <f>_xlfn.XLOOKUP(A1,'raw data'!AG2:AG52,'raw data'!AQ2:AQ52)</f>
        <v>4652</v>
      </c>
      <c r="F23" s="10">
        <f>_xlfn.XLOOKUP(A1,'raw data'!AG2:AG52,'raw data'!AR2:AR52)</f>
        <v>4765</v>
      </c>
      <c r="G23" s="2"/>
      <c r="H23" s="2"/>
    </row>
    <row r="24" spans="1:19" x14ac:dyDescent="0.35">
      <c r="A24" s="3"/>
      <c r="B24" s="2"/>
      <c r="C24" s="2"/>
      <c r="D24" s="2"/>
      <c r="E24" s="2"/>
      <c r="F24" s="2"/>
      <c r="G24" s="2"/>
      <c r="H24" s="2"/>
    </row>
    <row r="25" spans="1:19" x14ac:dyDescent="0.35">
      <c r="A25" s="3" t="s">
        <v>307</v>
      </c>
      <c r="B25" s="2">
        <f>_xlfn.XLOOKUP(A1,'raw data'!AG2:AG52,'raw data'!BC2:BC52)</f>
        <v>59.7</v>
      </c>
      <c r="C25" s="2">
        <f>_xlfn.XLOOKUP(A1,'raw data'!AG2:AG52,'raw data'!BD2:BD52)</f>
        <v>67.099999999999994</v>
      </c>
      <c r="D25" s="2">
        <f>_xlfn.XLOOKUP(A1,'raw data'!AG2:AG52,'raw data'!BE2:BE52)</f>
        <v>67.7</v>
      </c>
      <c r="E25" s="2">
        <f>_xlfn.XLOOKUP(A1,'raw data'!AG2:AG52,'raw data'!BF2:BF52)</f>
        <v>72.400000000000006</v>
      </c>
      <c r="F25" s="2">
        <f>_xlfn.XLOOKUP(A1,'raw data'!AG2:AG52,'raw data'!BG2:BG52)</f>
        <v>67</v>
      </c>
      <c r="G25" s="2"/>
      <c r="H25" s="2"/>
    </row>
    <row r="26" spans="1:19" x14ac:dyDescent="0.35">
      <c r="A26" s="3" t="s">
        <v>308</v>
      </c>
      <c r="B26" s="10">
        <f>_xlfn.XLOOKUP(A1,'raw data'!AG2:AG52,'raw data'!BH2:BH52)</f>
        <v>4251</v>
      </c>
      <c r="C26" s="10">
        <f>_xlfn.XLOOKUP(A1,'raw data'!AG2:AG52,'raw data'!BI2:BI52)</f>
        <v>3583</v>
      </c>
      <c r="D26" s="10">
        <f>_xlfn.XLOOKUP(A1,'raw data'!AG2:AG52,'raw data'!BJ2:BJ52)</f>
        <v>3831</v>
      </c>
      <c r="E26" s="10">
        <f>_xlfn.XLOOKUP(A1,'raw data'!AG2:AG52,'raw data'!BK2:BK52)</f>
        <v>3561</v>
      </c>
      <c r="F26" s="10">
        <f>_xlfn.XLOOKUP(A1,'raw data'!AG2:AG52,'raw data'!BL2:BL52)</f>
        <v>3546</v>
      </c>
      <c r="G26" s="2"/>
      <c r="H26" s="2"/>
    </row>
    <row r="27" spans="1:19" x14ac:dyDescent="0.35">
      <c r="A27" s="3"/>
      <c r="B27" s="2"/>
      <c r="C27" s="2"/>
      <c r="D27" s="2"/>
      <c r="E27" s="2"/>
      <c r="F27" s="2"/>
      <c r="G27" s="2"/>
      <c r="H27" s="2"/>
    </row>
    <row r="28" spans="1:19" x14ac:dyDescent="0.35">
      <c r="A28" s="3" t="s">
        <v>21</v>
      </c>
      <c r="B28" s="2">
        <f>_xlfn.XLOOKUP(A1,'raw data'!AG2:AG52,'raw data'!AS2:AS52)</f>
        <v>60.1</v>
      </c>
      <c r="C28" s="2">
        <f>_xlfn.XLOOKUP(A1,'raw data'!AG2:AG52,'raw data'!AT2:AT52)</f>
        <v>68.2</v>
      </c>
      <c r="D28" s="2">
        <f>_xlfn.XLOOKUP(A1,'raw data'!AG2:AG52,'raw data'!AU2:AU52)</f>
        <v>69.3</v>
      </c>
      <c r="E28" s="2">
        <f>_xlfn.XLOOKUP(A1,'raw data'!AG2:AG52,'raw data'!AV2:AV52)</f>
        <v>72.900000000000006</v>
      </c>
      <c r="F28" s="2">
        <f>_xlfn.XLOOKUP(A1,'raw data'!AG2:AG52,'raw data'!AW2:AW52)</f>
        <v>58.9</v>
      </c>
      <c r="G28" s="2"/>
      <c r="H28" s="2"/>
    </row>
    <row r="29" spans="1:19" x14ac:dyDescent="0.35">
      <c r="A29" s="3" t="s">
        <v>20</v>
      </c>
      <c r="B29" s="10">
        <f>_xlfn.XLOOKUP(A1,'raw data'!AG2:AG52,'raw data'!AX2:AX52)</f>
        <v>2928</v>
      </c>
      <c r="C29" s="10">
        <f>_xlfn.XLOOKUP(A1,'raw data'!AG2:AG52,'raw data'!AY2:AY52)</f>
        <v>3702</v>
      </c>
      <c r="D29" s="10">
        <f>_xlfn.XLOOKUP(A1,'raw data'!AG2:AG52,'raw data'!AZ2:AZ52)</f>
        <v>3762</v>
      </c>
      <c r="E29" s="10">
        <f>_xlfn.XLOOKUP(A1,'raw data'!AG2:AG52,'raw data'!BA2:BA52)</f>
        <v>4061</v>
      </c>
      <c r="F29" s="10">
        <f>_xlfn.XLOOKUP(A1,'raw data'!AG2:AG52,'raw data'!BB2:BB52)</f>
        <v>3260</v>
      </c>
      <c r="G29" s="2"/>
      <c r="H29" s="2"/>
    </row>
    <row r="30" spans="1:19" x14ac:dyDescent="0.35">
      <c r="A30" s="3"/>
      <c r="B30" s="2"/>
      <c r="C30" s="2"/>
      <c r="D30" s="2"/>
      <c r="E30" s="2"/>
      <c r="F30" s="2"/>
      <c r="G30" s="2"/>
      <c r="H30" s="2"/>
    </row>
    <row r="31" spans="1:19" x14ac:dyDescent="0.35">
      <c r="A31" s="5" t="s">
        <v>322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35">
      <c r="A33" s="2"/>
      <c r="B33" s="24">
        <v>2018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35">
      <c r="A34" s="3" t="s">
        <v>323</v>
      </c>
      <c r="B34" s="10">
        <f>_xlfn.XLOOKUP(A1,'raw data'!CV2:CV52,'raw data'!CW2:CW52)</f>
        <v>23694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35">
      <c r="A35" s="3" t="s">
        <v>324</v>
      </c>
      <c r="B35" s="40">
        <f>_xlfn.XLOOKUP(A1,'raw data'!CV2:CV52,'raw data'!CY2:CY52)</f>
        <v>0.27705151890741564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3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5">
      <c r="A37" s="2"/>
      <c r="B37" s="2"/>
      <c r="C37" s="2"/>
      <c r="D37" s="2"/>
      <c r="E37" s="2"/>
      <c r="F37" s="2"/>
      <c r="G37" s="2"/>
      <c r="H37" s="2"/>
    </row>
    <row r="38" spans="1:19" x14ac:dyDescent="0.35">
      <c r="A38" s="5" t="s">
        <v>19</v>
      </c>
      <c r="B38" s="2"/>
      <c r="C38" s="2"/>
      <c r="D38" s="2"/>
      <c r="E38" s="2"/>
      <c r="F38" s="2"/>
      <c r="G38" s="2"/>
      <c r="H38" s="2"/>
    </row>
    <row r="39" spans="1:19" x14ac:dyDescent="0.35">
      <c r="A39" s="2"/>
      <c r="B39" s="24" t="s">
        <v>241</v>
      </c>
      <c r="C39" s="24" t="s">
        <v>242</v>
      </c>
      <c r="D39" s="24" t="s">
        <v>243</v>
      </c>
      <c r="E39" s="24" t="s">
        <v>244</v>
      </c>
      <c r="F39" s="25" t="s">
        <v>295</v>
      </c>
      <c r="G39" s="6"/>
      <c r="H39" s="6"/>
    </row>
    <row r="40" spans="1:19" x14ac:dyDescent="0.35">
      <c r="A40" s="14">
        <v>2011</v>
      </c>
      <c r="B40" s="6">
        <f>_xlfn.XLOOKUP(A1,'raw data'!BN2:BN52,'raw data'!BU2:BU52)</f>
        <v>59</v>
      </c>
      <c r="C40" s="6">
        <f>_xlfn.XLOOKUP(A1,'raw data'!BN2:BN52,'raw data'!BV2:BV52)</f>
        <v>9.3000000000000007</v>
      </c>
      <c r="D40" s="6">
        <f>_xlfn.XLOOKUP(A1,'raw data'!BN2:BN52,'raw data'!BW2:BW52)</f>
        <v>16.100000000000001</v>
      </c>
      <c r="E40" s="6">
        <f>_xlfn.XLOOKUP(A1,'raw data'!BN2:BN52,'raw data'!BX2:BX52)</f>
        <v>17</v>
      </c>
      <c r="F40" s="8"/>
      <c r="G40" s="6"/>
      <c r="H40" s="6"/>
    </row>
    <row r="41" spans="1:19" x14ac:dyDescent="0.35">
      <c r="A41" s="14" t="s">
        <v>240</v>
      </c>
      <c r="B41" s="7" t="str">
        <f>_xlfn.XLOOKUP(A1,'raw data'!BN2:BN52,'raw data'!BY2:BY52)</f>
        <v>68.5</v>
      </c>
      <c r="C41" s="6">
        <f>_xlfn.XLOOKUP(A1,'raw data'!BN2:BN52,'raw data'!BZ2:BZ52)</f>
        <v>19.600000000000001</v>
      </c>
      <c r="D41" s="6">
        <f>_xlfn.XLOOKUP(A1,'raw data'!BN2:BN52,'raw data'!CA2:CA52)</f>
        <v>22.9832182</v>
      </c>
      <c r="E41" s="6">
        <f>_xlfn.XLOOKUP(A1,'raw data'!BN2:BN52,'raw data'!CB2:CB52)</f>
        <v>23.024029599999999</v>
      </c>
      <c r="F41" s="8"/>
      <c r="G41" s="6"/>
      <c r="H41" s="6"/>
    </row>
    <row r="42" spans="1:19" x14ac:dyDescent="0.35">
      <c r="A42" s="14" t="s">
        <v>238</v>
      </c>
      <c r="B42" s="6">
        <f>_xlfn.XLOOKUP(A1,'raw data'!BN2:BN52,'raw data'!CC2:CC52)</f>
        <v>9.5</v>
      </c>
      <c r="C42" s="6">
        <f>_xlfn.XLOOKUP(A1,'raw data'!BN2:BN52,'raw data'!CD2:CD52)</f>
        <v>10.3</v>
      </c>
      <c r="D42" s="6">
        <f>_xlfn.XLOOKUP(A1,'raw data'!BN2:BN52,'raw data'!CE2:CE52)</f>
        <v>6.8832181999999982</v>
      </c>
      <c r="E42" s="6">
        <f>_xlfn.XLOOKUP(A1,'raw data'!BN2:BN52,'raw data'!CF2:CF52)</f>
        <v>6.0240295999999987</v>
      </c>
      <c r="F42" s="6">
        <f>_xlfn.XLOOKUP(A1,'raw data'!BN2:BN52,'raw data'!BO2:BO52)</f>
        <v>32.707247799999998</v>
      </c>
      <c r="G42" s="6"/>
      <c r="H42" s="6"/>
    </row>
    <row r="43" spans="1:19" x14ac:dyDescent="0.35">
      <c r="A43" s="14" t="s">
        <v>239</v>
      </c>
      <c r="B43" s="8">
        <f>_xlfn.XLOOKUP(A1,'raw data'!BN2:BN52,'raw data'!BQ2:BQ52)</f>
        <v>1</v>
      </c>
      <c r="C43" s="8">
        <f>_xlfn.XLOOKUP(A1,'raw data'!BN2:BN52,'raw data'!BR2:BR52)</f>
        <v>1</v>
      </c>
      <c r="D43" s="8">
        <f>_xlfn.XLOOKUP(A1,'raw data'!BN2:BN52,'raw data'!BS2:BS52)</f>
        <v>1</v>
      </c>
      <c r="E43" s="8">
        <f>_xlfn.XLOOKUP(A1,'raw data'!BN2:BN52,'raw data'!BT2:BT52)</f>
        <v>1</v>
      </c>
      <c r="F43" s="8">
        <f>_xlfn.XLOOKUP(A1,'raw data'!BN2:BN52,'raw data'!BP2:BP52)</f>
        <v>4</v>
      </c>
      <c r="G43" s="2"/>
      <c r="H43" s="2"/>
    </row>
    <row r="44" spans="1:19" x14ac:dyDescent="0.35">
      <c r="A44" s="2"/>
      <c r="B44" s="2"/>
      <c r="C44" s="2"/>
      <c r="D44" s="2"/>
      <c r="E44" s="2"/>
      <c r="F44" s="2"/>
      <c r="G44" s="2"/>
      <c r="H44" s="2"/>
    </row>
    <row r="45" spans="1:19" x14ac:dyDescent="0.35">
      <c r="A45" s="5" t="s">
        <v>10</v>
      </c>
      <c r="B45" s="2"/>
      <c r="C45" s="2"/>
      <c r="D45" s="2"/>
      <c r="E45" s="2"/>
      <c r="F45" s="2"/>
      <c r="G45" s="2"/>
      <c r="H45" s="2"/>
    </row>
    <row r="46" spans="1:19" x14ac:dyDescent="0.35">
      <c r="A46" s="2"/>
      <c r="B46" s="4" t="s">
        <v>9</v>
      </c>
      <c r="C46" s="2"/>
      <c r="D46" s="2"/>
      <c r="E46" s="2"/>
      <c r="F46" s="2"/>
      <c r="G46" s="4" t="s">
        <v>8</v>
      </c>
      <c r="H46" s="2"/>
    </row>
    <row r="47" spans="1:19" x14ac:dyDescent="0.35">
      <c r="A47" s="2"/>
      <c r="B47" s="4" t="s">
        <v>7</v>
      </c>
      <c r="C47" s="2"/>
      <c r="D47" s="2"/>
      <c r="E47" s="2"/>
      <c r="F47" s="2"/>
      <c r="G47" s="4" t="s">
        <v>6</v>
      </c>
      <c r="H47" s="2"/>
    </row>
    <row r="48" spans="1:19" x14ac:dyDescent="0.35">
      <c r="A48" s="3" t="s">
        <v>5</v>
      </c>
      <c r="B48" s="6">
        <f>_xlfn.XLOOKUP(A1,'raw data'!CO2:CO52,'raw data'!CP2:CP52)</f>
        <v>47.5</v>
      </c>
      <c r="C48" s="2"/>
      <c r="D48" s="2"/>
      <c r="E48" s="2"/>
      <c r="F48" s="2"/>
      <c r="G48" s="2"/>
      <c r="H48" s="28" t="s">
        <v>299</v>
      </c>
    </row>
    <row r="49" spans="1:8" x14ac:dyDescent="0.35">
      <c r="A49" s="3" t="s">
        <v>4</v>
      </c>
      <c r="B49" s="6">
        <f>_xlfn.XLOOKUP(A1,'raw data'!CO2:CO52,'raw data'!CQ2:CQ52)</f>
        <v>46.700000762939503</v>
      </c>
      <c r="C49" s="2"/>
      <c r="D49" s="2"/>
      <c r="E49" s="2"/>
      <c r="F49" s="2"/>
      <c r="G49" s="6" t="str">
        <f>_xlfn.XLOOKUP(A1,'raw data'!CK2:CK52,'raw data'!CL2:CL52)</f>
        <v>N/A</v>
      </c>
      <c r="H49" s="2">
        <v>55.2</v>
      </c>
    </row>
    <row r="50" spans="1:8" x14ac:dyDescent="0.35">
      <c r="A50" s="3" t="s">
        <v>3</v>
      </c>
      <c r="B50" s="6" t="str">
        <f>_xlfn.XLOOKUP(A1,'raw data'!CO2:CO52,'raw data'!CR2:CR52)</f>
        <v>N/A</v>
      </c>
      <c r="C50" s="2"/>
      <c r="D50" s="2"/>
      <c r="E50" s="2"/>
      <c r="F50" s="2"/>
      <c r="G50" s="6" t="str">
        <f>_xlfn.XLOOKUP(A1,'raw data'!CK2:CK52,'raw data'!CM2:CM52)</f>
        <v>N/A</v>
      </c>
      <c r="H50" s="2">
        <v>28.1</v>
      </c>
    </row>
    <row r="51" spans="1:8" x14ac:dyDescent="0.35">
      <c r="A51" s="3" t="s">
        <v>2</v>
      </c>
      <c r="B51" s="6">
        <f>_xlfn.XLOOKUP(A1,'raw data'!CO2:CO52,'raw data'!CS2:CS52)</f>
        <v>94.300003051757798</v>
      </c>
      <c r="C51" s="2"/>
      <c r="D51" s="2"/>
      <c r="E51" s="2"/>
      <c r="F51" s="2"/>
      <c r="G51" s="2"/>
      <c r="H51" s="2"/>
    </row>
    <row r="52" spans="1:8" x14ac:dyDescent="0.35">
      <c r="A52" s="2"/>
      <c r="B52" s="2"/>
      <c r="C52" s="2"/>
      <c r="D52" s="2"/>
      <c r="E52" s="2"/>
      <c r="F52" s="2"/>
      <c r="G52" s="2"/>
      <c r="H52" s="2"/>
    </row>
    <row r="53" spans="1:8" x14ac:dyDescent="0.35">
      <c r="A53" s="2"/>
      <c r="B53" s="2"/>
      <c r="C53" s="2"/>
      <c r="D53" s="2"/>
      <c r="E53" s="2"/>
      <c r="F53" s="2"/>
      <c r="G53" s="2"/>
      <c r="H53" s="2"/>
    </row>
    <row r="54" spans="1:8" x14ac:dyDescent="0.35">
      <c r="A54" s="5" t="s">
        <v>1</v>
      </c>
      <c r="B54" s="2"/>
      <c r="C54" s="2"/>
      <c r="D54" s="2"/>
      <c r="E54" s="2"/>
      <c r="F54" s="2"/>
      <c r="G54" s="2"/>
      <c r="H54" s="2"/>
    </row>
    <row r="55" spans="1:8" x14ac:dyDescent="0.35">
      <c r="A55" s="4"/>
      <c r="B55" s="2"/>
      <c r="C55" s="2"/>
      <c r="D55" s="2"/>
      <c r="E55" s="2"/>
      <c r="F55" s="2"/>
      <c r="G55" s="2"/>
      <c r="H55" s="2"/>
    </row>
    <row r="56" spans="1:8" x14ac:dyDescent="0.35">
      <c r="A56" s="2"/>
      <c r="B56" s="24">
        <v>2017</v>
      </c>
      <c r="C56" s="2"/>
      <c r="D56" s="2"/>
      <c r="E56" s="2"/>
      <c r="F56" s="2"/>
      <c r="G56" s="2"/>
      <c r="H56" s="2"/>
    </row>
    <row r="57" spans="1:8" x14ac:dyDescent="0.35">
      <c r="A57" s="3" t="s">
        <v>0</v>
      </c>
      <c r="B57" s="6">
        <f>_xlfn.XLOOKUP(A1,'raw data'!BN2:BN52,'raw data'!CI2:CI52)</f>
        <v>11.9</v>
      </c>
      <c r="C57" s="2"/>
      <c r="D57" s="2"/>
      <c r="E57" s="2"/>
      <c r="F57" s="2"/>
      <c r="G57" s="2"/>
      <c r="H57" s="2"/>
    </row>
    <row r="58" spans="1:8" x14ac:dyDescent="0.35">
      <c r="A58" s="3" t="s">
        <v>299</v>
      </c>
      <c r="B58" s="2">
        <v>11.5</v>
      </c>
      <c r="C58" s="2"/>
      <c r="D58" s="2"/>
      <c r="E58" s="2"/>
      <c r="F58" s="2"/>
      <c r="G58" s="2"/>
      <c r="H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raw data</vt:lpstr>
      <vt:lpstr>AK</vt:lpstr>
      <vt:lpstr>AL</vt:lpstr>
      <vt:lpstr>AR</vt:lpstr>
      <vt:lpstr>AZ</vt:lpstr>
      <vt:lpstr>CA</vt:lpstr>
      <vt:lpstr>CO</vt:lpstr>
      <vt:lpstr>CT</vt:lpstr>
      <vt:lpstr>DC</vt:lpstr>
      <vt:lpstr>DE</vt:lpstr>
      <vt:lpstr>FL</vt:lpstr>
      <vt:lpstr>GA</vt:lpstr>
      <vt:lpstr>HI</vt:lpstr>
      <vt:lpstr>IA</vt:lpstr>
      <vt:lpstr>ID</vt:lpstr>
      <vt:lpstr>IL</vt:lpstr>
      <vt:lpstr>IN</vt:lpstr>
      <vt:lpstr>KS</vt:lpstr>
      <vt:lpstr>KY</vt:lpstr>
      <vt:lpstr>LA</vt:lpstr>
      <vt:lpstr>MA</vt:lpstr>
      <vt:lpstr>MD</vt:lpstr>
      <vt:lpstr>ME</vt:lpstr>
      <vt:lpstr>MI</vt:lpstr>
      <vt:lpstr>MN</vt:lpstr>
      <vt:lpstr>MO</vt:lpstr>
      <vt:lpstr>MS</vt:lpstr>
      <vt:lpstr>MT</vt:lpstr>
      <vt:lpstr>NC</vt:lpstr>
      <vt:lpstr>ND</vt:lpstr>
      <vt:lpstr>NE</vt:lpstr>
      <vt:lpstr>NH</vt:lpstr>
      <vt:lpstr>NJ</vt:lpstr>
      <vt:lpstr>NM</vt:lpstr>
      <vt:lpstr>NV</vt:lpstr>
      <vt:lpstr>NY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VA</vt:lpstr>
      <vt:lpstr>VT</vt:lpstr>
      <vt:lpstr>WA</vt:lpstr>
      <vt:lpstr>WI</vt:lpstr>
      <vt:lpstr>WV</vt:lpstr>
      <vt:lpstr>WY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Stillerman</dc:creator>
  <cp:lastModifiedBy>Bennett Stillerman</cp:lastModifiedBy>
  <dcterms:created xsi:type="dcterms:W3CDTF">2020-04-21T17:28:36Z</dcterms:created>
  <dcterms:modified xsi:type="dcterms:W3CDTF">2021-03-17T20:16:20Z</dcterms:modified>
</cp:coreProperties>
</file>