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 activeTab="2"/>
  </bookViews>
  <sheets>
    <sheet name="класификация" sheetId="1" r:id="rId1"/>
    <sheet name="разпознаване" sheetId="2" r:id="rId2"/>
    <sheet name="експерименти" sheetId="3" r:id="rId3"/>
    <sheet name="Лист1" sheetId="4" r:id="rId4"/>
    <sheet name="Лист2" sheetId="5" r:id="rId5"/>
  </sheets>
  <calcPr calcId="124519"/>
</workbook>
</file>

<file path=xl/calcChain.xml><?xml version="1.0" encoding="utf-8"?>
<calcChain xmlns="http://schemas.openxmlformats.org/spreadsheetml/2006/main">
  <c r="B23" i="5"/>
  <c r="C2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3"/>
  <c r="D23" s="1"/>
  <c r="CZ44" i="3"/>
  <c r="CZ45"/>
  <c r="CZ46"/>
  <c r="CZ43"/>
  <c r="CX35"/>
  <c r="CX36"/>
  <c r="CX37"/>
  <c r="CX34"/>
  <c r="I11" i="4"/>
  <c r="BB21"/>
  <c r="I10"/>
  <c r="BB28" i="3"/>
  <c r="CY6"/>
  <c r="CY13"/>
  <c r="CY20"/>
  <c r="BB26"/>
  <c r="BB27"/>
  <c r="BB25"/>
  <c r="CY4"/>
  <c r="CY5"/>
  <c r="CY10"/>
  <c r="CY11"/>
  <c r="CY12"/>
  <c r="CY17"/>
  <c r="CY18"/>
  <c r="CY19"/>
  <c r="CY3"/>
  <c r="E4" i="5" l="1"/>
  <c r="E6"/>
  <c r="E8"/>
  <c r="E10"/>
  <c r="E12"/>
  <c r="E14"/>
  <c r="E16"/>
  <c r="E18"/>
  <c r="E20"/>
  <c r="E22"/>
  <c r="E5"/>
  <c r="E7"/>
  <c r="E9"/>
  <c r="E11"/>
  <c r="E13"/>
  <c r="E15"/>
  <c r="E17"/>
  <c r="E19"/>
  <c r="E21"/>
  <c r="E3"/>
  <c r="E23" s="1"/>
  <c r="E24" s="1"/>
</calcChain>
</file>

<file path=xl/sharedStrings.xml><?xml version="1.0" encoding="utf-8"?>
<sst xmlns="http://schemas.openxmlformats.org/spreadsheetml/2006/main" count="111" uniqueCount="54">
  <si>
    <t>Backpropagation, 6 експеримента, 82 обучаващи, 20 верифициращи, 10000 итерации в мрежата</t>
  </si>
  <si>
    <t>Експеримент</t>
  </si>
  <si>
    <t>9_4</t>
  </si>
  <si>
    <t>3_6</t>
  </si>
  <si>
    <t>15_5</t>
  </si>
  <si>
    <t>20_6</t>
  </si>
  <si>
    <t>borisp</t>
  </si>
  <si>
    <t>Тестови множества</t>
  </si>
  <si>
    <t>selen</t>
  </si>
  <si>
    <t>Име</t>
  </si>
  <si>
    <t>процент</t>
  </si>
  <si>
    <t>szymon</t>
  </si>
  <si>
    <t>Nearest Neighoburs, 20 експеримента, 82 обучаващи, 20 верифициращи, best of 3</t>
  </si>
  <si>
    <t>6 измерения</t>
  </si>
  <si>
    <t>9 измерения</t>
  </si>
  <si>
    <t>15 измерения</t>
  </si>
  <si>
    <t>20 измерения</t>
  </si>
  <si>
    <t>Simple K means, Weka</t>
  </si>
  <si>
    <t>NN + neural + identity, 20 експеримента, 82 обучаващи, 20 верифициращи, majority</t>
  </si>
  <si>
    <t>6_3</t>
  </si>
  <si>
    <t>20_3</t>
  </si>
  <si>
    <t>Измерения \ Шум</t>
  </si>
  <si>
    <t>Classifier: Nearest neighbor</t>
  </si>
  <si>
    <t>Train set</t>
  </si>
  <si>
    <t>Classifier: Weighted nn</t>
  </si>
  <si>
    <t>Classifier: Correlated nn</t>
  </si>
  <si>
    <t>MAX</t>
  </si>
  <si>
    <t>Classifier: Neural network</t>
  </si>
  <si>
    <t>rand</t>
  </si>
  <si>
    <t>Алгоритъм \ Компоненти</t>
  </si>
  <si>
    <t>wNN</t>
  </si>
  <si>
    <t>neural net</t>
  </si>
  <si>
    <t>Задача \ параметри</t>
  </si>
  <si>
    <t>Клас 1</t>
  </si>
  <si>
    <t>Клас 2</t>
  </si>
  <si>
    <t>Разпознаване на пол</t>
  </si>
  <si>
    <t>Красота според А</t>
  </si>
  <si>
    <t>Красота според Б</t>
  </si>
  <si>
    <t>Произволно определяне</t>
  </si>
  <si>
    <t>Наивен класификатор</t>
  </si>
  <si>
    <t>Разпознаване на зашумено изображение</t>
  </si>
  <si>
    <t>n \ a</t>
  </si>
  <si>
    <t>Classifier: Naive baies</t>
  </si>
  <si>
    <t>beauty A</t>
  </si>
  <si>
    <t>beauty B</t>
  </si>
  <si>
    <t>gender</t>
  </si>
  <si>
    <t>random</t>
  </si>
  <si>
    <t>Classifier: Weighted nn - new evaluation</t>
  </si>
  <si>
    <t>Average</t>
  </si>
  <si>
    <t>Number:</t>
  </si>
  <si>
    <t>Alg 1</t>
  </si>
  <si>
    <t>Alg 2</t>
  </si>
  <si>
    <t>Delta</t>
  </si>
  <si>
    <t>sD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</si>
</sst>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indexed="5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indexed="6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21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23" borderId="0" applyNumberFormat="0" applyBorder="0" applyAlignment="0" applyProtection="0"/>
    <xf numFmtId="0" fontId="8" fillId="18" borderId="0" applyNumberFormat="0" applyBorder="0" applyAlignment="0" applyProtection="0"/>
    <xf numFmtId="0" fontId="1" fillId="24" borderId="9" applyNumberFormat="0" applyFont="0" applyAlignment="0" applyProtection="0"/>
    <xf numFmtId="0" fontId="9" fillId="6" borderId="10" applyNumberFormat="0" applyAlignment="0" applyProtection="0"/>
    <xf numFmtId="0" fontId="10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1" fillId="6" borderId="11" applyNumberFormat="0" applyAlignment="0" applyProtection="0"/>
    <xf numFmtId="0" fontId="12" fillId="6" borderId="10" applyNumberFormat="0" applyAlignment="0" applyProtection="0"/>
    <xf numFmtId="0" fontId="13" fillId="25" borderId="12" applyNumberFormat="0" applyAlignment="0" applyProtection="0"/>
    <xf numFmtId="0" fontId="14" fillId="3" borderId="0" applyNumberFormat="0" applyBorder="0" applyAlignment="0" applyProtection="0"/>
    <xf numFmtId="0" fontId="15" fillId="26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18" fillId="0" borderId="5" applyNumberFormat="0" applyFill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19" borderId="13" xfId="0" applyFill="1" applyBorder="1"/>
    <xf numFmtId="10" fontId="0" fillId="0" borderId="7" xfId="0" applyNumberFormat="1" applyBorder="1"/>
    <xf numFmtId="10" fontId="0" fillId="20" borderId="8" xfId="0" applyNumberFormat="1" applyFill="1" applyBorder="1"/>
    <xf numFmtId="10" fontId="0" fillId="20" borderId="6" xfId="0" applyNumberFormat="1" applyFill="1" applyBorder="1"/>
    <xf numFmtId="10" fontId="0" fillId="0" borderId="8" xfId="0" applyNumberFormat="1" applyBorder="1"/>
    <xf numFmtId="9" fontId="0" fillId="20" borderId="6" xfId="0" applyNumberFormat="1" applyFill="1" applyBorder="1"/>
    <xf numFmtId="9" fontId="0" fillId="20" borderId="8" xfId="0" applyNumberFormat="1" applyFill="1" applyBorder="1"/>
    <xf numFmtId="9" fontId="0" fillId="0" borderId="8" xfId="0" applyNumberFormat="1" applyBorder="1"/>
    <xf numFmtId="9" fontId="0" fillId="0" borderId="7" xfId="0" applyNumberFormat="1" applyBorder="1"/>
    <xf numFmtId="9" fontId="0" fillId="0" borderId="7" xfId="0" applyNumberFormat="1" applyFill="1" applyBorder="1"/>
    <xf numFmtId="10" fontId="0" fillId="0" borderId="20" xfId="0" applyNumberFormat="1" applyBorder="1"/>
    <xf numFmtId="10" fontId="0" fillId="0" borderId="8" xfId="0" applyNumberFormat="1" applyFill="1" applyBorder="1"/>
    <xf numFmtId="10" fontId="0" fillId="27" borderId="21" xfId="0" applyNumberFormat="1" applyFill="1" applyBorder="1"/>
    <xf numFmtId="10" fontId="0" fillId="27" borderId="6" xfId="0" applyNumberFormat="1" applyFill="1" applyBorder="1"/>
    <xf numFmtId="9" fontId="0" fillId="27" borderId="6" xfId="0" applyNumberFormat="1" applyFill="1" applyBorder="1"/>
    <xf numFmtId="0" fontId="0" fillId="29" borderId="8" xfId="0" applyFill="1" applyBorder="1"/>
    <xf numFmtId="0" fontId="0" fillId="29" borderId="6" xfId="0" applyFill="1" applyBorder="1"/>
    <xf numFmtId="0" fontId="0" fillId="30" borderId="14" xfId="0" applyFill="1" applyBorder="1"/>
    <xf numFmtId="0" fontId="0" fillId="30" borderId="16" xfId="0" applyFill="1" applyBorder="1"/>
    <xf numFmtId="0" fontId="0" fillId="0" borderId="6" xfId="0" applyBorder="1"/>
    <xf numFmtId="0" fontId="0" fillId="30" borderId="18" xfId="0" applyFill="1" applyBorder="1"/>
    <xf numFmtId="0" fontId="0" fillId="31" borderId="6" xfId="0" applyFill="1" applyBorder="1"/>
    <xf numFmtId="0" fontId="0" fillId="32" borderId="6" xfId="0" applyFill="1" applyBorder="1" applyAlignment="1">
      <alignment horizontal="right"/>
    </xf>
    <xf numFmtId="0" fontId="0" fillId="0" borderId="0" xfId="0" applyBorder="1"/>
    <xf numFmtId="0" fontId="0" fillId="32" borderId="6" xfId="0" applyFill="1" applyBorder="1" applyAlignment="1">
      <alignment horizontal="center"/>
    </xf>
    <xf numFmtId="0" fontId="0" fillId="29" borderId="23" xfId="0" applyFill="1" applyBorder="1"/>
    <xf numFmtId="0" fontId="0" fillId="0" borderId="20" xfId="0" applyBorder="1"/>
    <xf numFmtId="10" fontId="0" fillId="0" borderId="24" xfId="0" applyNumberFormat="1" applyBorder="1"/>
    <xf numFmtId="0" fontId="0" fillId="19" borderId="0" xfId="0" applyFill="1" applyBorder="1"/>
    <xf numFmtId="0" fontId="0" fillId="33" borderId="0" xfId="0" applyFill="1" applyBorder="1"/>
    <xf numFmtId="9" fontId="0" fillId="33" borderId="0" xfId="0" applyNumberFormat="1" applyFill="1" applyBorder="1"/>
    <xf numFmtId="9" fontId="0" fillId="33" borderId="25" xfId="0" applyNumberFormat="1" applyFill="1" applyBorder="1"/>
    <xf numFmtId="0" fontId="0" fillId="28" borderId="22" xfId="0" applyFill="1" applyBorder="1" applyAlignment="1"/>
    <xf numFmtId="0" fontId="0" fillId="28" borderId="0" xfId="0" applyFill="1"/>
    <xf numFmtId="0" fontId="0" fillId="28" borderId="17" xfId="0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14" xfId="0" applyFill="1" applyBorder="1" applyAlignment="1">
      <alignment horizontal="center"/>
    </xf>
    <xf numFmtId="0" fontId="0" fillId="28" borderId="15" xfId="0" applyFill="1" applyBorder="1" applyAlignment="1">
      <alignment horizontal="center"/>
    </xf>
    <xf numFmtId="0" fontId="0" fillId="28" borderId="16" xfId="0" applyFill="1" applyBorder="1" applyAlignment="1">
      <alignment horizontal="center"/>
    </xf>
    <xf numFmtId="0" fontId="0" fillId="28" borderId="22" xfId="0" applyFill="1" applyBorder="1" applyAlignment="1">
      <alignment horizontal="center"/>
    </xf>
    <xf numFmtId="0" fontId="0" fillId="28" borderId="0" xfId="0" applyFill="1" applyAlignment="1">
      <alignment horizontal="center"/>
    </xf>
    <xf numFmtId="0" fontId="0" fillId="30" borderId="6" xfId="0" applyFill="1" applyBorder="1"/>
    <xf numFmtId="0" fontId="0" fillId="34" borderId="6" xfId="0" applyFill="1" applyBorder="1"/>
    <xf numFmtId="0" fontId="0" fillId="28" borderId="6" xfId="0" applyFill="1" applyBorder="1"/>
    <xf numFmtId="0" fontId="0" fillId="36" borderId="6" xfId="0" applyFill="1" applyBorder="1"/>
    <xf numFmtId="0" fontId="0" fillId="0" borderId="26" xfId="0" applyBorder="1"/>
    <xf numFmtId="0" fontId="0" fillId="0" borderId="27" xfId="0" applyBorder="1"/>
    <xf numFmtId="0" fontId="0" fillId="0" borderId="30" xfId="0" applyBorder="1"/>
    <xf numFmtId="0" fontId="0" fillId="0" borderId="22" xfId="0" applyBorder="1"/>
    <xf numFmtId="0" fontId="0" fillId="35" borderId="28" xfId="0" applyFill="1" applyBorder="1"/>
    <xf numFmtId="0" fontId="0" fillId="35" borderId="29" xfId="0" applyFill="1" applyBorder="1"/>
    <xf numFmtId="0" fontId="0" fillId="35" borderId="31" xfId="0" applyFill="1" applyBorder="1"/>
    <xf numFmtId="0" fontId="0" fillId="37" borderId="27" xfId="0" applyFill="1" applyBorder="1"/>
    <xf numFmtId="0" fontId="0" fillId="37" borderId="0" xfId="0" applyFill="1" applyBorder="1"/>
    <xf numFmtId="0" fontId="0" fillId="37" borderId="22" xfId="0" applyFill="1" applyBorder="1"/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Бележка" xfId="25" builtinId="10" customBuiltin="1"/>
    <cellStyle name="Вход" xfId="26" builtinId="20" customBuiltin="1"/>
    <cellStyle name="Добър" xfId="27" builtinId="26" customBuiltin="1"/>
    <cellStyle name="Заглавие" xfId="28" builtinId="15" customBuiltin="1"/>
    <cellStyle name="Заглавие 1" xfId="29" builtinId="16" customBuiltin="1"/>
    <cellStyle name="Заглавие 2" xfId="30" builtinId="17" customBuiltin="1"/>
    <cellStyle name="Заглавие 3" xfId="31" builtinId="18" customBuiltin="1"/>
    <cellStyle name="Заглавие 4" xfId="32" builtinId="19" customBuiltin="1"/>
    <cellStyle name="Изход" xfId="33" builtinId="21" customBuiltin="1"/>
    <cellStyle name="Изчисление" xfId="34" builtinId="22" customBuiltin="1"/>
    <cellStyle name="Контролна клетка" xfId="35" builtinId="23" customBuiltin="1"/>
    <cellStyle name="Лош" xfId="36" builtinId="27" customBuiltin="1"/>
    <cellStyle name="Неутрален" xfId="37" builtinId="28" customBuiltin="1"/>
    <cellStyle name="Нормален" xfId="0" builtinId="0"/>
    <cellStyle name="Обяснителен текст" xfId="38" builtinId="53" customBuiltin="1"/>
    <cellStyle name="Предупредителен текст" xfId="39" builtinId="11" customBuiltin="1"/>
    <cellStyle name="Свързана клетка" xfId="40" builtinId="24" customBuiltin="1"/>
    <cellStyle name="Сума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FFCC"/>
      <color rgb="FFFFCC99"/>
      <color rgb="FF9966FF"/>
      <color rgb="FF993366"/>
      <color rgb="FFFFCC00"/>
      <color rgb="FFCC66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selection activeCell="H4" sqref="H4:K8"/>
    </sheetView>
  </sheetViews>
  <sheetFormatPr defaultRowHeight="15"/>
  <cols>
    <col min="1" max="1" width="15.5703125" customWidth="1"/>
    <col min="2" max="2" width="17.28515625" customWidth="1"/>
    <col min="3" max="3" width="20.140625" customWidth="1"/>
    <col min="4" max="4" width="19" customWidth="1"/>
    <col min="5" max="5" width="18.42578125" customWidth="1"/>
  </cols>
  <sheetData>
    <row r="1" spans="1:15" ht="15.75" thickBot="1">
      <c r="A1" s="41" t="s">
        <v>0</v>
      </c>
      <c r="B1" s="42"/>
      <c r="C1" s="42"/>
      <c r="D1" s="42"/>
      <c r="E1" s="43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15" ht="15.75" thickBot="1">
      <c r="A3" s="19" t="s">
        <v>6</v>
      </c>
      <c r="B3" s="5">
        <v>0.57499999999999996</v>
      </c>
      <c r="C3" s="6">
        <v>0.77400000000000002</v>
      </c>
      <c r="D3" s="5">
        <v>0.70830000000000004</v>
      </c>
      <c r="E3" s="5">
        <v>0.75829999999999997</v>
      </c>
      <c r="H3" s="41" t="s">
        <v>7</v>
      </c>
      <c r="I3" s="42"/>
      <c r="J3" s="42"/>
      <c r="K3" s="43"/>
    </row>
    <row r="4" spans="1:15" ht="15.75" thickBot="1">
      <c r="A4" s="20" t="s">
        <v>8</v>
      </c>
      <c r="B4" s="5">
        <v>0.55830000000000002</v>
      </c>
      <c r="C4" s="5">
        <v>0.55830000000000002</v>
      </c>
      <c r="D4" s="5">
        <v>0.57499999999999996</v>
      </c>
      <c r="E4" s="7">
        <v>0.625</v>
      </c>
      <c r="H4" s="4" t="s">
        <v>9</v>
      </c>
      <c r="I4" s="4" t="b">
        <v>1</v>
      </c>
      <c r="J4" s="4" t="b">
        <v>0</v>
      </c>
      <c r="K4" s="4" t="s">
        <v>10</v>
      </c>
    </row>
    <row r="5" spans="1:15">
      <c r="A5" s="20" t="s">
        <v>11</v>
      </c>
      <c r="B5" s="8">
        <v>0.69159999999999999</v>
      </c>
      <c r="C5" s="7">
        <v>0.80830000000000002</v>
      </c>
      <c r="D5" s="8">
        <v>0.69159999999999999</v>
      </c>
      <c r="E5" s="8">
        <v>0.66659999999999997</v>
      </c>
      <c r="H5" s="19" t="s">
        <v>6</v>
      </c>
      <c r="I5" s="2">
        <v>57</v>
      </c>
      <c r="J5" s="2">
        <v>45</v>
      </c>
      <c r="K5" s="5">
        <v>0.55879999999999996</v>
      </c>
    </row>
    <row r="6" spans="1:15">
      <c r="H6" s="20" t="s">
        <v>8</v>
      </c>
      <c r="I6" s="2">
        <v>44</v>
      </c>
      <c r="J6" s="2">
        <v>58</v>
      </c>
      <c r="K6" s="5">
        <v>0.56859999999999999</v>
      </c>
    </row>
    <row r="7" spans="1:15" ht="15.75" thickBot="1">
      <c r="H7" s="29" t="s">
        <v>11</v>
      </c>
      <c r="I7" s="30">
        <v>23</v>
      </c>
      <c r="J7" s="30">
        <v>79</v>
      </c>
      <c r="K7" s="5">
        <v>0.77449999999999997</v>
      </c>
    </row>
    <row r="8" spans="1:15" ht="15.75" thickBot="1">
      <c r="A8" s="41" t="s">
        <v>12</v>
      </c>
      <c r="B8" s="42"/>
      <c r="C8" s="42"/>
      <c r="D8" s="42"/>
      <c r="E8" s="43"/>
      <c r="H8" s="20" t="s">
        <v>28</v>
      </c>
      <c r="I8" s="3">
        <v>45</v>
      </c>
      <c r="J8" s="3">
        <v>57</v>
      </c>
      <c r="K8" s="8">
        <v>0.55879999999999996</v>
      </c>
    </row>
    <row r="9" spans="1:15" ht="15.75" thickBot="1">
      <c r="A9" s="4" t="s">
        <v>1</v>
      </c>
      <c r="B9" s="4" t="s">
        <v>13</v>
      </c>
      <c r="C9" s="4" t="s">
        <v>14</v>
      </c>
      <c r="D9" s="4" t="s">
        <v>15</v>
      </c>
      <c r="E9" s="4" t="s">
        <v>16</v>
      </c>
    </row>
    <row r="10" spans="1:15">
      <c r="A10" s="19" t="s">
        <v>6</v>
      </c>
      <c r="B10" s="5">
        <v>0.82250000000000001</v>
      </c>
      <c r="C10" s="10">
        <v>0.86</v>
      </c>
      <c r="D10" s="5">
        <v>0.84499999999999997</v>
      </c>
      <c r="E10" s="12">
        <v>0.86</v>
      </c>
    </row>
    <row r="11" spans="1:15">
      <c r="A11" s="20" t="s">
        <v>8</v>
      </c>
      <c r="B11" s="9">
        <v>0.54</v>
      </c>
      <c r="C11" s="5">
        <v>0.51749999999999996</v>
      </c>
      <c r="D11" s="5">
        <v>0.50749999999999995</v>
      </c>
      <c r="E11" s="12">
        <v>0.52</v>
      </c>
    </row>
    <row r="12" spans="1:15">
      <c r="A12" s="20" t="s">
        <v>11</v>
      </c>
      <c r="B12" s="6">
        <v>0.8175</v>
      </c>
      <c r="C12" s="8">
        <v>0.8125</v>
      </c>
      <c r="D12" s="11">
        <v>0.81</v>
      </c>
      <c r="E12" s="8">
        <v>0.8075</v>
      </c>
    </row>
    <row r="14" spans="1:15" ht="15.75" thickBot="1"/>
    <row r="15" spans="1:15" ht="15.75" thickBot="1">
      <c r="A15" s="41" t="s">
        <v>17</v>
      </c>
      <c r="B15" s="42"/>
      <c r="C15" s="42"/>
      <c r="D15" s="42"/>
      <c r="E15" s="43"/>
    </row>
    <row r="16" spans="1:15" ht="15.75" thickBot="1">
      <c r="A16" s="4" t="s">
        <v>1</v>
      </c>
      <c r="B16" s="4" t="s">
        <v>13</v>
      </c>
      <c r="C16" s="4" t="s">
        <v>14</v>
      </c>
      <c r="D16" s="4" t="s">
        <v>15</v>
      </c>
      <c r="E16" s="4" t="s">
        <v>16</v>
      </c>
    </row>
    <row r="17" spans="1:5">
      <c r="A17" s="19" t="s">
        <v>6</v>
      </c>
      <c r="B17" s="6">
        <v>0.64710000000000001</v>
      </c>
      <c r="C17" s="5">
        <v>0.63719999999999999</v>
      </c>
      <c r="D17" s="5">
        <v>0.59799999999999998</v>
      </c>
      <c r="E17" s="5">
        <v>0.52939999999999998</v>
      </c>
    </row>
    <row r="18" spans="1:5">
      <c r="A18" s="20" t="s">
        <v>8</v>
      </c>
      <c r="B18" s="5">
        <v>0.51970000000000005</v>
      </c>
      <c r="C18" s="5">
        <v>0.50980000000000003</v>
      </c>
      <c r="D18" s="5">
        <v>0.50980000000000003</v>
      </c>
      <c r="E18" s="7">
        <v>0.53920000000000001</v>
      </c>
    </row>
    <row r="19" spans="1:5">
      <c r="A19" s="20" t="s">
        <v>11</v>
      </c>
      <c r="B19" s="8">
        <v>0.50980000000000003</v>
      </c>
      <c r="C19" s="8">
        <v>0.51970000000000005</v>
      </c>
      <c r="D19" s="8">
        <v>0.55879999999999996</v>
      </c>
      <c r="E19" s="7">
        <v>0.745</v>
      </c>
    </row>
    <row r="22" spans="1:5" ht="15.75" thickBot="1"/>
    <row r="23" spans="1:5" ht="15.75" thickBot="1">
      <c r="A23" s="38" t="s">
        <v>18</v>
      </c>
      <c r="B23" s="39"/>
      <c r="C23" s="39"/>
      <c r="D23" s="39"/>
      <c r="E23" s="40"/>
    </row>
    <row r="24" spans="1:5" ht="15.75" thickBot="1">
      <c r="A24" s="4" t="s">
        <v>1</v>
      </c>
      <c r="B24" s="4" t="s">
        <v>19</v>
      </c>
      <c r="C24" s="4" t="s">
        <v>2</v>
      </c>
      <c r="D24" s="4" t="s">
        <v>20</v>
      </c>
      <c r="E24" s="4" t="s">
        <v>5</v>
      </c>
    </row>
    <row r="25" spans="1:5">
      <c r="A25" s="19" t="s">
        <v>6</v>
      </c>
      <c r="B25" s="13">
        <v>0.87</v>
      </c>
      <c r="C25" s="12">
        <v>0.87</v>
      </c>
      <c r="D25" s="16">
        <v>0.88500000000000001</v>
      </c>
      <c r="E25" s="5">
        <v>0.88500000000000001</v>
      </c>
    </row>
    <row r="26" spans="1:5">
      <c r="A26" s="20" t="s">
        <v>8</v>
      </c>
      <c r="B26" s="12">
        <v>0.69</v>
      </c>
      <c r="C26" s="12">
        <v>0.71</v>
      </c>
      <c r="D26" s="14">
        <v>0.78500000000000003</v>
      </c>
      <c r="E26" s="17">
        <v>0.79249999999999998</v>
      </c>
    </row>
    <row r="27" spans="1:5">
      <c r="A27" s="20" t="s">
        <v>11</v>
      </c>
      <c r="B27" s="8">
        <v>0.86250000000000004</v>
      </c>
      <c r="C27" s="8">
        <v>0.86250000000000004</v>
      </c>
      <c r="D27" s="18">
        <v>0.9</v>
      </c>
      <c r="E27" s="15">
        <v>0.875</v>
      </c>
    </row>
  </sheetData>
  <mergeCells count="5">
    <mergeCell ref="A23:E23"/>
    <mergeCell ref="A15:E15"/>
    <mergeCell ref="A8:E8"/>
    <mergeCell ref="A1:E1"/>
    <mergeCell ref="H3:K3"/>
  </mergeCells>
  <pageMargins left="0.7" right="0.7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2" sqref="A2:F7"/>
    </sheetView>
  </sheetViews>
  <sheetFormatPr defaultRowHeight="15"/>
  <cols>
    <col min="1" max="1" width="17.28515625" customWidth="1"/>
  </cols>
  <sheetData>
    <row r="1" spans="1:6" ht="15.75" thickBot="1"/>
    <row r="2" spans="1:6" ht="15.75" thickBot="1">
      <c r="A2" s="21" t="s">
        <v>21</v>
      </c>
      <c r="B2" s="24">
        <v>0.1</v>
      </c>
      <c r="C2" s="24">
        <v>0.2</v>
      </c>
      <c r="D2" s="24">
        <v>0.3</v>
      </c>
      <c r="E2" s="24">
        <v>0.4</v>
      </c>
      <c r="F2" s="22">
        <v>0.5</v>
      </c>
    </row>
    <row r="3" spans="1:6">
      <c r="A3" s="19">
        <v>5</v>
      </c>
      <c r="B3" s="3">
        <v>100</v>
      </c>
      <c r="C3" s="3">
        <v>73.529399999999995</v>
      </c>
      <c r="D3" s="3">
        <v>42.156799999999997</v>
      </c>
      <c r="E3" s="3">
        <v>23.529399999999999</v>
      </c>
      <c r="F3" s="3">
        <v>12.745100000000001</v>
      </c>
    </row>
    <row r="4" spans="1:6">
      <c r="A4" s="20">
        <v>10</v>
      </c>
      <c r="B4" s="23">
        <v>100</v>
      </c>
      <c r="C4" s="23">
        <v>99.019599999999997</v>
      </c>
      <c r="D4" s="23">
        <v>77.450999999999993</v>
      </c>
      <c r="E4" s="23">
        <v>48.039200000000001</v>
      </c>
      <c r="F4" s="23">
        <v>28.4314</v>
      </c>
    </row>
    <row r="5" spans="1:6">
      <c r="A5" s="20">
        <v>15</v>
      </c>
      <c r="B5" s="23">
        <v>100</v>
      </c>
      <c r="C5" s="23">
        <v>100</v>
      </c>
      <c r="D5" s="23">
        <v>86.274500000000003</v>
      </c>
      <c r="E5" s="23">
        <v>56.862699999999997</v>
      </c>
      <c r="F5" s="23">
        <v>33.333300000000001</v>
      </c>
    </row>
    <row r="6" spans="1:6">
      <c r="A6" s="20">
        <v>20</v>
      </c>
      <c r="B6" s="23">
        <v>100</v>
      </c>
      <c r="C6" s="23">
        <v>100</v>
      </c>
      <c r="D6" s="23">
        <v>89.215699999999998</v>
      </c>
      <c r="E6" s="23">
        <v>62.745100000000001</v>
      </c>
      <c r="F6" s="23">
        <v>36.274500000000003</v>
      </c>
    </row>
    <row r="7" spans="1:6">
      <c r="A7" s="20">
        <v>102</v>
      </c>
      <c r="B7" s="23">
        <v>100</v>
      </c>
      <c r="C7" s="23">
        <v>100</v>
      </c>
      <c r="D7" s="23">
        <v>100</v>
      </c>
      <c r="E7" s="23">
        <v>94.117599999999996</v>
      </c>
      <c r="F7" s="23">
        <v>63.725499999999997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Z46"/>
  <sheetViews>
    <sheetView tabSelected="1" topLeftCell="AM19" workbookViewId="0">
      <selection activeCell="P42" sqref="P42:P44"/>
    </sheetView>
  </sheetViews>
  <sheetFormatPr defaultRowHeight="15"/>
  <sheetData>
    <row r="1" spans="1:103">
      <c r="A1" s="44" t="s">
        <v>22</v>
      </c>
      <c r="B1" s="44"/>
      <c r="C1" s="44"/>
      <c r="D1" s="44"/>
      <c r="E1" s="44"/>
    </row>
    <row r="2" spans="1:103">
      <c r="A2" s="25" t="s">
        <v>23</v>
      </c>
      <c r="B2" s="25">
        <v>1</v>
      </c>
      <c r="C2" s="25">
        <v>2</v>
      </c>
      <c r="D2" s="25">
        <v>3</v>
      </c>
      <c r="E2" s="25">
        <v>4</v>
      </c>
      <c r="F2" s="25">
        <v>5</v>
      </c>
      <c r="G2" s="25">
        <v>6</v>
      </c>
      <c r="H2" s="25">
        <v>7</v>
      </c>
      <c r="I2" s="25">
        <v>8</v>
      </c>
      <c r="J2" s="25">
        <v>9</v>
      </c>
      <c r="K2" s="25">
        <v>10</v>
      </c>
      <c r="L2" s="25">
        <v>11</v>
      </c>
      <c r="M2" s="25">
        <v>12</v>
      </c>
      <c r="N2" s="25">
        <v>13</v>
      </c>
      <c r="O2" s="25">
        <v>14</v>
      </c>
      <c r="P2" s="25">
        <v>15</v>
      </c>
      <c r="Q2" s="25">
        <v>16</v>
      </c>
      <c r="R2" s="25">
        <v>17</v>
      </c>
      <c r="S2" s="25">
        <v>18</v>
      </c>
      <c r="T2" s="25">
        <v>19</v>
      </c>
      <c r="U2" s="25">
        <v>20</v>
      </c>
      <c r="V2" s="25">
        <v>21</v>
      </c>
      <c r="W2" s="25">
        <v>22</v>
      </c>
      <c r="X2" s="25">
        <v>23</v>
      </c>
      <c r="Y2" s="25">
        <v>24</v>
      </c>
      <c r="Z2" s="25">
        <v>25</v>
      </c>
      <c r="AA2" s="25">
        <v>26</v>
      </c>
      <c r="AB2" s="25">
        <v>27</v>
      </c>
      <c r="AC2" s="25">
        <v>28</v>
      </c>
      <c r="AD2" s="25">
        <v>29</v>
      </c>
      <c r="AE2" s="25">
        <v>30</v>
      </c>
      <c r="AF2" s="25">
        <v>31</v>
      </c>
      <c r="AG2" s="25">
        <v>32</v>
      </c>
      <c r="AH2" s="25">
        <v>33</v>
      </c>
      <c r="AI2" s="25">
        <v>34</v>
      </c>
      <c r="AJ2" s="25">
        <v>35</v>
      </c>
      <c r="AK2" s="25">
        <v>36</v>
      </c>
      <c r="AL2" s="25">
        <v>37</v>
      </c>
      <c r="AM2" s="25">
        <v>38</v>
      </c>
      <c r="AN2" s="25">
        <v>39</v>
      </c>
      <c r="AO2" s="25">
        <v>40</v>
      </c>
      <c r="AP2" s="25">
        <v>41</v>
      </c>
      <c r="AQ2" s="25">
        <v>42</v>
      </c>
      <c r="AR2" s="25">
        <v>43</v>
      </c>
      <c r="AS2" s="25">
        <v>44</v>
      </c>
      <c r="AT2" s="25">
        <v>45</v>
      </c>
      <c r="AU2" s="25">
        <v>46</v>
      </c>
      <c r="AV2" s="25">
        <v>47</v>
      </c>
      <c r="AW2" s="25">
        <v>48</v>
      </c>
      <c r="AX2" s="25">
        <v>49</v>
      </c>
      <c r="AY2" s="25">
        <v>50</v>
      </c>
      <c r="AZ2" s="25">
        <v>51</v>
      </c>
      <c r="BA2" s="25">
        <v>52</v>
      </c>
      <c r="BB2" s="25">
        <v>53</v>
      </c>
      <c r="BC2" s="25">
        <v>54</v>
      </c>
      <c r="BD2" s="25">
        <v>55</v>
      </c>
      <c r="BE2" s="25">
        <v>56</v>
      </c>
      <c r="BF2" s="25">
        <v>57</v>
      </c>
      <c r="BG2" s="25">
        <v>58</v>
      </c>
      <c r="BH2" s="25">
        <v>59</v>
      </c>
      <c r="BI2" s="25">
        <v>60</v>
      </c>
      <c r="BJ2" s="25">
        <v>61</v>
      </c>
      <c r="BK2" s="25">
        <v>62</v>
      </c>
      <c r="BL2" s="25">
        <v>63</v>
      </c>
      <c r="BM2" s="25">
        <v>64</v>
      </c>
      <c r="BN2" s="25">
        <v>65</v>
      </c>
      <c r="BO2" s="25">
        <v>66</v>
      </c>
      <c r="BP2" s="25">
        <v>67</v>
      </c>
      <c r="BQ2" s="25">
        <v>68</v>
      </c>
      <c r="BR2" s="25">
        <v>69</v>
      </c>
      <c r="BS2" s="25">
        <v>70</v>
      </c>
      <c r="BT2" s="25">
        <v>71</v>
      </c>
      <c r="BU2" s="25">
        <v>72</v>
      </c>
      <c r="BV2" s="25">
        <v>73</v>
      </c>
      <c r="BW2" s="25">
        <v>74</v>
      </c>
      <c r="BX2" s="25">
        <v>75</v>
      </c>
      <c r="BY2" s="25">
        <v>76</v>
      </c>
      <c r="BZ2" s="25">
        <v>77</v>
      </c>
      <c r="CA2" s="25">
        <v>78</v>
      </c>
      <c r="CB2" s="25">
        <v>79</v>
      </c>
      <c r="CC2" s="25">
        <v>80</v>
      </c>
      <c r="CD2" s="25">
        <v>81</v>
      </c>
      <c r="CE2" s="25">
        <v>82</v>
      </c>
      <c r="CF2" s="25">
        <v>83</v>
      </c>
      <c r="CG2" s="25">
        <v>84</v>
      </c>
      <c r="CH2" s="25">
        <v>85</v>
      </c>
      <c r="CI2" s="25">
        <v>86</v>
      </c>
      <c r="CJ2" s="25">
        <v>87</v>
      </c>
      <c r="CK2" s="25">
        <v>88</v>
      </c>
      <c r="CL2" s="25">
        <v>89</v>
      </c>
      <c r="CM2" s="25">
        <v>90</v>
      </c>
      <c r="CN2" s="25">
        <v>91</v>
      </c>
      <c r="CO2" s="25">
        <v>92</v>
      </c>
      <c r="CP2" s="25">
        <v>93</v>
      </c>
      <c r="CQ2" s="25">
        <v>94</v>
      </c>
      <c r="CR2" s="25">
        <v>95</v>
      </c>
      <c r="CS2" s="25">
        <v>96</v>
      </c>
      <c r="CT2" s="25">
        <v>97</v>
      </c>
      <c r="CU2" s="25">
        <v>98</v>
      </c>
      <c r="CV2" s="25">
        <v>99</v>
      </c>
      <c r="CW2" s="25">
        <v>100</v>
      </c>
      <c r="CX2" s="25">
        <v>101</v>
      </c>
      <c r="CY2" s="26" t="s">
        <v>26</v>
      </c>
    </row>
    <row r="3" spans="1:103">
      <c r="A3" s="20" t="s">
        <v>43</v>
      </c>
      <c r="B3" s="23">
        <v>54.333300000000001</v>
      </c>
      <c r="C3" s="23">
        <v>56.916699999999999</v>
      </c>
      <c r="D3" s="23">
        <v>56.083300000000001</v>
      </c>
      <c r="E3" s="23">
        <v>50.75</v>
      </c>
      <c r="F3" s="23">
        <v>53.333300000000001</v>
      </c>
      <c r="G3" s="23">
        <v>52.083300000000001</v>
      </c>
      <c r="H3" s="23">
        <v>50.5</v>
      </c>
      <c r="I3" s="23">
        <v>51.25</v>
      </c>
      <c r="J3" s="23">
        <v>50.833300000000001</v>
      </c>
      <c r="K3" s="23">
        <v>47.666699999999999</v>
      </c>
      <c r="L3" s="23">
        <v>48.416699999999999</v>
      </c>
      <c r="M3" s="23">
        <v>49.166699999999999</v>
      </c>
      <c r="N3" s="23">
        <v>49.583300000000001</v>
      </c>
      <c r="O3" s="23">
        <v>48.833300000000001</v>
      </c>
      <c r="P3" s="23">
        <v>48.583300000000001</v>
      </c>
      <c r="Q3" s="23">
        <v>49.083300000000001</v>
      </c>
      <c r="R3" s="23">
        <v>49.166699999999999</v>
      </c>
      <c r="S3" s="23">
        <v>48</v>
      </c>
      <c r="T3" s="23">
        <v>48.666699999999999</v>
      </c>
      <c r="U3" s="23">
        <v>48.916699999999999</v>
      </c>
      <c r="V3" s="23">
        <v>47.333300000000001</v>
      </c>
      <c r="W3" s="23">
        <v>47.416699999999999</v>
      </c>
      <c r="X3" s="23">
        <v>47.416699999999999</v>
      </c>
      <c r="Y3" s="23">
        <v>48.666699999999999</v>
      </c>
      <c r="Z3" s="23">
        <v>48.75</v>
      </c>
      <c r="AA3" s="23">
        <v>49</v>
      </c>
      <c r="AB3" s="23">
        <v>49.166699999999999</v>
      </c>
      <c r="AC3" s="23">
        <v>49.166699999999999</v>
      </c>
      <c r="AD3" s="23">
        <v>49.333300000000001</v>
      </c>
      <c r="AE3" s="23">
        <v>49.083300000000001</v>
      </c>
      <c r="AF3" s="23">
        <v>48.75</v>
      </c>
      <c r="AG3" s="23">
        <v>49.833300000000001</v>
      </c>
      <c r="AH3" s="23">
        <v>51.916699999999999</v>
      </c>
      <c r="AI3" s="23">
        <v>50.083300000000001</v>
      </c>
      <c r="AJ3" s="23">
        <v>49.75</v>
      </c>
      <c r="AK3" s="23">
        <v>49.5</v>
      </c>
      <c r="AL3" s="23">
        <v>49.083300000000001</v>
      </c>
      <c r="AM3" s="23">
        <v>48.75</v>
      </c>
      <c r="AN3" s="23">
        <v>48.666699999999999</v>
      </c>
      <c r="AO3" s="23">
        <v>48.916699999999999</v>
      </c>
      <c r="AP3" s="23">
        <v>48.833300000000001</v>
      </c>
      <c r="AQ3" s="23">
        <v>48.916699999999999</v>
      </c>
      <c r="AR3" s="23">
        <v>48.5</v>
      </c>
      <c r="AS3" s="23">
        <v>48.916699999999999</v>
      </c>
      <c r="AT3" s="23">
        <v>49</v>
      </c>
      <c r="AU3" s="23">
        <v>48.416699999999999</v>
      </c>
      <c r="AV3" s="23">
        <v>48.75</v>
      </c>
      <c r="AW3" s="23">
        <v>48.916699999999999</v>
      </c>
      <c r="AX3" s="23">
        <v>49.416699999999999</v>
      </c>
      <c r="AY3" s="23">
        <v>49.166699999999999</v>
      </c>
      <c r="AZ3" s="23">
        <v>50.333300000000001</v>
      </c>
      <c r="BA3" s="23">
        <v>49.75</v>
      </c>
      <c r="BB3" s="23">
        <v>49.416699999999999</v>
      </c>
      <c r="BC3" s="23">
        <v>49.333300000000001</v>
      </c>
      <c r="BD3" s="23">
        <v>49.666699999999999</v>
      </c>
      <c r="BE3" s="23">
        <v>49.75</v>
      </c>
      <c r="BF3" s="23">
        <v>49.166699999999999</v>
      </c>
      <c r="BG3" s="23">
        <v>48.5</v>
      </c>
      <c r="BH3" s="23">
        <v>49.5</v>
      </c>
      <c r="BI3" s="23">
        <v>49.583300000000001</v>
      </c>
      <c r="BJ3" s="23">
        <v>49.416699999999999</v>
      </c>
      <c r="BK3" s="23">
        <v>50.25</v>
      </c>
      <c r="BL3" s="23">
        <v>48.75</v>
      </c>
      <c r="BM3" s="23">
        <v>49.083300000000001</v>
      </c>
      <c r="BN3" s="23">
        <v>49.75</v>
      </c>
      <c r="BO3" s="23">
        <v>49.333300000000001</v>
      </c>
      <c r="BP3" s="23">
        <v>49.5</v>
      </c>
      <c r="BQ3" s="23">
        <v>49.333300000000001</v>
      </c>
      <c r="BR3" s="23">
        <v>48.666699999999999</v>
      </c>
      <c r="BS3" s="23">
        <v>48.333300000000001</v>
      </c>
      <c r="BT3" s="23">
        <v>48.5</v>
      </c>
      <c r="BU3" s="23">
        <v>49.083300000000001</v>
      </c>
      <c r="BV3" s="23">
        <v>49.166699999999999</v>
      </c>
      <c r="BW3" s="23">
        <v>48.5</v>
      </c>
      <c r="BX3" s="23">
        <v>48.583300000000001</v>
      </c>
      <c r="BY3" s="23">
        <v>48.333300000000001</v>
      </c>
      <c r="BZ3" s="23">
        <v>48.75</v>
      </c>
      <c r="CA3" s="23">
        <v>48.583300000000001</v>
      </c>
      <c r="CB3" s="23">
        <v>48.083300000000001</v>
      </c>
      <c r="CC3" s="23">
        <v>48.5</v>
      </c>
      <c r="CD3" s="23">
        <v>48</v>
      </c>
      <c r="CE3" s="23">
        <v>48.833300000000001</v>
      </c>
      <c r="CF3" s="23">
        <v>48.25</v>
      </c>
      <c r="CG3" s="23">
        <v>48.583300000000001</v>
      </c>
      <c r="CH3" s="23">
        <v>48.75</v>
      </c>
      <c r="CI3" s="23">
        <v>47.75</v>
      </c>
      <c r="CJ3" s="23">
        <v>47.75</v>
      </c>
      <c r="CK3" s="23">
        <v>48.166699999999999</v>
      </c>
      <c r="CL3" s="23">
        <v>47.5</v>
      </c>
      <c r="CM3" s="23">
        <v>48.166699999999999</v>
      </c>
      <c r="CN3" s="23">
        <v>47.75</v>
      </c>
      <c r="CO3" s="23">
        <v>48.166699999999999</v>
      </c>
      <c r="CP3" s="23">
        <v>49.166699999999999</v>
      </c>
      <c r="CQ3" s="23">
        <v>48.75</v>
      </c>
      <c r="CR3" s="23">
        <v>48.833300000000001</v>
      </c>
      <c r="CS3" s="23">
        <v>48.5</v>
      </c>
      <c r="CT3" s="23">
        <v>48.083300000000001</v>
      </c>
      <c r="CU3" s="23">
        <v>48.25</v>
      </c>
      <c r="CV3" s="23">
        <v>47.916699999999999</v>
      </c>
      <c r="CW3" s="23">
        <v>48</v>
      </c>
      <c r="CX3" s="23">
        <v>48.083300000000001</v>
      </c>
      <c r="CY3" s="23">
        <f>MAX(B3:CX3)</f>
        <v>56.916699999999999</v>
      </c>
    </row>
    <row r="4" spans="1:103">
      <c r="A4" s="20" t="s">
        <v>44</v>
      </c>
      <c r="B4" s="23">
        <v>79.666700000000006</v>
      </c>
      <c r="C4" s="23">
        <v>79.75</v>
      </c>
      <c r="D4" s="23">
        <v>79.666700000000006</v>
      </c>
      <c r="E4" s="23">
        <v>82.583299999999994</v>
      </c>
      <c r="F4" s="23">
        <v>81.583299999999994</v>
      </c>
      <c r="G4" s="23">
        <v>82.833299999999994</v>
      </c>
      <c r="H4" s="23">
        <v>82.583299999999994</v>
      </c>
      <c r="I4" s="23">
        <v>82.916700000000006</v>
      </c>
      <c r="J4" s="23">
        <v>81.583299999999994</v>
      </c>
      <c r="K4" s="23">
        <v>83.083299999999994</v>
      </c>
      <c r="L4" s="23">
        <v>82.666700000000006</v>
      </c>
      <c r="M4" s="23">
        <v>82.333299999999994</v>
      </c>
      <c r="N4" s="23">
        <v>81.75</v>
      </c>
      <c r="O4" s="23">
        <v>81.916700000000006</v>
      </c>
      <c r="P4" s="23">
        <v>82</v>
      </c>
      <c r="Q4" s="23">
        <v>81.5</v>
      </c>
      <c r="R4" s="23">
        <v>81.166700000000006</v>
      </c>
      <c r="S4" s="23">
        <v>82.083299999999994</v>
      </c>
      <c r="T4" s="23">
        <v>82.25</v>
      </c>
      <c r="U4" s="23">
        <v>81.916700000000006</v>
      </c>
      <c r="V4" s="23">
        <v>82</v>
      </c>
      <c r="W4" s="23">
        <v>81.833299999999994</v>
      </c>
      <c r="X4" s="23">
        <v>81.75</v>
      </c>
      <c r="Y4" s="23">
        <v>81.25</v>
      </c>
      <c r="Z4" s="23">
        <v>81.416700000000006</v>
      </c>
      <c r="AA4" s="23">
        <v>81.916700000000006</v>
      </c>
      <c r="AB4" s="23">
        <v>81.25</v>
      </c>
      <c r="AC4" s="23">
        <v>80.416700000000006</v>
      </c>
      <c r="AD4" s="23">
        <v>81.166700000000006</v>
      </c>
      <c r="AE4" s="23">
        <v>82.166700000000006</v>
      </c>
      <c r="AF4" s="23">
        <v>80</v>
      </c>
      <c r="AG4" s="23">
        <v>80.5</v>
      </c>
      <c r="AH4" s="23">
        <v>81.416700000000006</v>
      </c>
      <c r="AI4" s="23">
        <v>81.166700000000006</v>
      </c>
      <c r="AJ4" s="23">
        <v>81.166700000000006</v>
      </c>
      <c r="AK4" s="23">
        <v>80.5</v>
      </c>
      <c r="AL4" s="23">
        <v>80.916700000000006</v>
      </c>
      <c r="AM4" s="23">
        <v>81.5</v>
      </c>
      <c r="AN4" s="23">
        <v>81.083299999999994</v>
      </c>
      <c r="AO4" s="23">
        <v>81.333299999999994</v>
      </c>
      <c r="AP4" s="23">
        <v>81.083299999999994</v>
      </c>
      <c r="AQ4" s="23">
        <v>80.833299999999994</v>
      </c>
      <c r="AR4" s="23">
        <v>80.416700000000006</v>
      </c>
      <c r="AS4" s="23">
        <v>80.166700000000006</v>
      </c>
      <c r="AT4" s="23">
        <v>80.583299999999994</v>
      </c>
      <c r="AU4" s="23">
        <v>80</v>
      </c>
      <c r="AV4" s="23">
        <v>80.5</v>
      </c>
      <c r="AW4" s="23">
        <v>80.416700000000006</v>
      </c>
      <c r="AX4" s="23">
        <v>80.416700000000006</v>
      </c>
      <c r="AY4" s="23">
        <v>79.916700000000006</v>
      </c>
      <c r="AZ4" s="23">
        <v>80.416700000000006</v>
      </c>
      <c r="BA4" s="23">
        <v>81.5</v>
      </c>
      <c r="BB4" s="23">
        <v>81.583299999999994</v>
      </c>
      <c r="BC4" s="23">
        <v>81.916700000000006</v>
      </c>
      <c r="BD4" s="23">
        <v>81.5</v>
      </c>
      <c r="BE4" s="23">
        <v>80.833299999999994</v>
      </c>
      <c r="BF4" s="23">
        <v>80.583299999999994</v>
      </c>
      <c r="BG4" s="23">
        <v>80.916700000000006</v>
      </c>
      <c r="BH4" s="23">
        <v>80.333299999999994</v>
      </c>
      <c r="BI4" s="23">
        <v>80.916700000000006</v>
      </c>
      <c r="BJ4" s="23">
        <v>81.75</v>
      </c>
      <c r="BK4" s="23">
        <v>81.083299999999994</v>
      </c>
      <c r="BL4" s="23">
        <v>81</v>
      </c>
      <c r="BM4" s="23">
        <v>81</v>
      </c>
      <c r="BN4" s="23">
        <v>82.25</v>
      </c>
      <c r="BO4" s="23">
        <v>81.833299999999994</v>
      </c>
      <c r="BP4" s="23">
        <v>82</v>
      </c>
      <c r="BQ4" s="23">
        <v>82</v>
      </c>
      <c r="BR4" s="23">
        <v>81.666700000000006</v>
      </c>
      <c r="BS4" s="23">
        <v>81.75</v>
      </c>
      <c r="BT4" s="23">
        <v>82.166700000000006</v>
      </c>
      <c r="BU4" s="23">
        <v>81.666700000000006</v>
      </c>
      <c r="BV4" s="23">
        <v>82.25</v>
      </c>
      <c r="BW4" s="23">
        <v>82.416700000000006</v>
      </c>
      <c r="BX4" s="23">
        <v>82.166700000000006</v>
      </c>
      <c r="BY4" s="23">
        <v>82.25</v>
      </c>
      <c r="BZ4" s="23">
        <v>82</v>
      </c>
      <c r="CA4" s="23">
        <v>81.5</v>
      </c>
      <c r="CB4" s="23">
        <v>81.666700000000006</v>
      </c>
      <c r="CC4" s="23">
        <v>81.25</v>
      </c>
      <c r="CD4" s="23">
        <v>81.333299999999994</v>
      </c>
      <c r="CE4" s="23">
        <v>81.333299999999994</v>
      </c>
      <c r="CF4" s="23">
        <v>80.5</v>
      </c>
      <c r="CG4" s="23">
        <v>79.166700000000006</v>
      </c>
      <c r="CH4" s="23">
        <v>79.166700000000006</v>
      </c>
      <c r="CI4" s="23">
        <v>79.416700000000006</v>
      </c>
      <c r="CJ4" s="23">
        <v>79.583299999999994</v>
      </c>
      <c r="CK4" s="23">
        <v>78.833299999999994</v>
      </c>
      <c r="CL4" s="23">
        <v>78.916700000000006</v>
      </c>
      <c r="CM4" s="23">
        <v>78.833299999999994</v>
      </c>
      <c r="CN4" s="23">
        <v>79.083299999999994</v>
      </c>
      <c r="CO4" s="23">
        <v>78.916700000000006</v>
      </c>
      <c r="CP4" s="23">
        <v>79.916700000000006</v>
      </c>
      <c r="CQ4" s="23">
        <v>79.833299999999994</v>
      </c>
      <c r="CR4" s="23">
        <v>79.416700000000006</v>
      </c>
      <c r="CS4" s="23">
        <v>79.5</v>
      </c>
      <c r="CT4" s="23">
        <v>79.916700000000006</v>
      </c>
      <c r="CU4" s="23">
        <v>79.916700000000006</v>
      </c>
      <c r="CV4" s="23">
        <v>80.75</v>
      </c>
      <c r="CW4" s="23">
        <v>80.833299999999994</v>
      </c>
      <c r="CX4" s="23">
        <v>80.916700000000006</v>
      </c>
      <c r="CY4" s="23">
        <f t="shared" ref="CY4:CY20" si="0">MAX(B4:CX4)</f>
        <v>83.083299999999994</v>
      </c>
    </row>
    <row r="5" spans="1:103">
      <c r="A5" s="20" t="s">
        <v>45</v>
      </c>
      <c r="B5" s="23">
        <v>72.333299999999994</v>
      </c>
      <c r="C5" s="23">
        <v>73.333299999999994</v>
      </c>
      <c r="D5" s="23">
        <v>80.833299999999994</v>
      </c>
      <c r="E5" s="23">
        <v>83.666700000000006</v>
      </c>
      <c r="F5" s="23">
        <v>83.333299999999994</v>
      </c>
      <c r="G5" s="23">
        <v>82.583299999999994</v>
      </c>
      <c r="H5" s="23">
        <v>83.666700000000006</v>
      </c>
      <c r="I5" s="23">
        <v>83.583299999999994</v>
      </c>
      <c r="J5" s="23">
        <v>84.166700000000006</v>
      </c>
      <c r="K5" s="23">
        <v>84.333299999999994</v>
      </c>
      <c r="L5" s="23">
        <v>84.416700000000006</v>
      </c>
      <c r="M5" s="23">
        <v>84.333299999999994</v>
      </c>
      <c r="N5" s="23">
        <v>84.25</v>
      </c>
      <c r="O5" s="23">
        <v>83.75</v>
      </c>
      <c r="P5" s="23">
        <v>84</v>
      </c>
      <c r="Q5" s="23">
        <v>84.833299999999994</v>
      </c>
      <c r="R5" s="23">
        <v>84.583299999999994</v>
      </c>
      <c r="S5" s="23">
        <v>84.583299999999994</v>
      </c>
      <c r="T5" s="23">
        <v>83.666700000000006</v>
      </c>
      <c r="U5" s="23">
        <v>83.583299999999994</v>
      </c>
      <c r="V5" s="23">
        <v>83.583299999999994</v>
      </c>
      <c r="W5" s="23">
        <v>83</v>
      </c>
      <c r="X5" s="23">
        <v>83.5</v>
      </c>
      <c r="Y5" s="23">
        <v>83.25</v>
      </c>
      <c r="Z5" s="23">
        <v>83.5</v>
      </c>
      <c r="AA5" s="23">
        <v>83.75</v>
      </c>
      <c r="AB5" s="23">
        <v>83.666700000000006</v>
      </c>
      <c r="AC5" s="23">
        <v>83.416700000000006</v>
      </c>
      <c r="AD5" s="23">
        <v>83.833299999999994</v>
      </c>
      <c r="AE5" s="23">
        <v>84.166700000000006</v>
      </c>
      <c r="AF5" s="23">
        <v>84.416700000000006</v>
      </c>
      <c r="AG5" s="23">
        <v>84.5</v>
      </c>
      <c r="AH5" s="23">
        <v>84.333299999999994</v>
      </c>
      <c r="AI5" s="23">
        <v>84.583299999999994</v>
      </c>
      <c r="AJ5" s="23">
        <v>84.166700000000006</v>
      </c>
      <c r="AK5" s="23">
        <v>84.666700000000006</v>
      </c>
      <c r="AL5" s="23">
        <v>84.416700000000006</v>
      </c>
      <c r="AM5" s="23">
        <v>84.25</v>
      </c>
      <c r="AN5" s="23">
        <v>84.25</v>
      </c>
      <c r="AO5" s="23">
        <v>84.75</v>
      </c>
      <c r="AP5" s="23">
        <v>84.583299999999994</v>
      </c>
      <c r="AQ5" s="23">
        <v>84.916700000000006</v>
      </c>
      <c r="AR5" s="23">
        <v>84.583299999999994</v>
      </c>
      <c r="AS5" s="23">
        <v>84.916700000000006</v>
      </c>
      <c r="AT5" s="23">
        <v>84.916700000000006</v>
      </c>
      <c r="AU5" s="23">
        <v>84.833299999999994</v>
      </c>
      <c r="AV5" s="23">
        <v>84.666700000000006</v>
      </c>
      <c r="AW5" s="23">
        <v>84.583299999999994</v>
      </c>
      <c r="AX5" s="23">
        <v>84.583299999999994</v>
      </c>
      <c r="AY5" s="23">
        <v>84.416700000000006</v>
      </c>
      <c r="AZ5" s="23">
        <v>84.75</v>
      </c>
      <c r="BA5" s="23">
        <v>84.416700000000006</v>
      </c>
      <c r="BB5" s="23">
        <v>84.416700000000006</v>
      </c>
      <c r="BC5" s="23">
        <v>84.416700000000006</v>
      </c>
      <c r="BD5" s="23">
        <v>84.25</v>
      </c>
      <c r="BE5" s="23">
        <v>84.333299999999994</v>
      </c>
      <c r="BF5" s="23">
        <v>84</v>
      </c>
      <c r="BG5" s="23">
        <v>83.833299999999994</v>
      </c>
      <c r="BH5" s="23">
        <v>84.083299999999994</v>
      </c>
      <c r="BI5" s="23">
        <v>85.25</v>
      </c>
      <c r="BJ5" s="23">
        <v>85.166700000000006</v>
      </c>
      <c r="BK5" s="23">
        <v>85</v>
      </c>
      <c r="BL5" s="23">
        <v>84.583299999999994</v>
      </c>
      <c r="BM5" s="23">
        <v>84.666700000000006</v>
      </c>
      <c r="BN5" s="23">
        <v>85.083299999999994</v>
      </c>
      <c r="BO5" s="23">
        <v>85.083299999999994</v>
      </c>
      <c r="BP5" s="23">
        <v>84.916700000000006</v>
      </c>
      <c r="BQ5" s="23">
        <v>85</v>
      </c>
      <c r="BR5" s="23">
        <v>85.083299999999994</v>
      </c>
      <c r="BS5" s="23">
        <v>85.083299999999994</v>
      </c>
      <c r="BT5" s="23">
        <v>84.833299999999994</v>
      </c>
      <c r="BU5" s="23">
        <v>84.833299999999994</v>
      </c>
      <c r="BV5" s="23">
        <v>84.916700000000006</v>
      </c>
      <c r="BW5" s="23">
        <v>84.916700000000006</v>
      </c>
      <c r="BX5" s="23">
        <v>84.75</v>
      </c>
      <c r="BY5" s="23">
        <v>84.5</v>
      </c>
      <c r="BZ5" s="23">
        <v>84.5</v>
      </c>
      <c r="CA5" s="23">
        <v>84.666700000000006</v>
      </c>
      <c r="CB5" s="23">
        <v>84.666700000000006</v>
      </c>
      <c r="CC5" s="23">
        <v>84.333299999999994</v>
      </c>
      <c r="CD5" s="23">
        <v>84.333299999999994</v>
      </c>
      <c r="CE5" s="23">
        <v>84.833299999999994</v>
      </c>
      <c r="CF5" s="23">
        <v>84.75</v>
      </c>
      <c r="CG5" s="23">
        <v>84.833299999999994</v>
      </c>
      <c r="CH5" s="23">
        <v>84.833299999999994</v>
      </c>
      <c r="CI5" s="23">
        <v>84.833299999999994</v>
      </c>
      <c r="CJ5" s="23">
        <v>84.916700000000006</v>
      </c>
      <c r="CK5" s="23">
        <v>84.916700000000006</v>
      </c>
      <c r="CL5" s="23">
        <v>84.833299999999994</v>
      </c>
      <c r="CM5" s="23">
        <v>84.583299999999994</v>
      </c>
      <c r="CN5" s="23">
        <v>84.583299999999994</v>
      </c>
      <c r="CO5" s="23">
        <v>84.5</v>
      </c>
      <c r="CP5" s="23">
        <v>84.5</v>
      </c>
      <c r="CQ5" s="23">
        <v>84.666700000000006</v>
      </c>
      <c r="CR5" s="23">
        <v>84.666700000000006</v>
      </c>
      <c r="CS5" s="23">
        <v>84.666700000000006</v>
      </c>
      <c r="CT5" s="23">
        <v>84.666700000000006</v>
      </c>
      <c r="CU5" s="23">
        <v>84.75</v>
      </c>
      <c r="CV5" s="23">
        <v>85</v>
      </c>
      <c r="CW5" s="23">
        <v>84.833299999999994</v>
      </c>
      <c r="CX5" s="23">
        <v>84.666700000000006</v>
      </c>
      <c r="CY5" s="23">
        <f t="shared" si="0"/>
        <v>85.25</v>
      </c>
    </row>
    <row r="6" spans="1:103">
      <c r="A6" s="20" t="s">
        <v>46</v>
      </c>
      <c r="B6" s="23">
        <v>43.625</v>
      </c>
      <c r="C6" s="23">
        <v>47.125</v>
      </c>
      <c r="D6" s="23">
        <v>51.5</v>
      </c>
      <c r="E6" s="23">
        <v>50.625</v>
      </c>
      <c r="F6" s="23">
        <v>48.25</v>
      </c>
      <c r="G6" s="23">
        <v>46.75</v>
      </c>
      <c r="H6" s="23">
        <v>47.375</v>
      </c>
      <c r="I6" s="23">
        <v>47.5</v>
      </c>
      <c r="J6" s="23">
        <v>48.875</v>
      </c>
      <c r="K6" s="23">
        <v>46.625</v>
      </c>
      <c r="L6" s="23">
        <v>48</v>
      </c>
      <c r="M6" s="23">
        <v>48</v>
      </c>
      <c r="N6" s="23">
        <v>47.5</v>
      </c>
      <c r="O6" s="23">
        <v>47.75</v>
      </c>
      <c r="P6" s="23">
        <v>47.25</v>
      </c>
      <c r="Q6" s="23">
        <v>47</v>
      </c>
      <c r="R6" s="23">
        <v>46.75</v>
      </c>
      <c r="S6" s="23">
        <v>47.5</v>
      </c>
      <c r="T6" s="23">
        <v>47.125</v>
      </c>
      <c r="U6" s="23">
        <v>47.625</v>
      </c>
      <c r="V6" s="23">
        <v>47.75</v>
      </c>
      <c r="W6" s="23">
        <v>47.375</v>
      </c>
      <c r="X6" s="23">
        <v>47.875</v>
      </c>
      <c r="Y6" s="23">
        <v>48.5</v>
      </c>
      <c r="Z6" s="23">
        <v>48</v>
      </c>
      <c r="AA6" s="23">
        <v>47.25</v>
      </c>
      <c r="AB6" s="23">
        <v>49</v>
      </c>
      <c r="AC6" s="23">
        <v>48.875</v>
      </c>
      <c r="AD6" s="23">
        <v>49.25</v>
      </c>
      <c r="AE6" s="23">
        <v>48.875</v>
      </c>
      <c r="AF6" s="23">
        <v>47.75</v>
      </c>
      <c r="AG6" s="23">
        <v>49</v>
      </c>
      <c r="AH6" s="23">
        <v>48.625</v>
      </c>
      <c r="AI6" s="23">
        <v>47.5</v>
      </c>
      <c r="AJ6" s="23">
        <v>48.125</v>
      </c>
      <c r="AK6" s="23">
        <v>48.5</v>
      </c>
      <c r="AL6" s="23">
        <v>48.5</v>
      </c>
      <c r="AM6" s="23">
        <v>47.5</v>
      </c>
      <c r="AN6" s="23">
        <v>48</v>
      </c>
      <c r="AO6" s="23">
        <v>48.5</v>
      </c>
      <c r="AP6" s="23">
        <v>48.125</v>
      </c>
      <c r="AQ6" s="23">
        <v>48.75</v>
      </c>
      <c r="AR6" s="23">
        <v>47.75</v>
      </c>
      <c r="AS6" s="23">
        <v>49.5</v>
      </c>
      <c r="AT6" s="23">
        <v>48</v>
      </c>
      <c r="AU6" s="23">
        <v>47.125</v>
      </c>
      <c r="AV6" s="23">
        <v>48.25</v>
      </c>
      <c r="AW6" s="23">
        <v>47.625</v>
      </c>
      <c r="AX6" s="23">
        <v>48.375</v>
      </c>
      <c r="AY6" s="23">
        <v>47.375</v>
      </c>
      <c r="AZ6" s="23">
        <v>47.375</v>
      </c>
      <c r="BA6" s="23">
        <v>47.375</v>
      </c>
      <c r="BB6" s="23">
        <v>47.375</v>
      </c>
      <c r="BC6" s="23">
        <v>47</v>
      </c>
      <c r="BD6" s="23">
        <v>46.75</v>
      </c>
      <c r="BE6" s="23">
        <v>47</v>
      </c>
      <c r="BF6" s="23">
        <v>46.625</v>
      </c>
      <c r="BG6" s="23">
        <v>47.25</v>
      </c>
      <c r="BH6" s="23">
        <v>45.375</v>
      </c>
      <c r="BI6" s="23">
        <v>46.75</v>
      </c>
      <c r="BJ6" s="23">
        <v>48.25</v>
      </c>
      <c r="BK6" s="23">
        <v>47.75</v>
      </c>
      <c r="BL6" s="23">
        <v>46.75</v>
      </c>
      <c r="BM6" s="23">
        <v>47.375</v>
      </c>
      <c r="BN6" s="23">
        <v>48</v>
      </c>
      <c r="BO6" s="23">
        <v>47.375</v>
      </c>
      <c r="BP6" s="23">
        <v>46.625</v>
      </c>
      <c r="BQ6" s="23">
        <v>46</v>
      </c>
      <c r="BR6" s="23">
        <v>46.5</v>
      </c>
      <c r="BS6" s="23">
        <v>46.375</v>
      </c>
      <c r="BT6" s="23">
        <v>47.75</v>
      </c>
      <c r="BU6" s="23">
        <v>47.375</v>
      </c>
      <c r="BV6" s="23">
        <v>47.375</v>
      </c>
      <c r="BW6" s="23">
        <v>48.375</v>
      </c>
      <c r="BX6" s="23">
        <v>47.125</v>
      </c>
      <c r="BY6" s="23">
        <v>46.875</v>
      </c>
      <c r="BZ6" s="23">
        <v>47.25</v>
      </c>
      <c r="CA6" s="23">
        <v>46.5</v>
      </c>
      <c r="CB6" s="23">
        <v>46.25</v>
      </c>
      <c r="CC6" s="23">
        <v>45.875</v>
      </c>
      <c r="CD6" s="23">
        <v>47.25</v>
      </c>
      <c r="CE6" s="23">
        <v>47</v>
      </c>
      <c r="CF6" s="23">
        <v>46.5</v>
      </c>
      <c r="CG6" s="23">
        <v>45.875</v>
      </c>
      <c r="CH6" s="23">
        <v>47.25</v>
      </c>
      <c r="CI6" s="23">
        <v>47.125</v>
      </c>
      <c r="CJ6" s="23">
        <v>47.125</v>
      </c>
      <c r="CK6" s="23">
        <v>47.625</v>
      </c>
      <c r="CL6" s="23">
        <v>47.875</v>
      </c>
      <c r="CM6" s="23">
        <v>47.625</v>
      </c>
      <c r="CN6" s="23">
        <v>48.125</v>
      </c>
      <c r="CO6" s="23">
        <v>47.625</v>
      </c>
      <c r="CP6" s="23">
        <v>46.875</v>
      </c>
      <c r="CQ6" s="23">
        <v>46.5</v>
      </c>
      <c r="CR6" s="23">
        <v>46.25</v>
      </c>
      <c r="CS6" s="23">
        <v>45.875</v>
      </c>
      <c r="CT6" s="23">
        <v>46.375</v>
      </c>
      <c r="CU6" s="23">
        <v>46.625</v>
      </c>
      <c r="CV6" s="23">
        <v>46.75</v>
      </c>
      <c r="CW6" s="23">
        <v>46.875</v>
      </c>
      <c r="CX6" s="23"/>
      <c r="CY6" s="23">
        <f t="shared" si="0"/>
        <v>51.5</v>
      </c>
    </row>
    <row r="7" spans="1:103">
      <c r="CY7" s="27"/>
    </row>
    <row r="8" spans="1:103">
      <c r="A8" s="45" t="s">
        <v>24</v>
      </c>
      <c r="B8" s="45"/>
      <c r="C8" s="45"/>
      <c r="D8" s="45"/>
      <c r="E8" s="45"/>
      <c r="CY8" s="27"/>
    </row>
    <row r="9" spans="1:103">
      <c r="A9" s="25" t="s">
        <v>23</v>
      </c>
      <c r="B9" s="25">
        <v>1</v>
      </c>
      <c r="C9" s="25">
        <v>2</v>
      </c>
      <c r="D9" s="25">
        <v>3</v>
      </c>
      <c r="E9" s="25">
        <v>4</v>
      </c>
      <c r="F9" s="25">
        <v>5</v>
      </c>
      <c r="G9" s="25">
        <v>6</v>
      </c>
      <c r="H9" s="25">
        <v>7</v>
      </c>
      <c r="I9" s="25">
        <v>8</v>
      </c>
      <c r="J9" s="25">
        <v>9</v>
      </c>
      <c r="K9" s="25">
        <v>10</v>
      </c>
      <c r="L9" s="25">
        <v>11</v>
      </c>
      <c r="M9" s="25">
        <v>12</v>
      </c>
      <c r="N9" s="25">
        <v>13</v>
      </c>
      <c r="O9" s="25">
        <v>14</v>
      </c>
      <c r="P9" s="25">
        <v>15</v>
      </c>
      <c r="Q9" s="25">
        <v>16</v>
      </c>
      <c r="R9" s="25">
        <v>17</v>
      </c>
      <c r="S9" s="25">
        <v>18</v>
      </c>
      <c r="T9" s="25">
        <v>19</v>
      </c>
      <c r="U9" s="25">
        <v>20</v>
      </c>
      <c r="V9" s="25">
        <v>21</v>
      </c>
      <c r="W9" s="25">
        <v>22</v>
      </c>
      <c r="X9" s="25">
        <v>23</v>
      </c>
      <c r="Y9" s="25">
        <v>24</v>
      </c>
      <c r="Z9" s="25">
        <v>25</v>
      </c>
      <c r="AA9" s="25">
        <v>26</v>
      </c>
      <c r="AB9" s="25">
        <v>27</v>
      </c>
      <c r="AC9" s="25">
        <v>28</v>
      </c>
      <c r="AD9" s="25">
        <v>29</v>
      </c>
      <c r="AE9" s="25">
        <v>30</v>
      </c>
      <c r="AF9" s="25">
        <v>31</v>
      </c>
      <c r="AG9" s="25">
        <v>32</v>
      </c>
      <c r="AH9" s="25">
        <v>33</v>
      </c>
      <c r="AI9" s="25">
        <v>34</v>
      </c>
      <c r="AJ9" s="25">
        <v>35</v>
      </c>
      <c r="AK9" s="25">
        <v>36</v>
      </c>
      <c r="AL9" s="25">
        <v>37</v>
      </c>
      <c r="AM9" s="25">
        <v>38</v>
      </c>
      <c r="AN9" s="25">
        <v>39</v>
      </c>
      <c r="AO9" s="25">
        <v>40</v>
      </c>
      <c r="AP9" s="25">
        <v>41</v>
      </c>
      <c r="AQ9" s="25">
        <v>42</v>
      </c>
      <c r="AR9" s="25">
        <v>43</v>
      </c>
      <c r="AS9" s="25">
        <v>44</v>
      </c>
      <c r="AT9" s="25">
        <v>45</v>
      </c>
      <c r="AU9" s="25">
        <v>46</v>
      </c>
      <c r="AV9" s="25">
        <v>47</v>
      </c>
      <c r="AW9" s="25">
        <v>48</v>
      </c>
      <c r="AX9" s="25">
        <v>49</v>
      </c>
      <c r="AY9" s="25">
        <v>50</v>
      </c>
      <c r="AZ9" s="25">
        <v>51</v>
      </c>
      <c r="BA9" s="25">
        <v>52</v>
      </c>
      <c r="BB9" s="25">
        <v>53</v>
      </c>
      <c r="BC9" s="25">
        <v>54</v>
      </c>
      <c r="BD9" s="25">
        <v>55</v>
      </c>
      <c r="BE9" s="25">
        <v>56</v>
      </c>
      <c r="BF9" s="25">
        <v>57</v>
      </c>
      <c r="BG9" s="25">
        <v>58</v>
      </c>
      <c r="BH9" s="25">
        <v>59</v>
      </c>
      <c r="BI9" s="25">
        <v>60</v>
      </c>
      <c r="BJ9" s="25">
        <v>61</v>
      </c>
      <c r="BK9" s="25">
        <v>62</v>
      </c>
      <c r="BL9" s="25">
        <v>63</v>
      </c>
      <c r="BM9" s="25">
        <v>64</v>
      </c>
      <c r="BN9" s="25">
        <v>65</v>
      </c>
      <c r="BO9" s="25">
        <v>66</v>
      </c>
      <c r="BP9" s="25">
        <v>67</v>
      </c>
      <c r="BQ9" s="25">
        <v>68</v>
      </c>
      <c r="BR9" s="25">
        <v>69</v>
      </c>
      <c r="BS9" s="25">
        <v>70</v>
      </c>
      <c r="BT9" s="25">
        <v>71</v>
      </c>
      <c r="BU9" s="25">
        <v>72</v>
      </c>
      <c r="BV9" s="25">
        <v>73</v>
      </c>
      <c r="BW9" s="25">
        <v>74</v>
      </c>
      <c r="BX9" s="25">
        <v>75</v>
      </c>
      <c r="BY9" s="25">
        <v>76</v>
      </c>
      <c r="BZ9" s="25">
        <v>77</v>
      </c>
      <c r="CA9" s="25">
        <v>78</v>
      </c>
      <c r="CB9" s="25">
        <v>79</v>
      </c>
      <c r="CC9" s="25">
        <v>80</v>
      </c>
      <c r="CD9" s="25">
        <v>81</v>
      </c>
      <c r="CE9" s="25">
        <v>82</v>
      </c>
      <c r="CF9" s="25">
        <v>83</v>
      </c>
      <c r="CG9" s="25">
        <v>84</v>
      </c>
      <c r="CH9" s="25">
        <v>85</v>
      </c>
      <c r="CI9" s="25">
        <v>86</v>
      </c>
      <c r="CJ9" s="25">
        <v>87</v>
      </c>
      <c r="CK9" s="25">
        <v>88</v>
      </c>
      <c r="CL9" s="25">
        <v>89</v>
      </c>
      <c r="CM9" s="25">
        <v>90</v>
      </c>
      <c r="CN9" s="25">
        <v>91</v>
      </c>
      <c r="CO9" s="25">
        <v>92</v>
      </c>
      <c r="CP9" s="25">
        <v>93</v>
      </c>
      <c r="CQ9" s="25">
        <v>94</v>
      </c>
      <c r="CR9" s="25">
        <v>95</v>
      </c>
      <c r="CS9" s="25">
        <v>96</v>
      </c>
      <c r="CT9" s="25">
        <v>97</v>
      </c>
      <c r="CU9" s="25">
        <v>98</v>
      </c>
      <c r="CV9" s="25">
        <v>99</v>
      </c>
      <c r="CW9" s="25">
        <v>100</v>
      </c>
      <c r="CX9" s="25">
        <v>101</v>
      </c>
      <c r="CY9" s="26" t="s">
        <v>26</v>
      </c>
    </row>
    <row r="10" spans="1:103">
      <c r="A10" s="20" t="s">
        <v>43</v>
      </c>
      <c r="B10" s="23">
        <v>56.083300000000001</v>
      </c>
      <c r="C10" s="23">
        <v>55.666699999999999</v>
      </c>
      <c r="D10" s="23">
        <v>56.583300000000001</v>
      </c>
      <c r="E10" s="23">
        <v>55.416699999999999</v>
      </c>
      <c r="F10" s="23">
        <v>56</v>
      </c>
      <c r="G10" s="23">
        <v>55.333300000000001</v>
      </c>
      <c r="H10" s="23">
        <v>52.75</v>
      </c>
      <c r="I10" s="23">
        <v>53.75</v>
      </c>
      <c r="J10" s="23">
        <v>54.666699999999999</v>
      </c>
      <c r="K10" s="23">
        <v>52.75</v>
      </c>
      <c r="L10" s="23">
        <v>53.166699999999999</v>
      </c>
      <c r="M10" s="23">
        <v>55.166699999999999</v>
      </c>
      <c r="N10" s="23">
        <v>53.5</v>
      </c>
      <c r="O10" s="23">
        <v>53.416699999999999</v>
      </c>
      <c r="P10" s="23">
        <v>53.5</v>
      </c>
      <c r="Q10" s="23">
        <v>53.583300000000001</v>
      </c>
      <c r="R10" s="23">
        <v>55</v>
      </c>
      <c r="S10" s="23">
        <v>53.666699999999999</v>
      </c>
      <c r="T10" s="23">
        <v>52.083300000000001</v>
      </c>
      <c r="U10" s="23">
        <v>52.5</v>
      </c>
      <c r="V10" s="23">
        <v>51.333300000000001</v>
      </c>
      <c r="W10" s="23">
        <v>51.583300000000001</v>
      </c>
      <c r="X10" s="23">
        <v>50.333300000000001</v>
      </c>
      <c r="Y10" s="23">
        <v>51</v>
      </c>
      <c r="Z10" s="23">
        <v>51</v>
      </c>
      <c r="AA10" s="23">
        <v>51.833300000000001</v>
      </c>
      <c r="AB10" s="23">
        <v>50.333300000000001</v>
      </c>
      <c r="AC10" s="23">
        <v>51.833300000000001</v>
      </c>
      <c r="AD10" s="23">
        <v>51.583300000000001</v>
      </c>
      <c r="AE10" s="23">
        <v>52.666699999999999</v>
      </c>
      <c r="AF10" s="23">
        <v>52.166699999999999</v>
      </c>
      <c r="AG10" s="23">
        <v>52.666699999999999</v>
      </c>
      <c r="AH10" s="23">
        <v>53.416699999999999</v>
      </c>
      <c r="AI10" s="23">
        <v>52.416699999999999</v>
      </c>
      <c r="AJ10" s="23">
        <v>52.666699999999999</v>
      </c>
      <c r="AK10" s="23">
        <v>53.083300000000001</v>
      </c>
      <c r="AL10" s="23">
        <v>52.916699999999999</v>
      </c>
      <c r="AM10" s="23">
        <v>52.666699999999999</v>
      </c>
      <c r="AN10" s="23">
        <v>52.166699999999999</v>
      </c>
      <c r="AO10" s="23">
        <v>51.75</v>
      </c>
      <c r="AP10" s="23">
        <v>51.916699999999999</v>
      </c>
      <c r="AQ10" s="23">
        <v>51.583300000000001</v>
      </c>
      <c r="AR10" s="23">
        <v>51.416699999999999</v>
      </c>
      <c r="AS10" s="23">
        <v>50.916699999999999</v>
      </c>
      <c r="AT10" s="23">
        <v>52.083300000000001</v>
      </c>
      <c r="AU10" s="23">
        <v>51.583300000000001</v>
      </c>
      <c r="AV10" s="23">
        <v>52.916699999999999</v>
      </c>
      <c r="AW10" s="23">
        <v>52.416699999999999</v>
      </c>
      <c r="AX10" s="23">
        <v>52.916699999999999</v>
      </c>
      <c r="AY10" s="23">
        <v>52.166699999999999</v>
      </c>
      <c r="AZ10" s="23">
        <v>53.083300000000001</v>
      </c>
      <c r="BA10" s="23">
        <v>53.5</v>
      </c>
      <c r="BB10" s="23">
        <v>52.833300000000001</v>
      </c>
      <c r="BC10" s="23">
        <v>53</v>
      </c>
      <c r="BD10" s="23">
        <v>53.666699999999999</v>
      </c>
      <c r="BE10" s="23">
        <v>53.75</v>
      </c>
      <c r="BF10" s="23">
        <v>53.166699999999999</v>
      </c>
      <c r="BG10" s="23">
        <v>52.416699999999999</v>
      </c>
      <c r="BH10" s="23">
        <v>52.083300000000001</v>
      </c>
      <c r="BI10" s="23">
        <v>52.833300000000001</v>
      </c>
      <c r="BJ10" s="23">
        <v>53.833300000000001</v>
      </c>
      <c r="BK10" s="23">
        <v>52.583300000000001</v>
      </c>
      <c r="BL10" s="23">
        <v>53.083300000000001</v>
      </c>
      <c r="BM10" s="23">
        <v>52.666699999999999</v>
      </c>
      <c r="BN10" s="23">
        <v>52.416699999999999</v>
      </c>
      <c r="BO10" s="23">
        <v>52.083300000000001</v>
      </c>
      <c r="BP10" s="23">
        <v>52.583300000000001</v>
      </c>
      <c r="BQ10" s="23">
        <v>52.916699999999999</v>
      </c>
      <c r="BR10" s="23">
        <v>51.583300000000001</v>
      </c>
      <c r="BS10" s="23">
        <v>51.583300000000001</v>
      </c>
      <c r="BT10" s="23">
        <v>51.916699999999999</v>
      </c>
      <c r="BU10" s="23">
        <v>52.583300000000001</v>
      </c>
      <c r="BV10" s="23">
        <v>51.833300000000001</v>
      </c>
      <c r="BW10" s="23">
        <v>52</v>
      </c>
      <c r="BX10" s="23">
        <v>52.25</v>
      </c>
      <c r="BY10" s="23">
        <v>51.833300000000001</v>
      </c>
      <c r="BZ10" s="23">
        <v>51.666699999999999</v>
      </c>
      <c r="CA10" s="23">
        <v>51.583300000000001</v>
      </c>
      <c r="CB10" s="23">
        <v>52.25</v>
      </c>
      <c r="CC10" s="23">
        <v>51.916699999999999</v>
      </c>
      <c r="CD10" s="23">
        <v>52.166699999999999</v>
      </c>
      <c r="CE10" s="23">
        <v>51.916699999999999</v>
      </c>
      <c r="CF10" s="23">
        <v>52</v>
      </c>
      <c r="CG10" s="23">
        <v>52.333300000000001</v>
      </c>
      <c r="CH10" s="23">
        <v>52.416699999999999</v>
      </c>
      <c r="CI10" s="23">
        <v>52.25</v>
      </c>
      <c r="CJ10" s="23">
        <v>52.583300000000001</v>
      </c>
      <c r="CK10" s="23">
        <v>52.583300000000001</v>
      </c>
      <c r="CL10" s="23">
        <v>52.083300000000001</v>
      </c>
      <c r="CM10" s="23">
        <v>51.75</v>
      </c>
      <c r="CN10" s="23">
        <v>51.666699999999999</v>
      </c>
      <c r="CO10" s="23">
        <v>51.916699999999999</v>
      </c>
      <c r="CP10" s="23">
        <v>52.333300000000001</v>
      </c>
      <c r="CQ10" s="23">
        <v>52.166699999999999</v>
      </c>
      <c r="CR10" s="23">
        <v>52.583300000000001</v>
      </c>
      <c r="CS10" s="23">
        <v>52.166699999999999</v>
      </c>
      <c r="CT10" s="23">
        <v>52.083300000000001</v>
      </c>
      <c r="CU10" s="23">
        <v>52</v>
      </c>
      <c r="CV10" s="23">
        <v>52</v>
      </c>
      <c r="CW10" s="23">
        <v>52.166699999999999</v>
      </c>
      <c r="CX10" s="23">
        <v>52.083300000000001</v>
      </c>
      <c r="CY10" s="23">
        <f t="shared" si="0"/>
        <v>56.583300000000001</v>
      </c>
    </row>
    <row r="11" spans="1:103">
      <c r="A11" s="20" t="s">
        <v>44</v>
      </c>
      <c r="B11" s="23">
        <v>76.583299999999994</v>
      </c>
      <c r="C11" s="23">
        <v>78.5</v>
      </c>
      <c r="D11" s="23">
        <v>81.25</v>
      </c>
      <c r="E11" s="23">
        <v>82.833299999999994</v>
      </c>
      <c r="F11" s="23">
        <v>82.75</v>
      </c>
      <c r="G11" s="23">
        <v>83.75</v>
      </c>
      <c r="H11" s="23">
        <v>82.916700000000006</v>
      </c>
      <c r="I11" s="23">
        <v>82.75</v>
      </c>
      <c r="J11" s="23">
        <v>82.583299999999994</v>
      </c>
      <c r="K11" s="23">
        <v>82.666700000000006</v>
      </c>
      <c r="L11" s="23">
        <v>83.166700000000006</v>
      </c>
      <c r="M11" s="23">
        <v>82.833299999999994</v>
      </c>
      <c r="N11" s="23">
        <v>82.25</v>
      </c>
      <c r="O11" s="23">
        <v>81.583299999999994</v>
      </c>
      <c r="P11" s="23">
        <v>82.583299999999994</v>
      </c>
      <c r="Q11" s="23">
        <v>82.75</v>
      </c>
      <c r="R11" s="23">
        <v>82.666700000000006</v>
      </c>
      <c r="S11" s="23">
        <v>83.583299999999994</v>
      </c>
      <c r="T11" s="23">
        <v>83.75</v>
      </c>
      <c r="U11" s="23">
        <v>83.75</v>
      </c>
      <c r="V11" s="23">
        <v>83.083299999999994</v>
      </c>
      <c r="W11" s="23">
        <v>83.5</v>
      </c>
      <c r="X11" s="23">
        <v>82.5</v>
      </c>
      <c r="Y11" s="23">
        <v>83.083299999999994</v>
      </c>
      <c r="Z11" s="23">
        <v>82.25</v>
      </c>
      <c r="AA11" s="23">
        <v>82</v>
      </c>
      <c r="AB11" s="23">
        <v>82.75</v>
      </c>
      <c r="AC11" s="23">
        <v>82.25</v>
      </c>
      <c r="AD11" s="23">
        <v>82.583299999999994</v>
      </c>
      <c r="AE11" s="23">
        <v>83</v>
      </c>
      <c r="AF11" s="23">
        <v>82.333299999999994</v>
      </c>
      <c r="AG11" s="23">
        <v>82.333299999999994</v>
      </c>
      <c r="AH11" s="23">
        <v>82.666700000000006</v>
      </c>
      <c r="AI11" s="23">
        <v>82.916700000000006</v>
      </c>
      <c r="AJ11" s="23">
        <v>82.666700000000006</v>
      </c>
      <c r="AK11" s="23">
        <v>82.916700000000006</v>
      </c>
      <c r="AL11" s="23">
        <v>82.666700000000006</v>
      </c>
      <c r="AM11" s="23">
        <v>83</v>
      </c>
      <c r="AN11" s="23">
        <v>82.75</v>
      </c>
      <c r="AO11" s="23">
        <v>82.5</v>
      </c>
      <c r="AP11" s="23">
        <v>82.416700000000006</v>
      </c>
      <c r="AQ11" s="23">
        <v>83</v>
      </c>
      <c r="AR11" s="23">
        <v>82.666700000000006</v>
      </c>
      <c r="AS11" s="23">
        <v>82.666700000000006</v>
      </c>
      <c r="AT11" s="23">
        <v>82.916700000000006</v>
      </c>
      <c r="AU11" s="23">
        <v>83.166700000000006</v>
      </c>
      <c r="AV11" s="23">
        <v>82.416700000000006</v>
      </c>
      <c r="AW11" s="23">
        <v>82.416700000000006</v>
      </c>
      <c r="AX11" s="23">
        <v>82.25</v>
      </c>
      <c r="AY11" s="23">
        <v>82.166700000000006</v>
      </c>
      <c r="AZ11" s="23">
        <v>82.333299999999994</v>
      </c>
      <c r="BA11" s="23">
        <v>82.583299999999994</v>
      </c>
      <c r="BB11" s="23">
        <v>83.083299999999994</v>
      </c>
      <c r="BC11" s="23">
        <v>83.416700000000006</v>
      </c>
      <c r="BD11" s="23">
        <v>83.5</v>
      </c>
      <c r="BE11" s="23">
        <v>83</v>
      </c>
      <c r="BF11" s="23">
        <v>82.833299999999994</v>
      </c>
      <c r="BG11" s="23">
        <v>83</v>
      </c>
      <c r="BH11" s="23">
        <v>82.75</v>
      </c>
      <c r="BI11" s="23">
        <v>82.75</v>
      </c>
      <c r="BJ11" s="23">
        <v>82.666700000000006</v>
      </c>
      <c r="BK11" s="23">
        <v>82.416700000000006</v>
      </c>
      <c r="BL11" s="23">
        <v>82.5</v>
      </c>
      <c r="BM11" s="23">
        <v>82.666700000000006</v>
      </c>
      <c r="BN11" s="23">
        <v>82.666700000000006</v>
      </c>
      <c r="BO11" s="23">
        <v>82.583299999999994</v>
      </c>
      <c r="BP11" s="23">
        <v>82.583299999999994</v>
      </c>
      <c r="BQ11" s="23">
        <v>82.833299999999994</v>
      </c>
      <c r="BR11" s="23">
        <v>83</v>
      </c>
      <c r="BS11" s="23">
        <v>82.75</v>
      </c>
      <c r="BT11" s="23">
        <v>83.333299999999994</v>
      </c>
      <c r="BU11" s="23">
        <v>83.083299999999994</v>
      </c>
      <c r="BV11" s="23">
        <v>82.833299999999994</v>
      </c>
      <c r="BW11" s="23">
        <v>82.833299999999994</v>
      </c>
      <c r="BX11" s="23">
        <v>83.166700000000006</v>
      </c>
      <c r="BY11" s="23">
        <v>83.333299999999994</v>
      </c>
      <c r="BZ11" s="23">
        <v>83.5</v>
      </c>
      <c r="CA11" s="23">
        <v>83.25</v>
      </c>
      <c r="CB11" s="23">
        <v>83.333299999999994</v>
      </c>
      <c r="CC11" s="23">
        <v>83.083299999999994</v>
      </c>
      <c r="CD11" s="23">
        <v>83.083299999999994</v>
      </c>
      <c r="CE11" s="23">
        <v>83.166700000000006</v>
      </c>
      <c r="CF11" s="23">
        <v>82.833299999999994</v>
      </c>
      <c r="CG11" s="23">
        <v>82.666700000000006</v>
      </c>
      <c r="CH11" s="23">
        <v>82.916700000000006</v>
      </c>
      <c r="CI11" s="23">
        <v>82.5</v>
      </c>
      <c r="CJ11" s="23">
        <v>82.583299999999994</v>
      </c>
      <c r="CK11" s="23">
        <v>82.666700000000006</v>
      </c>
      <c r="CL11" s="23">
        <v>82.666700000000006</v>
      </c>
      <c r="CM11" s="23">
        <v>82.666700000000006</v>
      </c>
      <c r="CN11" s="23">
        <v>82.916700000000006</v>
      </c>
      <c r="CO11" s="23">
        <v>82.916700000000006</v>
      </c>
      <c r="CP11" s="23">
        <v>82.666700000000006</v>
      </c>
      <c r="CQ11" s="23">
        <v>82.333299999999994</v>
      </c>
      <c r="CR11" s="23">
        <v>82.416700000000006</v>
      </c>
      <c r="CS11" s="23">
        <v>81.833299999999994</v>
      </c>
      <c r="CT11" s="23">
        <v>82.166700000000006</v>
      </c>
      <c r="CU11" s="23">
        <v>81.833299999999994</v>
      </c>
      <c r="CV11" s="23">
        <v>81.916700000000006</v>
      </c>
      <c r="CW11" s="23">
        <v>81.916700000000006</v>
      </c>
      <c r="CX11" s="23">
        <v>82</v>
      </c>
      <c r="CY11" s="23">
        <f t="shared" si="0"/>
        <v>83.75</v>
      </c>
    </row>
    <row r="12" spans="1:103">
      <c r="A12" s="20" t="s">
        <v>45</v>
      </c>
      <c r="B12" s="23">
        <v>68.5</v>
      </c>
      <c r="C12" s="23">
        <v>72.5</v>
      </c>
      <c r="D12" s="23">
        <v>82.416700000000006</v>
      </c>
      <c r="E12" s="23">
        <v>84.916700000000006</v>
      </c>
      <c r="F12" s="23">
        <v>84.25</v>
      </c>
      <c r="G12" s="23">
        <v>84.166700000000006</v>
      </c>
      <c r="H12" s="23">
        <v>84.5</v>
      </c>
      <c r="I12" s="23">
        <v>84.75</v>
      </c>
      <c r="J12" s="23">
        <v>85.166700000000006</v>
      </c>
      <c r="K12" s="23">
        <v>85.416700000000006</v>
      </c>
      <c r="L12" s="23">
        <v>85.166700000000006</v>
      </c>
      <c r="M12" s="23">
        <v>85.5</v>
      </c>
      <c r="N12" s="23">
        <v>85.25</v>
      </c>
      <c r="O12" s="23">
        <v>85.083299999999994</v>
      </c>
      <c r="P12" s="23">
        <v>85.583299999999994</v>
      </c>
      <c r="Q12" s="23">
        <v>85</v>
      </c>
      <c r="R12" s="23">
        <v>85</v>
      </c>
      <c r="S12" s="23">
        <v>85.333299999999994</v>
      </c>
      <c r="T12" s="23">
        <v>84.666700000000006</v>
      </c>
      <c r="U12" s="23">
        <v>84.583299999999994</v>
      </c>
      <c r="V12" s="23">
        <v>84.416700000000006</v>
      </c>
      <c r="W12" s="23">
        <v>84.666700000000006</v>
      </c>
      <c r="X12" s="23">
        <v>84.75</v>
      </c>
      <c r="Y12" s="23">
        <v>84.416700000000006</v>
      </c>
      <c r="Z12" s="23">
        <v>84.416700000000006</v>
      </c>
      <c r="AA12" s="23">
        <v>84.583299999999994</v>
      </c>
      <c r="AB12" s="23">
        <v>84.416700000000006</v>
      </c>
      <c r="AC12" s="23">
        <v>84.75</v>
      </c>
      <c r="AD12" s="23">
        <v>85.083299999999994</v>
      </c>
      <c r="AE12" s="23">
        <v>84.666700000000006</v>
      </c>
      <c r="AF12" s="23">
        <v>84.666700000000006</v>
      </c>
      <c r="AG12" s="23">
        <v>85.083299999999994</v>
      </c>
      <c r="AH12" s="23">
        <v>85.333299999999994</v>
      </c>
      <c r="AI12" s="23">
        <v>85.166700000000006</v>
      </c>
      <c r="AJ12" s="23">
        <v>85.5</v>
      </c>
      <c r="AK12" s="23">
        <v>85</v>
      </c>
      <c r="AL12" s="23">
        <v>85.25</v>
      </c>
      <c r="AM12" s="23">
        <v>85.666700000000006</v>
      </c>
      <c r="AN12" s="23">
        <v>85.333299999999994</v>
      </c>
      <c r="AO12" s="23">
        <v>85.5</v>
      </c>
      <c r="AP12" s="23">
        <v>85.416700000000006</v>
      </c>
      <c r="AQ12" s="23">
        <v>85.416700000000006</v>
      </c>
      <c r="AR12" s="23">
        <v>85.333299999999994</v>
      </c>
      <c r="AS12" s="23">
        <v>85.75</v>
      </c>
      <c r="AT12" s="23">
        <v>85.666700000000006</v>
      </c>
      <c r="AU12" s="23">
        <v>85.25</v>
      </c>
      <c r="AV12" s="23">
        <v>85.333299999999994</v>
      </c>
      <c r="AW12" s="23">
        <v>85.666700000000006</v>
      </c>
      <c r="AX12" s="23">
        <v>85.166700000000006</v>
      </c>
      <c r="AY12" s="23">
        <v>85</v>
      </c>
      <c r="AZ12" s="23">
        <v>85.5</v>
      </c>
      <c r="BA12" s="23">
        <v>84.75</v>
      </c>
      <c r="BB12" s="23">
        <v>84.583299999999994</v>
      </c>
      <c r="BC12" s="23">
        <v>84.666700000000006</v>
      </c>
      <c r="BD12" s="23">
        <v>84.75</v>
      </c>
      <c r="BE12" s="23">
        <v>84.916700000000006</v>
      </c>
      <c r="BF12" s="23">
        <v>84.416700000000006</v>
      </c>
      <c r="BG12" s="23">
        <v>84.333299999999994</v>
      </c>
      <c r="BH12" s="23">
        <v>84.583299999999994</v>
      </c>
      <c r="BI12" s="23">
        <v>84.583299999999994</v>
      </c>
      <c r="BJ12" s="23">
        <v>84.416700000000006</v>
      </c>
      <c r="BK12" s="23">
        <v>84.5</v>
      </c>
      <c r="BL12" s="23">
        <v>84.416700000000006</v>
      </c>
      <c r="BM12" s="23">
        <v>84.166700000000006</v>
      </c>
      <c r="BN12" s="23">
        <v>84.416700000000006</v>
      </c>
      <c r="BO12" s="23">
        <v>84.333299999999994</v>
      </c>
      <c r="BP12" s="23">
        <v>84.5</v>
      </c>
      <c r="BQ12" s="23">
        <v>84.25</v>
      </c>
      <c r="BR12" s="23">
        <v>84.25</v>
      </c>
      <c r="BS12" s="23">
        <v>84.5</v>
      </c>
      <c r="BT12" s="23">
        <v>84.583299999999994</v>
      </c>
      <c r="BU12" s="23">
        <v>84.583299999999994</v>
      </c>
      <c r="BV12" s="23">
        <v>84.5</v>
      </c>
      <c r="BW12" s="23">
        <v>85</v>
      </c>
      <c r="BX12" s="23">
        <v>85.166700000000006</v>
      </c>
      <c r="BY12" s="23">
        <v>85.25</v>
      </c>
      <c r="BZ12" s="23">
        <v>85.083299999999994</v>
      </c>
      <c r="CA12" s="23">
        <v>85.333299999999994</v>
      </c>
      <c r="CB12" s="23">
        <v>85.083299999999994</v>
      </c>
      <c r="CC12" s="23">
        <v>85</v>
      </c>
      <c r="CD12" s="23">
        <v>85.25</v>
      </c>
      <c r="CE12" s="23">
        <v>85</v>
      </c>
      <c r="CF12" s="23">
        <v>85.166700000000006</v>
      </c>
      <c r="CG12" s="23">
        <v>84.333299999999994</v>
      </c>
      <c r="CH12" s="23">
        <v>84.5</v>
      </c>
      <c r="CI12" s="23">
        <v>84.5</v>
      </c>
      <c r="CJ12" s="23">
        <v>84.666700000000006</v>
      </c>
      <c r="CK12" s="23">
        <v>84.916700000000006</v>
      </c>
      <c r="CL12" s="23">
        <v>84.833299999999994</v>
      </c>
      <c r="CM12" s="23">
        <v>84.916700000000006</v>
      </c>
      <c r="CN12" s="23">
        <v>85</v>
      </c>
      <c r="CO12" s="23">
        <v>85.083299999999994</v>
      </c>
      <c r="CP12" s="23">
        <v>85.083299999999994</v>
      </c>
      <c r="CQ12" s="23">
        <v>85.166700000000006</v>
      </c>
      <c r="CR12" s="23">
        <v>85</v>
      </c>
      <c r="CS12" s="23">
        <v>84.833299999999994</v>
      </c>
      <c r="CT12" s="23">
        <v>84.833299999999994</v>
      </c>
      <c r="CU12" s="23">
        <v>84.833299999999994</v>
      </c>
      <c r="CV12" s="23">
        <v>84.833299999999994</v>
      </c>
      <c r="CW12" s="23">
        <v>84.916700000000006</v>
      </c>
      <c r="CX12" s="23">
        <v>85.083299999999994</v>
      </c>
      <c r="CY12" s="23">
        <f t="shared" si="0"/>
        <v>85.75</v>
      </c>
    </row>
    <row r="13" spans="1:103">
      <c r="A13" s="20" t="s">
        <v>46</v>
      </c>
      <c r="B13" s="23">
        <v>43.625</v>
      </c>
      <c r="C13" s="23">
        <v>47.25</v>
      </c>
      <c r="D13" s="23">
        <v>49</v>
      </c>
      <c r="E13" s="23">
        <v>49.75</v>
      </c>
      <c r="F13" s="23">
        <v>48.25</v>
      </c>
      <c r="G13" s="23">
        <v>48.375</v>
      </c>
      <c r="H13" s="23">
        <v>47.625</v>
      </c>
      <c r="I13" s="23">
        <v>47.5</v>
      </c>
      <c r="J13" s="23">
        <v>49.25</v>
      </c>
      <c r="K13" s="23">
        <v>48.875</v>
      </c>
      <c r="L13" s="23">
        <v>48.75</v>
      </c>
      <c r="M13" s="23">
        <v>49.125</v>
      </c>
      <c r="N13" s="23">
        <v>49.5</v>
      </c>
      <c r="O13" s="23">
        <v>47.375</v>
      </c>
      <c r="P13" s="23">
        <v>47.125</v>
      </c>
      <c r="Q13" s="23">
        <v>47.375</v>
      </c>
      <c r="R13" s="23">
        <v>48.125</v>
      </c>
      <c r="S13" s="23">
        <v>48</v>
      </c>
      <c r="T13" s="23">
        <v>47.375</v>
      </c>
      <c r="U13" s="23">
        <v>47.75</v>
      </c>
      <c r="V13" s="23">
        <v>48.375</v>
      </c>
      <c r="W13" s="23">
        <v>48.25</v>
      </c>
      <c r="X13" s="23">
        <v>48.625</v>
      </c>
      <c r="Y13" s="23">
        <v>47.625</v>
      </c>
      <c r="Z13" s="23">
        <v>47.75</v>
      </c>
      <c r="AA13" s="23">
        <v>48.25</v>
      </c>
      <c r="AB13" s="23">
        <v>47.5</v>
      </c>
      <c r="AC13" s="23">
        <v>47.5</v>
      </c>
      <c r="AD13" s="23">
        <v>48</v>
      </c>
      <c r="AE13" s="23">
        <v>48.5</v>
      </c>
      <c r="AF13" s="23">
        <v>47.5</v>
      </c>
      <c r="AG13" s="23">
        <v>48.5</v>
      </c>
      <c r="AH13" s="23">
        <v>48</v>
      </c>
      <c r="AI13" s="23">
        <v>47</v>
      </c>
      <c r="AJ13" s="23">
        <v>48.125</v>
      </c>
      <c r="AK13" s="23">
        <v>46.875</v>
      </c>
      <c r="AL13" s="23">
        <v>48.125</v>
      </c>
      <c r="AM13" s="23">
        <v>47.375</v>
      </c>
      <c r="AN13" s="23">
        <v>47.125</v>
      </c>
      <c r="AO13" s="23">
        <v>47.25</v>
      </c>
      <c r="AP13" s="23">
        <v>47.5</v>
      </c>
      <c r="AQ13" s="23">
        <v>47.25</v>
      </c>
      <c r="AR13" s="23">
        <v>46</v>
      </c>
      <c r="AS13" s="23">
        <v>46.875</v>
      </c>
      <c r="AT13" s="23">
        <v>47.5</v>
      </c>
      <c r="AU13" s="23">
        <v>47.625</v>
      </c>
      <c r="AV13" s="23">
        <v>47.5</v>
      </c>
      <c r="AW13" s="23">
        <v>46.75</v>
      </c>
      <c r="AX13" s="23">
        <v>48.125</v>
      </c>
      <c r="AY13" s="23">
        <v>48</v>
      </c>
      <c r="AZ13" s="23">
        <v>47.625</v>
      </c>
      <c r="BA13" s="23">
        <v>48</v>
      </c>
      <c r="BB13" s="23">
        <v>47.875</v>
      </c>
      <c r="BC13" s="23">
        <v>48.5</v>
      </c>
      <c r="BD13" s="23">
        <v>48.25</v>
      </c>
      <c r="BE13" s="23">
        <v>48.125</v>
      </c>
      <c r="BF13" s="23">
        <v>48.5</v>
      </c>
      <c r="BG13" s="23">
        <v>47.75</v>
      </c>
      <c r="BH13" s="23">
        <v>46.75</v>
      </c>
      <c r="BI13" s="23">
        <v>47.375</v>
      </c>
      <c r="BJ13" s="23">
        <v>48.375</v>
      </c>
      <c r="BK13" s="23">
        <v>48.125</v>
      </c>
      <c r="BL13" s="23">
        <v>48</v>
      </c>
      <c r="BM13" s="23">
        <v>47.25</v>
      </c>
      <c r="BN13" s="23">
        <v>48.25</v>
      </c>
      <c r="BO13" s="23">
        <v>47.5</v>
      </c>
      <c r="BP13" s="23">
        <v>46.75</v>
      </c>
      <c r="BQ13" s="23">
        <v>47.5</v>
      </c>
      <c r="BR13" s="23">
        <v>47.5</v>
      </c>
      <c r="BS13" s="23">
        <v>46.625</v>
      </c>
      <c r="BT13" s="23">
        <v>47.25</v>
      </c>
      <c r="BU13" s="23">
        <v>47.875</v>
      </c>
      <c r="BV13" s="23">
        <v>47.75</v>
      </c>
      <c r="BW13" s="23">
        <v>47</v>
      </c>
      <c r="BX13" s="23">
        <v>46.625</v>
      </c>
      <c r="BY13" s="23">
        <v>47.375</v>
      </c>
      <c r="BZ13" s="23">
        <v>46.875</v>
      </c>
      <c r="CA13" s="23">
        <v>46.875</v>
      </c>
      <c r="CB13" s="23">
        <v>46.5</v>
      </c>
      <c r="CC13" s="23">
        <v>47.5</v>
      </c>
      <c r="CD13" s="23">
        <v>48</v>
      </c>
      <c r="CE13" s="23">
        <v>47.625</v>
      </c>
      <c r="CF13" s="23">
        <v>46.875</v>
      </c>
      <c r="CG13" s="23">
        <v>46.875</v>
      </c>
      <c r="CH13" s="23">
        <v>48.125</v>
      </c>
      <c r="CI13" s="23">
        <v>48</v>
      </c>
      <c r="CJ13" s="23">
        <v>48.5</v>
      </c>
      <c r="CK13" s="23">
        <v>48.75</v>
      </c>
      <c r="CL13" s="23">
        <v>48.5</v>
      </c>
      <c r="CM13" s="23">
        <v>48</v>
      </c>
      <c r="CN13" s="23">
        <v>48.25</v>
      </c>
      <c r="CO13" s="23">
        <v>47.75</v>
      </c>
      <c r="CP13" s="23">
        <v>48.375</v>
      </c>
      <c r="CQ13" s="23">
        <v>48.375</v>
      </c>
      <c r="CR13" s="23">
        <v>48.375</v>
      </c>
      <c r="CS13" s="23">
        <v>48</v>
      </c>
      <c r="CT13" s="23">
        <v>48.375</v>
      </c>
      <c r="CU13" s="23">
        <v>48.375</v>
      </c>
      <c r="CV13" s="23">
        <v>48.625</v>
      </c>
      <c r="CW13" s="23">
        <v>48.625</v>
      </c>
      <c r="CX13" s="23"/>
      <c r="CY13" s="23">
        <f t="shared" si="0"/>
        <v>49.75</v>
      </c>
    </row>
    <row r="14" spans="1:103">
      <c r="CY14" s="27"/>
    </row>
    <row r="15" spans="1:103">
      <c r="A15" s="45" t="s">
        <v>25</v>
      </c>
      <c r="B15" s="45"/>
      <c r="C15" s="45"/>
      <c r="D15" s="45"/>
      <c r="E15" s="45"/>
      <c r="CY15" s="27"/>
    </row>
    <row r="16" spans="1:103">
      <c r="A16" s="25" t="s">
        <v>23</v>
      </c>
      <c r="B16" s="25">
        <v>1</v>
      </c>
      <c r="C16" s="25">
        <v>2</v>
      </c>
      <c r="D16" s="25">
        <v>3</v>
      </c>
      <c r="E16" s="25">
        <v>4</v>
      </c>
      <c r="F16" s="25">
        <v>5</v>
      </c>
      <c r="G16" s="25">
        <v>6</v>
      </c>
      <c r="H16" s="25">
        <v>7</v>
      </c>
      <c r="I16" s="25">
        <v>8</v>
      </c>
      <c r="J16" s="25">
        <v>9</v>
      </c>
      <c r="K16" s="25">
        <v>10</v>
      </c>
      <c r="L16" s="25">
        <v>11</v>
      </c>
      <c r="M16" s="25">
        <v>12</v>
      </c>
      <c r="N16" s="25">
        <v>13</v>
      </c>
      <c r="O16" s="25">
        <v>14</v>
      </c>
      <c r="P16" s="25">
        <v>15</v>
      </c>
      <c r="Q16" s="25">
        <v>16</v>
      </c>
      <c r="R16" s="25">
        <v>17</v>
      </c>
      <c r="S16" s="25">
        <v>18</v>
      </c>
      <c r="T16" s="25">
        <v>19</v>
      </c>
      <c r="U16" s="25">
        <v>20</v>
      </c>
      <c r="V16" s="25">
        <v>21</v>
      </c>
      <c r="W16" s="25">
        <v>22</v>
      </c>
      <c r="X16" s="25">
        <v>23</v>
      </c>
      <c r="Y16" s="25">
        <v>24</v>
      </c>
      <c r="Z16" s="25">
        <v>25</v>
      </c>
      <c r="AA16" s="25">
        <v>26</v>
      </c>
      <c r="AB16" s="25">
        <v>27</v>
      </c>
      <c r="AC16" s="25">
        <v>28</v>
      </c>
      <c r="AD16" s="25">
        <v>29</v>
      </c>
      <c r="AE16" s="25">
        <v>30</v>
      </c>
      <c r="AF16" s="25">
        <v>31</v>
      </c>
      <c r="AG16" s="25">
        <v>32</v>
      </c>
      <c r="AH16" s="25">
        <v>33</v>
      </c>
      <c r="AI16" s="25">
        <v>34</v>
      </c>
      <c r="AJ16" s="25">
        <v>35</v>
      </c>
      <c r="AK16" s="25">
        <v>36</v>
      </c>
      <c r="AL16" s="25">
        <v>37</v>
      </c>
      <c r="AM16" s="25">
        <v>38</v>
      </c>
      <c r="AN16" s="25">
        <v>39</v>
      </c>
      <c r="AO16" s="25">
        <v>40</v>
      </c>
      <c r="AP16" s="25">
        <v>41</v>
      </c>
      <c r="AQ16" s="25">
        <v>42</v>
      </c>
      <c r="AR16" s="25">
        <v>43</v>
      </c>
      <c r="AS16" s="25">
        <v>44</v>
      </c>
      <c r="AT16" s="25">
        <v>45</v>
      </c>
      <c r="AU16" s="25">
        <v>46</v>
      </c>
      <c r="AV16" s="25">
        <v>47</v>
      </c>
      <c r="AW16" s="25">
        <v>48</v>
      </c>
      <c r="AX16" s="25">
        <v>49</v>
      </c>
      <c r="AY16" s="25">
        <v>50</v>
      </c>
      <c r="AZ16" s="25">
        <v>51</v>
      </c>
      <c r="BA16" s="25">
        <v>52</v>
      </c>
      <c r="BB16" s="25">
        <v>53</v>
      </c>
      <c r="BC16" s="25">
        <v>54</v>
      </c>
      <c r="BD16" s="25">
        <v>55</v>
      </c>
      <c r="BE16" s="25">
        <v>56</v>
      </c>
      <c r="BF16" s="25">
        <v>57</v>
      </c>
      <c r="BG16" s="25">
        <v>58</v>
      </c>
      <c r="BH16" s="25">
        <v>59</v>
      </c>
      <c r="BI16" s="25">
        <v>60</v>
      </c>
      <c r="BJ16" s="25">
        <v>61</v>
      </c>
      <c r="BK16" s="25">
        <v>62</v>
      </c>
      <c r="BL16" s="25">
        <v>63</v>
      </c>
      <c r="BM16" s="25">
        <v>64</v>
      </c>
      <c r="BN16" s="25">
        <v>65</v>
      </c>
      <c r="BO16" s="25">
        <v>66</v>
      </c>
      <c r="BP16" s="25">
        <v>67</v>
      </c>
      <c r="BQ16" s="25">
        <v>68</v>
      </c>
      <c r="BR16" s="25">
        <v>69</v>
      </c>
      <c r="BS16" s="25">
        <v>70</v>
      </c>
      <c r="BT16" s="25">
        <v>71</v>
      </c>
      <c r="BU16" s="25">
        <v>72</v>
      </c>
      <c r="BV16" s="25">
        <v>73</v>
      </c>
      <c r="BW16" s="25">
        <v>74</v>
      </c>
      <c r="BX16" s="25">
        <v>75</v>
      </c>
      <c r="BY16" s="25">
        <v>76</v>
      </c>
      <c r="BZ16" s="25">
        <v>77</v>
      </c>
      <c r="CA16" s="25">
        <v>78</v>
      </c>
      <c r="CB16" s="25">
        <v>79</v>
      </c>
      <c r="CC16" s="25">
        <v>80</v>
      </c>
      <c r="CD16" s="25">
        <v>81</v>
      </c>
      <c r="CE16" s="25">
        <v>82</v>
      </c>
      <c r="CF16" s="25">
        <v>83</v>
      </c>
      <c r="CG16" s="25">
        <v>84</v>
      </c>
      <c r="CH16" s="25">
        <v>85</v>
      </c>
      <c r="CI16" s="25">
        <v>86</v>
      </c>
      <c r="CJ16" s="25">
        <v>87</v>
      </c>
      <c r="CK16" s="25">
        <v>88</v>
      </c>
      <c r="CL16" s="25">
        <v>89</v>
      </c>
      <c r="CM16" s="25">
        <v>90</v>
      </c>
      <c r="CN16" s="25">
        <v>91</v>
      </c>
      <c r="CO16" s="25">
        <v>92</v>
      </c>
      <c r="CP16" s="25">
        <v>93</v>
      </c>
      <c r="CQ16" s="25">
        <v>94</v>
      </c>
      <c r="CR16" s="25">
        <v>95</v>
      </c>
      <c r="CS16" s="25">
        <v>96</v>
      </c>
      <c r="CT16" s="25">
        <v>97</v>
      </c>
      <c r="CU16" s="25">
        <v>98</v>
      </c>
      <c r="CV16" s="25">
        <v>99</v>
      </c>
      <c r="CW16" s="25">
        <v>100</v>
      </c>
      <c r="CX16" s="25">
        <v>101</v>
      </c>
      <c r="CY16" s="26" t="s">
        <v>26</v>
      </c>
    </row>
    <row r="17" spans="1:103">
      <c r="A17" s="20" t="s">
        <v>43</v>
      </c>
      <c r="B17" s="23">
        <v>48</v>
      </c>
      <c r="C17" s="23">
        <v>53.75</v>
      </c>
      <c r="D17" s="23">
        <v>53.333300000000001</v>
      </c>
      <c r="E17" s="23">
        <v>48.833300000000001</v>
      </c>
      <c r="F17" s="23">
        <v>51.666699999999999</v>
      </c>
      <c r="G17" s="23">
        <v>50.416699999999999</v>
      </c>
      <c r="H17" s="23">
        <v>50.666699999999999</v>
      </c>
      <c r="I17" s="23">
        <v>50.083300000000001</v>
      </c>
      <c r="J17" s="23">
        <v>51.166699999999999</v>
      </c>
      <c r="K17" s="23">
        <v>47.916699999999999</v>
      </c>
      <c r="L17" s="23">
        <v>50.583300000000001</v>
      </c>
      <c r="M17" s="23">
        <v>49.416699999999999</v>
      </c>
      <c r="N17" s="23">
        <v>49.75</v>
      </c>
      <c r="O17" s="23">
        <v>48.833300000000001</v>
      </c>
      <c r="P17" s="23">
        <v>51.166699999999999</v>
      </c>
      <c r="Q17" s="23">
        <v>49</v>
      </c>
      <c r="R17" s="23">
        <v>49.666699999999999</v>
      </c>
      <c r="S17" s="23">
        <v>49.666699999999999</v>
      </c>
      <c r="T17" s="23">
        <v>50.416699999999999</v>
      </c>
      <c r="U17" s="23">
        <v>50</v>
      </c>
      <c r="V17" s="23">
        <v>49.416699999999999</v>
      </c>
      <c r="W17" s="23">
        <v>49.916699999999999</v>
      </c>
      <c r="X17" s="23">
        <v>50.083300000000001</v>
      </c>
      <c r="Y17" s="23">
        <v>50</v>
      </c>
      <c r="Z17" s="23">
        <v>51.166699999999999</v>
      </c>
      <c r="AA17" s="23">
        <v>51.666699999999999</v>
      </c>
      <c r="AB17" s="23">
        <v>50.333300000000001</v>
      </c>
      <c r="AC17" s="23">
        <v>51.25</v>
      </c>
      <c r="AD17" s="23">
        <v>50.083300000000001</v>
      </c>
      <c r="AE17" s="23">
        <v>50.166699999999999</v>
      </c>
      <c r="AF17" s="23">
        <v>50.166699999999999</v>
      </c>
      <c r="AG17" s="23">
        <v>49.833300000000001</v>
      </c>
      <c r="AH17" s="23">
        <v>50</v>
      </c>
      <c r="AI17" s="23">
        <v>50</v>
      </c>
      <c r="AJ17" s="23">
        <v>50.416699999999999</v>
      </c>
      <c r="AK17" s="23">
        <v>49.666699999999999</v>
      </c>
      <c r="AL17" s="23">
        <v>50.25</v>
      </c>
      <c r="AM17" s="23">
        <v>49.666699999999999</v>
      </c>
      <c r="AN17" s="23">
        <v>50.083300000000001</v>
      </c>
      <c r="AO17" s="23">
        <v>51</v>
      </c>
      <c r="AP17" s="23">
        <v>51.25</v>
      </c>
      <c r="AQ17" s="23">
        <v>50</v>
      </c>
      <c r="AR17" s="23">
        <v>51.166699999999999</v>
      </c>
      <c r="AS17" s="23">
        <v>51</v>
      </c>
      <c r="AT17" s="23">
        <v>49.75</v>
      </c>
      <c r="AU17" s="23">
        <v>50.25</v>
      </c>
      <c r="AV17" s="23">
        <v>49.5</v>
      </c>
      <c r="AW17" s="23">
        <v>49.5</v>
      </c>
      <c r="AX17" s="23">
        <v>50</v>
      </c>
      <c r="AY17" s="23">
        <v>50.25</v>
      </c>
      <c r="AZ17" s="23">
        <v>50.166699999999999</v>
      </c>
      <c r="BA17" s="23">
        <v>51</v>
      </c>
      <c r="BB17" s="23">
        <v>49.666699999999999</v>
      </c>
      <c r="BC17" s="23">
        <v>49.833300000000001</v>
      </c>
      <c r="BD17" s="23">
        <v>49.833300000000001</v>
      </c>
      <c r="BE17" s="23">
        <v>49.5</v>
      </c>
      <c r="BF17" s="23">
        <v>51.416699999999999</v>
      </c>
      <c r="BG17" s="23">
        <v>50.75</v>
      </c>
      <c r="BH17" s="23">
        <v>50.916699999999999</v>
      </c>
      <c r="BI17" s="23">
        <v>50.666699999999999</v>
      </c>
      <c r="BJ17" s="23">
        <v>50.166699999999999</v>
      </c>
      <c r="BK17" s="23">
        <v>50.333300000000001</v>
      </c>
      <c r="BL17" s="23">
        <v>50.583300000000001</v>
      </c>
      <c r="BM17" s="23">
        <v>50.75</v>
      </c>
      <c r="BN17" s="23">
        <v>50.083300000000001</v>
      </c>
      <c r="BO17" s="23">
        <v>50.25</v>
      </c>
      <c r="BP17" s="23">
        <v>50.333300000000001</v>
      </c>
      <c r="BQ17" s="23">
        <v>49.583300000000001</v>
      </c>
      <c r="BR17" s="23">
        <v>50.166699999999999</v>
      </c>
      <c r="BS17" s="23">
        <v>50.666699999999999</v>
      </c>
      <c r="BT17" s="23">
        <v>50</v>
      </c>
      <c r="BU17" s="23">
        <v>49.833300000000001</v>
      </c>
      <c r="BV17" s="23">
        <v>49.833300000000001</v>
      </c>
      <c r="BW17" s="23">
        <v>49.083300000000001</v>
      </c>
      <c r="BX17" s="23">
        <v>48.083300000000001</v>
      </c>
      <c r="BY17" s="23">
        <v>48.833300000000001</v>
      </c>
      <c r="BZ17" s="23">
        <v>49.583300000000001</v>
      </c>
      <c r="CA17" s="23">
        <v>49.083300000000001</v>
      </c>
      <c r="CB17" s="23">
        <v>49.583300000000001</v>
      </c>
      <c r="CC17" s="23">
        <v>49</v>
      </c>
      <c r="CD17" s="23">
        <v>48.916699999999999</v>
      </c>
      <c r="CE17" s="23">
        <v>49.583300000000001</v>
      </c>
      <c r="CF17" s="23">
        <v>50</v>
      </c>
      <c r="CG17" s="23">
        <v>50.333300000000001</v>
      </c>
      <c r="CH17" s="23">
        <v>50.166699999999999</v>
      </c>
      <c r="CI17" s="23">
        <v>51</v>
      </c>
      <c r="CJ17" s="23">
        <v>50.25</v>
      </c>
      <c r="CK17" s="23">
        <v>50.166699999999999</v>
      </c>
      <c r="CL17" s="23">
        <v>50.25</v>
      </c>
      <c r="CM17" s="23">
        <v>49.333300000000001</v>
      </c>
      <c r="CN17" s="23">
        <v>48.833300000000001</v>
      </c>
      <c r="CO17" s="23">
        <v>49.75</v>
      </c>
      <c r="CP17" s="23">
        <v>50.25</v>
      </c>
      <c r="CQ17" s="23">
        <v>50</v>
      </c>
      <c r="CR17" s="23">
        <v>50.333300000000001</v>
      </c>
      <c r="CS17" s="23">
        <v>51.083300000000001</v>
      </c>
      <c r="CT17" s="23">
        <v>50.916699999999999</v>
      </c>
      <c r="CU17" s="23">
        <v>50.916699999999999</v>
      </c>
      <c r="CV17" s="23">
        <v>51.583300000000001</v>
      </c>
      <c r="CW17" s="23">
        <v>50.916699999999999</v>
      </c>
      <c r="CX17" s="23">
        <v>50.833300000000001</v>
      </c>
      <c r="CY17" s="23">
        <f t="shared" si="0"/>
        <v>53.75</v>
      </c>
    </row>
    <row r="18" spans="1:103">
      <c r="A18" s="20" t="s">
        <v>44</v>
      </c>
      <c r="B18" s="23">
        <v>65.75</v>
      </c>
      <c r="C18" s="23">
        <v>77.583299999999994</v>
      </c>
      <c r="D18" s="23">
        <v>77.416700000000006</v>
      </c>
      <c r="E18" s="23">
        <v>77.083299999999994</v>
      </c>
      <c r="F18" s="23">
        <v>76.916700000000006</v>
      </c>
      <c r="G18" s="23">
        <v>76.833299999999994</v>
      </c>
      <c r="H18" s="23">
        <v>77.25</v>
      </c>
      <c r="I18" s="23">
        <v>76.5</v>
      </c>
      <c r="J18" s="23">
        <v>76.5</v>
      </c>
      <c r="K18" s="23">
        <v>76.333299999999994</v>
      </c>
      <c r="L18" s="23">
        <v>76.333299999999994</v>
      </c>
      <c r="M18" s="23">
        <v>77</v>
      </c>
      <c r="N18" s="23">
        <v>76.583299999999994</v>
      </c>
      <c r="O18" s="23">
        <v>76.25</v>
      </c>
      <c r="P18" s="23">
        <v>76.25</v>
      </c>
      <c r="Q18" s="23">
        <v>76.166700000000006</v>
      </c>
      <c r="R18" s="23">
        <v>76.916700000000006</v>
      </c>
      <c r="S18" s="23">
        <v>76.75</v>
      </c>
      <c r="T18" s="23">
        <v>76.416700000000006</v>
      </c>
      <c r="U18" s="23">
        <v>76.416700000000006</v>
      </c>
      <c r="V18" s="23">
        <v>76.083299999999994</v>
      </c>
      <c r="W18" s="23">
        <v>76.083299999999994</v>
      </c>
      <c r="X18" s="23">
        <v>76.25</v>
      </c>
      <c r="Y18" s="23">
        <v>76.416700000000006</v>
      </c>
      <c r="Z18" s="23">
        <v>76.583299999999994</v>
      </c>
      <c r="AA18" s="23">
        <v>76.416700000000006</v>
      </c>
      <c r="AB18" s="23">
        <v>76.75</v>
      </c>
      <c r="AC18" s="23">
        <v>76.75</v>
      </c>
      <c r="AD18" s="23">
        <v>76.916700000000006</v>
      </c>
      <c r="AE18" s="23">
        <v>77.333299999999994</v>
      </c>
      <c r="AF18" s="23">
        <v>77.166700000000006</v>
      </c>
      <c r="AG18" s="23">
        <v>77.083299999999994</v>
      </c>
      <c r="AH18" s="23">
        <v>75.833299999999994</v>
      </c>
      <c r="AI18" s="23">
        <v>75.5</v>
      </c>
      <c r="AJ18" s="23">
        <v>75.166700000000006</v>
      </c>
      <c r="AK18" s="23">
        <v>75.166700000000006</v>
      </c>
      <c r="AL18" s="23">
        <v>75.166700000000006</v>
      </c>
      <c r="AM18" s="23">
        <v>75.333299999999994</v>
      </c>
      <c r="AN18" s="23">
        <v>75.333299999999994</v>
      </c>
      <c r="AO18" s="23">
        <v>75.5</v>
      </c>
      <c r="AP18" s="23">
        <v>76.166700000000006</v>
      </c>
      <c r="AQ18" s="23">
        <v>76.083299999999994</v>
      </c>
      <c r="AR18" s="23">
        <v>76</v>
      </c>
      <c r="AS18" s="23">
        <v>76.75</v>
      </c>
      <c r="AT18" s="23">
        <v>76.5</v>
      </c>
      <c r="AU18" s="23">
        <v>76.583299999999994</v>
      </c>
      <c r="AV18" s="23">
        <v>76.416700000000006</v>
      </c>
      <c r="AW18" s="23">
        <v>76.083299999999994</v>
      </c>
      <c r="AX18" s="23">
        <v>76.166700000000006</v>
      </c>
      <c r="AY18" s="23">
        <v>76.833299999999994</v>
      </c>
      <c r="AZ18" s="23">
        <v>76.5</v>
      </c>
      <c r="BA18" s="23">
        <v>76.583299999999994</v>
      </c>
      <c r="BB18" s="23">
        <v>76.583299999999994</v>
      </c>
      <c r="BC18" s="23">
        <v>76.583299999999994</v>
      </c>
      <c r="BD18" s="23">
        <v>76.5</v>
      </c>
      <c r="BE18" s="23">
        <v>76.5</v>
      </c>
      <c r="BF18" s="23">
        <v>76.833299999999994</v>
      </c>
      <c r="BG18" s="23">
        <v>76.583299999999994</v>
      </c>
      <c r="BH18" s="23">
        <v>76.75</v>
      </c>
      <c r="BI18" s="23">
        <v>76.833299999999994</v>
      </c>
      <c r="BJ18" s="23">
        <v>76.75</v>
      </c>
      <c r="BK18" s="23">
        <v>76.833299999999994</v>
      </c>
      <c r="BL18" s="23">
        <v>76.833299999999994</v>
      </c>
      <c r="BM18" s="23">
        <v>77.416700000000006</v>
      </c>
      <c r="BN18" s="23">
        <v>77.166700000000006</v>
      </c>
      <c r="BO18" s="23">
        <v>77.166700000000006</v>
      </c>
      <c r="BP18" s="23">
        <v>77.25</v>
      </c>
      <c r="BQ18" s="23">
        <v>77.25</v>
      </c>
      <c r="BR18" s="23">
        <v>77.416700000000006</v>
      </c>
      <c r="BS18" s="23">
        <v>77.416700000000006</v>
      </c>
      <c r="BT18" s="23">
        <v>77.416700000000006</v>
      </c>
      <c r="BU18" s="23">
        <v>77.25</v>
      </c>
      <c r="BV18" s="23">
        <v>77.416700000000006</v>
      </c>
      <c r="BW18" s="23">
        <v>77.416700000000006</v>
      </c>
      <c r="BX18" s="23">
        <v>77.25</v>
      </c>
      <c r="BY18" s="23">
        <v>77.25</v>
      </c>
      <c r="BZ18" s="23">
        <v>77.25</v>
      </c>
      <c r="CA18" s="23">
        <v>77.25</v>
      </c>
      <c r="CB18" s="23">
        <v>77.25</v>
      </c>
      <c r="CC18" s="23">
        <v>77.083299999999994</v>
      </c>
      <c r="CD18" s="23">
        <v>77.083299999999994</v>
      </c>
      <c r="CE18" s="23">
        <v>77.083299999999994</v>
      </c>
      <c r="CF18" s="23">
        <v>77.083299999999994</v>
      </c>
      <c r="CG18" s="23">
        <v>77.083299999999994</v>
      </c>
      <c r="CH18" s="23">
        <v>77.083299999999994</v>
      </c>
      <c r="CI18" s="23">
        <v>77.083299999999994</v>
      </c>
      <c r="CJ18" s="23">
        <v>77.25</v>
      </c>
      <c r="CK18" s="23">
        <v>77.25</v>
      </c>
      <c r="CL18" s="23">
        <v>77.25</v>
      </c>
      <c r="CM18" s="23">
        <v>77.25</v>
      </c>
      <c r="CN18" s="23">
        <v>77.25</v>
      </c>
      <c r="CO18" s="23">
        <v>77.25</v>
      </c>
      <c r="CP18" s="23">
        <v>77.25</v>
      </c>
      <c r="CQ18" s="23">
        <v>77.25</v>
      </c>
      <c r="CR18" s="23">
        <v>77.25</v>
      </c>
      <c r="CS18" s="23">
        <v>77.25</v>
      </c>
      <c r="CT18" s="23">
        <v>77.25</v>
      </c>
      <c r="CU18" s="23">
        <v>77.25</v>
      </c>
      <c r="CV18" s="23">
        <v>77.25</v>
      </c>
      <c r="CW18" s="23">
        <v>77.25</v>
      </c>
      <c r="CX18" s="23">
        <v>77.25</v>
      </c>
      <c r="CY18" s="23">
        <f t="shared" si="0"/>
        <v>77.583299999999994</v>
      </c>
    </row>
    <row r="19" spans="1:103">
      <c r="A19" s="20" t="s">
        <v>45</v>
      </c>
      <c r="B19" s="23">
        <v>49.916699999999999</v>
      </c>
      <c r="C19" s="23">
        <v>40.916699999999999</v>
      </c>
      <c r="D19" s="23">
        <v>35.5</v>
      </c>
      <c r="E19" s="23">
        <v>24.5</v>
      </c>
      <c r="F19" s="23">
        <v>26</v>
      </c>
      <c r="G19" s="23">
        <v>30.833300000000001</v>
      </c>
      <c r="H19" s="23">
        <v>35.666699999999999</v>
      </c>
      <c r="I19" s="23">
        <v>35.75</v>
      </c>
      <c r="J19" s="23">
        <v>31.916699999999999</v>
      </c>
      <c r="K19" s="23">
        <v>32</v>
      </c>
      <c r="L19" s="23">
        <v>32.083300000000001</v>
      </c>
      <c r="M19" s="23">
        <v>30.083300000000001</v>
      </c>
      <c r="N19" s="23">
        <v>33.083300000000001</v>
      </c>
      <c r="O19" s="23">
        <v>34.666699999999999</v>
      </c>
      <c r="P19" s="23">
        <v>32.5</v>
      </c>
      <c r="Q19" s="23">
        <v>34.5</v>
      </c>
      <c r="R19" s="23">
        <v>34.5</v>
      </c>
      <c r="S19" s="23">
        <v>35.5</v>
      </c>
      <c r="T19" s="23">
        <v>34.333300000000001</v>
      </c>
      <c r="U19" s="23">
        <v>33.5</v>
      </c>
      <c r="V19" s="23">
        <v>34.083300000000001</v>
      </c>
      <c r="W19" s="23">
        <v>35.5</v>
      </c>
      <c r="X19" s="23">
        <v>34.166699999999999</v>
      </c>
      <c r="Y19" s="23">
        <v>33.583300000000001</v>
      </c>
      <c r="Z19" s="23">
        <v>34.416699999999999</v>
      </c>
      <c r="AA19" s="23">
        <v>34.166699999999999</v>
      </c>
      <c r="AB19" s="23">
        <v>34.333300000000001</v>
      </c>
      <c r="AC19" s="23">
        <v>35.666699999999999</v>
      </c>
      <c r="AD19" s="23">
        <v>35.166699999999999</v>
      </c>
      <c r="AE19" s="23">
        <v>34.416699999999999</v>
      </c>
      <c r="AF19" s="23">
        <v>36.833300000000001</v>
      </c>
      <c r="AG19" s="23">
        <v>38.583300000000001</v>
      </c>
      <c r="AH19" s="23">
        <v>37.583300000000001</v>
      </c>
      <c r="AI19" s="23">
        <v>37.583300000000001</v>
      </c>
      <c r="AJ19" s="23">
        <v>37</v>
      </c>
      <c r="AK19" s="23">
        <v>36.833300000000001</v>
      </c>
      <c r="AL19" s="23">
        <v>36.833300000000001</v>
      </c>
      <c r="AM19" s="23">
        <v>36.166699999999999</v>
      </c>
      <c r="AN19" s="23">
        <v>37.083300000000001</v>
      </c>
      <c r="AO19" s="23">
        <v>36.166699999999999</v>
      </c>
      <c r="AP19" s="23">
        <v>37.083300000000001</v>
      </c>
      <c r="AQ19" s="23">
        <v>36.166699999999999</v>
      </c>
      <c r="AR19" s="23">
        <v>35.583300000000001</v>
      </c>
      <c r="AS19" s="23">
        <v>35.25</v>
      </c>
      <c r="AT19" s="23">
        <v>35.916699999999999</v>
      </c>
      <c r="AU19" s="23">
        <v>36.833300000000001</v>
      </c>
      <c r="AV19" s="23">
        <v>35.166699999999999</v>
      </c>
      <c r="AW19" s="23">
        <v>34.916699999999999</v>
      </c>
      <c r="AX19" s="23">
        <v>33.333300000000001</v>
      </c>
      <c r="AY19" s="23">
        <v>32.5</v>
      </c>
      <c r="AZ19" s="23">
        <v>33</v>
      </c>
      <c r="BA19" s="23">
        <v>32.833300000000001</v>
      </c>
      <c r="BB19" s="23">
        <v>34.666699999999999</v>
      </c>
      <c r="BC19" s="23">
        <v>33.333300000000001</v>
      </c>
      <c r="BD19" s="23">
        <v>32.333300000000001</v>
      </c>
      <c r="BE19" s="23">
        <v>32.75</v>
      </c>
      <c r="BF19" s="23">
        <v>33.5</v>
      </c>
      <c r="BG19" s="23">
        <v>32.75</v>
      </c>
      <c r="BH19" s="23">
        <v>32</v>
      </c>
      <c r="BI19" s="23">
        <v>32.583300000000001</v>
      </c>
      <c r="BJ19" s="23">
        <v>33.333300000000001</v>
      </c>
      <c r="BK19" s="23">
        <v>33.666699999999999</v>
      </c>
      <c r="BL19" s="23">
        <v>35.25</v>
      </c>
      <c r="BM19" s="23">
        <v>34.75</v>
      </c>
      <c r="BN19" s="23">
        <v>34.75</v>
      </c>
      <c r="BO19" s="23">
        <v>33.666699999999999</v>
      </c>
      <c r="BP19" s="23">
        <v>33.333300000000001</v>
      </c>
      <c r="BQ19" s="23">
        <v>34.416699999999999</v>
      </c>
      <c r="BR19" s="23">
        <v>34.916699999999999</v>
      </c>
      <c r="BS19" s="23">
        <v>35.083300000000001</v>
      </c>
      <c r="BT19" s="23">
        <v>34.25</v>
      </c>
      <c r="BU19" s="23">
        <v>35.416699999999999</v>
      </c>
      <c r="BV19" s="23">
        <v>35.25</v>
      </c>
      <c r="BW19" s="23">
        <v>34.5</v>
      </c>
      <c r="BX19" s="23">
        <v>34.5</v>
      </c>
      <c r="BY19" s="23">
        <v>34.416699999999999</v>
      </c>
      <c r="BZ19" s="23">
        <v>34.25</v>
      </c>
      <c r="CA19" s="23">
        <v>34.5</v>
      </c>
      <c r="CB19" s="23">
        <v>34.666699999999999</v>
      </c>
      <c r="CC19" s="23">
        <v>34.083300000000001</v>
      </c>
      <c r="CD19" s="23">
        <v>34</v>
      </c>
      <c r="CE19" s="23">
        <v>34.5</v>
      </c>
      <c r="CF19" s="23">
        <v>33.833300000000001</v>
      </c>
      <c r="CG19" s="23">
        <v>34</v>
      </c>
      <c r="CH19" s="23">
        <v>34.416699999999999</v>
      </c>
      <c r="CI19" s="23">
        <v>34.583300000000001</v>
      </c>
      <c r="CJ19" s="23">
        <v>34.583300000000001</v>
      </c>
      <c r="CK19" s="23">
        <v>34.5</v>
      </c>
      <c r="CL19" s="23">
        <v>32.916699999999999</v>
      </c>
      <c r="CM19" s="23">
        <v>32.416699999999999</v>
      </c>
      <c r="CN19" s="23">
        <v>32.833300000000001</v>
      </c>
      <c r="CO19" s="23">
        <v>32.75</v>
      </c>
      <c r="CP19" s="23">
        <v>32.75</v>
      </c>
      <c r="CQ19" s="23">
        <v>33.166699999999999</v>
      </c>
      <c r="CR19" s="23">
        <v>32.666699999999999</v>
      </c>
      <c r="CS19" s="23">
        <v>32.666699999999999</v>
      </c>
      <c r="CT19" s="23">
        <v>32.666699999999999</v>
      </c>
      <c r="CU19" s="23">
        <v>32.5</v>
      </c>
      <c r="CV19" s="23">
        <v>33.833300000000001</v>
      </c>
      <c r="CW19" s="23">
        <v>33.5</v>
      </c>
      <c r="CX19" s="23">
        <v>32.916699999999999</v>
      </c>
      <c r="CY19" s="23">
        <f t="shared" si="0"/>
        <v>49.916699999999999</v>
      </c>
    </row>
    <row r="20" spans="1:103">
      <c r="A20" s="20" t="s">
        <v>46</v>
      </c>
      <c r="B20" s="23">
        <v>50</v>
      </c>
      <c r="C20" s="23">
        <v>47.125</v>
      </c>
      <c r="D20" s="23">
        <v>51.625</v>
      </c>
      <c r="E20" s="23">
        <v>55.875</v>
      </c>
      <c r="F20" s="23">
        <v>53.125</v>
      </c>
      <c r="G20" s="23">
        <v>49.25</v>
      </c>
      <c r="H20" s="23">
        <v>53.25</v>
      </c>
      <c r="I20" s="23">
        <v>52.25</v>
      </c>
      <c r="J20" s="23">
        <v>51.875</v>
      </c>
      <c r="K20" s="23">
        <v>50.75</v>
      </c>
      <c r="L20" s="23">
        <v>49.875</v>
      </c>
      <c r="M20" s="23">
        <v>50.625</v>
      </c>
      <c r="N20" s="23">
        <v>50.625</v>
      </c>
      <c r="O20" s="23">
        <v>51.375</v>
      </c>
      <c r="P20" s="23">
        <v>50.875</v>
      </c>
      <c r="Q20" s="23">
        <v>49.625</v>
      </c>
      <c r="R20" s="23">
        <v>53.5</v>
      </c>
      <c r="S20" s="23">
        <v>49.5</v>
      </c>
      <c r="T20" s="23">
        <v>51.625</v>
      </c>
      <c r="U20" s="23">
        <v>51.25</v>
      </c>
      <c r="V20" s="23">
        <v>52.5</v>
      </c>
      <c r="W20" s="23">
        <v>50.375</v>
      </c>
      <c r="X20" s="23">
        <v>50.25</v>
      </c>
      <c r="Y20" s="23">
        <v>51.125</v>
      </c>
      <c r="Z20" s="23">
        <v>50.75</v>
      </c>
      <c r="AA20" s="23">
        <v>51.625</v>
      </c>
      <c r="AB20" s="23">
        <v>51.625</v>
      </c>
      <c r="AC20" s="23">
        <v>50.25</v>
      </c>
      <c r="AD20" s="23">
        <v>49.75</v>
      </c>
      <c r="AE20" s="23">
        <v>49.875</v>
      </c>
      <c r="AF20" s="23">
        <v>47.75</v>
      </c>
      <c r="AG20" s="23">
        <v>48.125</v>
      </c>
      <c r="AH20" s="23">
        <v>49.375</v>
      </c>
      <c r="AI20" s="23">
        <v>48.875</v>
      </c>
      <c r="AJ20" s="23">
        <v>48.5</v>
      </c>
      <c r="AK20" s="23">
        <v>49.25</v>
      </c>
      <c r="AL20" s="23">
        <v>49.625</v>
      </c>
      <c r="AM20" s="23">
        <v>48.875</v>
      </c>
      <c r="AN20" s="23">
        <v>49.625</v>
      </c>
      <c r="AO20" s="23">
        <v>50</v>
      </c>
      <c r="AP20" s="23">
        <v>49.875</v>
      </c>
      <c r="AQ20" s="23">
        <v>48.75</v>
      </c>
      <c r="AR20" s="23">
        <v>47.875</v>
      </c>
      <c r="AS20" s="23">
        <v>49.25</v>
      </c>
      <c r="AT20" s="23">
        <v>48.25</v>
      </c>
      <c r="AU20" s="23">
        <v>47.25</v>
      </c>
      <c r="AV20" s="23">
        <v>47.875</v>
      </c>
      <c r="AW20" s="23">
        <v>47</v>
      </c>
      <c r="AX20" s="23">
        <v>49.875</v>
      </c>
      <c r="AY20" s="23">
        <v>49.125</v>
      </c>
      <c r="AZ20" s="23">
        <v>49.125</v>
      </c>
      <c r="BA20" s="23">
        <v>48.625</v>
      </c>
      <c r="BB20" s="23">
        <v>49</v>
      </c>
      <c r="BC20" s="23">
        <v>49.25</v>
      </c>
      <c r="BD20" s="23">
        <v>49.25</v>
      </c>
      <c r="BE20" s="23">
        <v>47.5</v>
      </c>
      <c r="BF20" s="23">
        <v>47.25</v>
      </c>
      <c r="BG20" s="23">
        <v>47.5</v>
      </c>
      <c r="BH20" s="23">
        <v>48.625</v>
      </c>
      <c r="BI20" s="23">
        <v>48.5</v>
      </c>
      <c r="BJ20" s="23">
        <v>48.75</v>
      </c>
      <c r="BK20" s="23">
        <v>48.625</v>
      </c>
      <c r="BL20" s="23">
        <v>48.875</v>
      </c>
      <c r="BM20" s="23">
        <v>48.875</v>
      </c>
      <c r="BN20" s="23">
        <v>50.25</v>
      </c>
      <c r="BO20" s="23">
        <v>49.375</v>
      </c>
      <c r="BP20" s="23">
        <v>49.125</v>
      </c>
      <c r="BQ20" s="23">
        <v>49.625</v>
      </c>
      <c r="BR20" s="23">
        <v>49.875</v>
      </c>
      <c r="BS20" s="23">
        <v>49.375</v>
      </c>
      <c r="BT20" s="23">
        <v>49.375</v>
      </c>
      <c r="BU20" s="23">
        <v>49.125</v>
      </c>
      <c r="BV20" s="23">
        <v>49.25</v>
      </c>
      <c r="BW20" s="23">
        <v>48.75</v>
      </c>
      <c r="BX20" s="23">
        <v>48.5</v>
      </c>
      <c r="BY20" s="23">
        <v>48.5</v>
      </c>
      <c r="BZ20" s="23">
        <v>48.875</v>
      </c>
      <c r="CA20" s="23">
        <v>47.75</v>
      </c>
      <c r="CB20" s="23">
        <v>47.75</v>
      </c>
      <c r="CC20" s="23">
        <v>48.25</v>
      </c>
      <c r="CD20" s="23">
        <v>49.25</v>
      </c>
      <c r="CE20" s="23">
        <v>49.125</v>
      </c>
      <c r="CF20" s="23">
        <v>48.375</v>
      </c>
      <c r="CG20" s="23">
        <v>48.75</v>
      </c>
      <c r="CH20" s="23">
        <v>48.125</v>
      </c>
      <c r="CI20" s="23">
        <v>48.125</v>
      </c>
      <c r="CJ20" s="23">
        <v>47.875</v>
      </c>
      <c r="CK20" s="23">
        <v>48.5</v>
      </c>
      <c r="CL20" s="23">
        <v>48.375</v>
      </c>
      <c r="CM20" s="23">
        <v>48.625</v>
      </c>
      <c r="CN20" s="23">
        <v>48.375</v>
      </c>
      <c r="CO20" s="23">
        <v>48.375</v>
      </c>
      <c r="CP20" s="23">
        <v>48.625</v>
      </c>
      <c r="CQ20" s="23">
        <v>48.75</v>
      </c>
      <c r="CR20" s="23">
        <v>48.875</v>
      </c>
      <c r="CS20" s="23">
        <v>48.75</v>
      </c>
      <c r="CT20" s="23">
        <v>49</v>
      </c>
      <c r="CU20" s="23">
        <v>49.25</v>
      </c>
      <c r="CV20" s="23">
        <v>49.125</v>
      </c>
      <c r="CW20" s="23">
        <v>49.125</v>
      </c>
      <c r="CX20" s="23"/>
      <c r="CY20" s="23">
        <f t="shared" si="0"/>
        <v>55.875</v>
      </c>
    </row>
    <row r="23" spans="1:103">
      <c r="A23" s="45" t="s">
        <v>27</v>
      </c>
      <c r="B23" s="45"/>
      <c r="C23" s="45"/>
      <c r="D23" s="45"/>
      <c r="E23" s="45"/>
    </row>
    <row r="24" spans="1:103">
      <c r="A24" s="25" t="s">
        <v>23</v>
      </c>
      <c r="B24" s="25">
        <v>1</v>
      </c>
      <c r="C24" s="25">
        <v>2</v>
      </c>
      <c r="D24" s="25">
        <v>3</v>
      </c>
      <c r="E24" s="25">
        <v>4</v>
      </c>
      <c r="F24" s="25">
        <v>5</v>
      </c>
      <c r="G24" s="25">
        <v>6</v>
      </c>
      <c r="H24" s="25">
        <v>7</v>
      </c>
      <c r="I24" s="25">
        <v>8</v>
      </c>
      <c r="J24" s="25">
        <v>9</v>
      </c>
      <c r="K24" s="25">
        <v>10</v>
      </c>
      <c r="L24" s="25">
        <v>11</v>
      </c>
      <c r="M24" s="25">
        <v>20</v>
      </c>
      <c r="N24" s="25">
        <v>21</v>
      </c>
      <c r="O24" s="25">
        <v>22</v>
      </c>
      <c r="P24" s="25">
        <v>23</v>
      </c>
      <c r="Q24" s="25">
        <v>24</v>
      </c>
      <c r="R24" s="25">
        <v>25</v>
      </c>
      <c r="S24" s="25">
        <v>26</v>
      </c>
      <c r="T24" s="25">
        <v>27</v>
      </c>
      <c r="U24" s="25">
        <v>28</v>
      </c>
      <c r="V24" s="25">
        <v>29</v>
      </c>
      <c r="W24" s="25">
        <v>30</v>
      </c>
      <c r="X24" s="25">
        <v>31</v>
      </c>
      <c r="Y24" s="25">
        <v>32</v>
      </c>
      <c r="Z24" s="25">
        <v>33</v>
      </c>
      <c r="AA24" s="25">
        <v>34</v>
      </c>
      <c r="AB24" s="25">
        <v>35</v>
      </c>
      <c r="AC24" s="25">
        <v>36</v>
      </c>
      <c r="AD24" s="25">
        <v>37</v>
      </c>
      <c r="AE24" s="25">
        <v>38</v>
      </c>
      <c r="AF24" s="25">
        <v>39</v>
      </c>
      <c r="AG24" s="25">
        <v>40</v>
      </c>
      <c r="AH24" s="25">
        <v>41</v>
      </c>
      <c r="AI24" s="25">
        <v>42</v>
      </c>
      <c r="AJ24" s="25">
        <v>43</v>
      </c>
      <c r="AK24" s="25">
        <v>44</v>
      </c>
      <c r="AL24" s="25">
        <v>45</v>
      </c>
      <c r="AM24" s="25">
        <v>46</v>
      </c>
      <c r="AN24" s="25">
        <v>47</v>
      </c>
      <c r="AO24" s="25">
        <v>48</v>
      </c>
      <c r="AP24" s="25">
        <v>49</v>
      </c>
      <c r="AQ24" s="25">
        <v>50</v>
      </c>
      <c r="AR24" s="25">
        <v>51</v>
      </c>
      <c r="AS24" s="25">
        <v>52</v>
      </c>
      <c r="AT24" s="25">
        <v>53</v>
      </c>
      <c r="AU24" s="25">
        <v>54</v>
      </c>
      <c r="AV24" s="25">
        <v>55</v>
      </c>
      <c r="AW24" s="25">
        <v>56</v>
      </c>
      <c r="AX24" s="25">
        <v>57</v>
      </c>
      <c r="AY24" s="25">
        <v>58</v>
      </c>
      <c r="AZ24" s="25">
        <v>59</v>
      </c>
      <c r="BA24" s="25">
        <v>60</v>
      </c>
      <c r="BB24" s="28" t="s">
        <v>26</v>
      </c>
    </row>
    <row r="25" spans="1:103">
      <c r="A25" s="20" t="s">
        <v>43</v>
      </c>
      <c r="B25" s="23">
        <v>58</v>
      </c>
      <c r="C25" s="23">
        <v>55.125</v>
      </c>
      <c r="D25" s="23">
        <v>55.5</v>
      </c>
      <c r="E25" s="23">
        <v>54.5</v>
      </c>
      <c r="F25" s="23">
        <v>54.875</v>
      </c>
      <c r="G25" s="23">
        <v>56.5</v>
      </c>
      <c r="H25" s="23">
        <v>57.75</v>
      </c>
      <c r="I25" s="23">
        <v>61.875</v>
      </c>
      <c r="J25" s="23">
        <v>62.125</v>
      </c>
      <c r="K25" s="23">
        <v>63.375</v>
      </c>
      <c r="L25" s="23">
        <v>64.25</v>
      </c>
      <c r="M25" s="23">
        <v>61.75</v>
      </c>
      <c r="N25" s="23">
        <v>61.75</v>
      </c>
      <c r="O25" s="23">
        <v>59</v>
      </c>
      <c r="P25" s="23">
        <v>59.875</v>
      </c>
      <c r="Q25" s="23">
        <v>59.5</v>
      </c>
      <c r="R25" s="23">
        <v>59.125</v>
      </c>
      <c r="S25" s="23">
        <v>58.625</v>
      </c>
      <c r="T25" s="23">
        <v>58.75</v>
      </c>
      <c r="U25" s="23">
        <v>60.375</v>
      </c>
      <c r="V25" s="23">
        <v>60.25</v>
      </c>
      <c r="W25" s="23">
        <v>58.375</v>
      </c>
      <c r="X25" s="23">
        <v>58.375</v>
      </c>
      <c r="Y25" s="23">
        <v>60.25</v>
      </c>
      <c r="Z25" s="23">
        <v>58.125</v>
      </c>
      <c r="AA25" s="23">
        <v>57.875</v>
      </c>
      <c r="AB25" s="23">
        <v>57.125</v>
      </c>
      <c r="AC25" s="23">
        <v>55.625</v>
      </c>
      <c r="AD25" s="23">
        <v>58.125</v>
      </c>
      <c r="AE25" s="23">
        <v>57</v>
      </c>
      <c r="AF25" s="23">
        <v>58.625</v>
      </c>
      <c r="AG25" s="23">
        <v>60.625</v>
      </c>
      <c r="AH25" s="23">
        <v>60.375</v>
      </c>
      <c r="AI25" s="23">
        <v>59.25</v>
      </c>
      <c r="AJ25" s="23">
        <v>60.875</v>
      </c>
      <c r="AK25" s="23">
        <v>57.375</v>
      </c>
      <c r="AL25" s="23">
        <v>56.75</v>
      </c>
      <c r="AM25" s="23">
        <v>55.625</v>
      </c>
      <c r="AN25" s="23">
        <v>56</v>
      </c>
      <c r="AO25" s="23">
        <v>56</v>
      </c>
      <c r="AP25" s="23">
        <v>54</v>
      </c>
      <c r="AQ25" s="23">
        <v>54.5</v>
      </c>
      <c r="AR25" s="23">
        <v>54.5</v>
      </c>
      <c r="AS25" s="23">
        <v>53.875</v>
      </c>
      <c r="AT25" s="23">
        <v>52</v>
      </c>
      <c r="AU25" s="23">
        <v>52.5</v>
      </c>
      <c r="AV25" s="23">
        <v>53</v>
      </c>
      <c r="AW25" s="23">
        <v>53.75</v>
      </c>
      <c r="AX25" s="23">
        <v>51.75</v>
      </c>
      <c r="AY25" s="23">
        <v>52.375</v>
      </c>
      <c r="AZ25" s="23">
        <v>51.25</v>
      </c>
      <c r="BA25" s="23">
        <v>52.25</v>
      </c>
      <c r="BB25" s="23">
        <f>MAX(B25:BA25)</f>
        <v>64.25</v>
      </c>
    </row>
    <row r="26" spans="1:103">
      <c r="A26" s="20" t="s">
        <v>44</v>
      </c>
      <c r="B26" s="23">
        <v>67.375</v>
      </c>
      <c r="C26" s="23">
        <v>68.75</v>
      </c>
      <c r="D26" s="23">
        <v>70.75</v>
      </c>
      <c r="E26" s="23">
        <v>71.125</v>
      </c>
      <c r="F26" s="23">
        <v>69.125</v>
      </c>
      <c r="G26" s="23">
        <v>68.75</v>
      </c>
      <c r="H26" s="23">
        <v>70.625</v>
      </c>
      <c r="I26" s="23">
        <v>69.5</v>
      </c>
      <c r="J26" s="23">
        <v>68.875</v>
      </c>
      <c r="K26" s="23">
        <v>72.5</v>
      </c>
      <c r="L26" s="23">
        <v>71.5</v>
      </c>
      <c r="M26" s="23">
        <v>73.125</v>
      </c>
      <c r="N26" s="23">
        <v>72.375</v>
      </c>
      <c r="O26" s="23">
        <v>71.125</v>
      </c>
      <c r="P26" s="23">
        <v>70.25</v>
      </c>
      <c r="Q26" s="23">
        <v>70</v>
      </c>
      <c r="R26" s="23">
        <v>69.625</v>
      </c>
      <c r="S26" s="23">
        <v>68.125</v>
      </c>
      <c r="T26" s="23">
        <v>71.875</v>
      </c>
      <c r="U26" s="23">
        <v>71.5</v>
      </c>
      <c r="V26" s="23">
        <v>71.75</v>
      </c>
      <c r="W26" s="23">
        <v>71.125</v>
      </c>
      <c r="X26" s="23">
        <v>74.5</v>
      </c>
      <c r="Y26" s="23">
        <v>72.875</v>
      </c>
      <c r="Z26" s="23">
        <v>71.875</v>
      </c>
      <c r="AA26" s="23">
        <v>73.25</v>
      </c>
      <c r="AB26" s="23">
        <v>73.625</v>
      </c>
      <c r="AC26" s="23">
        <v>75.375</v>
      </c>
      <c r="AD26" s="23">
        <v>74.125</v>
      </c>
      <c r="AE26" s="23">
        <v>72.5</v>
      </c>
      <c r="AF26" s="23">
        <v>74.375</v>
      </c>
      <c r="AG26" s="23">
        <v>73.5</v>
      </c>
      <c r="AH26" s="23">
        <v>72.125</v>
      </c>
      <c r="AI26" s="23">
        <v>71.25</v>
      </c>
      <c r="AJ26" s="23">
        <v>71.75</v>
      </c>
      <c r="AK26" s="23">
        <v>70.25</v>
      </c>
      <c r="AL26" s="23">
        <v>70.75</v>
      </c>
      <c r="AM26" s="23">
        <v>70.375</v>
      </c>
      <c r="AN26" s="23">
        <v>70.875</v>
      </c>
      <c r="AO26" s="23">
        <v>75.875</v>
      </c>
      <c r="AP26" s="23">
        <v>75.625</v>
      </c>
      <c r="AQ26" s="23">
        <v>74.125</v>
      </c>
      <c r="AR26" s="23">
        <v>73.75</v>
      </c>
      <c r="AS26" s="23">
        <v>74</v>
      </c>
      <c r="AT26" s="23">
        <v>73.625</v>
      </c>
      <c r="AU26" s="23">
        <v>74</v>
      </c>
      <c r="AV26" s="23">
        <v>72.625</v>
      </c>
      <c r="AW26" s="23">
        <v>72.5</v>
      </c>
      <c r="AX26" s="23">
        <v>74</v>
      </c>
      <c r="AY26" s="23">
        <v>75.75</v>
      </c>
      <c r="AZ26" s="23">
        <v>75.75</v>
      </c>
      <c r="BA26" s="23">
        <v>78.125</v>
      </c>
      <c r="BB26" s="23">
        <f t="shared" ref="BB26:BB28" si="1">MAX(B26:BA26)</f>
        <v>78.125</v>
      </c>
    </row>
    <row r="27" spans="1:103">
      <c r="A27" s="20" t="s">
        <v>45</v>
      </c>
      <c r="B27" s="23">
        <v>68</v>
      </c>
      <c r="C27" s="23">
        <v>70.5</v>
      </c>
      <c r="D27" s="23">
        <v>71.25</v>
      </c>
      <c r="E27" s="23">
        <v>70.75</v>
      </c>
      <c r="F27" s="23">
        <v>70</v>
      </c>
      <c r="G27" s="23">
        <v>69.75</v>
      </c>
      <c r="H27" s="23">
        <v>71.25</v>
      </c>
      <c r="I27" s="23">
        <v>71.5</v>
      </c>
      <c r="J27" s="23">
        <v>72.125</v>
      </c>
      <c r="K27" s="23">
        <v>71.5</v>
      </c>
      <c r="L27" s="23">
        <v>70.25</v>
      </c>
      <c r="M27" s="23">
        <v>72</v>
      </c>
      <c r="N27" s="23">
        <v>72</v>
      </c>
      <c r="O27" s="23">
        <v>70</v>
      </c>
      <c r="P27" s="23">
        <v>71.875</v>
      </c>
      <c r="Q27" s="23">
        <v>70.75</v>
      </c>
      <c r="R27" s="23">
        <v>73.5</v>
      </c>
      <c r="S27" s="23">
        <v>74.625</v>
      </c>
      <c r="T27" s="23">
        <v>75.25</v>
      </c>
      <c r="U27" s="23">
        <v>76.125</v>
      </c>
      <c r="V27" s="23">
        <v>76.625</v>
      </c>
      <c r="W27" s="23">
        <v>74.25</v>
      </c>
      <c r="X27" s="23">
        <v>75.875</v>
      </c>
      <c r="Y27" s="23">
        <v>74.625</v>
      </c>
      <c r="Z27" s="23">
        <v>73.625</v>
      </c>
      <c r="AA27" s="23">
        <v>72.25</v>
      </c>
      <c r="AB27" s="23">
        <v>72.375</v>
      </c>
      <c r="AC27" s="23">
        <v>72.75</v>
      </c>
      <c r="AD27" s="23">
        <v>73.25</v>
      </c>
      <c r="AE27" s="23">
        <v>71.75</v>
      </c>
      <c r="AF27" s="23">
        <v>71.25</v>
      </c>
      <c r="AG27" s="23">
        <v>70</v>
      </c>
      <c r="AH27" s="23">
        <v>72.375</v>
      </c>
      <c r="AI27" s="23">
        <v>71.875</v>
      </c>
      <c r="AJ27" s="23">
        <v>71.875</v>
      </c>
      <c r="AK27" s="23">
        <v>67.5</v>
      </c>
      <c r="AL27" s="23">
        <v>69.875</v>
      </c>
      <c r="AM27" s="23">
        <v>70</v>
      </c>
      <c r="AN27" s="23">
        <v>69.375</v>
      </c>
      <c r="AO27" s="23">
        <v>67.375</v>
      </c>
      <c r="AP27" s="23">
        <v>67.25</v>
      </c>
      <c r="AQ27" s="23">
        <v>67.625</v>
      </c>
      <c r="AR27" s="23">
        <v>65.625</v>
      </c>
      <c r="AS27" s="23">
        <v>69.5</v>
      </c>
      <c r="AT27" s="23">
        <v>69.875</v>
      </c>
      <c r="AU27" s="23">
        <v>68.75</v>
      </c>
      <c r="AV27" s="23">
        <v>69.5</v>
      </c>
      <c r="AW27" s="23">
        <v>68.75</v>
      </c>
      <c r="AX27" s="23">
        <v>67.125</v>
      </c>
      <c r="AY27" s="23">
        <v>69.125</v>
      </c>
      <c r="AZ27" s="23">
        <v>68.375</v>
      </c>
      <c r="BA27" s="23">
        <v>68.625</v>
      </c>
      <c r="BB27" s="23">
        <f t="shared" si="1"/>
        <v>76.625</v>
      </c>
    </row>
    <row r="28" spans="1:103">
      <c r="A28" s="20" t="s">
        <v>46</v>
      </c>
      <c r="B28" s="23">
        <v>51.875</v>
      </c>
      <c r="C28" s="23">
        <v>47.375</v>
      </c>
      <c r="D28" s="23">
        <v>45.375</v>
      </c>
      <c r="E28" s="23">
        <v>48.875</v>
      </c>
      <c r="F28" s="23">
        <v>52.5</v>
      </c>
      <c r="G28" s="23">
        <v>53.875</v>
      </c>
      <c r="H28" s="23">
        <v>52</v>
      </c>
      <c r="I28" s="23">
        <v>49.75</v>
      </c>
      <c r="J28" s="23">
        <v>49.125</v>
      </c>
      <c r="K28" s="23">
        <v>49.875</v>
      </c>
      <c r="L28" s="23">
        <v>48.75</v>
      </c>
      <c r="M28" s="23">
        <v>49.875</v>
      </c>
      <c r="N28" s="23">
        <v>48.375</v>
      </c>
      <c r="O28" s="23">
        <v>50.75</v>
      </c>
      <c r="P28" s="23">
        <v>48</v>
      </c>
      <c r="Q28" s="23">
        <v>45.375</v>
      </c>
      <c r="R28" s="23">
        <v>45.75</v>
      </c>
      <c r="S28" s="23">
        <v>48.125</v>
      </c>
      <c r="T28" s="23">
        <v>45.625</v>
      </c>
      <c r="U28" s="23">
        <v>46</v>
      </c>
      <c r="V28" s="23">
        <v>45.375</v>
      </c>
      <c r="W28" s="23">
        <v>48</v>
      </c>
      <c r="X28" s="23">
        <v>44.125</v>
      </c>
      <c r="Y28" s="23">
        <v>47.75</v>
      </c>
      <c r="Z28" s="23">
        <v>43.75</v>
      </c>
      <c r="AA28" s="23">
        <v>47.875</v>
      </c>
      <c r="AB28" s="23">
        <v>47</v>
      </c>
      <c r="AC28" s="23">
        <v>51.125</v>
      </c>
      <c r="AD28" s="23">
        <v>48.625</v>
      </c>
      <c r="AE28" s="23">
        <v>49.375</v>
      </c>
      <c r="AF28" s="23">
        <v>48.5</v>
      </c>
      <c r="AG28" s="23">
        <v>50.375</v>
      </c>
      <c r="AH28" s="23">
        <v>48.875</v>
      </c>
      <c r="AI28" s="23">
        <v>47</v>
      </c>
      <c r="AJ28" s="23">
        <v>47.125</v>
      </c>
      <c r="AK28" s="23">
        <v>44.75</v>
      </c>
      <c r="AL28" s="23">
        <v>45.5</v>
      </c>
      <c r="AM28" s="23">
        <v>46.5</v>
      </c>
      <c r="AN28" s="23">
        <v>44.75</v>
      </c>
      <c r="AO28" s="23">
        <v>44.375</v>
      </c>
      <c r="AP28" s="23">
        <v>45.25</v>
      </c>
      <c r="AQ28" s="23">
        <v>45.375</v>
      </c>
      <c r="AR28" s="23">
        <v>46</v>
      </c>
      <c r="AS28" s="23">
        <v>42.25</v>
      </c>
      <c r="AT28" s="23">
        <v>40.75</v>
      </c>
      <c r="AU28" s="23">
        <v>42.625</v>
      </c>
      <c r="AV28" s="23">
        <v>42.625</v>
      </c>
      <c r="AW28" s="23">
        <v>39.625</v>
      </c>
      <c r="AX28" s="23">
        <v>42</v>
      </c>
      <c r="AY28" s="23">
        <v>40.125</v>
      </c>
      <c r="AZ28" s="23">
        <v>39.75</v>
      </c>
      <c r="BA28" s="23">
        <v>40.625</v>
      </c>
      <c r="BB28" s="23">
        <f t="shared" si="1"/>
        <v>53.875</v>
      </c>
    </row>
    <row r="32" spans="1:103">
      <c r="A32" s="45" t="s">
        <v>42</v>
      </c>
      <c r="B32" s="45"/>
      <c r="C32" s="45"/>
      <c r="D32" s="45"/>
      <c r="E32" s="45"/>
    </row>
    <row r="33" spans="1:104">
      <c r="A33" s="25" t="s">
        <v>23</v>
      </c>
      <c r="B33" s="25">
        <v>1</v>
      </c>
      <c r="C33" s="25">
        <v>2</v>
      </c>
      <c r="D33" s="25">
        <v>3</v>
      </c>
      <c r="E33" s="25">
        <v>4</v>
      </c>
      <c r="F33" s="25">
        <v>5</v>
      </c>
      <c r="G33" s="25">
        <v>6</v>
      </c>
      <c r="H33" s="25">
        <v>7</v>
      </c>
      <c r="I33" s="25">
        <v>8</v>
      </c>
      <c r="J33" s="25">
        <v>9</v>
      </c>
      <c r="K33" s="25">
        <v>10</v>
      </c>
      <c r="L33" s="25">
        <v>11</v>
      </c>
      <c r="M33" s="25">
        <v>12</v>
      </c>
      <c r="N33" s="25">
        <v>13</v>
      </c>
      <c r="O33" s="25">
        <v>14</v>
      </c>
      <c r="P33" s="25">
        <v>15</v>
      </c>
      <c r="Q33" s="25">
        <v>16</v>
      </c>
      <c r="R33" s="25">
        <v>17</v>
      </c>
      <c r="S33" s="25">
        <v>18</v>
      </c>
      <c r="T33" s="25">
        <v>19</v>
      </c>
      <c r="U33" s="25">
        <v>20</v>
      </c>
      <c r="V33" s="25">
        <v>21</v>
      </c>
      <c r="W33" s="25">
        <v>22</v>
      </c>
      <c r="X33" s="25">
        <v>23</v>
      </c>
      <c r="Y33" s="25">
        <v>24</v>
      </c>
      <c r="Z33" s="25">
        <v>25</v>
      </c>
      <c r="AA33" s="25">
        <v>26</v>
      </c>
      <c r="AB33" s="25">
        <v>27</v>
      </c>
      <c r="AC33" s="25">
        <v>28</v>
      </c>
      <c r="AD33" s="25">
        <v>29</v>
      </c>
      <c r="AE33" s="25">
        <v>30</v>
      </c>
      <c r="AF33" s="25">
        <v>31</v>
      </c>
      <c r="AG33" s="25">
        <v>32</v>
      </c>
      <c r="AH33" s="25">
        <v>33</v>
      </c>
      <c r="AI33" s="25">
        <v>34</v>
      </c>
      <c r="AJ33" s="25">
        <v>35</v>
      </c>
      <c r="AK33" s="25">
        <v>36</v>
      </c>
      <c r="AL33" s="25">
        <v>37</v>
      </c>
      <c r="AM33" s="25">
        <v>38</v>
      </c>
      <c r="AN33" s="25">
        <v>39</v>
      </c>
      <c r="AO33" s="25">
        <v>40</v>
      </c>
      <c r="AP33" s="25">
        <v>41</v>
      </c>
      <c r="AQ33" s="25">
        <v>42</v>
      </c>
      <c r="AR33" s="25">
        <v>43</v>
      </c>
      <c r="AS33" s="25">
        <v>44</v>
      </c>
      <c r="AT33" s="25">
        <v>45</v>
      </c>
      <c r="AU33" s="25">
        <v>46</v>
      </c>
      <c r="AV33" s="25">
        <v>47</v>
      </c>
      <c r="AW33" s="25">
        <v>48</v>
      </c>
      <c r="AX33" s="25">
        <v>49</v>
      </c>
      <c r="AY33" s="25">
        <v>50</v>
      </c>
      <c r="AZ33" s="25">
        <v>51</v>
      </c>
      <c r="BA33" s="25">
        <v>52</v>
      </c>
      <c r="BB33" s="25">
        <v>53</v>
      </c>
      <c r="BC33" s="25">
        <v>54</v>
      </c>
      <c r="BD33" s="25">
        <v>55</v>
      </c>
      <c r="BE33" s="25">
        <v>56</v>
      </c>
      <c r="BF33" s="25">
        <v>57</v>
      </c>
      <c r="BG33" s="25">
        <v>58</v>
      </c>
      <c r="BH33" s="25">
        <v>59</v>
      </c>
      <c r="BI33" s="25">
        <v>60</v>
      </c>
      <c r="BJ33" s="25">
        <v>61</v>
      </c>
      <c r="BK33" s="25">
        <v>62</v>
      </c>
      <c r="BL33" s="25">
        <v>63</v>
      </c>
      <c r="BM33" s="25">
        <v>64</v>
      </c>
      <c r="BN33" s="25">
        <v>65</v>
      </c>
      <c r="BO33" s="25">
        <v>66</v>
      </c>
      <c r="BP33" s="25">
        <v>67</v>
      </c>
      <c r="BQ33" s="25">
        <v>68</v>
      </c>
      <c r="BR33" s="25">
        <v>69</v>
      </c>
      <c r="BS33" s="25">
        <v>70</v>
      </c>
      <c r="BT33" s="25">
        <v>71</v>
      </c>
      <c r="BU33" s="25">
        <v>72</v>
      </c>
      <c r="BV33" s="25">
        <v>73</v>
      </c>
      <c r="BW33" s="25">
        <v>74</v>
      </c>
      <c r="BX33" s="25">
        <v>75</v>
      </c>
      <c r="BY33" s="25">
        <v>76</v>
      </c>
      <c r="BZ33" s="25">
        <v>77</v>
      </c>
      <c r="CA33" s="25">
        <v>78</v>
      </c>
      <c r="CB33" s="25">
        <v>79</v>
      </c>
      <c r="CC33" s="25">
        <v>80</v>
      </c>
      <c r="CD33" s="25">
        <v>81</v>
      </c>
      <c r="CE33" s="25">
        <v>82</v>
      </c>
      <c r="CF33" s="25">
        <v>83</v>
      </c>
      <c r="CG33" s="25">
        <v>84</v>
      </c>
      <c r="CH33" s="25">
        <v>85</v>
      </c>
      <c r="CI33" s="25">
        <v>86</v>
      </c>
      <c r="CJ33" s="25">
        <v>87</v>
      </c>
      <c r="CK33" s="25">
        <v>88</v>
      </c>
      <c r="CL33" s="25">
        <v>89</v>
      </c>
      <c r="CM33" s="25">
        <v>90</v>
      </c>
      <c r="CN33" s="25">
        <v>91</v>
      </c>
      <c r="CO33" s="25">
        <v>92</v>
      </c>
      <c r="CP33" s="25">
        <v>93</v>
      </c>
      <c r="CQ33" s="25">
        <v>94</v>
      </c>
      <c r="CR33" s="25">
        <v>95</v>
      </c>
      <c r="CS33" s="25">
        <v>96</v>
      </c>
      <c r="CT33" s="25">
        <v>97</v>
      </c>
      <c r="CU33" s="25">
        <v>98</v>
      </c>
      <c r="CV33" s="25">
        <v>99</v>
      </c>
      <c r="CW33" s="25">
        <v>100</v>
      </c>
      <c r="CX33" s="26" t="s">
        <v>26</v>
      </c>
    </row>
    <row r="34" spans="1:104">
      <c r="A34" s="20" t="s">
        <v>43</v>
      </c>
      <c r="B34" s="23">
        <v>58.25</v>
      </c>
      <c r="C34" s="23">
        <v>56.875</v>
      </c>
      <c r="D34" s="23">
        <v>54.625</v>
      </c>
      <c r="E34" s="23">
        <v>56.5</v>
      </c>
      <c r="F34" s="23">
        <v>57.25</v>
      </c>
      <c r="G34" s="23">
        <v>58.25</v>
      </c>
      <c r="H34" s="23">
        <v>59.875</v>
      </c>
      <c r="I34" s="23">
        <v>60.875</v>
      </c>
      <c r="J34" s="23">
        <v>61.75</v>
      </c>
      <c r="K34" s="23">
        <v>61.125</v>
      </c>
      <c r="L34" s="23">
        <v>59.625</v>
      </c>
      <c r="M34" s="23">
        <v>59.75</v>
      </c>
      <c r="N34" s="23">
        <v>59.125</v>
      </c>
      <c r="O34" s="23">
        <v>59.25</v>
      </c>
      <c r="P34" s="23">
        <v>59</v>
      </c>
      <c r="Q34" s="23">
        <v>59.875</v>
      </c>
      <c r="R34" s="23">
        <v>59.75</v>
      </c>
      <c r="S34" s="23">
        <v>59.75</v>
      </c>
      <c r="T34" s="23">
        <v>59.5</v>
      </c>
      <c r="U34" s="23">
        <v>59.25</v>
      </c>
      <c r="V34" s="23">
        <v>59.25</v>
      </c>
      <c r="W34" s="23">
        <v>58.625</v>
      </c>
      <c r="X34" s="23">
        <v>59</v>
      </c>
      <c r="Y34" s="23">
        <v>59.125</v>
      </c>
      <c r="Z34" s="23">
        <v>58.875</v>
      </c>
      <c r="AA34" s="23">
        <v>59.25</v>
      </c>
      <c r="AB34" s="23">
        <v>59.25</v>
      </c>
      <c r="AC34" s="23">
        <v>59.125</v>
      </c>
      <c r="AD34" s="23">
        <v>59.125</v>
      </c>
      <c r="AE34" s="23">
        <v>59.125</v>
      </c>
      <c r="AF34" s="23">
        <v>58.875</v>
      </c>
      <c r="AG34" s="23">
        <v>59.125</v>
      </c>
      <c r="AH34" s="23">
        <v>59</v>
      </c>
      <c r="AI34" s="23">
        <v>58.875</v>
      </c>
      <c r="AJ34" s="23">
        <v>58.875</v>
      </c>
      <c r="AK34" s="23">
        <v>58.5</v>
      </c>
      <c r="AL34" s="23">
        <v>59.125</v>
      </c>
      <c r="AM34" s="23">
        <v>58.875</v>
      </c>
      <c r="AN34" s="23">
        <v>58.875</v>
      </c>
      <c r="AO34" s="23">
        <v>59</v>
      </c>
      <c r="AP34" s="23">
        <v>59.25</v>
      </c>
      <c r="AQ34" s="23">
        <v>59.125</v>
      </c>
      <c r="AR34" s="23">
        <v>59.125</v>
      </c>
      <c r="AS34" s="23">
        <v>59.25</v>
      </c>
      <c r="AT34" s="23">
        <v>59.25</v>
      </c>
      <c r="AU34" s="23">
        <v>59.25</v>
      </c>
      <c r="AV34" s="23">
        <v>59.125</v>
      </c>
      <c r="AW34" s="23">
        <v>59.125</v>
      </c>
      <c r="AX34" s="23">
        <v>59</v>
      </c>
      <c r="AY34" s="23">
        <v>59.125</v>
      </c>
      <c r="AZ34" s="23">
        <v>59.25</v>
      </c>
      <c r="BA34" s="23">
        <v>59.125</v>
      </c>
      <c r="BB34" s="23">
        <v>59.25</v>
      </c>
      <c r="BC34" s="23">
        <v>59.25</v>
      </c>
      <c r="BD34" s="23">
        <v>59.125</v>
      </c>
      <c r="BE34" s="23">
        <v>59.125</v>
      </c>
      <c r="BF34" s="23">
        <v>59.125</v>
      </c>
      <c r="BG34" s="23">
        <v>59.125</v>
      </c>
      <c r="BH34" s="23">
        <v>59</v>
      </c>
      <c r="BI34" s="23">
        <v>59</v>
      </c>
      <c r="BJ34" s="23">
        <v>58.875</v>
      </c>
      <c r="BK34" s="23">
        <v>58.875</v>
      </c>
      <c r="BL34" s="23">
        <v>59</v>
      </c>
      <c r="BM34" s="23">
        <v>58.875</v>
      </c>
      <c r="BN34" s="23">
        <v>58.875</v>
      </c>
      <c r="BO34" s="23">
        <v>58.875</v>
      </c>
      <c r="BP34" s="23">
        <v>58.875</v>
      </c>
      <c r="BQ34" s="23">
        <v>59.125</v>
      </c>
      <c r="BR34" s="23">
        <v>59.125</v>
      </c>
      <c r="BS34" s="23">
        <v>59.125</v>
      </c>
      <c r="BT34" s="23">
        <v>59.125</v>
      </c>
      <c r="BU34" s="23">
        <v>59.125</v>
      </c>
      <c r="BV34" s="23">
        <v>59.125</v>
      </c>
      <c r="BW34" s="23">
        <v>59.125</v>
      </c>
      <c r="BX34" s="23">
        <v>59.375</v>
      </c>
      <c r="BY34" s="23">
        <v>59.25</v>
      </c>
      <c r="BZ34" s="23">
        <v>59.5</v>
      </c>
      <c r="CA34" s="23">
        <v>59.375</v>
      </c>
      <c r="CB34" s="23">
        <v>59.25</v>
      </c>
      <c r="CC34" s="23">
        <v>59.25</v>
      </c>
      <c r="CD34" s="23">
        <v>59.375</v>
      </c>
      <c r="CE34" s="23">
        <v>59.25</v>
      </c>
      <c r="CF34" s="23">
        <v>59.375</v>
      </c>
      <c r="CG34" s="23">
        <v>59.375</v>
      </c>
      <c r="CH34" s="23">
        <v>59.25</v>
      </c>
      <c r="CI34" s="23">
        <v>59.125</v>
      </c>
      <c r="CJ34" s="23">
        <v>59.375</v>
      </c>
      <c r="CK34" s="23">
        <v>59.125</v>
      </c>
      <c r="CL34" s="23">
        <v>59.125</v>
      </c>
      <c r="CM34" s="23">
        <v>59.5</v>
      </c>
      <c r="CN34" s="23">
        <v>59.375</v>
      </c>
      <c r="CO34" s="23">
        <v>59.5</v>
      </c>
      <c r="CP34" s="23">
        <v>59.375</v>
      </c>
      <c r="CQ34" s="23">
        <v>59.25</v>
      </c>
      <c r="CR34" s="23">
        <v>59.25</v>
      </c>
      <c r="CS34" s="23">
        <v>59.25</v>
      </c>
      <c r="CT34" s="23">
        <v>59.375</v>
      </c>
      <c r="CU34" s="23">
        <v>59.375</v>
      </c>
      <c r="CV34" s="23">
        <v>59.25</v>
      </c>
      <c r="CW34" s="23">
        <v>59.25</v>
      </c>
      <c r="CX34" s="23">
        <f t="shared" ref="CX34:CX37" si="2">MAX(A34:CW34)</f>
        <v>61.75</v>
      </c>
    </row>
    <row r="35" spans="1:104">
      <c r="A35" s="20" t="s">
        <v>44</v>
      </c>
      <c r="B35" s="23">
        <v>77.375</v>
      </c>
      <c r="C35" s="23">
        <v>78.375</v>
      </c>
      <c r="D35" s="23">
        <v>78.25</v>
      </c>
      <c r="E35" s="23">
        <v>78.375</v>
      </c>
      <c r="F35" s="23">
        <v>78.375</v>
      </c>
      <c r="G35" s="23">
        <v>78.375</v>
      </c>
      <c r="H35" s="23">
        <v>78.375</v>
      </c>
      <c r="I35" s="23">
        <v>78.375</v>
      </c>
      <c r="J35" s="23">
        <v>78.375</v>
      </c>
      <c r="K35" s="23">
        <v>78.375</v>
      </c>
      <c r="L35" s="23">
        <v>78.375</v>
      </c>
      <c r="M35" s="23">
        <v>78.375</v>
      </c>
      <c r="N35" s="23">
        <v>78.375</v>
      </c>
      <c r="O35" s="23">
        <v>78.375</v>
      </c>
      <c r="P35" s="23">
        <v>78.375</v>
      </c>
      <c r="Q35" s="23">
        <v>78.375</v>
      </c>
      <c r="R35" s="23">
        <v>78.375</v>
      </c>
      <c r="S35" s="23">
        <v>78.375</v>
      </c>
      <c r="T35" s="23">
        <v>78.375</v>
      </c>
      <c r="U35" s="23">
        <v>78.375</v>
      </c>
      <c r="V35" s="23">
        <v>78.375</v>
      </c>
      <c r="W35" s="23">
        <v>78.375</v>
      </c>
      <c r="X35" s="23">
        <v>78.375</v>
      </c>
      <c r="Y35" s="23">
        <v>78.375</v>
      </c>
      <c r="Z35" s="23">
        <v>78.375</v>
      </c>
      <c r="AA35" s="23">
        <v>78.375</v>
      </c>
      <c r="AB35" s="23">
        <v>78.375</v>
      </c>
      <c r="AC35" s="23">
        <v>78.375</v>
      </c>
      <c r="AD35" s="23">
        <v>78.375</v>
      </c>
      <c r="AE35" s="23">
        <v>78.375</v>
      </c>
      <c r="AF35" s="23">
        <v>78.375</v>
      </c>
      <c r="AG35" s="23">
        <v>78.375</v>
      </c>
      <c r="AH35" s="23">
        <v>78.375</v>
      </c>
      <c r="AI35" s="23">
        <v>78.375</v>
      </c>
      <c r="AJ35" s="23">
        <v>78.375</v>
      </c>
      <c r="AK35" s="23">
        <v>78.375</v>
      </c>
      <c r="AL35" s="23">
        <v>78.375</v>
      </c>
      <c r="AM35" s="23">
        <v>78.375</v>
      </c>
      <c r="AN35" s="23">
        <v>78.375</v>
      </c>
      <c r="AO35" s="23">
        <v>78.375</v>
      </c>
      <c r="AP35" s="23">
        <v>78.375</v>
      </c>
      <c r="AQ35" s="23">
        <v>78.375</v>
      </c>
      <c r="AR35" s="23">
        <v>78.375</v>
      </c>
      <c r="AS35" s="23">
        <v>78.375</v>
      </c>
      <c r="AT35" s="23">
        <v>78.375</v>
      </c>
      <c r="AU35" s="23">
        <v>78.375</v>
      </c>
      <c r="AV35" s="23">
        <v>78.375</v>
      </c>
      <c r="AW35" s="23">
        <v>78.375</v>
      </c>
      <c r="AX35" s="23">
        <v>78.375</v>
      </c>
      <c r="AY35" s="23">
        <v>78.375</v>
      </c>
      <c r="AZ35" s="23">
        <v>78.375</v>
      </c>
      <c r="BA35" s="23">
        <v>78.375</v>
      </c>
      <c r="BB35" s="23">
        <v>78.375</v>
      </c>
      <c r="BC35" s="23">
        <v>78.375</v>
      </c>
      <c r="BD35" s="23">
        <v>78.375</v>
      </c>
      <c r="BE35" s="23">
        <v>78.375</v>
      </c>
      <c r="BF35" s="23">
        <v>78.375</v>
      </c>
      <c r="BG35" s="23">
        <v>78.375</v>
      </c>
      <c r="BH35" s="23">
        <v>78.375</v>
      </c>
      <c r="BI35" s="23">
        <v>78.375</v>
      </c>
      <c r="BJ35" s="23">
        <v>78.375</v>
      </c>
      <c r="BK35" s="23">
        <v>78.375</v>
      </c>
      <c r="BL35" s="23">
        <v>78.375</v>
      </c>
      <c r="BM35" s="23">
        <v>78.375</v>
      </c>
      <c r="BN35" s="23">
        <v>78.375</v>
      </c>
      <c r="BO35" s="23">
        <v>78.375</v>
      </c>
      <c r="BP35" s="23">
        <v>78.375</v>
      </c>
      <c r="BQ35" s="23">
        <v>78.375</v>
      </c>
      <c r="BR35" s="23">
        <v>78.375</v>
      </c>
      <c r="BS35" s="23">
        <v>78.375</v>
      </c>
      <c r="BT35" s="23">
        <v>78.375</v>
      </c>
      <c r="BU35" s="23">
        <v>78.375</v>
      </c>
      <c r="BV35" s="23">
        <v>78.375</v>
      </c>
      <c r="BW35" s="23">
        <v>78.375</v>
      </c>
      <c r="BX35" s="23">
        <v>78.375</v>
      </c>
      <c r="BY35" s="23">
        <v>78.375</v>
      </c>
      <c r="BZ35" s="23">
        <v>78.375</v>
      </c>
      <c r="CA35" s="23">
        <v>78.375</v>
      </c>
      <c r="CB35" s="23">
        <v>78.375</v>
      </c>
      <c r="CC35" s="23">
        <v>78.375</v>
      </c>
      <c r="CD35" s="23">
        <v>78.375</v>
      </c>
      <c r="CE35" s="23">
        <v>78.375</v>
      </c>
      <c r="CF35" s="23">
        <v>78.375</v>
      </c>
      <c r="CG35" s="23">
        <v>78.375</v>
      </c>
      <c r="CH35" s="23">
        <v>78.375</v>
      </c>
      <c r="CI35" s="23">
        <v>78.375</v>
      </c>
      <c r="CJ35" s="23">
        <v>78.375</v>
      </c>
      <c r="CK35" s="23">
        <v>78.375</v>
      </c>
      <c r="CL35" s="23">
        <v>78.375</v>
      </c>
      <c r="CM35" s="23">
        <v>78.375</v>
      </c>
      <c r="CN35" s="23">
        <v>78.375</v>
      </c>
      <c r="CO35" s="23">
        <v>78.375</v>
      </c>
      <c r="CP35" s="23">
        <v>78.375</v>
      </c>
      <c r="CQ35" s="23">
        <v>78.375</v>
      </c>
      <c r="CR35" s="23">
        <v>78.375</v>
      </c>
      <c r="CS35" s="23">
        <v>78.375</v>
      </c>
      <c r="CT35" s="23">
        <v>78.375</v>
      </c>
      <c r="CU35" s="23">
        <v>78.375</v>
      </c>
      <c r="CV35" s="23">
        <v>78.375</v>
      </c>
      <c r="CW35" s="23">
        <v>78.375</v>
      </c>
      <c r="CX35" s="23">
        <f t="shared" si="2"/>
        <v>78.375</v>
      </c>
    </row>
    <row r="36" spans="1:104">
      <c r="A36" s="20" t="s">
        <v>45</v>
      </c>
      <c r="B36" s="23">
        <v>72.125</v>
      </c>
      <c r="C36" s="23">
        <v>73.125</v>
      </c>
      <c r="D36" s="23">
        <v>75.625</v>
      </c>
      <c r="E36" s="23">
        <v>77.875</v>
      </c>
      <c r="F36" s="23">
        <v>77.625</v>
      </c>
      <c r="G36" s="23">
        <v>75.125</v>
      </c>
      <c r="H36" s="23">
        <v>73.75</v>
      </c>
      <c r="I36" s="23">
        <v>73.125</v>
      </c>
      <c r="J36" s="23">
        <v>72.5</v>
      </c>
      <c r="K36" s="23">
        <v>69.875</v>
      </c>
      <c r="L36" s="23">
        <v>69.5</v>
      </c>
      <c r="M36" s="23">
        <v>69.125</v>
      </c>
      <c r="N36" s="23">
        <v>68.625</v>
      </c>
      <c r="O36" s="23">
        <v>68.25</v>
      </c>
      <c r="P36" s="23">
        <v>67.875</v>
      </c>
      <c r="Q36" s="23">
        <v>66</v>
      </c>
      <c r="R36" s="23">
        <v>65.625</v>
      </c>
      <c r="S36" s="23">
        <v>64.875</v>
      </c>
      <c r="T36" s="23">
        <v>64.375</v>
      </c>
      <c r="U36" s="23">
        <v>63.375</v>
      </c>
      <c r="V36" s="23">
        <v>63.375</v>
      </c>
      <c r="W36" s="23">
        <v>62.625</v>
      </c>
      <c r="X36" s="23">
        <v>61.75</v>
      </c>
      <c r="Y36" s="23">
        <v>62.125</v>
      </c>
      <c r="Z36" s="23">
        <v>62</v>
      </c>
      <c r="AA36" s="23">
        <v>61.625</v>
      </c>
      <c r="AB36" s="23">
        <v>62.125</v>
      </c>
      <c r="AC36" s="23">
        <v>61.875</v>
      </c>
      <c r="AD36" s="23">
        <v>60.25</v>
      </c>
      <c r="AE36" s="23">
        <v>60</v>
      </c>
      <c r="AF36" s="23">
        <v>59.75</v>
      </c>
      <c r="AG36" s="23">
        <v>59.375</v>
      </c>
      <c r="AH36" s="23">
        <v>59.375</v>
      </c>
      <c r="AI36" s="23">
        <v>59</v>
      </c>
      <c r="AJ36" s="23">
        <v>59.125</v>
      </c>
      <c r="AK36" s="23">
        <v>58.875</v>
      </c>
      <c r="AL36" s="23">
        <v>59.125</v>
      </c>
      <c r="AM36" s="23">
        <v>59.125</v>
      </c>
      <c r="AN36" s="23">
        <v>58.75</v>
      </c>
      <c r="AO36" s="23">
        <v>58.5</v>
      </c>
      <c r="AP36" s="23">
        <v>58.75</v>
      </c>
      <c r="AQ36" s="23">
        <v>58.5</v>
      </c>
      <c r="AR36" s="23">
        <v>58.5</v>
      </c>
      <c r="AS36" s="23">
        <v>58.5</v>
      </c>
      <c r="AT36" s="23">
        <v>58.125</v>
      </c>
      <c r="AU36" s="23">
        <v>58.25</v>
      </c>
      <c r="AV36" s="23">
        <v>58.25</v>
      </c>
      <c r="AW36" s="23">
        <v>58.75</v>
      </c>
      <c r="AX36" s="23">
        <v>58.625</v>
      </c>
      <c r="AY36" s="23">
        <v>58.625</v>
      </c>
      <c r="AZ36" s="23">
        <v>58.625</v>
      </c>
      <c r="BA36" s="23">
        <v>58.75</v>
      </c>
      <c r="BB36" s="23">
        <v>58.875</v>
      </c>
      <c r="BC36" s="23">
        <v>58.75</v>
      </c>
      <c r="BD36" s="23">
        <v>58.625</v>
      </c>
      <c r="BE36" s="23">
        <v>58.875</v>
      </c>
      <c r="BF36" s="23">
        <v>59</v>
      </c>
      <c r="BG36" s="23">
        <v>58.75</v>
      </c>
      <c r="BH36" s="23">
        <v>58.875</v>
      </c>
      <c r="BI36" s="23">
        <v>58.75</v>
      </c>
      <c r="BJ36" s="23">
        <v>59</v>
      </c>
      <c r="BK36" s="23">
        <v>58.875</v>
      </c>
      <c r="BL36" s="23">
        <v>58.875</v>
      </c>
      <c r="BM36" s="23">
        <v>59</v>
      </c>
      <c r="BN36" s="23">
        <v>59</v>
      </c>
      <c r="BO36" s="23">
        <v>59</v>
      </c>
      <c r="BP36" s="23">
        <v>58.75</v>
      </c>
      <c r="BQ36" s="23">
        <v>58.875</v>
      </c>
      <c r="BR36" s="23">
        <v>58.875</v>
      </c>
      <c r="BS36" s="23">
        <v>58.875</v>
      </c>
      <c r="BT36" s="23">
        <v>58.875</v>
      </c>
      <c r="BU36" s="23">
        <v>58.875</v>
      </c>
      <c r="BV36" s="23">
        <v>58.875</v>
      </c>
      <c r="BW36" s="23">
        <v>58.875</v>
      </c>
      <c r="BX36" s="23">
        <v>58.875</v>
      </c>
      <c r="BY36" s="23">
        <v>59</v>
      </c>
      <c r="BZ36" s="23">
        <v>58.875</v>
      </c>
      <c r="CA36" s="23">
        <v>59</v>
      </c>
      <c r="CB36" s="23">
        <v>58.875</v>
      </c>
      <c r="CC36" s="23">
        <v>58.875</v>
      </c>
      <c r="CD36" s="23">
        <v>59.125</v>
      </c>
      <c r="CE36" s="23">
        <v>59</v>
      </c>
      <c r="CF36" s="23">
        <v>59</v>
      </c>
      <c r="CG36" s="23">
        <v>58.875</v>
      </c>
      <c r="CH36" s="23">
        <v>58.75</v>
      </c>
      <c r="CI36" s="23">
        <v>59.125</v>
      </c>
      <c r="CJ36" s="23">
        <v>59</v>
      </c>
      <c r="CK36" s="23">
        <v>59</v>
      </c>
      <c r="CL36" s="23">
        <v>59.25</v>
      </c>
      <c r="CM36" s="23">
        <v>59.25</v>
      </c>
      <c r="CN36" s="23">
        <v>59</v>
      </c>
      <c r="CO36" s="23">
        <v>59.125</v>
      </c>
      <c r="CP36" s="23">
        <v>58.75</v>
      </c>
      <c r="CQ36" s="23">
        <v>58.75</v>
      </c>
      <c r="CR36" s="23">
        <v>58.875</v>
      </c>
      <c r="CS36" s="23">
        <v>58.75</v>
      </c>
      <c r="CT36" s="23">
        <v>58.75</v>
      </c>
      <c r="CU36" s="23">
        <v>58.875</v>
      </c>
      <c r="CV36" s="23">
        <v>58.875</v>
      </c>
      <c r="CW36" s="23">
        <v>59</v>
      </c>
      <c r="CX36" s="23">
        <f t="shared" si="2"/>
        <v>77.875</v>
      </c>
    </row>
    <row r="37" spans="1:104">
      <c r="A37" s="20" t="s">
        <v>46</v>
      </c>
      <c r="B37" s="23">
        <v>50.375</v>
      </c>
      <c r="C37" s="23">
        <v>48.75</v>
      </c>
      <c r="D37" s="23">
        <v>49.375</v>
      </c>
      <c r="E37" s="23">
        <v>55.375</v>
      </c>
      <c r="F37" s="23">
        <v>53.75</v>
      </c>
      <c r="G37" s="23">
        <v>53.5</v>
      </c>
      <c r="H37" s="23">
        <v>53.125</v>
      </c>
      <c r="I37" s="23">
        <v>53.875</v>
      </c>
      <c r="J37" s="23">
        <v>54.25</v>
      </c>
      <c r="K37" s="23">
        <v>54</v>
      </c>
      <c r="L37" s="23">
        <v>54.625</v>
      </c>
      <c r="M37" s="23">
        <v>54.25</v>
      </c>
      <c r="N37" s="23">
        <v>54.625</v>
      </c>
      <c r="O37" s="23">
        <v>54.375</v>
      </c>
      <c r="P37" s="23">
        <v>53.625</v>
      </c>
      <c r="Q37" s="23">
        <v>55</v>
      </c>
      <c r="R37" s="23">
        <v>53.75</v>
      </c>
      <c r="S37" s="23">
        <v>53.75</v>
      </c>
      <c r="T37" s="23">
        <v>54</v>
      </c>
      <c r="U37" s="23">
        <v>54.5</v>
      </c>
      <c r="V37" s="23">
        <v>54.125</v>
      </c>
      <c r="W37" s="23">
        <v>54.375</v>
      </c>
      <c r="X37" s="23">
        <v>54.875</v>
      </c>
      <c r="Y37" s="23">
        <v>54.375</v>
      </c>
      <c r="Z37" s="23">
        <v>54.625</v>
      </c>
      <c r="AA37" s="23">
        <v>54.125</v>
      </c>
      <c r="AB37" s="23">
        <v>54</v>
      </c>
      <c r="AC37" s="23">
        <v>54.25</v>
      </c>
      <c r="AD37" s="23">
        <v>54.125</v>
      </c>
      <c r="AE37" s="23">
        <v>54.375</v>
      </c>
      <c r="AF37" s="23">
        <v>54.25</v>
      </c>
      <c r="AG37" s="23">
        <v>54.5</v>
      </c>
      <c r="AH37" s="23">
        <v>54.75</v>
      </c>
      <c r="AI37" s="23">
        <v>54.75</v>
      </c>
      <c r="AJ37" s="23">
        <v>54.75</v>
      </c>
      <c r="AK37" s="23">
        <v>54.75</v>
      </c>
      <c r="AL37" s="23">
        <v>54.875</v>
      </c>
      <c r="AM37" s="23">
        <v>55.25</v>
      </c>
      <c r="AN37" s="23">
        <v>55.25</v>
      </c>
      <c r="AO37" s="23">
        <v>55.25</v>
      </c>
      <c r="AP37" s="23">
        <v>55.625</v>
      </c>
      <c r="AQ37" s="23">
        <v>55.625</v>
      </c>
      <c r="AR37" s="23">
        <v>55.75</v>
      </c>
      <c r="AS37" s="23">
        <v>55.875</v>
      </c>
      <c r="AT37" s="23">
        <v>56</v>
      </c>
      <c r="AU37" s="23">
        <v>56.125</v>
      </c>
      <c r="AV37" s="23">
        <v>56</v>
      </c>
      <c r="AW37" s="23">
        <v>56.25</v>
      </c>
      <c r="AX37" s="23">
        <v>56.125</v>
      </c>
      <c r="AY37" s="23">
        <v>56.125</v>
      </c>
      <c r="AZ37" s="23">
        <v>56.125</v>
      </c>
      <c r="BA37" s="23">
        <v>56.125</v>
      </c>
      <c r="BB37" s="23">
        <v>56.125</v>
      </c>
      <c r="BC37" s="23">
        <v>56.125</v>
      </c>
      <c r="BD37" s="23">
        <v>56.125</v>
      </c>
      <c r="BE37" s="23">
        <v>56</v>
      </c>
      <c r="BF37" s="23">
        <v>55.875</v>
      </c>
      <c r="BG37" s="23">
        <v>56</v>
      </c>
      <c r="BH37" s="23">
        <v>56</v>
      </c>
      <c r="BI37" s="23">
        <v>55.75</v>
      </c>
      <c r="BJ37" s="23">
        <v>55.875</v>
      </c>
      <c r="BK37" s="23">
        <v>55.75</v>
      </c>
      <c r="BL37" s="23">
        <v>55.75</v>
      </c>
      <c r="BM37" s="23">
        <v>55.75</v>
      </c>
      <c r="BN37" s="23">
        <v>55.625</v>
      </c>
      <c r="BO37" s="23">
        <v>55.5</v>
      </c>
      <c r="BP37" s="23">
        <v>55.875</v>
      </c>
      <c r="BQ37" s="23">
        <v>55.625</v>
      </c>
      <c r="BR37" s="23">
        <v>55.625</v>
      </c>
      <c r="BS37" s="23">
        <v>55.875</v>
      </c>
      <c r="BT37" s="23">
        <v>55.75</v>
      </c>
      <c r="BU37" s="23">
        <v>56</v>
      </c>
      <c r="BV37" s="23">
        <v>56.125</v>
      </c>
      <c r="BW37" s="23">
        <v>56.125</v>
      </c>
      <c r="BX37" s="23">
        <v>56.125</v>
      </c>
      <c r="BY37" s="23">
        <v>56.25</v>
      </c>
      <c r="BZ37" s="23">
        <v>56.25</v>
      </c>
      <c r="CA37" s="23">
        <v>56.125</v>
      </c>
      <c r="CB37" s="23">
        <v>56.125</v>
      </c>
      <c r="CC37" s="23">
        <v>56.25</v>
      </c>
      <c r="CD37" s="23">
        <v>56.125</v>
      </c>
      <c r="CE37" s="23">
        <v>56.125</v>
      </c>
      <c r="CF37" s="23">
        <v>56.25</v>
      </c>
      <c r="CG37" s="23">
        <v>56.25</v>
      </c>
      <c r="CH37" s="23">
        <v>55.875</v>
      </c>
      <c r="CI37" s="23">
        <v>55.75</v>
      </c>
      <c r="CJ37" s="23">
        <v>55.875</v>
      </c>
      <c r="CK37" s="23">
        <v>56</v>
      </c>
      <c r="CL37" s="23">
        <v>56</v>
      </c>
      <c r="CM37" s="23">
        <v>56</v>
      </c>
      <c r="CN37" s="23">
        <v>56</v>
      </c>
      <c r="CO37" s="23">
        <v>56</v>
      </c>
      <c r="CP37" s="23">
        <v>56</v>
      </c>
      <c r="CQ37" s="23">
        <v>56</v>
      </c>
      <c r="CR37" s="23">
        <v>56</v>
      </c>
      <c r="CS37" s="23">
        <v>56</v>
      </c>
      <c r="CT37" s="23">
        <v>56</v>
      </c>
      <c r="CU37" s="23">
        <v>56</v>
      </c>
      <c r="CV37" s="23">
        <v>56</v>
      </c>
      <c r="CW37" s="23">
        <v>56</v>
      </c>
      <c r="CX37" s="23">
        <f t="shared" si="2"/>
        <v>56.25</v>
      </c>
    </row>
    <row r="41" spans="1:104">
      <c r="A41" s="36" t="s">
        <v>47</v>
      </c>
      <c r="B41" s="36"/>
      <c r="C41" s="36"/>
      <c r="D41" s="37"/>
      <c r="E41" s="37"/>
      <c r="F41" s="37"/>
    </row>
    <row r="42" spans="1:104">
      <c r="A42" s="25" t="s">
        <v>23</v>
      </c>
      <c r="B42" s="25">
        <v>1</v>
      </c>
      <c r="C42" s="25">
        <v>2</v>
      </c>
      <c r="D42" s="25">
        <v>3</v>
      </c>
      <c r="E42" s="25">
        <v>4</v>
      </c>
      <c r="F42" s="25">
        <v>5</v>
      </c>
      <c r="G42" s="25">
        <v>6</v>
      </c>
      <c r="H42" s="25">
        <v>7</v>
      </c>
      <c r="I42" s="25">
        <v>8</v>
      </c>
      <c r="J42" s="25">
        <v>9</v>
      </c>
      <c r="K42" s="25">
        <v>10</v>
      </c>
      <c r="L42" s="25">
        <v>11</v>
      </c>
      <c r="M42" s="25">
        <v>12</v>
      </c>
      <c r="N42" s="25">
        <v>13</v>
      </c>
      <c r="O42" s="25">
        <v>14</v>
      </c>
      <c r="P42" s="25">
        <v>15</v>
      </c>
      <c r="Q42" s="25">
        <v>16</v>
      </c>
      <c r="R42" s="25">
        <v>17</v>
      </c>
      <c r="S42" s="25">
        <v>18</v>
      </c>
      <c r="T42" s="25">
        <v>19</v>
      </c>
      <c r="U42" s="25">
        <v>20</v>
      </c>
      <c r="V42" s="25">
        <v>21</v>
      </c>
      <c r="W42" s="25">
        <v>22</v>
      </c>
      <c r="X42" s="25">
        <v>23</v>
      </c>
      <c r="Y42" s="25">
        <v>24</v>
      </c>
      <c r="Z42" s="25">
        <v>25</v>
      </c>
      <c r="AA42" s="25">
        <v>26</v>
      </c>
      <c r="AB42" s="25">
        <v>27</v>
      </c>
      <c r="AC42" s="25">
        <v>28</v>
      </c>
      <c r="AD42" s="25">
        <v>29</v>
      </c>
      <c r="AE42" s="25">
        <v>30</v>
      </c>
      <c r="AF42" s="25">
        <v>31</v>
      </c>
      <c r="AG42" s="25">
        <v>32</v>
      </c>
      <c r="AH42" s="25">
        <v>33</v>
      </c>
      <c r="AI42" s="25">
        <v>34</v>
      </c>
      <c r="AJ42" s="25">
        <v>35</v>
      </c>
      <c r="AK42" s="25">
        <v>36</v>
      </c>
      <c r="AL42" s="25">
        <v>37</v>
      </c>
      <c r="AM42" s="25">
        <v>38</v>
      </c>
      <c r="AN42" s="25">
        <v>39</v>
      </c>
      <c r="AO42" s="25">
        <v>40</v>
      </c>
      <c r="AP42" s="25">
        <v>41</v>
      </c>
      <c r="AQ42" s="25">
        <v>42</v>
      </c>
      <c r="AR42" s="25">
        <v>43</v>
      </c>
      <c r="AS42" s="25">
        <v>44</v>
      </c>
      <c r="AT42" s="25">
        <v>45</v>
      </c>
      <c r="AU42" s="25">
        <v>46</v>
      </c>
      <c r="AV42" s="25">
        <v>47</v>
      </c>
      <c r="AW42" s="25">
        <v>48</v>
      </c>
      <c r="AX42" s="25">
        <v>49</v>
      </c>
      <c r="AY42" s="25">
        <v>50</v>
      </c>
      <c r="AZ42" s="25">
        <v>51</v>
      </c>
      <c r="BA42" s="25">
        <v>52</v>
      </c>
      <c r="BB42" s="25">
        <v>53</v>
      </c>
      <c r="BC42" s="25">
        <v>54</v>
      </c>
      <c r="BD42" s="25">
        <v>55</v>
      </c>
      <c r="BE42" s="25">
        <v>56</v>
      </c>
      <c r="BF42" s="25">
        <v>57</v>
      </c>
      <c r="BG42" s="25">
        <v>58</v>
      </c>
      <c r="BH42" s="25">
        <v>59</v>
      </c>
      <c r="BI42" s="25">
        <v>60</v>
      </c>
      <c r="BJ42" s="25">
        <v>61</v>
      </c>
      <c r="BK42" s="25">
        <v>62</v>
      </c>
      <c r="BL42" s="25">
        <v>63</v>
      </c>
      <c r="BM42" s="25">
        <v>64</v>
      </c>
      <c r="BN42" s="25">
        <v>65</v>
      </c>
      <c r="BO42" s="25">
        <v>66</v>
      </c>
      <c r="BP42" s="25">
        <v>67</v>
      </c>
      <c r="BQ42" s="25">
        <v>68</v>
      </c>
      <c r="BR42" s="25">
        <v>69</v>
      </c>
      <c r="BS42" s="25">
        <v>70</v>
      </c>
      <c r="BT42" s="25">
        <v>71</v>
      </c>
      <c r="BU42" s="25">
        <v>72</v>
      </c>
      <c r="BV42" s="25">
        <v>73</v>
      </c>
      <c r="BW42" s="25">
        <v>74</v>
      </c>
      <c r="BX42" s="25">
        <v>75</v>
      </c>
      <c r="BY42" s="25">
        <v>76</v>
      </c>
      <c r="BZ42" s="25">
        <v>77</v>
      </c>
      <c r="CA42" s="25">
        <v>78</v>
      </c>
      <c r="CB42" s="25">
        <v>79</v>
      </c>
      <c r="CC42" s="25">
        <v>80</v>
      </c>
      <c r="CD42" s="25">
        <v>81</v>
      </c>
      <c r="CE42" s="25">
        <v>82</v>
      </c>
      <c r="CF42" s="25">
        <v>83</v>
      </c>
      <c r="CG42" s="25">
        <v>84</v>
      </c>
      <c r="CH42" s="25">
        <v>85</v>
      </c>
      <c r="CI42" s="25">
        <v>86</v>
      </c>
      <c r="CJ42" s="25">
        <v>87</v>
      </c>
      <c r="CK42" s="25">
        <v>88</v>
      </c>
      <c r="CL42" s="25">
        <v>89</v>
      </c>
      <c r="CM42" s="25">
        <v>90</v>
      </c>
      <c r="CN42" s="25">
        <v>91</v>
      </c>
      <c r="CO42" s="25">
        <v>92</v>
      </c>
      <c r="CP42" s="25">
        <v>93</v>
      </c>
      <c r="CQ42" s="25">
        <v>94</v>
      </c>
      <c r="CR42" s="25">
        <v>95</v>
      </c>
      <c r="CS42" s="25">
        <v>96</v>
      </c>
      <c r="CT42" s="25">
        <v>97</v>
      </c>
      <c r="CU42" s="25">
        <v>98</v>
      </c>
      <c r="CV42" s="25">
        <v>99</v>
      </c>
      <c r="CW42" s="25">
        <v>100</v>
      </c>
      <c r="CX42" s="25">
        <v>101</v>
      </c>
      <c r="CY42" s="25">
        <v>102</v>
      </c>
      <c r="CZ42" s="26" t="s">
        <v>26</v>
      </c>
    </row>
    <row r="43" spans="1:104">
      <c r="A43" s="20" t="s">
        <v>43</v>
      </c>
      <c r="B43" s="23">
        <v>60.833300000000001</v>
      </c>
      <c r="C43" s="23">
        <v>56.416699999999999</v>
      </c>
      <c r="D43" s="23">
        <v>56.666699999999999</v>
      </c>
      <c r="E43" s="23">
        <v>57.083300000000001</v>
      </c>
      <c r="F43" s="23">
        <v>56.583300000000001</v>
      </c>
      <c r="G43" s="23">
        <v>57.416699999999999</v>
      </c>
      <c r="H43" s="23">
        <v>55.583300000000001</v>
      </c>
      <c r="I43" s="23">
        <v>55.583300000000001</v>
      </c>
      <c r="J43" s="23">
        <v>54.75</v>
      </c>
      <c r="K43" s="23">
        <v>54.5</v>
      </c>
      <c r="L43" s="23">
        <v>54.666699999999999</v>
      </c>
      <c r="M43" s="23">
        <v>55.416699999999999</v>
      </c>
      <c r="N43" s="23">
        <v>56.083300000000001</v>
      </c>
      <c r="O43" s="23">
        <v>54.75</v>
      </c>
      <c r="P43" s="23">
        <v>55.666699999999999</v>
      </c>
      <c r="Q43" s="23">
        <v>55.166699999999999</v>
      </c>
      <c r="R43" s="23">
        <v>53.416699999999999</v>
      </c>
      <c r="S43" s="23">
        <v>55.083300000000001</v>
      </c>
      <c r="T43" s="23">
        <v>55.833300000000001</v>
      </c>
      <c r="U43" s="23">
        <v>56.333300000000001</v>
      </c>
      <c r="V43" s="23">
        <v>54.916699999999999</v>
      </c>
      <c r="W43" s="23">
        <v>56.333300000000001</v>
      </c>
      <c r="X43" s="23">
        <v>55.666699999999999</v>
      </c>
      <c r="Y43" s="23">
        <v>54.666699999999999</v>
      </c>
      <c r="Z43" s="23">
        <v>54.916699999999999</v>
      </c>
      <c r="AA43" s="23">
        <v>54.416699999999999</v>
      </c>
      <c r="AB43" s="23">
        <v>53.833300000000001</v>
      </c>
      <c r="AC43" s="23">
        <v>55.083300000000001</v>
      </c>
      <c r="AD43" s="23">
        <v>55.583300000000001</v>
      </c>
      <c r="AE43" s="23">
        <v>56.25</v>
      </c>
      <c r="AF43" s="23">
        <v>55.666699999999999</v>
      </c>
      <c r="AG43" s="23">
        <v>54.75</v>
      </c>
      <c r="AH43" s="23">
        <v>56.166699999999999</v>
      </c>
      <c r="AI43" s="23">
        <v>56.166699999999999</v>
      </c>
      <c r="AJ43" s="23">
        <v>55.666699999999999</v>
      </c>
      <c r="AK43" s="23">
        <v>55.416699999999999</v>
      </c>
      <c r="AL43" s="23">
        <v>55.25</v>
      </c>
      <c r="AM43" s="23">
        <v>55.5</v>
      </c>
      <c r="AN43" s="23">
        <v>56.25</v>
      </c>
      <c r="AO43" s="23">
        <v>55.666699999999999</v>
      </c>
      <c r="AP43" s="23">
        <v>55.333300000000001</v>
      </c>
      <c r="AQ43" s="23">
        <v>55.25</v>
      </c>
      <c r="AR43" s="23">
        <v>55.416699999999999</v>
      </c>
      <c r="AS43" s="23">
        <v>54.75</v>
      </c>
      <c r="AT43" s="23">
        <v>54.583300000000001</v>
      </c>
      <c r="AU43" s="23">
        <v>55.916699999999999</v>
      </c>
      <c r="AV43" s="23">
        <v>55.416699999999999</v>
      </c>
      <c r="AW43" s="23">
        <v>55.916699999999999</v>
      </c>
      <c r="AX43" s="23">
        <v>55.333300000000001</v>
      </c>
      <c r="AY43" s="23">
        <v>55.416699999999999</v>
      </c>
      <c r="AZ43" s="23">
        <v>56.166699999999999</v>
      </c>
      <c r="BA43" s="23">
        <v>56.25</v>
      </c>
      <c r="BB43" s="23">
        <v>55.75</v>
      </c>
      <c r="BC43" s="23">
        <v>56.333300000000001</v>
      </c>
      <c r="BD43" s="23">
        <v>55.916699999999999</v>
      </c>
      <c r="BE43" s="23">
        <v>55.5</v>
      </c>
      <c r="BF43" s="23">
        <v>55.75</v>
      </c>
      <c r="BG43" s="23">
        <v>56.75</v>
      </c>
      <c r="BH43" s="23">
        <v>56.166699999999999</v>
      </c>
      <c r="BI43" s="23">
        <v>56.583300000000001</v>
      </c>
      <c r="BJ43" s="23">
        <v>56</v>
      </c>
      <c r="BK43" s="23">
        <v>55.916699999999999</v>
      </c>
      <c r="BL43" s="23">
        <v>55.75</v>
      </c>
      <c r="BM43" s="23">
        <v>55.5</v>
      </c>
      <c r="BN43" s="23">
        <v>56.333300000000001</v>
      </c>
      <c r="BO43" s="23">
        <v>55.833300000000001</v>
      </c>
      <c r="BP43" s="23">
        <v>55.5</v>
      </c>
      <c r="BQ43" s="23">
        <v>54.75</v>
      </c>
      <c r="BR43" s="23">
        <v>55.166699999999999</v>
      </c>
      <c r="BS43" s="23">
        <v>55.583300000000001</v>
      </c>
      <c r="BT43" s="23">
        <v>55.416699999999999</v>
      </c>
      <c r="BU43" s="23">
        <v>54.083300000000001</v>
      </c>
      <c r="BV43" s="23">
        <v>54.75</v>
      </c>
      <c r="BW43" s="23">
        <v>54.25</v>
      </c>
      <c r="BX43" s="23">
        <v>55.25</v>
      </c>
      <c r="BY43" s="23">
        <v>55.5</v>
      </c>
      <c r="BZ43" s="23">
        <v>54.833300000000001</v>
      </c>
      <c r="CA43" s="23">
        <v>55.083300000000001</v>
      </c>
      <c r="CB43" s="23">
        <v>55.5</v>
      </c>
      <c r="CC43" s="23">
        <v>55.25</v>
      </c>
      <c r="CD43" s="23">
        <v>55</v>
      </c>
      <c r="CE43" s="23">
        <v>54.666699999999999</v>
      </c>
      <c r="CF43" s="23">
        <v>54.25</v>
      </c>
      <c r="CG43" s="23">
        <v>54.75</v>
      </c>
      <c r="CH43" s="23">
        <v>54.5</v>
      </c>
      <c r="CI43" s="23">
        <v>54.5</v>
      </c>
      <c r="CJ43" s="23">
        <v>54.833300000000001</v>
      </c>
      <c r="CK43" s="23">
        <v>54.333300000000001</v>
      </c>
      <c r="CL43" s="23">
        <v>54.5</v>
      </c>
      <c r="CM43" s="23">
        <v>54.666699999999999</v>
      </c>
      <c r="CN43" s="23">
        <v>54.5</v>
      </c>
      <c r="CO43" s="23">
        <v>54.5</v>
      </c>
      <c r="CP43" s="23">
        <v>54.666699999999999</v>
      </c>
      <c r="CQ43" s="23">
        <v>55.166699999999999</v>
      </c>
      <c r="CR43" s="23">
        <v>55.416699999999999</v>
      </c>
      <c r="CS43" s="23">
        <v>54.583300000000001</v>
      </c>
      <c r="CT43" s="23">
        <v>54.833300000000001</v>
      </c>
      <c r="CU43" s="23">
        <v>54.416699999999999</v>
      </c>
      <c r="CV43" s="23">
        <v>54.25</v>
      </c>
      <c r="CW43" s="23">
        <v>54.583300000000001</v>
      </c>
      <c r="CX43" s="23">
        <v>54.75</v>
      </c>
      <c r="CY43" s="23">
        <v>54.75</v>
      </c>
      <c r="CZ43" s="23">
        <f>MAX(B43:CY43)</f>
        <v>60.833300000000001</v>
      </c>
    </row>
    <row r="44" spans="1:104">
      <c r="A44" s="20" t="s">
        <v>44</v>
      </c>
      <c r="B44" s="23">
        <v>76.416700000000006</v>
      </c>
      <c r="C44" s="23">
        <v>78.583299999999994</v>
      </c>
      <c r="D44" s="23">
        <v>81.5</v>
      </c>
      <c r="E44" s="23">
        <v>81.833299999999994</v>
      </c>
      <c r="F44" s="23">
        <v>82.666700000000006</v>
      </c>
      <c r="G44" s="23">
        <v>83</v>
      </c>
      <c r="H44" s="23">
        <v>82.916700000000006</v>
      </c>
      <c r="I44" s="23">
        <v>82.25</v>
      </c>
      <c r="J44" s="23">
        <v>82.416700000000006</v>
      </c>
      <c r="K44" s="23">
        <v>82.5</v>
      </c>
      <c r="L44" s="23">
        <v>82.5</v>
      </c>
      <c r="M44" s="23">
        <v>82.583299999999994</v>
      </c>
      <c r="N44" s="23">
        <v>82.333299999999994</v>
      </c>
      <c r="O44" s="23">
        <v>82</v>
      </c>
      <c r="P44" s="23">
        <v>84.166700000000006</v>
      </c>
      <c r="Q44" s="23">
        <v>82.5</v>
      </c>
      <c r="R44" s="23">
        <v>82.5</v>
      </c>
      <c r="S44" s="23">
        <v>83.75</v>
      </c>
      <c r="T44" s="23">
        <v>81.666700000000006</v>
      </c>
      <c r="U44" s="23">
        <v>81.833299999999994</v>
      </c>
      <c r="V44" s="23">
        <v>82.25</v>
      </c>
      <c r="W44" s="23">
        <v>82.416700000000006</v>
      </c>
      <c r="X44" s="23">
        <v>83.083299999999994</v>
      </c>
      <c r="Y44" s="23">
        <v>82.416700000000006</v>
      </c>
      <c r="Z44" s="23">
        <v>82.666700000000006</v>
      </c>
      <c r="AA44" s="23">
        <v>83.25</v>
      </c>
      <c r="AB44" s="23">
        <v>82.75</v>
      </c>
      <c r="AC44" s="23">
        <v>83.5</v>
      </c>
      <c r="AD44" s="23">
        <v>82.666700000000006</v>
      </c>
      <c r="AE44" s="23">
        <v>83.75</v>
      </c>
      <c r="AF44" s="23">
        <v>83.166700000000006</v>
      </c>
      <c r="AG44" s="23">
        <v>83.416700000000006</v>
      </c>
      <c r="AH44" s="23">
        <v>82.75</v>
      </c>
      <c r="AI44" s="23">
        <v>82.25</v>
      </c>
      <c r="AJ44" s="23">
        <v>81.833299999999994</v>
      </c>
      <c r="AK44" s="23">
        <v>82</v>
      </c>
      <c r="AL44" s="23">
        <v>83</v>
      </c>
      <c r="AM44" s="23">
        <v>82</v>
      </c>
      <c r="AN44" s="23">
        <v>82.083299999999994</v>
      </c>
      <c r="AO44" s="23">
        <v>82.083299999999994</v>
      </c>
      <c r="AP44" s="23">
        <v>82.416700000000006</v>
      </c>
      <c r="AQ44" s="23">
        <v>82.416700000000006</v>
      </c>
      <c r="AR44" s="23">
        <v>82.333299999999994</v>
      </c>
      <c r="AS44" s="23">
        <v>82.333299999999994</v>
      </c>
      <c r="AT44" s="23">
        <v>82.333299999999994</v>
      </c>
      <c r="AU44" s="23">
        <v>82.583299999999994</v>
      </c>
      <c r="AV44" s="23">
        <v>82.583299999999994</v>
      </c>
      <c r="AW44" s="23">
        <v>82.416700000000006</v>
      </c>
      <c r="AX44" s="23">
        <v>82.5</v>
      </c>
      <c r="AY44" s="23">
        <v>82.166700000000006</v>
      </c>
      <c r="AZ44" s="23">
        <v>81.75</v>
      </c>
      <c r="BA44" s="23">
        <v>81.916700000000006</v>
      </c>
      <c r="BB44" s="23">
        <v>82.416700000000006</v>
      </c>
      <c r="BC44" s="23">
        <v>81.916700000000006</v>
      </c>
      <c r="BD44" s="23">
        <v>82</v>
      </c>
      <c r="BE44" s="23">
        <v>81.916700000000006</v>
      </c>
      <c r="BF44" s="23">
        <v>81.583299999999994</v>
      </c>
      <c r="BG44" s="23">
        <v>81.833299999999994</v>
      </c>
      <c r="BH44" s="23">
        <v>81.416700000000006</v>
      </c>
      <c r="BI44" s="23">
        <v>81.416700000000006</v>
      </c>
      <c r="BJ44" s="23">
        <v>81.416700000000006</v>
      </c>
      <c r="BK44" s="23">
        <v>81.5</v>
      </c>
      <c r="BL44" s="23">
        <v>81.5</v>
      </c>
      <c r="BM44" s="23">
        <v>81.583299999999994</v>
      </c>
      <c r="BN44" s="23">
        <v>82</v>
      </c>
      <c r="BO44" s="23">
        <v>81.916700000000006</v>
      </c>
      <c r="BP44" s="23">
        <v>81.916700000000006</v>
      </c>
      <c r="BQ44" s="23">
        <v>81.75</v>
      </c>
      <c r="BR44" s="23">
        <v>82.333299999999994</v>
      </c>
      <c r="BS44" s="23">
        <v>82.333299999999994</v>
      </c>
      <c r="BT44" s="23">
        <v>82.25</v>
      </c>
      <c r="BU44" s="23">
        <v>82.916700000000006</v>
      </c>
      <c r="BV44" s="23">
        <v>82.833299999999994</v>
      </c>
      <c r="BW44" s="23">
        <v>82.833299999999994</v>
      </c>
      <c r="BX44" s="23">
        <v>82.583299999999994</v>
      </c>
      <c r="BY44" s="23">
        <v>82.333299999999994</v>
      </c>
      <c r="BZ44" s="23">
        <v>82.5</v>
      </c>
      <c r="CA44" s="23">
        <v>82.416700000000006</v>
      </c>
      <c r="CB44" s="23">
        <v>82.5</v>
      </c>
      <c r="CC44" s="23">
        <v>82.583299999999994</v>
      </c>
      <c r="CD44" s="23">
        <v>82.083299999999994</v>
      </c>
      <c r="CE44" s="23">
        <v>82</v>
      </c>
      <c r="CF44" s="23">
        <v>82.333299999999994</v>
      </c>
      <c r="CG44" s="23">
        <v>81.916700000000006</v>
      </c>
      <c r="CH44" s="23">
        <v>81.916700000000006</v>
      </c>
      <c r="CI44" s="23">
        <v>81.666700000000006</v>
      </c>
      <c r="CJ44" s="23">
        <v>81.25</v>
      </c>
      <c r="CK44" s="23">
        <v>81.416700000000006</v>
      </c>
      <c r="CL44" s="23">
        <v>81.166700000000006</v>
      </c>
      <c r="CM44" s="23">
        <v>81.166700000000006</v>
      </c>
      <c r="CN44" s="23">
        <v>81.083299999999994</v>
      </c>
      <c r="CO44" s="23">
        <v>81.25</v>
      </c>
      <c r="CP44" s="23">
        <v>81</v>
      </c>
      <c r="CQ44" s="23">
        <v>81.5</v>
      </c>
      <c r="CR44" s="23">
        <v>81.416700000000006</v>
      </c>
      <c r="CS44" s="23">
        <v>81.5</v>
      </c>
      <c r="CT44" s="23">
        <v>81.916700000000006</v>
      </c>
      <c r="CU44" s="23">
        <v>82.083299999999994</v>
      </c>
      <c r="CV44" s="23">
        <v>81.916700000000006</v>
      </c>
      <c r="CW44" s="23">
        <v>82.25</v>
      </c>
      <c r="CX44" s="23">
        <v>82.25</v>
      </c>
      <c r="CY44" s="23">
        <v>82.25</v>
      </c>
      <c r="CZ44" s="23">
        <f t="shared" ref="CZ44:CZ46" si="3">MAX(B44:CY44)</f>
        <v>84.166700000000006</v>
      </c>
    </row>
    <row r="45" spans="1:104">
      <c r="A45" s="20" t="s">
        <v>45</v>
      </c>
      <c r="B45" s="23">
        <v>67.583299999999994</v>
      </c>
      <c r="C45" s="23">
        <v>72.5</v>
      </c>
      <c r="D45" s="23">
        <v>80.083299999999994</v>
      </c>
      <c r="E45" s="23">
        <v>83.666700000000006</v>
      </c>
      <c r="F45" s="23">
        <v>82.916700000000006</v>
      </c>
      <c r="G45" s="23">
        <v>83</v>
      </c>
      <c r="H45" s="23">
        <v>83.25</v>
      </c>
      <c r="I45" s="23">
        <v>82.083299999999994</v>
      </c>
      <c r="J45" s="23">
        <v>83.25</v>
      </c>
      <c r="K45" s="23">
        <v>83.25</v>
      </c>
      <c r="L45" s="23">
        <v>83.416700000000006</v>
      </c>
      <c r="M45" s="23">
        <v>83.416700000000006</v>
      </c>
      <c r="N45" s="23">
        <v>83.5</v>
      </c>
      <c r="O45" s="23">
        <v>83.5</v>
      </c>
      <c r="P45" s="23">
        <v>83.666700000000006</v>
      </c>
      <c r="Q45" s="23">
        <v>83.5</v>
      </c>
      <c r="R45" s="23">
        <v>83.583299999999994</v>
      </c>
      <c r="S45" s="23">
        <v>83.916700000000006</v>
      </c>
      <c r="T45" s="23">
        <v>83.75</v>
      </c>
      <c r="U45" s="23">
        <v>83.666700000000006</v>
      </c>
      <c r="V45" s="23">
        <v>83.5</v>
      </c>
      <c r="W45" s="23">
        <v>83.583299999999994</v>
      </c>
      <c r="X45" s="23">
        <v>84</v>
      </c>
      <c r="Y45" s="23">
        <v>83.083299999999994</v>
      </c>
      <c r="Z45" s="23">
        <v>82.916700000000006</v>
      </c>
      <c r="AA45" s="23">
        <v>83</v>
      </c>
      <c r="AB45" s="23">
        <v>83.083299999999994</v>
      </c>
      <c r="AC45" s="23">
        <v>83.75</v>
      </c>
      <c r="AD45" s="23">
        <v>83.75</v>
      </c>
      <c r="AE45" s="23">
        <v>83</v>
      </c>
      <c r="AF45" s="23">
        <v>83</v>
      </c>
      <c r="AG45" s="23">
        <v>83.666700000000006</v>
      </c>
      <c r="AH45" s="23">
        <v>83.583299999999994</v>
      </c>
      <c r="AI45" s="23">
        <v>83.75</v>
      </c>
      <c r="AJ45" s="23">
        <v>84.083299999999994</v>
      </c>
      <c r="AK45" s="23">
        <v>83.5</v>
      </c>
      <c r="AL45" s="23">
        <v>83.666700000000006</v>
      </c>
      <c r="AM45" s="23">
        <v>83.833299999999994</v>
      </c>
      <c r="AN45" s="23">
        <v>83.75</v>
      </c>
      <c r="AO45" s="23">
        <v>84</v>
      </c>
      <c r="AP45" s="23">
        <v>84.833299999999994</v>
      </c>
      <c r="AQ45" s="23">
        <v>84.833299999999994</v>
      </c>
      <c r="AR45" s="23">
        <v>84.083299999999994</v>
      </c>
      <c r="AS45" s="23">
        <v>84.416700000000006</v>
      </c>
      <c r="AT45" s="23">
        <v>84.083299999999994</v>
      </c>
      <c r="AU45" s="23">
        <v>84.166700000000006</v>
      </c>
      <c r="AV45" s="23">
        <v>84.25</v>
      </c>
      <c r="AW45" s="23">
        <v>83.833299999999994</v>
      </c>
      <c r="AX45" s="23">
        <v>84</v>
      </c>
      <c r="AY45" s="23">
        <v>83.916700000000006</v>
      </c>
      <c r="AZ45" s="23">
        <v>83.833299999999994</v>
      </c>
      <c r="BA45" s="23">
        <v>84</v>
      </c>
      <c r="BB45" s="23">
        <v>83.75</v>
      </c>
      <c r="BC45" s="23">
        <v>83.666700000000006</v>
      </c>
      <c r="BD45" s="23">
        <v>83.75</v>
      </c>
      <c r="BE45" s="23">
        <v>83.833299999999994</v>
      </c>
      <c r="BF45" s="23">
        <v>83.75</v>
      </c>
      <c r="BG45" s="23">
        <v>83.75</v>
      </c>
      <c r="BH45" s="23">
        <v>84.083299999999994</v>
      </c>
      <c r="BI45" s="23">
        <v>84.25</v>
      </c>
      <c r="BJ45" s="23">
        <v>84.333299999999994</v>
      </c>
      <c r="BK45" s="23">
        <v>84.083299999999994</v>
      </c>
      <c r="BL45" s="23">
        <v>84.083299999999994</v>
      </c>
      <c r="BM45" s="23">
        <v>83.916700000000006</v>
      </c>
      <c r="BN45" s="23">
        <v>83.833299999999994</v>
      </c>
      <c r="BO45" s="23">
        <v>83.75</v>
      </c>
      <c r="BP45" s="23">
        <v>83.916700000000006</v>
      </c>
      <c r="BQ45" s="23">
        <v>84.416700000000006</v>
      </c>
      <c r="BR45" s="23">
        <v>84.416700000000006</v>
      </c>
      <c r="BS45" s="23">
        <v>83.833299999999994</v>
      </c>
      <c r="BT45" s="23">
        <v>83.833299999999994</v>
      </c>
      <c r="BU45" s="23">
        <v>83.75</v>
      </c>
      <c r="BV45" s="23">
        <v>84.25</v>
      </c>
      <c r="BW45" s="23">
        <v>84.083299999999994</v>
      </c>
      <c r="BX45" s="23">
        <v>83.916700000000006</v>
      </c>
      <c r="BY45" s="23">
        <v>84.083299999999994</v>
      </c>
      <c r="BZ45" s="23">
        <v>84.083299999999994</v>
      </c>
      <c r="CA45" s="23">
        <v>83.916700000000006</v>
      </c>
      <c r="CB45" s="23">
        <v>84.166700000000006</v>
      </c>
      <c r="CC45" s="23">
        <v>84.083299999999994</v>
      </c>
      <c r="CD45" s="23">
        <v>84.25</v>
      </c>
      <c r="CE45" s="23">
        <v>84.25</v>
      </c>
      <c r="CF45" s="23">
        <v>84.083299999999994</v>
      </c>
      <c r="CG45" s="23">
        <v>84.083299999999994</v>
      </c>
      <c r="CH45" s="23">
        <v>84</v>
      </c>
      <c r="CI45" s="23">
        <v>83.75</v>
      </c>
      <c r="CJ45" s="23">
        <v>84</v>
      </c>
      <c r="CK45" s="23">
        <v>83.916700000000006</v>
      </c>
      <c r="CL45" s="23">
        <v>84</v>
      </c>
      <c r="CM45" s="23">
        <v>83.916700000000006</v>
      </c>
      <c r="CN45" s="23">
        <v>84</v>
      </c>
      <c r="CO45" s="23">
        <v>83.833299999999994</v>
      </c>
      <c r="CP45" s="23">
        <v>83.75</v>
      </c>
      <c r="CQ45" s="23">
        <v>83.75</v>
      </c>
      <c r="CR45" s="23">
        <v>83.583299999999994</v>
      </c>
      <c r="CS45" s="23">
        <v>83.833299999999994</v>
      </c>
      <c r="CT45" s="23">
        <v>83.75</v>
      </c>
      <c r="CU45" s="23">
        <v>83.75</v>
      </c>
      <c r="CV45" s="23">
        <v>83.833299999999994</v>
      </c>
      <c r="CW45" s="23">
        <v>83.583299999999994</v>
      </c>
      <c r="CX45" s="23">
        <v>83.666700000000006</v>
      </c>
      <c r="CY45" s="23">
        <v>83.666700000000006</v>
      </c>
      <c r="CZ45" s="23">
        <f t="shared" si="3"/>
        <v>84.833299999999994</v>
      </c>
    </row>
    <row r="46" spans="1:104">
      <c r="A46" s="20" t="s">
        <v>46</v>
      </c>
      <c r="B46" s="23">
        <v>46.5</v>
      </c>
      <c r="C46" s="23">
        <v>50.166699999999999</v>
      </c>
      <c r="D46" s="23">
        <v>51</v>
      </c>
      <c r="E46" s="23">
        <v>49.75</v>
      </c>
      <c r="F46" s="23">
        <v>48.333300000000001</v>
      </c>
      <c r="G46" s="23">
        <v>49.916699999999999</v>
      </c>
      <c r="H46" s="23">
        <v>48.916699999999999</v>
      </c>
      <c r="I46" s="23">
        <v>50.083300000000001</v>
      </c>
      <c r="J46" s="23">
        <v>49.583300000000001</v>
      </c>
      <c r="K46" s="23">
        <v>48.916699999999999</v>
      </c>
      <c r="L46" s="23">
        <v>49.333300000000001</v>
      </c>
      <c r="M46" s="23">
        <v>49.166699999999999</v>
      </c>
      <c r="N46" s="23">
        <v>49.583300000000001</v>
      </c>
      <c r="O46" s="23">
        <v>49.5</v>
      </c>
      <c r="P46" s="23">
        <v>49.333300000000001</v>
      </c>
      <c r="Q46" s="23">
        <v>49.416699999999999</v>
      </c>
      <c r="R46" s="23">
        <v>50.083300000000001</v>
      </c>
      <c r="S46" s="23">
        <v>49.75</v>
      </c>
      <c r="T46" s="23">
        <v>49.5</v>
      </c>
      <c r="U46" s="23">
        <v>49</v>
      </c>
      <c r="V46" s="23">
        <v>50.083300000000001</v>
      </c>
      <c r="W46" s="23">
        <v>49.5</v>
      </c>
      <c r="X46" s="23">
        <v>48.916699999999999</v>
      </c>
      <c r="Y46" s="23">
        <v>48.916699999999999</v>
      </c>
      <c r="Z46" s="23">
        <v>49.416699999999999</v>
      </c>
      <c r="AA46" s="23">
        <v>49.5</v>
      </c>
      <c r="AB46" s="23">
        <v>49.5</v>
      </c>
      <c r="AC46" s="23">
        <v>50.25</v>
      </c>
      <c r="AD46" s="23">
        <v>50.083300000000001</v>
      </c>
      <c r="AE46" s="23">
        <v>50.75</v>
      </c>
      <c r="AF46" s="23">
        <v>49.666699999999999</v>
      </c>
      <c r="AG46" s="23">
        <v>49.833300000000001</v>
      </c>
      <c r="AH46" s="23">
        <v>48.916699999999999</v>
      </c>
      <c r="AI46" s="23">
        <v>50.833300000000001</v>
      </c>
      <c r="AJ46" s="23">
        <v>50.333300000000001</v>
      </c>
      <c r="AK46" s="23">
        <v>50.25</v>
      </c>
      <c r="AL46" s="23">
        <v>49.5</v>
      </c>
      <c r="AM46" s="23">
        <v>49.916699999999999</v>
      </c>
      <c r="AN46" s="23">
        <v>49</v>
      </c>
      <c r="AO46" s="23">
        <v>51.166699999999999</v>
      </c>
      <c r="AP46" s="23">
        <v>50.25</v>
      </c>
      <c r="AQ46" s="23">
        <v>49.75</v>
      </c>
      <c r="AR46" s="23">
        <v>50.75</v>
      </c>
      <c r="AS46" s="23">
        <v>50.916699999999999</v>
      </c>
      <c r="AT46" s="23">
        <v>50.666699999999999</v>
      </c>
      <c r="AU46" s="23">
        <v>50.5</v>
      </c>
      <c r="AV46" s="23">
        <v>51.083300000000001</v>
      </c>
      <c r="AW46" s="23">
        <v>50</v>
      </c>
      <c r="AX46" s="23">
        <v>50.75</v>
      </c>
      <c r="AY46" s="23">
        <v>50.166699999999999</v>
      </c>
      <c r="AZ46" s="23">
        <v>50.25</v>
      </c>
      <c r="BA46" s="23">
        <v>50.25</v>
      </c>
      <c r="BB46" s="23">
        <v>49.333300000000001</v>
      </c>
      <c r="BC46" s="23">
        <v>49.416699999999999</v>
      </c>
      <c r="BD46" s="23">
        <v>50.166699999999999</v>
      </c>
      <c r="BE46" s="23">
        <v>50</v>
      </c>
      <c r="BF46" s="23">
        <v>50.333300000000001</v>
      </c>
      <c r="BG46" s="23">
        <v>50.166699999999999</v>
      </c>
      <c r="BH46" s="23">
        <v>50.75</v>
      </c>
      <c r="BI46" s="23">
        <v>50.833300000000001</v>
      </c>
      <c r="BJ46" s="23">
        <v>49.833300000000001</v>
      </c>
      <c r="BK46" s="23">
        <v>49.333300000000001</v>
      </c>
      <c r="BL46" s="23">
        <v>49.583300000000001</v>
      </c>
      <c r="BM46" s="23">
        <v>50.166699999999999</v>
      </c>
      <c r="BN46" s="23">
        <v>50</v>
      </c>
      <c r="BO46" s="23">
        <v>49.916699999999999</v>
      </c>
      <c r="BP46" s="23">
        <v>50</v>
      </c>
      <c r="BQ46" s="23">
        <v>49.25</v>
      </c>
      <c r="BR46" s="23">
        <v>49.166699999999999</v>
      </c>
      <c r="BS46" s="23">
        <v>49.416699999999999</v>
      </c>
      <c r="BT46" s="23">
        <v>49.583300000000001</v>
      </c>
      <c r="BU46" s="23">
        <v>50.083300000000001</v>
      </c>
      <c r="BV46" s="23">
        <v>50.166699999999999</v>
      </c>
      <c r="BW46" s="23">
        <v>49.583300000000001</v>
      </c>
      <c r="BX46" s="23">
        <v>50.333300000000001</v>
      </c>
      <c r="BY46" s="23">
        <v>50.25</v>
      </c>
      <c r="BZ46" s="23">
        <v>50.416699999999999</v>
      </c>
      <c r="CA46" s="23">
        <v>50.25</v>
      </c>
      <c r="CB46" s="23">
        <v>49.416699999999999</v>
      </c>
      <c r="CC46" s="23">
        <v>50.083300000000001</v>
      </c>
      <c r="CD46" s="23">
        <v>49.25</v>
      </c>
      <c r="CE46" s="23">
        <v>49</v>
      </c>
      <c r="CF46" s="23">
        <v>48.75</v>
      </c>
      <c r="CG46" s="23">
        <v>49.75</v>
      </c>
      <c r="CH46" s="23">
        <v>49.916699999999999</v>
      </c>
      <c r="CI46" s="23">
        <v>49.666699999999999</v>
      </c>
      <c r="CJ46" s="23">
        <v>49.583300000000001</v>
      </c>
      <c r="CK46" s="23">
        <v>49.916699999999999</v>
      </c>
      <c r="CL46" s="23">
        <v>49.833300000000001</v>
      </c>
      <c r="CM46" s="23">
        <v>50.333300000000001</v>
      </c>
      <c r="CN46" s="23">
        <v>50.333300000000001</v>
      </c>
      <c r="CO46" s="23">
        <v>50.333300000000001</v>
      </c>
      <c r="CP46" s="23">
        <v>50.833300000000001</v>
      </c>
      <c r="CQ46" s="23">
        <v>50</v>
      </c>
      <c r="CR46" s="23">
        <v>50.25</v>
      </c>
      <c r="CS46" s="23">
        <v>50.083300000000001</v>
      </c>
      <c r="CT46" s="23">
        <v>49.916699999999999</v>
      </c>
      <c r="CU46" s="23">
        <v>49.75</v>
      </c>
      <c r="CV46" s="23">
        <v>49.5</v>
      </c>
      <c r="CW46" s="23">
        <v>49.583300000000001</v>
      </c>
      <c r="CX46" s="23">
        <v>49.583300000000001</v>
      </c>
      <c r="CY46" s="23">
        <v>49.583300000000001</v>
      </c>
      <c r="CZ46" s="23">
        <f t="shared" si="3"/>
        <v>51.166699999999999</v>
      </c>
    </row>
  </sheetData>
  <mergeCells count="5">
    <mergeCell ref="A1:E1"/>
    <mergeCell ref="A8:E8"/>
    <mergeCell ref="A15:E15"/>
    <mergeCell ref="A23:E23"/>
    <mergeCell ref="A32:E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21"/>
  <sheetViews>
    <sheetView workbookViewId="0">
      <selection sqref="A1:E6"/>
    </sheetView>
  </sheetViews>
  <sheetFormatPr defaultRowHeight="15"/>
  <cols>
    <col min="1" max="1" width="18.28515625" customWidth="1"/>
  </cols>
  <sheetData>
    <row r="1" spans="1:9" ht="15.75" thickBot="1">
      <c r="A1" s="4" t="s">
        <v>32</v>
      </c>
      <c r="B1" s="4" t="s">
        <v>33</v>
      </c>
      <c r="C1" s="4" t="s">
        <v>34</v>
      </c>
      <c r="D1" s="4" t="s">
        <v>39</v>
      </c>
      <c r="E1" s="4" t="s">
        <v>26</v>
      </c>
    </row>
    <row r="2" spans="1:9" ht="15.75" thickBot="1">
      <c r="A2" s="32" t="s">
        <v>40</v>
      </c>
      <c r="B2" s="33" t="s">
        <v>41</v>
      </c>
      <c r="C2" s="33" t="s">
        <v>41</v>
      </c>
      <c r="D2" s="34">
        <v>0.01</v>
      </c>
      <c r="E2" s="35">
        <v>1</v>
      </c>
    </row>
    <row r="3" spans="1:9">
      <c r="A3" s="19" t="s">
        <v>35</v>
      </c>
      <c r="B3" s="2">
        <v>57</v>
      </c>
      <c r="C3" s="2">
        <v>45</v>
      </c>
      <c r="D3" s="5">
        <v>0.55879999999999996</v>
      </c>
      <c r="E3" s="31">
        <v>0.85750000000000004</v>
      </c>
    </row>
    <row r="4" spans="1:9">
      <c r="A4" s="20" t="s">
        <v>36</v>
      </c>
      <c r="B4" s="2">
        <v>44</v>
      </c>
      <c r="C4" s="2">
        <v>58</v>
      </c>
      <c r="D4" s="5">
        <v>0.56859999999999999</v>
      </c>
      <c r="E4" s="5">
        <v>0.64249999999999996</v>
      </c>
    </row>
    <row r="5" spans="1:9">
      <c r="A5" s="29" t="s">
        <v>37</v>
      </c>
      <c r="B5" s="30">
        <v>23</v>
      </c>
      <c r="C5" s="30">
        <v>79</v>
      </c>
      <c r="D5" s="5">
        <v>0.77449999999999997</v>
      </c>
      <c r="E5" s="5">
        <v>0.83750000000000002</v>
      </c>
    </row>
    <row r="6" spans="1:9">
      <c r="A6" s="20" t="s">
        <v>38</v>
      </c>
      <c r="B6" s="3">
        <v>45</v>
      </c>
      <c r="C6" s="3">
        <v>57</v>
      </c>
      <c r="D6" s="8">
        <v>0.55879999999999996</v>
      </c>
      <c r="E6" s="8">
        <v>0.53879999999999995</v>
      </c>
    </row>
    <row r="9" spans="1:9">
      <c r="A9" s="25" t="s">
        <v>29</v>
      </c>
      <c r="B9" s="25">
        <v>1</v>
      </c>
      <c r="C9" s="25">
        <v>4</v>
      </c>
      <c r="D9" s="25">
        <v>6</v>
      </c>
      <c r="E9" s="25">
        <v>10</v>
      </c>
      <c r="F9" s="25">
        <v>20</v>
      </c>
      <c r="G9" s="25">
        <v>40</v>
      </c>
      <c r="H9" s="25">
        <v>60</v>
      </c>
      <c r="I9" s="26" t="s">
        <v>26</v>
      </c>
    </row>
    <row r="10" spans="1:9">
      <c r="A10" s="20" t="s">
        <v>30</v>
      </c>
      <c r="B10" s="23">
        <v>43.625</v>
      </c>
      <c r="C10" s="23">
        <v>49.75</v>
      </c>
      <c r="D10" s="23">
        <v>48.375</v>
      </c>
      <c r="E10" s="23">
        <v>48.875</v>
      </c>
      <c r="F10" s="23">
        <v>47.75</v>
      </c>
      <c r="G10" s="23">
        <v>47.25</v>
      </c>
      <c r="H10" s="23">
        <v>47.375</v>
      </c>
      <c r="I10" s="23">
        <f>MAX(B10:H10)</f>
        <v>49.75</v>
      </c>
    </row>
    <row r="11" spans="1:9">
      <c r="A11" s="20" t="s">
        <v>31</v>
      </c>
      <c r="B11" s="23">
        <v>51.875</v>
      </c>
      <c r="C11" s="23">
        <v>48.875</v>
      </c>
      <c r="D11" s="23">
        <v>53.875</v>
      </c>
      <c r="E11" s="23">
        <v>49.875</v>
      </c>
      <c r="F11" s="23">
        <v>49.875</v>
      </c>
      <c r="G11" s="23">
        <v>50.375</v>
      </c>
      <c r="H11" s="23">
        <v>40.625</v>
      </c>
      <c r="I11" s="23">
        <f>MAX(B11:H11)</f>
        <v>53.875</v>
      </c>
    </row>
    <row r="20" spans="1:54">
      <c r="A20" s="25" t="s">
        <v>23</v>
      </c>
      <c r="B20" s="25">
        <v>1</v>
      </c>
      <c r="C20" s="25">
        <v>2</v>
      </c>
      <c r="D20" s="25">
        <v>3</v>
      </c>
      <c r="E20" s="25">
        <v>4</v>
      </c>
      <c r="F20" s="25">
        <v>5</v>
      </c>
      <c r="G20" s="25">
        <v>6</v>
      </c>
      <c r="H20" s="25">
        <v>7</v>
      </c>
      <c r="I20" s="25">
        <v>8</v>
      </c>
      <c r="J20" s="25">
        <v>9</v>
      </c>
      <c r="K20" s="25">
        <v>10</v>
      </c>
      <c r="L20" s="25">
        <v>11</v>
      </c>
      <c r="M20" s="25">
        <v>20</v>
      </c>
      <c r="N20" s="25">
        <v>21</v>
      </c>
      <c r="O20" s="25">
        <v>22</v>
      </c>
      <c r="P20" s="25">
        <v>23</v>
      </c>
      <c r="Q20" s="25">
        <v>24</v>
      </c>
      <c r="R20" s="25">
        <v>25</v>
      </c>
      <c r="S20" s="25">
        <v>26</v>
      </c>
      <c r="T20" s="25">
        <v>27</v>
      </c>
      <c r="U20" s="25">
        <v>28</v>
      </c>
      <c r="V20" s="25">
        <v>29</v>
      </c>
      <c r="W20" s="25">
        <v>30</v>
      </c>
      <c r="X20" s="25">
        <v>31</v>
      </c>
      <c r="Y20" s="25">
        <v>32</v>
      </c>
      <c r="Z20" s="25">
        <v>33</v>
      </c>
      <c r="AA20" s="25">
        <v>34</v>
      </c>
      <c r="AB20" s="25">
        <v>35</v>
      </c>
      <c r="AC20" s="25">
        <v>36</v>
      </c>
      <c r="AD20" s="25">
        <v>37</v>
      </c>
      <c r="AE20" s="25">
        <v>38</v>
      </c>
      <c r="AF20" s="25">
        <v>39</v>
      </c>
      <c r="AG20" s="25">
        <v>40</v>
      </c>
      <c r="AH20" s="25">
        <v>41</v>
      </c>
      <c r="AI20" s="25">
        <v>42</v>
      </c>
      <c r="AJ20" s="25">
        <v>43</v>
      </c>
      <c r="AK20" s="25">
        <v>44</v>
      </c>
      <c r="AL20" s="25">
        <v>45</v>
      </c>
      <c r="AM20" s="25">
        <v>46</v>
      </c>
      <c r="AN20" s="25">
        <v>47</v>
      </c>
      <c r="AO20" s="25">
        <v>48</v>
      </c>
      <c r="AP20" s="25">
        <v>49</v>
      </c>
      <c r="AQ20" s="25">
        <v>50</v>
      </c>
      <c r="AR20" s="25">
        <v>51</v>
      </c>
      <c r="AS20" s="25">
        <v>52</v>
      </c>
      <c r="AT20" s="25">
        <v>53</v>
      </c>
      <c r="AU20" s="25">
        <v>54</v>
      </c>
      <c r="AV20" s="25">
        <v>55</v>
      </c>
      <c r="AW20" s="25">
        <v>56</v>
      </c>
      <c r="AX20" s="25">
        <v>57</v>
      </c>
      <c r="AY20" s="25">
        <v>58</v>
      </c>
      <c r="AZ20" s="25">
        <v>59</v>
      </c>
      <c r="BA20" s="25">
        <v>60</v>
      </c>
      <c r="BB20" s="28" t="s">
        <v>26</v>
      </c>
    </row>
    <row r="21" spans="1:54">
      <c r="A21" s="20" t="s">
        <v>28</v>
      </c>
      <c r="B21" s="23">
        <v>51.875</v>
      </c>
      <c r="C21" s="23">
        <v>47.375</v>
      </c>
      <c r="D21" s="23">
        <v>45.375</v>
      </c>
      <c r="E21" s="23">
        <v>48.875</v>
      </c>
      <c r="F21" s="23">
        <v>52.5</v>
      </c>
      <c r="G21" s="23">
        <v>53.875</v>
      </c>
      <c r="H21" s="23">
        <v>52</v>
      </c>
      <c r="I21" s="23">
        <v>49.75</v>
      </c>
      <c r="J21" s="23">
        <v>49.125</v>
      </c>
      <c r="K21" s="23">
        <v>49.875</v>
      </c>
      <c r="L21" s="23">
        <v>48.75</v>
      </c>
      <c r="M21" s="23">
        <v>49.875</v>
      </c>
      <c r="N21" s="23">
        <v>48.375</v>
      </c>
      <c r="O21" s="23">
        <v>50.75</v>
      </c>
      <c r="P21" s="23">
        <v>48</v>
      </c>
      <c r="Q21" s="23">
        <v>45.375</v>
      </c>
      <c r="R21" s="23">
        <v>45.75</v>
      </c>
      <c r="S21" s="23">
        <v>48.125</v>
      </c>
      <c r="T21" s="23">
        <v>45.625</v>
      </c>
      <c r="U21" s="23">
        <v>46</v>
      </c>
      <c r="V21" s="23">
        <v>45.375</v>
      </c>
      <c r="W21" s="23">
        <v>48</v>
      </c>
      <c r="X21" s="23">
        <v>44.125</v>
      </c>
      <c r="Y21" s="23">
        <v>47.75</v>
      </c>
      <c r="Z21" s="23">
        <v>43.75</v>
      </c>
      <c r="AA21" s="23">
        <v>47.875</v>
      </c>
      <c r="AB21" s="23">
        <v>47</v>
      </c>
      <c r="AC21" s="23">
        <v>51.125</v>
      </c>
      <c r="AD21" s="23">
        <v>48.625</v>
      </c>
      <c r="AE21" s="23">
        <v>49.375</v>
      </c>
      <c r="AF21" s="23">
        <v>48.5</v>
      </c>
      <c r="AG21" s="23">
        <v>50.375</v>
      </c>
      <c r="AH21" s="23">
        <v>48.875</v>
      </c>
      <c r="AI21" s="23">
        <v>47</v>
      </c>
      <c r="AJ21" s="23">
        <v>47.125</v>
      </c>
      <c r="AK21" s="23">
        <v>44.75</v>
      </c>
      <c r="AL21" s="23">
        <v>45.5</v>
      </c>
      <c r="AM21" s="23">
        <v>46.5</v>
      </c>
      <c r="AN21" s="23">
        <v>44.75</v>
      </c>
      <c r="AO21" s="23">
        <v>44.375</v>
      </c>
      <c r="AP21" s="23">
        <v>45.25</v>
      </c>
      <c r="AQ21" s="23">
        <v>45.375</v>
      </c>
      <c r="AR21" s="23">
        <v>46</v>
      </c>
      <c r="AS21" s="23">
        <v>42.25</v>
      </c>
      <c r="AT21" s="23">
        <v>40.75</v>
      </c>
      <c r="AU21" s="23">
        <v>42.625</v>
      </c>
      <c r="AV21" s="23">
        <v>42.625</v>
      </c>
      <c r="AW21" s="23">
        <v>39.625</v>
      </c>
      <c r="AX21" s="23">
        <v>42</v>
      </c>
      <c r="AY21" s="23">
        <v>40.125</v>
      </c>
      <c r="AZ21" s="23">
        <v>39.75</v>
      </c>
      <c r="BA21" s="23">
        <v>40.625</v>
      </c>
      <c r="BB21" s="23">
        <f t="shared" ref="BB21" si="0">MAX(B21:BA21)</f>
        <v>53.875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E24"/>
  <sheetViews>
    <sheetView workbookViewId="0">
      <selection activeCell="H19" sqref="H19"/>
    </sheetView>
  </sheetViews>
  <sheetFormatPr defaultRowHeight="15"/>
  <sheetData>
    <row r="2" spans="1:5">
      <c r="A2" s="23"/>
      <c r="B2" s="46" t="s">
        <v>50</v>
      </c>
      <c r="C2" s="46" t="s">
        <v>51</v>
      </c>
      <c r="D2" s="46" t="s">
        <v>52</v>
      </c>
      <c r="E2" s="46" t="s">
        <v>53</v>
      </c>
    </row>
    <row r="3" spans="1:5">
      <c r="A3" s="46">
        <v>1</v>
      </c>
      <c r="B3" s="50">
        <v>0.6</v>
      </c>
      <c r="C3" s="51">
        <v>0.66666669999999995</v>
      </c>
      <c r="D3" s="57">
        <f>C3-B3</f>
        <v>6.6666699999999968E-2</v>
      </c>
      <c r="E3" s="54">
        <f>($D$23 - D3) * ($D$23 - D3)</f>
        <v>2.7776388906250164E-6</v>
      </c>
    </row>
    <row r="4" spans="1:5">
      <c r="A4" s="46">
        <v>1</v>
      </c>
      <c r="B4" s="30">
        <v>0.6</v>
      </c>
      <c r="C4" s="27">
        <v>0.43333329999999998</v>
      </c>
      <c r="D4" s="58">
        <f t="shared" ref="D4:D22" si="0">C4-B4</f>
        <v>-0.1666667</v>
      </c>
      <c r="E4" s="55">
        <f>($D$23 - D4) * ($D$23 - D4)</f>
        <v>5.5225011750000615E-2</v>
      </c>
    </row>
    <row r="5" spans="1:5">
      <c r="A5" s="46">
        <v>1</v>
      </c>
      <c r="B5" s="30">
        <v>0.6</v>
      </c>
      <c r="C5" s="27">
        <v>0.7</v>
      </c>
      <c r="D5" s="58">
        <f t="shared" si="0"/>
        <v>9.9999999999999978E-2</v>
      </c>
      <c r="E5" s="55">
        <f>($D$23 - D5) * ($D$23 - D5)</f>
        <v>1.0027783055556252E-3</v>
      </c>
    </row>
    <row r="6" spans="1:5">
      <c r="A6" s="46">
        <v>1</v>
      </c>
      <c r="B6" s="30">
        <v>0.56666669999999997</v>
      </c>
      <c r="C6" s="27">
        <v>0.46666669999999999</v>
      </c>
      <c r="D6" s="58">
        <f t="shared" si="0"/>
        <v>-9.9999999999999978E-2</v>
      </c>
      <c r="E6" s="55">
        <f>($D$23 - D6) * ($D$23 - D6)</f>
        <v>2.8336108305555607E-2</v>
      </c>
    </row>
    <row r="7" spans="1:5">
      <c r="A7" s="46">
        <v>1</v>
      </c>
      <c r="B7" s="30">
        <v>0.6</v>
      </c>
      <c r="C7" s="27">
        <v>0.66666669999999995</v>
      </c>
      <c r="D7" s="58">
        <f t="shared" si="0"/>
        <v>6.6666699999999968E-2</v>
      </c>
      <c r="E7" s="55">
        <f>($D$23 - D7) * ($D$23 - D7)</f>
        <v>2.7776388906250164E-6</v>
      </c>
    </row>
    <row r="8" spans="1:5">
      <c r="A8" s="46">
        <v>1</v>
      </c>
      <c r="B8" s="30">
        <v>0.4</v>
      </c>
      <c r="C8" s="27">
        <v>0.6</v>
      </c>
      <c r="D8" s="58">
        <f t="shared" si="0"/>
        <v>0.19999999999999996</v>
      </c>
      <c r="E8" s="55">
        <f>($D$23 - D8) * ($D$23 - D8)</f>
        <v>1.7336113305555619E-2</v>
      </c>
    </row>
    <row r="9" spans="1:5">
      <c r="A9" s="46">
        <v>1</v>
      </c>
      <c r="B9" s="30">
        <v>0.53333330000000001</v>
      </c>
      <c r="C9" s="27">
        <v>0.56666669999999997</v>
      </c>
      <c r="D9" s="58">
        <f t="shared" si="0"/>
        <v>3.3333399999999958E-2</v>
      </c>
      <c r="E9" s="55">
        <f>($D$23 - D9) * ($D$23 - D9)</f>
        <v>1.224994750005626E-3</v>
      </c>
    </row>
    <row r="10" spans="1:5">
      <c r="A10" s="46">
        <v>1</v>
      </c>
      <c r="B10" s="30">
        <v>0.46666669999999999</v>
      </c>
      <c r="C10" s="27">
        <v>0.63333329999999999</v>
      </c>
      <c r="D10" s="58">
        <f t="shared" si="0"/>
        <v>0.1666666</v>
      </c>
      <c r="E10" s="55">
        <f>($D$23 - D10) * ($D$23 - D10)</f>
        <v>9.6694329722256302E-3</v>
      </c>
    </row>
    <row r="11" spans="1:5">
      <c r="A11" s="46">
        <v>1</v>
      </c>
      <c r="B11" s="30">
        <v>0.43333329999999998</v>
      </c>
      <c r="C11" s="27">
        <v>0.63333329999999999</v>
      </c>
      <c r="D11" s="58">
        <f t="shared" si="0"/>
        <v>0.2</v>
      </c>
      <c r="E11" s="55">
        <f>($D$23 - D11) * ($D$23 - D11)</f>
        <v>1.7336113305555637E-2</v>
      </c>
    </row>
    <row r="12" spans="1:5">
      <c r="A12" s="46">
        <v>1</v>
      </c>
      <c r="B12" s="30">
        <v>0.66666669999999995</v>
      </c>
      <c r="C12" s="27">
        <v>0.73333329999999997</v>
      </c>
      <c r="D12" s="58">
        <f t="shared" si="0"/>
        <v>6.666660000000002E-2</v>
      </c>
      <c r="E12" s="55">
        <f>($D$23 - D12) * ($D$23 - D12)</f>
        <v>2.7779722256248408E-6</v>
      </c>
    </row>
    <row r="13" spans="1:5">
      <c r="A13" s="46">
        <v>1</v>
      </c>
      <c r="B13" s="30">
        <v>0.5</v>
      </c>
      <c r="C13" s="27">
        <v>0.73333329999999997</v>
      </c>
      <c r="D13" s="58">
        <f t="shared" si="0"/>
        <v>0.23333329999999997</v>
      </c>
      <c r="E13" s="55">
        <f>($D$23 - D13) * ($D$23 - D13)</f>
        <v>2.7224991750000621E-2</v>
      </c>
    </row>
    <row r="14" spans="1:5">
      <c r="A14" s="46">
        <v>1</v>
      </c>
      <c r="B14" s="30">
        <v>0.46666669999999999</v>
      </c>
      <c r="C14" s="27">
        <v>0.53333330000000001</v>
      </c>
      <c r="D14" s="58">
        <f t="shared" si="0"/>
        <v>6.666660000000002E-2</v>
      </c>
      <c r="E14" s="55">
        <f>($D$23 - D14) * ($D$23 - D14)</f>
        <v>2.7779722256248408E-6</v>
      </c>
    </row>
    <row r="15" spans="1:5">
      <c r="A15" s="46">
        <v>1</v>
      </c>
      <c r="B15" s="30">
        <v>0.4</v>
      </c>
      <c r="C15" s="27">
        <v>0.6</v>
      </c>
      <c r="D15" s="58">
        <f t="shared" si="0"/>
        <v>0.19999999999999996</v>
      </c>
      <c r="E15" s="55">
        <f>($D$23 - D15) * ($D$23 - D15)</f>
        <v>1.7336113305555619E-2</v>
      </c>
    </row>
    <row r="16" spans="1:5">
      <c r="A16" s="46">
        <v>1</v>
      </c>
      <c r="B16" s="30">
        <v>0.56666669999999997</v>
      </c>
      <c r="C16" s="27">
        <v>0.63333329999999999</v>
      </c>
      <c r="D16" s="58">
        <f t="shared" si="0"/>
        <v>6.666660000000002E-2</v>
      </c>
      <c r="E16" s="55">
        <f>($D$23 - D16) * ($D$23 - D16)</f>
        <v>2.7779722256248408E-6</v>
      </c>
    </row>
    <row r="17" spans="1:5">
      <c r="A17" s="46">
        <v>1</v>
      </c>
      <c r="B17" s="30">
        <v>0.63333329999999999</v>
      </c>
      <c r="C17" s="27">
        <v>0.5</v>
      </c>
      <c r="D17" s="58">
        <f t="shared" si="0"/>
        <v>-0.13333329999999999</v>
      </c>
      <c r="E17" s="55">
        <f>($D$23 - D17) * ($D$23 - D17)</f>
        <v>4.0669427638890608E-2</v>
      </c>
    </row>
    <row r="18" spans="1:5">
      <c r="A18" s="46">
        <v>1</v>
      </c>
      <c r="B18" s="30">
        <v>0.56666669999999997</v>
      </c>
      <c r="C18" s="27">
        <v>0.66666669999999995</v>
      </c>
      <c r="D18" s="58">
        <f t="shared" si="0"/>
        <v>9.9999999999999978E-2</v>
      </c>
      <c r="E18" s="55">
        <f>($D$23 - D18) * ($D$23 - D18)</f>
        <v>1.0027783055556252E-3</v>
      </c>
    </row>
    <row r="19" spans="1:5">
      <c r="A19" s="46">
        <v>1</v>
      </c>
      <c r="B19" s="30">
        <v>0.36666670000000001</v>
      </c>
      <c r="C19" s="27">
        <v>0.5</v>
      </c>
      <c r="D19" s="58">
        <f t="shared" si="0"/>
        <v>0.13333329999999999</v>
      </c>
      <c r="E19" s="55">
        <f>($D$23 - D19) * ($D$23 - D19)</f>
        <v>4.2249967500006267E-3</v>
      </c>
    </row>
    <row r="20" spans="1:5">
      <c r="A20" s="46">
        <v>1</v>
      </c>
      <c r="B20" s="30">
        <v>0.6</v>
      </c>
      <c r="C20" s="27">
        <v>0.6</v>
      </c>
      <c r="D20" s="58">
        <f t="shared" si="0"/>
        <v>0</v>
      </c>
      <c r="E20" s="55">
        <f>($D$23 - D20) * ($D$23 - D20)</f>
        <v>4.6694433055556213E-3</v>
      </c>
    </row>
    <row r="21" spans="1:5">
      <c r="A21" s="46">
        <v>1</v>
      </c>
      <c r="B21" s="30">
        <v>0.6</v>
      </c>
      <c r="C21" s="27">
        <v>0.56666669999999997</v>
      </c>
      <c r="D21" s="58">
        <f t="shared" si="0"/>
        <v>-3.333330000000001E-2</v>
      </c>
      <c r="E21" s="55">
        <f>($D$23 - D21) * ($D$23 - D21)</f>
        <v>1.0336102638890621E-2</v>
      </c>
    </row>
    <row r="22" spans="1:5">
      <c r="A22" s="46">
        <v>1</v>
      </c>
      <c r="B22" s="52">
        <v>0.56666669999999997</v>
      </c>
      <c r="C22" s="53">
        <v>0.66666669999999995</v>
      </c>
      <c r="D22" s="59">
        <f t="shared" si="0"/>
        <v>9.9999999999999978E-2</v>
      </c>
      <c r="E22" s="56">
        <f>($D$23 - D22) * ($D$23 - D22)</f>
        <v>1.0027783055556252E-3</v>
      </c>
    </row>
    <row r="23" spans="1:5">
      <c r="A23" s="47" t="s">
        <v>48</v>
      </c>
      <c r="B23" s="48">
        <f t="shared" ref="B23:C23" si="1">AVERAGE(B3:B22)</f>
        <v>0.53666667499999998</v>
      </c>
      <c r="C23" s="48">
        <f t="shared" si="1"/>
        <v>0.60500000000000009</v>
      </c>
      <c r="D23" s="48">
        <f>AVERAGE(D3:D22)</f>
        <v>6.8333324999999973E-2</v>
      </c>
      <c r="E23" s="48">
        <f>SUM(E3:E22)/(COUNT(E3:E22) *(COUNT(E3:E22)  - 1))</f>
        <v>6.2266072076030911E-4</v>
      </c>
    </row>
    <row r="24" spans="1:5">
      <c r="D24" t="s">
        <v>49</v>
      </c>
      <c r="E24" s="49">
        <f>$D$23/SQRT($E$23)</f>
        <v>2.7384626273703292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класификация</vt:lpstr>
      <vt:lpstr>разпознаване</vt:lpstr>
      <vt:lpstr>експерименти</vt:lpstr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Strandjev</cp:lastModifiedBy>
  <dcterms:created xsi:type="dcterms:W3CDTF">2012-04-28T08:31:42Z</dcterms:created>
  <dcterms:modified xsi:type="dcterms:W3CDTF">2012-06-16T10:48:32Z</dcterms:modified>
</cp:coreProperties>
</file>