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 Stuparyk\Desktop\CASCADE 2022\CWMs NMDS 2022\"/>
    </mc:Choice>
  </mc:AlternateContent>
  <xr:revisionPtr revIDLastSave="0" documentId="13_ncr:1_{0426879D-C23E-41D4-B893-B1DD5C04E5C8}" xr6:coauthVersionLast="47" xr6:coauthVersionMax="47" xr10:uidLastSave="{00000000-0000-0000-0000-000000000000}"/>
  <bookViews>
    <workbookView minimized="1" xWindow="-480" yWindow="3915" windowWidth="29040" windowHeight="15600" activeTab="1" xr2:uid="{00000000-000D-0000-FFFF-FFFF00000000}"/>
  </bookViews>
  <sheets>
    <sheet name="CWM.Sites22.rm with distances" sheetId="1" r:id="rId1"/>
    <sheet name="CWM.Sites22.rm (2)" sheetId="2" r:id="rId2"/>
    <sheet name="Elipse coor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H11" i="2" s="1"/>
  <c r="G11" i="2"/>
  <c r="I11" i="2" s="1"/>
  <c r="F28" i="2"/>
  <c r="G28" i="2" s="1"/>
  <c r="F27" i="2"/>
  <c r="F36" i="2"/>
  <c r="G36" i="2" s="1"/>
  <c r="G69" i="2"/>
  <c r="F69" i="2"/>
  <c r="H87" i="2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4" i="2"/>
  <c r="H105" i="2" s="1"/>
  <c r="H106" i="2" s="1"/>
  <c r="H107" i="2" s="1"/>
  <c r="H108" i="2" s="1"/>
  <c r="H109" i="2" s="1"/>
  <c r="H110" i="2" s="1"/>
  <c r="H111" i="2" s="1"/>
  <c r="H113" i="2"/>
  <c r="H114" i="2" s="1"/>
  <c r="H115" i="2" s="1"/>
  <c r="H116" i="2" s="1"/>
  <c r="H117" i="2" s="1"/>
  <c r="H118" i="2" s="1"/>
  <c r="H119" i="2" s="1"/>
  <c r="H120" i="2" s="1"/>
  <c r="H122" i="2"/>
  <c r="H123" i="2" s="1"/>
  <c r="H124" i="2" s="1"/>
  <c r="H125" i="2" s="1"/>
  <c r="H126" i="2" s="1"/>
  <c r="H127" i="2" s="1"/>
  <c r="H128" i="2" s="1"/>
  <c r="H129" i="2" s="1"/>
  <c r="H131" i="2"/>
  <c r="H132" i="2" s="1"/>
  <c r="H133" i="2" s="1"/>
  <c r="H134" i="2" s="1"/>
  <c r="H135" i="2" s="1"/>
  <c r="H136" i="2" s="1"/>
  <c r="H137" i="2" s="1"/>
  <c r="H139" i="2"/>
  <c r="H140" i="2" s="1"/>
  <c r="H141" i="2" s="1"/>
  <c r="H142" i="2" s="1"/>
  <c r="H143" i="2" s="1"/>
  <c r="H144" i="2" s="1"/>
  <c r="H145" i="2" s="1"/>
  <c r="J103" i="2"/>
  <c r="F104" i="2"/>
  <c r="G104" i="2" s="1"/>
  <c r="I104" i="2" s="1"/>
  <c r="J104" i="2"/>
  <c r="F105" i="2"/>
  <c r="G105" i="2" s="1"/>
  <c r="J105" i="2"/>
  <c r="F106" i="2"/>
  <c r="G106" i="2" s="1"/>
  <c r="J106" i="2"/>
  <c r="F107" i="2"/>
  <c r="G107" i="2" s="1"/>
  <c r="J107" i="2"/>
  <c r="F108" i="2"/>
  <c r="G108" i="2" s="1"/>
  <c r="J108" i="2"/>
  <c r="F109" i="2"/>
  <c r="G109" i="2" s="1"/>
  <c r="J109" i="2"/>
  <c r="F110" i="2"/>
  <c r="G110" i="2" s="1"/>
  <c r="J110" i="2"/>
  <c r="F111" i="2"/>
  <c r="G111" i="2" s="1"/>
  <c r="J111" i="2"/>
  <c r="J112" i="2"/>
  <c r="F113" i="2"/>
  <c r="G113" i="2" s="1"/>
  <c r="I113" i="2" s="1"/>
  <c r="J113" i="2"/>
  <c r="F114" i="2"/>
  <c r="G114" i="2" s="1"/>
  <c r="J114" i="2"/>
  <c r="F115" i="2"/>
  <c r="G115" i="2" s="1"/>
  <c r="J115" i="2"/>
  <c r="F116" i="2"/>
  <c r="G116" i="2" s="1"/>
  <c r="J116" i="2"/>
  <c r="F117" i="2"/>
  <c r="G117" i="2" s="1"/>
  <c r="J117" i="2"/>
  <c r="F118" i="2"/>
  <c r="G118" i="2" s="1"/>
  <c r="J118" i="2"/>
  <c r="F119" i="2"/>
  <c r="G119" i="2" s="1"/>
  <c r="J119" i="2"/>
  <c r="F3" i="2"/>
  <c r="H3" i="2" s="1"/>
  <c r="J145" i="2"/>
  <c r="F145" i="2"/>
  <c r="G145" i="2" s="1"/>
  <c r="J144" i="2"/>
  <c r="F144" i="2"/>
  <c r="G144" i="2" s="1"/>
  <c r="J143" i="2"/>
  <c r="F143" i="2"/>
  <c r="G143" i="2" s="1"/>
  <c r="J142" i="2"/>
  <c r="F142" i="2"/>
  <c r="G142" i="2" s="1"/>
  <c r="J141" i="2"/>
  <c r="F141" i="2"/>
  <c r="G141" i="2" s="1"/>
  <c r="J140" i="2"/>
  <c r="F140" i="2"/>
  <c r="G140" i="2" s="1"/>
  <c r="J139" i="2"/>
  <c r="F139" i="2"/>
  <c r="J138" i="2"/>
  <c r="J137" i="2"/>
  <c r="F137" i="2"/>
  <c r="G137" i="2" s="1"/>
  <c r="J136" i="2"/>
  <c r="F136" i="2"/>
  <c r="G136" i="2" s="1"/>
  <c r="J135" i="2"/>
  <c r="F135" i="2"/>
  <c r="G135" i="2" s="1"/>
  <c r="J134" i="2"/>
  <c r="F134" i="2"/>
  <c r="G134" i="2" s="1"/>
  <c r="J133" i="2"/>
  <c r="F133" i="2"/>
  <c r="G133" i="2" s="1"/>
  <c r="J132" i="2"/>
  <c r="F132" i="2"/>
  <c r="G132" i="2" s="1"/>
  <c r="J131" i="2"/>
  <c r="F131" i="2"/>
  <c r="J130" i="2"/>
  <c r="J129" i="2"/>
  <c r="F129" i="2"/>
  <c r="G129" i="2" s="1"/>
  <c r="J128" i="2"/>
  <c r="F128" i="2"/>
  <c r="G128" i="2" s="1"/>
  <c r="J127" i="2"/>
  <c r="F127" i="2"/>
  <c r="G127" i="2" s="1"/>
  <c r="J126" i="2"/>
  <c r="F126" i="2"/>
  <c r="G126" i="2" s="1"/>
  <c r="J125" i="2"/>
  <c r="F125" i="2"/>
  <c r="G125" i="2" s="1"/>
  <c r="J124" i="2"/>
  <c r="F124" i="2"/>
  <c r="G124" i="2" s="1"/>
  <c r="J123" i="2"/>
  <c r="F123" i="2"/>
  <c r="G123" i="2" s="1"/>
  <c r="J122" i="2"/>
  <c r="F122" i="2"/>
  <c r="J121" i="2"/>
  <c r="J120" i="2"/>
  <c r="F120" i="2"/>
  <c r="G120" i="2" s="1"/>
  <c r="J85" i="2"/>
  <c r="F85" i="2"/>
  <c r="G85" i="2" s="1"/>
  <c r="J84" i="2"/>
  <c r="F84" i="2"/>
  <c r="G84" i="2" s="1"/>
  <c r="J83" i="2"/>
  <c r="F83" i="2"/>
  <c r="G83" i="2" s="1"/>
  <c r="J82" i="2"/>
  <c r="F82" i="2"/>
  <c r="G82" i="2" s="1"/>
  <c r="J81" i="2"/>
  <c r="F81" i="2"/>
  <c r="G81" i="2" s="1"/>
  <c r="J80" i="2"/>
  <c r="F80" i="2"/>
  <c r="G80" i="2" s="1"/>
  <c r="J79" i="2"/>
  <c r="F79" i="2"/>
  <c r="G79" i="2" s="1"/>
  <c r="J78" i="2"/>
  <c r="F78" i="2"/>
  <c r="G78" i="2" s="1"/>
  <c r="J77" i="2"/>
  <c r="F77" i="2"/>
  <c r="G77" i="2" s="1"/>
  <c r="J76" i="2"/>
  <c r="F76" i="2"/>
  <c r="G76" i="2" s="1"/>
  <c r="J75" i="2"/>
  <c r="F75" i="2"/>
  <c r="G75" i="2" s="1"/>
  <c r="J74" i="2"/>
  <c r="F74" i="2"/>
  <c r="G74" i="2" s="1"/>
  <c r="J73" i="2"/>
  <c r="F73" i="2"/>
  <c r="G73" i="2" s="1"/>
  <c r="J72" i="2"/>
  <c r="F72" i="2"/>
  <c r="G72" i="2" s="1"/>
  <c r="J71" i="2"/>
  <c r="F71" i="2"/>
  <c r="G71" i="2" s="1"/>
  <c r="J70" i="2"/>
  <c r="F70" i="2"/>
  <c r="J69" i="2"/>
  <c r="J68" i="2"/>
  <c r="F68" i="2"/>
  <c r="G68" i="2" s="1"/>
  <c r="J67" i="2"/>
  <c r="F67" i="2"/>
  <c r="G67" i="2" s="1"/>
  <c r="J66" i="2"/>
  <c r="F66" i="2"/>
  <c r="G66" i="2" s="1"/>
  <c r="J65" i="2"/>
  <c r="F65" i="2"/>
  <c r="G65" i="2" s="1"/>
  <c r="J64" i="2"/>
  <c r="F64" i="2"/>
  <c r="G64" i="2" s="1"/>
  <c r="J63" i="2"/>
  <c r="F63" i="2"/>
  <c r="G63" i="2" s="1"/>
  <c r="J62" i="2"/>
  <c r="F62" i="2"/>
  <c r="G62" i="2" s="1"/>
  <c r="J61" i="2"/>
  <c r="F61" i="2"/>
  <c r="G61" i="2" s="1"/>
  <c r="J60" i="2"/>
  <c r="F60" i="2"/>
  <c r="G60" i="2" s="1"/>
  <c r="J59" i="2"/>
  <c r="F59" i="2"/>
  <c r="G59" i="2" s="1"/>
  <c r="J58" i="2"/>
  <c r="F58" i="2"/>
  <c r="G58" i="2" s="1"/>
  <c r="J57" i="2"/>
  <c r="F57" i="2"/>
  <c r="G57" i="2" s="1"/>
  <c r="J56" i="2"/>
  <c r="F56" i="2"/>
  <c r="G56" i="2" s="1"/>
  <c r="J55" i="2"/>
  <c r="F55" i="2"/>
  <c r="G55" i="2" s="1"/>
  <c r="J54" i="2"/>
  <c r="F54" i="2"/>
  <c r="G54" i="2" s="1"/>
  <c r="J53" i="2"/>
  <c r="J52" i="2"/>
  <c r="F52" i="2"/>
  <c r="G52" i="2" s="1"/>
  <c r="J51" i="2"/>
  <c r="F51" i="2"/>
  <c r="G51" i="2" s="1"/>
  <c r="J50" i="2"/>
  <c r="F50" i="2"/>
  <c r="G50" i="2" s="1"/>
  <c r="J49" i="2"/>
  <c r="F49" i="2"/>
  <c r="G49" i="2" s="1"/>
  <c r="J48" i="2"/>
  <c r="F48" i="2"/>
  <c r="G48" i="2" s="1"/>
  <c r="J47" i="2"/>
  <c r="F47" i="2"/>
  <c r="G47" i="2" s="1"/>
  <c r="J46" i="2"/>
  <c r="F46" i="2"/>
  <c r="G46" i="2" s="1"/>
  <c r="J45" i="2"/>
  <c r="F45" i="2"/>
  <c r="G45" i="2" s="1"/>
  <c r="J44" i="2"/>
  <c r="F44" i="2"/>
  <c r="G44" i="2" s="1"/>
  <c r="J43" i="2"/>
  <c r="F43" i="2"/>
  <c r="G43" i="2" s="1"/>
  <c r="J42" i="2"/>
  <c r="F42" i="2"/>
  <c r="G42" i="2" s="1"/>
  <c r="J41" i="2"/>
  <c r="F41" i="2"/>
  <c r="G41" i="2" s="1"/>
  <c r="J40" i="2"/>
  <c r="F40" i="2"/>
  <c r="G40" i="2" s="1"/>
  <c r="J39" i="2"/>
  <c r="F39" i="2"/>
  <c r="G39" i="2" s="1"/>
  <c r="J38" i="2"/>
  <c r="F38" i="2"/>
  <c r="G38" i="2" s="1"/>
  <c r="J37" i="2"/>
  <c r="F37" i="2"/>
  <c r="J36" i="2"/>
  <c r="J35" i="2"/>
  <c r="F35" i="2"/>
  <c r="G35" i="2" s="1"/>
  <c r="J34" i="2"/>
  <c r="F34" i="2"/>
  <c r="G34" i="2" s="1"/>
  <c r="J33" i="2"/>
  <c r="F33" i="2"/>
  <c r="G33" i="2" s="1"/>
  <c r="J32" i="2"/>
  <c r="F32" i="2"/>
  <c r="G32" i="2" s="1"/>
  <c r="J31" i="2"/>
  <c r="F31" i="2"/>
  <c r="G31" i="2" s="1"/>
  <c r="J30" i="2"/>
  <c r="F30" i="2"/>
  <c r="G30" i="2" s="1"/>
  <c r="J29" i="2"/>
  <c r="F29" i="2"/>
  <c r="G29" i="2" s="1"/>
  <c r="J28" i="2"/>
  <c r="J27" i="2"/>
  <c r="G27" i="2"/>
  <c r="J26" i="2"/>
  <c r="F26" i="2"/>
  <c r="G26" i="2" s="1"/>
  <c r="J25" i="2"/>
  <c r="J102" i="2"/>
  <c r="F102" i="2"/>
  <c r="G102" i="2" s="1"/>
  <c r="J101" i="2"/>
  <c r="F101" i="2"/>
  <c r="G101" i="2" s="1"/>
  <c r="J100" i="2"/>
  <c r="F100" i="2"/>
  <c r="G100" i="2" s="1"/>
  <c r="J99" i="2"/>
  <c r="F99" i="2"/>
  <c r="G99" i="2" s="1"/>
  <c r="J98" i="2"/>
  <c r="F98" i="2"/>
  <c r="G98" i="2" s="1"/>
  <c r="J97" i="2"/>
  <c r="F97" i="2"/>
  <c r="G97" i="2" s="1"/>
  <c r="J96" i="2"/>
  <c r="F96" i="2"/>
  <c r="G96" i="2" s="1"/>
  <c r="J95" i="2"/>
  <c r="F95" i="2"/>
  <c r="G95" i="2" s="1"/>
  <c r="J94" i="2"/>
  <c r="F94" i="2"/>
  <c r="G94" i="2" s="1"/>
  <c r="J93" i="2"/>
  <c r="F93" i="2"/>
  <c r="G93" i="2" s="1"/>
  <c r="J92" i="2"/>
  <c r="F92" i="2"/>
  <c r="G92" i="2" s="1"/>
  <c r="J91" i="2"/>
  <c r="F91" i="2"/>
  <c r="G91" i="2" s="1"/>
  <c r="J90" i="2"/>
  <c r="F90" i="2"/>
  <c r="G90" i="2" s="1"/>
  <c r="J89" i="2"/>
  <c r="F89" i="2"/>
  <c r="G89" i="2" s="1"/>
  <c r="J88" i="2"/>
  <c r="F88" i="2"/>
  <c r="G88" i="2" s="1"/>
  <c r="J87" i="2"/>
  <c r="F87" i="2"/>
  <c r="J86" i="2"/>
  <c r="J24" i="2"/>
  <c r="F24" i="2"/>
  <c r="G24" i="2" s="1"/>
  <c r="J23" i="2"/>
  <c r="F23" i="2"/>
  <c r="G23" i="2" s="1"/>
  <c r="J22" i="2"/>
  <c r="F22" i="2"/>
  <c r="G22" i="2" s="1"/>
  <c r="J21" i="2"/>
  <c r="F21" i="2"/>
  <c r="G21" i="2" s="1"/>
  <c r="J20" i="2"/>
  <c r="F20" i="2"/>
  <c r="G20" i="2" s="1"/>
  <c r="J19" i="2"/>
  <c r="F19" i="2"/>
  <c r="G19" i="2" s="1"/>
  <c r="J18" i="2"/>
  <c r="F18" i="2"/>
  <c r="G18" i="2" s="1"/>
  <c r="J17" i="2"/>
  <c r="F17" i="2"/>
  <c r="G17" i="2" s="1"/>
  <c r="J16" i="2"/>
  <c r="F16" i="2"/>
  <c r="G16" i="2" s="1"/>
  <c r="J15" i="2"/>
  <c r="F15" i="2"/>
  <c r="G15" i="2" s="1"/>
  <c r="J14" i="2"/>
  <c r="F14" i="2"/>
  <c r="G14" i="2" s="1"/>
  <c r="J13" i="2"/>
  <c r="F13" i="2"/>
  <c r="G13" i="2" s="1"/>
  <c r="J12" i="2"/>
  <c r="F12" i="2"/>
  <c r="G12" i="2" s="1"/>
  <c r="J11" i="2"/>
  <c r="J10" i="2"/>
  <c r="F10" i="2"/>
  <c r="G10" i="2" s="1"/>
  <c r="J9" i="2"/>
  <c r="F9" i="2"/>
  <c r="G9" i="2" s="1"/>
  <c r="J8" i="2"/>
  <c r="F8" i="2"/>
  <c r="G8" i="2" s="1"/>
  <c r="J7" i="2"/>
  <c r="F7" i="2"/>
  <c r="G7" i="2" s="1"/>
  <c r="J6" i="2"/>
  <c r="F6" i="2"/>
  <c r="G6" i="2" s="1"/>
  <c r="J5" i="2"/>
  <c r="F5" i="2"/>
  <c r="G5" i="2" s="1"/>
  <c r="J4" i="2"/>
  <c r="F4" i="2"/>
  <c r="G4" i="2" s="1"/>
  <c r="J3" i="2"/>
  <c r="J2" i="2"/>
  <c r="I114" i="2" l="1"/>
  <c r="I115" i="2" s="1"/>
  <c r="I116" i="2" s="1"/>
  <c r="I117" i="2" s="1"/>
  <c r="I118" i="2" s="1"/>
  <c r="I119" i="2" s="1"/>
  <c r="I120" i="2" s="1"/>
  <c r="G70" i="2"/>
  <c r="G87" i="2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26" i="2" s="1"/>
  <c r="I27" i="2" s="1"/>
  <c r="I105" i="2"/>
  <c r="I106" i="2" s="1"/>
  <c r="I107" i="2" s="1"/>
  <c r="I108" i="2" s="1"/>
  <c r="I109" i="2" s="1"/>
  <c r="I110" i="2" s="1"/>
  <c r="I111" i="2" s="1"/>
  <c r="G139" i="2"/>
  <c r="I139" i="2" s="1"/>
  <c r="I140" i="2" s="1"/>
  <c r="I141" i="2" s="1"/>
  <c r="I142" i="2" s="1"/>
  <c r="I143" i="2" s="1"/>
  <c r="I144" i="2" s="1"/>
  <c r="I145" i="2" s="1"/>
  <c r="H4" i="2"/>
  <c r="H5" i="2" s="1"/>
  <c r="H6" i="2" s="1"/>
  <c r="H7" i="2" s="1"/>
  <c r="H8" i="2" s="1"/>
  <c r="H9" i="2" s="1"/>
  <c r="H10" i="2" s="1"/>
  <c r="G122" i="2"/>
  <c r="I122" i="2" s="1"/>
  <c r="I123" i="2" s="1"/>
  <c r="I124" i="2" s="1"/>
  <c r="I125" i="2" s="1"/>
  <c r="I126" i="2" s="1"/>
  <c r="I127" i="2" s="1"/>
  <c r="I128" i="2" s="1"/>
  <c r="I129" i="2" s="1"/>
  <c r="G131" i="2"/>
  <c r="I131" i="2" s="1"/>
  <c r="I132" i="2" s="1"/>
  <c r="I133" i="2" s="1"/>
  <c r="I134" i="2" s="1"/>
  <c r="I135" i="2" s="1"/>
  <c r="I136" i="2" s="1"/>
  <c r="I137" i="2" s="1"/>
  <c r="H26" i="2"/>
  <c r="H27" i="2" s="1"/>
  <c r="H28" i="2" s="1"/>
  <c r="G37" i="2"/>
  <c r="G3" i="2"/>
  <c r="I3" i="2" s="1"/>
  <c r="I4" i="2" s="1"/>
  <c r="I5" i="2" s="1"/>
  <c r="I6" i="2" s="1"/>
  <c r="I7" i="2" s="1"/>
  <c r="I8" i="2" s="1"/>
  <c r="I9" i="2" s="1"/>
  <c r="I10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H12" i="2" l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I28" i="2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H29" i="2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</calcChain>
</file>

<file path=xl/sharedStrings.xml><?xml version="1.0" encoding="utf-8"?>
<sst xmlns="http://schemas.openxmlformats.org/spreadsheetml/2006/main" count="872" uniqueCount="103">
  <si>
    <t>NMDS1</t>
  </si>
  <si>
    <t>NMDS2</t>
  </si>
  <si>
    <t>Lake</t>
  </si>
  <si>
    <t>Year</t>
  </si>
  <si>
    <t>Fish.Status</t>
  </si>
  <si>
    <t>Bighorn</t>
  </si>
  <si>
    <t>Present</t>
  </si>
  <si>
    <t>Decline</t>
  </si>
  <si>
    <t>Absent</t>
  </si>
  <si>
    <t>Harrison</t>
  </si>
  <si>
    <t>Pipit</t>
  </si>
  <si>
    <t>Snowflake</t>
  </si>
  <si>
    <t>Opabin</t>
  </si>
  <si>
    <t>Oesa</t>
  </si>
  <si>
    <t>Eiffel</t>
  </si>
  <si>
    <t>Hungabee</t>
  </si>
  <si>
    <t>Sentinel</t>
  </si>
  <si>
    <t>Dist.From.Last</t>
  </si>
  <si>
    <t>Std.dist.f.last</t>
  </si>
  <si>
    <t>Tot.Dist</t>
  </si>
  <si>
    <t>Tot.Std.Dist</t>
  </si>
  <si>
    <t>NA</t>
  </si>
  <si>
    <t>Plot.Order</t>
  </si>
  <si>
    <t>x</t>
  </si>
  <si>
    <t>y</t>
  </si>
  <si>
    <t>PANEL</t>
  </si>
  <si>
    <t>group</t>
  </si>
  <si>
    <t>colour</t>
  </si>
  <si>
    <t>fill</t>
  </si>
  <si>
    <t>linewidth</t>
  </si>
  <si>
    <t>linetype</t>
  </si>
  <si>
    <t>alpha</t>
  </si>
  <si>
    <t>1</t>
  </si>
  <si>
    <t>darkorchid2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</si>
  <si>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</si>
  <si>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</si>
  <si>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</si>
  <si>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</si>
  <si>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</si>
  <si>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</si>
  <si>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</si>
  <si>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</si>
  <si>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</si>
  <si>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</si>
  <si>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</si>
  <si>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</si>
  <si>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</si>
  <si>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</si>
  <si>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</si>
  <si>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</si>
  <si>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</si>
  <si>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</si>
  <si>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</si>
  <si>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</si>
  <si>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</si>
  <si>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</si>
  <si>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</si>
  <si>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</si>
  <si>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</si>
  <si>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</si>
  <si>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</si>
  <si>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</si>
  <si>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</si>
  <si>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</si>
  <si>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</si>
  <si>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</si>
  <si>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</si>
  <si>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</si>
  <si>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</si>
  <si>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</si>
  <si>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</si>
  <si>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</si>
  <si>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</si>
  <si>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</si>
  <si>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</si>
  <si>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</si>
  <si>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</si>
  <si>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</si>
  <si>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</si>
  <si>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</si>
  <si>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</si>
  <si>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</si>
  <si>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</si>
  <si>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</si>
  <si>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</si>
  <si>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</si>
  <si>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</si>
  <si>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</si>
  <si>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</si>
  <si>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</si>
  <si>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</si>
  <si>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</si>
  <si>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</si>
  <si>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</si>
  <si>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</si>
  <si>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</si>
  <si>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</si>
  <si>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</si>
  <si>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</si>
  <si>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</si>
  <si>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</si>
  <si>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elipse coord means (x,y)</t>
  </si>
  <si>
    <t>Dist.Frm.Centroid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</si>
</sst>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102</v>
      </c>
      <c r="K1" t="s">
        <v>22</v>
      </c>
    </row>
    <row r="2" spans="1:11" x14ac:dyDescent="0.25">
      <c r="A2">
        <v>-0.43784487300000002</v>
      </c>
      <c r="B2">
        <v>-0.15290730699999999</v>
      </c>
      <c r="C2" t="s">
        <v>5</v>
      </c>
      <c r="D2">
        <v>1966</v>
      </c>
      <c r="E2" t="s">
        <v>6</v>
      </c>
      <c r="F2" t="s">
        <v>21</v>
      </c>
      <c r="G2" t="s">
        <v>21</v>
      </c>
      <c r="H2" t="s">
        <v>21</v>
      </c>
      <c r="I2" t="s">
        <v>21</v>
      </c>
      <c r="J2">
        <v>2.3567292E-2</v>
      </c>
      <c r="K2">
        <v>1</v>
      </c>
    </row>
    <row r="3" spans="1:11" x14ac:dyDescent="0.25">
      <c r="A3">
        <v>0.48256982399999998</v>
      </c>
      <c r="B3">
        <v>-0.40985410900000002</v>
      </c>
      <c r="C3" t="s">
        <v>5</v>
      </c>
      <c r="D3">
        <v>1968</v>
      </c>
      <c r="E3" t="s">
        <v>6</v>
      </c>
      <c r="F3">
        <v>0.95560707099999997</v>
      </c>
      <c r="G3">
        <v>0.47780353599999997</v>
      </c>
      <c r="H3">
        <v>0.95560707099999997</v>
      </c>
      <c r="I3">
        <v>0.47780353599999997</v>
      </c>
      <c r="J3">
        <v>0.95725765399999996</v>
      </c>
      <c r="K3">
        <v>1</v>
      </c>
    </row>
    <row r="4" spans="1:11" x14ac:dyDescent="0.25">
      <c r="A4">
        <v>0.57119812299999995</v>
      </c>
      <c r="B4">
        <v>-0.46506186599999999</v>
      </c>
      <c r="C4" t="s">
        <v>5</v>
      </c>
      <c r="D4">
        <v>1971</v>
      </c>
      <c r="E4" t="s">
        <v>6</v>
      </c>
      <c r="F4">
        <v>0.104416817</v>
      </c>
      <c r="G4">
        <v>3.4805606000000003E-2</v>
      </c>
      <c r="H4">
        <v>1.1644407050000001</v>
      </c>
      <c r="I4">
        <v>0.54741474700000003</v>
      </c>
      <c r="J4">
        <v>1.0584985739999999</v>
      </c>
      <c r="K4">
        <v>1</v>
      </c>
    </row>
    <row r="5" spans="1:11" x14ac:dyDescent="0.25">
      <c r="A5">
        <v>0.92557020099999998</v>
      </c>
      <c r="B5">
        <v>4.5577087000000002E-2</v>
      </c>
      <c r="C5" t="s">
        <v>5</v>
      </c>
      <c r="D5">
        <v>1972</v>
      </c>
      <c r="E5" t="s">
        <v>6</v>
      </c>
      <c r="F5">
        <v>0.62155587899999998</v>
      </c>
      <c r="G5">
        <v>0.62155587899999998</v>
      </c>
      <c r="H5">
        <v>2.407552463</v>
      </c>
      <c r="I5">
        <v>1.7905265050000001</v>
      </c>
      <c r="J5">
        <v>1.3696845820000001</v>
      </c>
      <c r="K5">
        <v>1</v>
      </c>
    </row>
    <row r="6" spans="1:11" x14ac:dyDescent="0.25">
      <c r="A6">
        <v>0.79869849100000001</v>
      </c>
      <c r="B6">
        <v>-1.2380825E-2</v>
      </c>
      <c r="C6" t="s">
        <v>5</v>
      </c>
      <c r="D6">
        <v>1977</v>
      </c>
      <c r="E6" t="s">
        <v>6</v>
      </c>
      <c r="F6">
        <v>0.139483155</v>
      </c>
      <c r="G6">
        <v>2.7896631000000002E-2</v>
      </c>
      <c r="H6">
        <v>2.686518773</v>
      </c>
      <c r="I6">
        <v>1.846319767</v>
      </c>
      <c r="J6">
        <v>1.2371208899999999</v>
      </c>
      <c r="K6">
        <v>1</v>
      </c>
    </row>
    <row r="7" spans="1:11" x14ac:dyDescent="0.25">
      <c r="A7">
        <v>0.84238413000000001</v>
      </c>
      <c r="B7">
        <v>4.9452944999999998E-2</v>
      </c>
      <c r="C7" t="s">
        <v>5</v>
      </c>
      <c r="D7">
        <v>1991</v>
      </c>
      <c r="E7" t="s">
        <v>6</v>
      </c>
      <c r="F7">
        <v>7.5708983999999993E-2</v>
      </c>
      <c r="G7">
        <v>5.407785E-3</v>
      </c>
      <c r="H7">
        <v>2.83793674</v>
      </c>
      <c r="I7">
        <v>1.857135336</v>
      </c>
      <c r="J7">
        <v>1.287761997</v>
      </c>
      <c r="K7">
        <v>1</v>
      </c>
    </row>
    <row r="8" spans="1:11" x14ac:dyDescent="0.25">
      <c r="A8">
        <v>0.63495317799999995</v>
      </c>
      <c r="B8">
        <v>0.14115044800000001</v>
      </c>
      <c r="C8" t="s">
        <v>5</v>
      </c>
      <c r="D8">
        <v>1992</v>
      </c>
      <c r="E8" t="s">
        <v>6</v>
      </c>
      <c r="F8">
        <v>0.22679513200000001</v>
      </c>
      <c r="G8">
        <v>0.22679513200000001</v>
      </c>
      <c r="H8">
        <v>3.2915270040000002</v>
      </c>
      <c r="I8">
        <v>2.3107256</v>
      </c>
      <c r="J8">
        <v>1.1016433240000001</v>
      </c>
      <c r="K8">
        <v>1</v>
      </c>
    </row>
    <row r="9" spans="1:11" x14ac:dyDescent="0.25">
      <c r="A9">
        <v>0.92161929499999995</v>
      </c>
      <c r="B9">
        <v>4.2903575999999999E-2</v>
      </c>
      <c r="C9" t="s">
        <v>5</v>
      </c>
      <c r="D9">
        <v>1994</v>
      </c>
      <c r="E9" t="s">
        <v>6</v>
      </c>
      <c r="F9">
        <v>0.30303450399999998</v>
      </c>
      <c r="G9">
        <v>0.15151725199999999</v>
      </c>
      <c r="H9">
        <v>3.8975960120000002</v>
      </c>
      <c r="I9">
        <v>2.6137601039999998</v>
      </c>
      <c r="J9">
        <v>1.365425434</v>
      </c>
      <c r="K9">
        <v>1</v>
      </c>
    </row>
    <row r="10" spans="1:11" x14ac:dyDescent="0.25">
      <c r="A10">
        <v>0.92557020099999998</v>
      </c>
      <c r="B10">
        <v>4.5577087000000002E-2</v>
      </c>
      <c r="C10" t="s">
        <v>5</v>
      </c>
      <c r="D10">
        <v>1995</v>
      </c>
      <c r="E10" t="s">
        <v>6</v>
      </c>
      <c r="F10">
        <v>4.7704640000000003E-3</v>
      </c>
      <c r="G10">
        <v>4.7704640000000003E-3</v>
      </c>
      <c r="H10">
        <v>3.90713694</v>
      </c>
      <c r="I10">
        <v>2.6233010320000001</v>
      </c>
      <c r="J10">
        <v>1.3696845820000001</v>
      </c>
      <c r="K10">
        <v>1</v>
      </c>
    </row>
    <row r="11" spans="1:11" x14ac:dyDescent="0.25">
      <c r="A11">
        <v>0.92557020099999998</v>
      </c>
      <c r="B11">
        <v>4.5577087000000002E-2</v>
      </c>
      <c r="C11" t="s">
        <v>5</v>
      </c>
      <c r="D11">
        <v>1996</v>
      </c>
      <c r="E11" t="s">
        <v>7</v>
      </c>
      <c r="F11">
        <v>0</v>
      </c>
      <c r="G11">
        <v>0</v>
      </c>
      <c r="H11">
        <v>3.90713694</v>
      </c>
      <c r="I11">
        <v>2.6233010320000001</v>
      </c>
      <c r="J11">
        <v>1.3696845820000001</v>
      </c>
      <c r="K11">
        <v>1</v>
      </c>
    </row>
    <row r="12" spans="1:11" x14ac:dyDescent="0.25">
      <c r="A12">
        <v>0.88312897300000004</v>
      </c>
      <c r="B12">
        <v>3.2053044000000003E-2</v>
      </c>
      <c r="C12" t="s">
        <v>5</v>
      </c>
      <c r="D12">
        <v>1997</v>
      </c>
      <c r="E12" t="s">
        <v>7</v>
      </c>
      <c r="F12">
        <v>4.4543883999999999E-2</v>
      </c>
      <c r="G12">
        <v>4.4543883999999999E-2</v>
      </c>
      <c r="H12">
        <v>3.9962247080000002</v>
      </c>
      <c r="I12">
        <v>2.7123887999999998</v>
      </c>
      <c r="J12">
        <v>1.325884574</v>
      </c>
      <c r="K12">
        <v>1</v>
      </c>
    </row>
    <row r="13" spans="1:11" x14ac:dyDescent="0.25">
      <c r="A13">
        <v>0.81242317900000005</v>
      </c>
      <c r="B13">
        <v>2.8056517999999999E-2</v>
      </c>
      <c r="C13" t="s">
        <v>5</v>
      </c>
      <c r="D13">
        <v>1998</v>
      </c>
      <c r="E13" t="s">
        <v>7</v>
      </c>
      <c r="F13">
        <v>7.0818652999999995E-2</v>
      </c>
      <c r="G13">
        <v>7.0818652999999995E-2</v>
      </c>
      <c r="H13">
        <v>4.1378620130000003</v>
      </c>
      <c r="I13">
        <v>2.854026105</v>
      </c>
      <c r="J13">
        <v>1.2552286720000001</v>
      </c>
      <c r="K13">
        <v>1</v>
      </c>
    </row>
    <row r="14" spans="1:11" x14ac:dyDescent="0.25">
      <c r="A14">
        <v>0.70942176999999995</v>
      </c>
      <c r="B14">
        <v>0.132953818</v>
      </c>
      <c r="C14" t="s">
        <v>5</v>
      </c>
      <c r="D14">
        <v>1999</v>
      </c>
      <c r="E14" t="s">
        <v>7</v>
      </c>
      <c r="F14">
        <v>0.147012699</v>
      </c>
      <c r="G14">
        <v>0.147012699</v>
      </c>
      <c r="H14">
        <v>4.4318874109999999</v>
      </c>
      <c r="I14">
        <v>3.148051503</v>
      </c>
      <c r="J14">
        <v>1.172100806</v>
      </c>
      <c r="K14">
        <v>1</v>
      </c>
    </row>
    <row r="15" spans="1:11" x14ac:dyDescent="0.25">
      <c r="A15">
        <v>0.14323530100000001</v>
      </c>
      <c r="B15">
        <v>0.67486475700000004</v>
      </c>
      <c r="C15" t="s">
        <v>5</v>
      </c>
      <c r="D15">
        <v>2000</v>
      </c>
      <c r="E15" t="s">
        <v>7</v>
      </c>
      <c r="F15">
        <v>0.78373119400000002</v>
      </c>
      <c r="G15">
        <v>0.78373119400000002</v>
      </c>
      <c r="H15">
        <v>5.9993497979999999</v>
      </c>
      <c r="I15">
        <v>4.7155138900000004</v>
      </c>
      <c r="J15">
        <v>0.989679164</v>
      </c>
      <c r="K15">
        <v>1</v>
      </c>
    </row>
    <row r="16" spans="1:11" x14ac:dyDescent="0.25">
      <c r="A16">
        <v>0.57950969100000005</v>
      </c>
      <c r="B16">
        <v>0.33939467099999998</v>
      </c>
      <c r="C16" t="s">
        <v>5</v>
      </c>
      <c r="D16">
        <v>2001</v>
      </c>
      <c r="E16" t="s">
        <v>7</v>
      </c>
      <c r="F16">
        <v>0.55034127799999999</v>
      </c>
      <c r="G16">
        <v>0.55034127799999999</v>
      </c>
      <c r="H16">
        <v>7.1000323549999997</v>
      </c>
      <c r="I16">
        <v>5.8161964470000003</v>
      </c>
      <c r="J16">
        <v>1.1158180360000001</v>
      </c>
      <c r="K16">
        <v>1</v>
      </c>
    </row>
    <row r="17" spans="1:11" x14ac:dyDescent="0.25">
      <c r="A17">
        <v>0.471469419</v>
      </c>
      <c r="B17">
        <v>0.53873906900000001</v>
      </c>
      <c r="C17" t="s">
        <v>5</v>
      </c>
      <c r="D17">
        <v>2002</v>
      </c>
      <c r="E17" t="s">
        <v>8</v>
      </c>
      <c r="F17">
        <v>0.22673969499999999</v>
      </c>
      <c r="G17">
        <v>0.22673969499999999</v>
      </c>
      <c r="H17">
        <v>7.5535117449999998</v>
      </c>
      <c r="I17">
        <v>6.2696758370000003</v>
      </c>
      <c r="J17">
        <v>1.124636991</v>
      </c>
      <c r="K17">
        <v>1</v>
      </c>
    </row>
    <row r="18" spans="1:11" x14ac:dyDescent="0.25">
      <c r="A18">
        <v>0.77344628599999998</v>
      </c>
      <c r="B18">
        <v>9.8927695999999996E-2</v>
      </c>
      <c r="C18" t="s">
        <v>5</v>
      </c>
      <c r="D18">
        <v>2003</v>
      </c>
      <c r="E18" t="s">
        <v>8</v>
      </c>
      <c r="F18">
        <v>0.53350170699999999</v>
      </c>
      <c r="G18">
        <v>0.53350170699999999</v>
      </c>
      <c r="H18">
        <v>8.6205151600000001</v>
      </c>
      <c r="I18">
        <v>7.3366792519999997</v>
      </c>
      <c r="J18">
        <v>1.227784596</v>
      </c>
      <c r="K18">
        <v>1</v>
      </c>
    </row>
    <row r="19" spans="1:11" x14ac:dyDescent="0.25">
      <c r="A19">
        <v>0.75972381700000002</v>
      </c>
      <c r="B19">
        <v>0.14141784600000001</v>
      </c>
      <c r="C19" t="s">
        <v>5</v>
      </c>
      <c r="D19">
        <v>2004</v>
      </c>
      <c r="E19" t="s">
        <v>8</v>
      </c>
      <c r="F19">
        <v>4.4651080000000003E-2</v>
      </c>
      <c r="G19">
        <v>4.4651080000000003E-2</v>
      </c>
      <c r="H19">
        <v>8.7098173209999992</v>
      </c>
      <c r="I19">
        <v>7.4259814129999997</v>
      </c>
      <c r="J19">
        <v>1.223023585</v>
      </c>
      <c r="K19">
        <v>1</v>
      </c>
    </row>
    <row r="20" spans="1:11" x14ac:dyDescent="0.25">
      <c r="A20">
        <v>-0.81443361599999997</v>
      </c>
      <c r="B20">
        <v>0.67396876699999997</v>
      </c>
      <c r="C20" t="s">
        <v>5</v>
      </c>
      <c r="D20">
        <v>2005</v>
      </c>
      <c r="E20" t="s">
        <v>8</v>
      </c>
      <c r="F20">
        <v>1.6618008630000001</v>
      </c>
      <c r="G20">
        <v>1.6618008630000001</v>
      </c>
      <c r="H20">
        <v>12.033419049999999</v>
      </c>
      <c r="I20">
        <v>10.74958314</v>
      </c>
      <c r="J20">
        <v>0.88982802299999997</v>
      </c>
      <c r="K20">
        <v>1</v>
      </c>
    </row>
    <row r="21" spans="1:11" x14ac:dyDescent="0.25">
      <c r="A21">
        <v>-0.84422083599999997</v>
      </c>
      <c r="B21">
        <v>0.46534655699999999</v>
      </c>
      <c r="C21" t="s">
        <v>5</v>
      </c>
      <c r="D21">
        <v>2006</v>
      </c>
      <c r="E21" t="s">
        <v>8</v>
      </c>
      <c r="F21">
        <v>0.21073800100000001</v>
      </c>
      <c r="G21">
        <v>0.21073800100000001</v>
      </c>
      <c r="H21">
        <v>12.454895049999999</v>
      </c>
      <c r="I21">
        <v>11.171059140000001</v>
      </c>
      <c r="J21">
        <v>0.72355851500000001</v>
      </c>
      <c r="K21">
        <v>1</v>
      </c>
    </row>
    <row r="22" spans="1:11" x14ac:dyDescent="0.25">
      <c r="A22">
        <v>-0.67457661899999999</v>
      </c>
      <c r="B22">
        <v>0.19243544800000001</v>
      </c>
      <c r="C22" t="s">
        <v>5</v>
      </c>
      <c r="D22">
        <v>2009</v>
      </c>
      <c r="E22" t="s">
        <v>8</v>
      </c>
      <c r="F22">
        <v>0.32134036999999999</v>
      </c>
      <c r="G22">
        <v>0.107113457</v>
      </c>
      <c r="H22">
        <v>13.09757579</v>
      </c>
      <c r="I22">
        <v>11.385286049999999</v>
      </c>
      <c r="J22">
        <v>0.40290023600000002</v>
      </c>
      <c r="K22">
        <v>1</v>
      </c>
    </row>
    <row r="23" spans="1:11" x14ac:dyDescent="0.25">
      <c r="A23">
        <v>-0.98009418999999998</v>
      </c>
      <c r="B23">
        <v>0.555563154</v>
      </c>
      <c r="C23" t="s">
        <v>5</v>
      </c>
      <c r="D23">
        <v>2013</v>
      </c>
      <c r="E23" t="s">
        <v>8</v>
      </c>
      <c r="F23">
        <v>0.47455528299999999</v>
      </c>
      <c r="G23">
        <v>0.11863882100000001</v>
      </c>
      <c r="H23">
        <v>14.04668635</v>
      </c>
      <c r="I23">
        <v>11.622563700000001</v>
      </c>
      <c r="J23">
        <v>0.87711473500000003</v>
      </c>
      <c r="K23">
        <v>1</v>
      </c>
    </row>
    <row r="24" spans="1:11" x14ac:dyDescent="0.25">
      <c r="A24">
        <v>-0.47531754900000001</v>
      </c>
      <c r="B24">
        <v>-4.3551381E-2</v>
      </c>
      <c r="C24" t="s">
        <v>5</v>
      </c>
      <c r="D24">
        <v>2022</v>
      </c>
      <c r="E24" t="s">
        <v>8</v>
      </c>
      <c r="F24">
        <v>0.78341411999999999</v>
      </c>
      <c r="G24">
        <v>8.7046013000000005E-2</v>
      </c>
      <c r="H24">
        <v>15.613514589999999</v>
      </c>
      <c r="I24">
        <v>11.79665572</v>
      </c>
      <c r="J24">
        <v>9.6217441000000001E-2</v>
      </c>
      <c r="K24">
        <v>1</v>
      </c>
    </row>
    <row r="25" spans="1:11" x14ac:dyDescent="0.25">
      <c r="A25">
        <v>-0.444711252</v>
      </c>
      <c r="B25">
        <v>-7.6867349000000001E-2</v>
      </c>
      <c r="C25" t="s">
        <v>10</v>
      </c>
      <c r="D25">
        <v>1966</v>
      </c>
      <c r="E25" t="s">
        <v>6</v>
      </c>
      <c r="F25">
        <v>1.2004165520000001</v>
      </c>
      <c r="G25">
        <v>-2.1436009999999998E-2</v>
      </c>
      <c r="H25">
        <v>7.0645645970000004</v>
      </c>
      <c r="I25">
        <v>2.2392188270000002</v>
      </c>
      <c r="J25">
        <v>5.4327575000000003E-2</v>
      </c>
      <c r="K25">
        <v>2</v>
      </c>
    </row>
    <row r="26" spans="1:11" x14ac:dyDescent="0.25">
      <c r="A26">
        <v>-2.6751515E-2</v>
      </c>
      <c r="B26">
        <v>-3.7795506E-2</v>
      </c>
      <c r="C26" t="s">
        <v>10</v>
      </c>
      <c r="D26">
        <v>1967</v>
      </c>
      <c r="E26" t="s">
        <v>6</v>
      </c>
      <c r="F26">
        <v>0.41978202799999997</v>
      </c>
      <c r="G26">
        <v>0.41978202799999997</v>
      </c>
      <c r="H26">
        <v>7.9041286529999999</v>
      </c>
      <c r="I26">
        <v>3.0787828820000001</v>
      </c>
      <c r="J26">
        <v>0.41638820900000001</v>
      </c>
      <c r="K26">
        <v>2</v>
      </c>
    </row>
    <row r="27" spans="1:11" x14ac:dyDescent="0.25">
      <c r="A27">
        <v>0.92557020099999998</v>
      </c>
      <c r="B27">
        <v>4.5577087000000002E-2</v>
      </c>
      <c r="C27" t="s">
        <v>10</v>
      </c>
      <c r="D27">
        <v>1968</v>
      </c>
      <c r="E27" t="s">
        <v>6</v>
      </c>
      <c r="F27">
        <v>0.95596424599999996</v>
      </c>
      <c r="G27">
        <v>0.95596424599999996</v>
      </c>
      <c r="H27">
        <v>9.8160571460000003</v>
      </c>
      <c r="I27">
        <v>4.9907113750000001</v>
      </c>
      <c r="J27">
        <v>1.3696845820000001</v>
      </c>
      <c r="K27">
        <v>2</v>
      </c>
    </row>
    <row r="28" spans="1:11" x14ac:dyDescent="0.25">
      <c r="A28">
        <v>0.92557020099999998</v>
      </c>
      <c r="B28">
        <v>4.5577087000000002E-2</v>
      </c>
      <c r="C28" t="s">
        <v>10</v>
      </c>
      <c r="D28">
        <v>1969</v>
      </c>
      <c r="E28" t="s">
        <v>6</v>
      </c>
      <c r="F28">
        <v>0</v>
      </c>
      <c r="G28">
        <v>0</v>
      </c>
      <c r="H28">
        <v>9.8160571460000003</v>
      </c>
      <c r="I28">
        <v>4.9907113750000001</v>
      </c>
      <c r="J28">
        <v>1.3696845820000001</v>
      </c>
      <c r="K28">
        <v>2</v>
      </c>
    </row>
    <row r="29" spans="1:11" x14ac:dyDescent="0.25">
      <c r="A29">
        <v>0.78582199600000002</v>
      </c>
      <c r="B29">
        <v>0.251691726</v>
      </c>
      <c r="C29" t="s">
        <v>10</v>
      </c>
      <c r="D29">
        <v>1971</v>
      </c>
      <c r="E29" t="s">
        <v>6</v>
      </c>
      <c r="F29">
        <v>0.24902370400000001</v>
      </c>
      <c r="G29">
        <v>0.12451185200000001</v>
      </c>
      <c r="H29">
        <v>10.31410455</v>
      </c>
      <c r="I29">
        <v>5.2397350789999999</v>
      </c>
      <c r="J29">
        <v>1.2769922380000001</v>
      </c>
      <c r="K29">
        <v>2</v>
      </c>
    </row>
    <row r="30" spans="1:11" x14ac:dyDescent="0.25">
      <c r="A30">
        <v>0.92557020099999998</v>
      </c>
      <c r="B30">
        <v>4.5577087000000002E-2</v>
      </c>
      <c r="C30" t="s">
        <v>10</v>
      </c>
      <c r="D30">
        <v>1972</v>
      </c>
      <c r="E30" t="s">
        <v>6</v>
      </c>
      <c r="F30">
        <v>0.24902370400000001</v>
      </c>
      <c r="G30">
        <v>0.24902370400000001</v>
      </c>
      <c r="H30">
        <v>10.81215196</v>
      </c>
      <c r="I30">
        <v>5.7377824879999997</v>
      </c>
      <c r="J30">
        <v>1.3696845820000001</v>
      </c>
      <c r="K30">
        <v>2</v>
      </c>
    </row>
    <row r="31" spans="1:11" x14ac:dyDescent="0.25">
      <c r="A31">
        <v>0.86264782299999998</v>
      </c>
      <c r="B31">
        <v>9.9859007E-2</v>
      </c>
      <c r="C31" t="s">
        <v>10</v>
      </c>
      <c r="D31">
        <v>1977</v>
      </c>
      <c r="E31" t="s">
        <v>7</v>
      </c>
      <c r="F31">
        <v>8.3100858E-2</v>
      </c>
      <c r="G31">
        <v>1.6620171999999999E-2</v>
      </c>
      <c r="H31">
        <v>10.97835368</v>
      </c>
      <c r="I31">
        <v>5.7710228309999998</v>
      </c>
      <c r="J31">
        <v>1.3156908270000001</v>
      </c>
      <c r="K31">
        <v>2</v>
      </c>
    </row>
    <row r="32" spans="1:11" x14ac:dyDescent="0.25">
      <c r="A32">
        <v>-0.36893941600000002</v>
      </c>
      <c r="B32">
        <v>-0.117456349</v>
      </c>
      <c r="C32" t="s">
        <v>10</v>
      </c>
      <c r="D32">
        <v>1991</v>
      </c>
      <c r="E32" t="s">
        <v>7</v>
      </c>
      <c r="F32">
        <v>1.250613086</v>
      </c>
      <c r="G32">
        <v>8.9329506000000003E-2</v>
      </c>
      <c r="H32">
        <v>13.47957985</v>
      </c>
      <c r="I32">
        <v>5.9496818429999996</v>
      </c>
      <c r="J32">
        <v>6.5087105000000006E-2</v>
      </c>
      <c r="K32">
        <v>2</v>
      </c>
    </row>
    <row r="33" spans="1:11" x14ac:dyDescent="0.25">
      <c r="A33">
        <v>-0.39487059800000002</v>
      </c>
      <c r="B33">
        <v>-0.109837448</v>
      </c>
      <c r="C33" t="s">
        <v>10</v>
      </c>
      <c r="D33">
        <v>1992</v>
      </c>
      <c r="E33" t="s">
        <v>8</v>
      </c>
      <c r="F33">
        <v>2.7027280000000001E-2</v>
      </c>
      <c r="G33">
        <v>2.7027280000000001E-2</v>
      </c>
      <c r="H33">
        <v>13.533634409999999</v>
      </c>
      <c r="I33">
        <v>6.0037364030000004</v>
      </c>
      <c r="J33">
        <v>4.2925530000000003E-2</v>
      </c>
      <c r="K33">
        <v>2</v>
      </c>
    </row>
    <row r="34" spans="1:11" x14ac:dyDescent="0.25">
      <c r="A34">
        <v>-0.45792183800000003</v>
      </c>
      <c r="B34">
        <v>-4.9725439000000003E-2</v>
      </c>
      <c r="C34" t="s">
        <v>10</v>
      </c>
      <c r="D34">
        <v>1993</v>
      </c>
      <c r="E34" t="s">
        <v>8</v>
      </c>
      <c r="F34">
        <v>8.7114364999999999E-2</v>
      </c>
      <c r="G34">
        <v>8.7114364999999999E-2</v>
      </c>
      <c r="H34">
        <v>13.707863140000001</v>
      </c>
      <c r="I34">
        <v>6.1779651319999997</v>
      </c>
      <c r="J34">
        <v>8.3990033000000006E-2</v>
      </c>
      <c r="K34">
        <v>2</v>
      </c>
    </row>
    <row r="35" spans="1:11" x14ac:dyDescent="0.25">
      <c r="A35">
        <v>-0.311961088</v>
      </c>
      <c r="B35">
        <v>-0.113304378</v>
      </c>
      <c r="C35" t="s">
        <v>10</v>
      </c>
      <c r="D35">
        <v>1994</v>
      </c>
      <c r="E35" t="s">
        <v>8</v>
      </c>
      <c r="F35">
        <v>0.15920685200000001</v>
      </c>
      <c r="G35">
        <v>0.15920685200000001</v>
      </c>
      <c r="H35">
        <v>14.02627684</v>
      </c>
      <c r="I35">
        <v>6.496378837</v>
      </c>
      <c r="J35">
        <v>0.122000021</v>
      </c>
      <c r="K35">
        <v>2</v>
      </c>
    </row>
    <row r="36" spans="1:11" x14ac:dyDescent="0.25">
      <c r="A36">
        <v>-0.423767175</v>
      </c>
      <c r="B36">
        <v>-0.147168891</v>
      </c>
      <c r="C36" t="s">
        <v>10</v>
      </c>
      <c r="D36">
        <v>1995</v>
      </c>
      <c r="E36" t="s">
        <v>8</v>
      </c>
      <c r="F36" t="s">
        <v>21</v>
      </c>
      <c r="G36" t="s">
        <v>21</v>
      </c>
      <c r="H36" t="s">
        <v>21</v>
      </c>
      <c r="I36" t="s">
        <v>21</v>
      </c>
      <c r="J36">
        <v>1.9520391000000002E-2</v>
      </c>
      <c r="K36">
        <v>2</v>
      </c>
    </row>
    <row r="37" spans="1:11" x14ac:dyDescent="0.25">
      <c r="A37">
        <v>-0.31135322999999998</v>
      </c>
      <c r="B37">
        <v>-3.9767793000000003E-2</v>
      </c>
      <c r="C37" t="s">
        <v>10</v>
      </c>
      <c r="D37">
        <v>1996</v>
      </c>
      <c r="E37" t="s">
        <v>8</v>
      </c>
      <c r="F37">
        <v>0.15547311899999999</v>
      </c>
      <c r="G37">
        <v>0.15547311899999999</v>
      </c>
      <c r="H37">
        <v>0.15547311899999999</v>
      </c>
      <c r="I37">
        <v>0.15547311899999999</v>
      </c>
      <c r="J37">
        <v>0.15125059800000001</v>
      </c>
      <c r="K37">
        <v>2</v>
      </c>
    </row>
    <row r="38" spans="1:11" x14ac:dyDescent="0.25">
      <c r="A38">
        <v>-0.32180052999999997</v>
      </c>
      <c r="B38">
        <v>-7.9862100000000005E-2</v>
      </c>
      <c r="C38" t="s">
        <v>10</v>
      </c>
      <c r="D38">
        <v>1997</v>
      </c>
      <c r="E38" t="s">
        <v>8</v>
      </c>
      <c r="F38">
        <v>4.1433073000000001E-2</v>
      </c>
      <c r="G38">
        <v>4.1433073000000001E-2</v>
      </c>
      <c r="H38">
        <v>0.23833926499999999</v>
      </c>
      <c r="I38">
        <v>0.23833926499999999</v>
      </c>
      <c r="J38">
        <v>0.121775538</v>
      </c>
      <c r="K38">
        <v>2</v>
      </c>
    </row>
    <row r="39" spans="1:11" x14ac:dyDescent="0.25">
      <c r="A39">
        <v>-0.49668485800000001</v>
      </c>
      <c r="B39">
        <v>0.103646591</v>
      </c>
      <c r="C39" t="s">
        <v>10</v>
      </c>
      <c r="D39">
        <v>1998</v>
      </c>
      <c r="E39" t="s">
        <v>8</v>
      </c>
      <c r="F39">
        <v>0.25349549799999999</v>
      </c>
      <c r="G39">
        <v>0.25349549799999999</v>
      </c>
      <c r="H39">
        <v>0.74533026199999997</v>
      </c>
      <c r="I39">
        <v>0.74533026199999997</v>
      </c>
      <c r="J39">
        <v>0.24209920800000001</v>
      </c>
      <c r="K39">
        <v>2</v>
      </c>
    </row>
    <row r="40" spans="1:11" x14ac:dyDescent="0.25">
      <c r="A40">
        <v>-0.27856356199999999</v>
      </c>
      <c r="B40">
        <v>-9.7893111000000005E-2</v>
      </c>
      <c r="C40" t="s">
        <v>10</v>
      </c>
      <c r="D40">
        <v>1999</v>
      </c>
      <c r="E40" t="s">
        <v>8</v>
      </c>
      <c r="F40">
        <v>0.29697668500000002</v>
      </c>
      <c r="G40">
        <v>0.29697668500000002</v>
      </c>
      <c r="H40">
        <v>1.3392836319999999</v>
      </c>
      <c r="I40">
        <v>1.3392836319999999</v>
      </c>
      <c r="J40">
        <v>0.15754757899999999</v>
      </c>
      <c r="K40">
        <v>2</v>
      </c>
    </row>
    <row r="41" spans="1:11" x14ac:dyDescent="0.25">
      <c r="A41">
        <v>-0.40550287200000001</v>
      </c>
      <c r="B41">
        <v>-8.9853024000000004E-2</v>
      </c>
      <c r="C41" t="s">
        <v>10</v>
      </c>
      <c r="D41">
        <v>2000</v>
      </c>
      <c r="E41" t="s">
        <v>8</v>
      </c>
      <c r="F41">
        <v>0.127193677</v>
      </c>
      <c r="G41">
        <v>0.127193677</v>
      </c>
      <c r="H41">
        <v>1.593670986</v>
      </c>
      <c r="I41">
        <v>1.593670986</v>
      </c>
      <c r="J41">
        <v>4.8465512000000002E-2</v>
      </c>
      <c r="K41">
        <v>2</v>
      </c>
    </row>
    <row r="42" spans="1:11" x14ac:dyDescent="0.25">
      <c r="A42">
        <v>-0.45933860799999998</v>
      </c>
      <c r="B42">
        <v>5.1528311E-2</v>
      </c>
      <c r="C42" t="s">
        <v>10</v>
      </c>
      <c r="D42">
        <v>2001</v>
      </c>
      <c r="E42" t="s">
        <v>8</v>
      </c>
      <c r="F42">
        <v>0.15128439599999999</v>
      </c>
      <c r="G42">
        <v>0.15128439599999999</v>
      </c>
      <c r="H42">
        <v>1.896239778</v>
      </c>
      <c r="I42">
        <v>1.896239778</v>
      </c>
      <c r="J42">
        <v>0.18333469199999999</v>
      </c>
      <c r="K42">
        <v>2</v>
      </c>
    </row>
    <row r="43" spans="1:11" x14ac:dyDescent="0.25">
      <c r="A43">
        <v>8.7871363999999993E-2</v>
      </c>
      <c r="B43">
        <v>9.0573875999999998E-2</v>
      </c>
      <c r="C43" t="s">
        <v>10</v>
      </c>
      <c r="D43">
        <v>2002</v>
      </c>
      <c r="E43" t="s">
        <v>8</v>
      </c>
      <c r="F43">
        <v>0.54860123100000002</v>
      </c>
      <c r="G43">
        <v>0.54860123100000002</v>
      </c>
      <c r="H43">
        <v>2.9934422399999998</v>
      </c>
      <c r="I43">
        <v>2.9934422399999998</v>
      </c>
      <c r="J43">
        <v>0.56544636000000004</v>
      </c>
      <c r="K43">
        <v>2</v>
      </c>
    </row>
    <row r="44" spans="1:11" x14ac:dyDescent="0.25">
      <c r="A44">
        <v>-0.50216804400000004</v>
      </c>
      <c r="B44">
        <v>2.9857154E-2</v>
      </c>
      <c r="C44" t="s">
        <v>10</v>
      </c>
      <c r="D44">
        <v>2003</v>
      </c>
      <c r="E44" t="s">
        <v>8</v>
      </c>
      <c r="F44">
        <v>0.59315514300000005</v>
      </c>
      <c r="G44">
        <v>0.59315514300000005</v>
      </c>
      <c r="H44">
        <v>4.1797525259999997</v>
      </c>
      <c r="I44">
        <v>4.1797525259999997</v>
      </c>
      <c r="J44">
        <v>0.17413693299999999</v>
      </c>
      <c r="K44">
        <v>2</v>
      </c>
    </row>
    <row r="45" spans="1:11" x14ac:dyDescent="0.25">
      <c r="A45">
        <v>-0.36417491299999999</v>
      </c>
      <c r="B45">
        <v>-6.3375045000000005E-2</v>
      </c>
      <c r="C45" t="s">
        <v>10</v>
      </c>
      <c r="D45">
        <v>2004</v>
      </c>
      <c r="E45" t="s">
        <v>8</v>
      </c>
      <c r="F45">
        <v>0.16653632400000001</v>
      </c>
      <c r="G45">
        <v>0.16653632400000001</v>
      </c>
      <c r="H45">
        <v>4.5128251739999996</v>
      </c>
      <c r="I45">
        <v>4.5128251739999996</v>
      </c>
      <c r="J45">
        <v>9.5584426E-2</v>
      </c>
      <c r="K45">
        <v>2</v>
      </c>
    </row>
    <row r="46" spans="1:11" x14ac:dyDescent="0.25">
      <c r="A46">
        <v>-0.64178062599999997</v>
      </c>
      <c r="B46">
        <v>0.19280502999999999</v>
      </c>
      <c r="C46" t="s">
        <v>10</v>
      </c>
      <c r="D46">
        <v>2005</v>
      </c>
      <c r="E46" t="s">
        <v>8</v>
      </c>
      <c r="F46">
        <v>0.37774748600000002</v>
      </c>
      <c r="G46">
        <v>0.37774748600000002</v>
      </c>
      <c r="H46">
        <v>5.2683201459999998</v>
      </c>
      <c r="I46">
        <v>5.2683201459999998</v>
      </c>
      <c r="J46">
        <v>0.38442932800000001</v>
      </c>
      <c r="K46">
        <v>2</v>
      </c>
    </row>
    <row r="47" spans="1:11" x14ac:dyDescent="0.25">
      <c r="A47">
        <v>-0.55237149799999996</v>
      </c>
      <c r="B47">
        <v>7.4830841999999995E-2</v>
      </c>
      <c r="C47" t="s">
        <v>10</v>
      </c>
      <c r="D47">
        <v>2006</v>
      </c>
      <c r="E47" t="s">
        <v>8</v>
      </c>
      <c r="F47">
        <v>0.14802669099999999</v>
      </c>
      <c r="G47">
        <v>0.14802669099999999</v>
      </c>
      <c r="H47">
        <v>5.564373528</v>
      </c>
      <c r="I47">
        <v>5.564373528</v>
      </c>
      <c r="J47">
        <v>0.237058307</v>
      </c>
      <c r="K47">
        <v>2</v>
      </c>
    </row>
    <row r="48" spans="1:11" x14ac:dyDescent="0.25">
      <c r="A48">
        <v>-0.70645696499999999</v>
      </c>
      <c r="B48">
        <v>0.23960858800000001</v>
      </c>
      <c r="C48" t="s">
        <v>10</v>
      </c>
      <c r="D48">
        <v>2007</v>
      </c>
      <c r="E48" t="s">
        <v>8</v>
      </c>
      <c r="F48">
        <v>0.22559706700000001</v>
      </c>
      <c r="G48">
        <v>0.22559706700000001</v>
      </c>
      <c r="H48">
        <v>6.0155676629999997</v>
      </c>
      <c r="I48">
        <v>6.0155676629999997</v>
      </c>
      <c r="J48">
        <v>0.45977542900000001</v>
      </c>
      <c r="K48">
        <v>2</v>
      </c>
    </row>
    <row r="49" spans="1:11" x14ac:dyDescent="0.25">
      <c r="A49">
        <v>-0.54631079599999999</v>
      </c>
      <c r="B49">
        <v>5.1102675E-2</v>
      </c>
      <c r="C49" t="s">
        <v>10</v>
      </c>
      <c r="D49">
        <v>2008</v>
      </c>
      <c r="E49" t="s">
        <v>8</v>
      </c>
      <c r="F49">
        <v>0.24734848800000001</v>
      </c>
      <c r="G49">
        <v>0.24734848800000001</v>
      </c>
      <c r="H49">
        <v>6.5102646389999999</v>
      </c>
      <c r="I49">
        <v>6.5102646389999999</v>
      </c>
      <c r="J49">
        <v>0.21361781599999999</v>
      </c>
      <c r="K49">
        <v>2</v>
      </c>
    </row>
    <row r="50" spans="1:11" x14ac:dyDescent="0.25">
      <c r="A50">
        <v>-0.397338776</v>
      </c>
      <c r="B50">
        <v>-7.7040263999999997E-2</v>
      </c>
      <c r="C50" t="s">
        <v>10</v>
      </c>
      <c r="D50">
        <v>2009</v>
      </c>
      <c r="E50" t="s">
        <v>8</v>
      </c>
      <c r="F50">
        <v>0.19650260899999999</v>
      </c>
      <c r="G50">
        <v>0.19650260899999999</v>
      </c>
      <c r="H50">
        <v>6.9032698569999997</v>
      </c>
      <c r="I50">
        <v>6.9032698569999997</v>
      </c>
      <c r="J50">
        <v>6.3652431999999995E-2</v>
      </c>
      <c r="K50">
        <v>2</v>
      </c>
    </row>
    <row r="51" spans="1:11" x14ac:dyDescent="0.25">
      <c r="A51">
        <v>-0.45111860500000001</v>
      </c>
      <c r="B51">
        <v>-6.8993631999999999E-2</v>
      </c>
      <c r="C51" t="s">
        <v>10</v>
      </c>
      <c r="D51">
        <v>2013</v>
      </c>
      <c r="E51" t="s">
        <v>8</v>
      </c>
      <c r="F51">
        <v>5.4378472999999997E-2</v>
      </c>
      <c r="G51">
        <v>1.3594617999999999E-2</v>
      </c>
      <c r="H51">
        <v>7.0120268020000003</v>
      </c>
      <c r="I51">
        <v>6.9304590929999996</v>
      </c>
      <c r="J51">
        <v>6.3573589E-2</v>
      </c>
      <c r="K51">
        <v>2</v>
      </c>
    </row>
    <row r="52" spans="1:11" x14ac:dyDescent="0.25">
      <c r="A52">
        <v>-0.60732234200000002</v>
      </c>
      <c r="B52">
        <v>0.12705703199999999</v>
      </c>
      <c r="C52" t="s">
        <v>10</v>
      </c>
      <c r="D52">
        <v>2022</v>
      </c>
      <c r="E52" t="s">
        <v>8</v>
      </c>
      <c r="F52">
        <v>0.25067004199999998</v>
      </c>
      <c r="G52">
        <v>2.7852227E-2</v>
      </c>
      <c r="H52">
        <v>7.513366886</v>
      </c>
      <c r="I52">
        <v>6.9861635470000003</v>
      </c>
      <c r="J52">
        <v>0.310586784</v>
      </c>
      <c r="K52">
        <v>2</v>
      </c>
    </row>
    <row r="53" spans="1:11" x14ac:dyDescent="0.25">
      <c r="A53">
        <v>-0.26619384400000001</v>
      </c>
      <c r="B53">
        <v>-0.56817472199999997</v>
      </c>
      <c r="C53" t="s">
        <v>11</v>
      </c>
      <c r="D53">
        <v>1966</v>
      </c>
      <c r="E53" t="s">
        <v>6</v>
      </c>
      <c r="F53">
        <v>0.77441322499999998</v>
      </c>
      <c r="G53">
        <v>-1.3828808E-2</v>
      </c>
      <c r="H53">
        <v>9.062193336</v>
      </c>
      <c r="I53">
        <v>6.9585059319999996</v>
      </c>
      <c r="J53">
        <v>0.46890299499999999</v>
      </c>
      <c r="K53">
        <v>3</v>
      </c>
    </row>
    <row r="54" spans="1:11" x14ac:dyDescent="0.25">
      <c r="A54">
        <v>-0.31067512000000003</v>
      </c>
      <c r="B54">
        <v>0.23957631400000001</v>
      </c>
      <c r="C54" t="s">
        <v>11</v>
      </c>
      <c r="D54">
        <v>1967</v>
      </c>
      <c r="E54" t="s">
        <v>6</v>
      </c>
      <c r="F54">
        <v>0.80897485800000002</v>
      </c>
      <c r="G54">
        <v>0.80897485800000002</v>
      </c>
      <c r="H54">
        <v>10.68014305</v>
      </c>
      <c r="I54">
        <v>8.5764556479999996</v>
      </c>
      <c r="J54">
        <v>0.38912669999999999</v>
      </c>
      <c r="K54">
        <v>3</v>
      </c>
    </row>
    <row r="55" spans="1:11" x14ac:dyDescent="0.25">
      <c r="A55">
        <v>-0.169489004</v>
      </c>
      <c r="B55">
        <v>0.25274269399999999</v>
      </c>
      <c r="C55" t="s">
        <v>11</v>
      </c>
      <c r="D55">
        <v>1968</v>
      </c>
      <c r="E55" t="s">
        <v>6</v>
      </c>
      <c r="F55">
        <v>0.141798706</v>
      </c>
      <c r="G55">
        <v>0.141798706</v>
      </c>
      <c r="H55">
        <v>10.96374046</v>
      </c>
      <c r="I55">
        <v>8.8600530590000002</v>
      </c>
      <c r="J55">
        <v>0.46448720999999998</v>
      </c>
      <c r="K55">
        <v>3</v>
      </c>
    </row>
    <row r="56" spans="1:11" x14ac:dyDescent="0.25">
      <c r="A56">
        <v>-0.17233748900000001</v>
      </c>
      <c r="B56">
        <v>0.25320893700000002</v>
      </c>
      <c r="C56" t="s">
        <v>11</v>
      </c>
      <c r="D56">
        <v>1969</v>
      </c>
      <c r="E56" t="s">
        <v>6</v>
      </c>
      <c r="F56">
        <v>2.8863909999999999E-3</v>
      </c>
      <c r="G56">
        <v>2.8863909999999999E-3</v>
      </c>
      <c r="H56">
        <v>10.969513239999999</v>
      </c>
      <c r="I56">
        <v>8.8658258399999994</v>
      </c>
      <c r="J56">
        <v>0.46326368800000001</v>
      </c>
      <c r="K56">
        <v>3</v>
      </c>
    </row>
    <row r="57" spans="1:11" x14ac:dyDescent="0.25">
      <c r="A57">
        <v>0.31502387500000001</v>
      </c>
      <c r="B57">
        <v>0.27421095899999998</v>
      </c>
      <c r="C57" t="s">
        <v>11</v>
      </c>
      <c r="D57">
        <v>1970</v>
      </c>
      <c r="E57" t="s">
        <v>6</v>
      </c>
      <c r="F57">
        <v>0.48781367799999997</v>
      </c>
      <c r="G57">
        <v>0.48781367799999997</v>
      </c>
      <c r="H57">
        <v>11.9451406</v>
      </c>
      <c r="I57">
        <v>9.8414531959999998</v>
      </c>
      <c r="J57">
        <v>0.85004384799999999</v>
      </c>
      <c r="K57">
        <v>3</v>
      </c>
    </row>
    <row r="58" spans="1:11" x14ac:dyDescent="0.25">
      <c r="A58">
        <v>0.50743133500000004</v>
      </c>
      <c r="B58">
        <v>0.16287552699999999</v>
      </c>
      <c r="C58" t="s">
        <v>11</v>
      </c>
      <c r="D58">
        <v>1971</v>
      </c>
      <c r="E58" t="s">
        <v>6</v>
      </c>
      <c r="F58">
        <v>0.222297569</v>
      </c>
      <c r="G58">
        <v>0.222297569</v>
      </c>
      <c r="H58">
        <v>12.389735740000001</v>
      </c>
      <c r="I58">
        <v>10.28604833</v>
      </c>
      <c r="J58">
        <v>0.984782614</v>
      </c>
      <c r="K58">
        <v>3</v>
      </c>
    </row>
    <row r="59" spans="1:11" x14ac:dyDescent="0.25">
      <c r="A59">
        <v>0.56499678099999995</v>
      </c>
      <c r="B59">
        <v>-0.45386808899999997</v>
      </c>
      <c r="C59" t="s">
        <v>11</v>
      </c>
      <c r="D59">
        <v>1972</v>
      </c>
      <c r="E59" t="s">
        <v>6</v>
      </c>
      <c r="F59">
        <v>0.61942430400000004</v>
      </c>
      <c r="G59">
        <v>0.61942430400000004</v>
      </c>
      <c r="H59">
        <v>13.628584350000001</v>
      </c>
      <c r="I59">
        <v>11.52489694</v>
      </c>
      <c r="J59">
        <v>1.0491074490000001</v>
      </c>
      <c r="K59">
        <v>3</v>
      </c>
    </row>
    <row r="60" spans="1:11" x14ac:dyDescent="0.25">
      <c r="A60">
        <v>0.56698652699999996</v>
      </c>
      <c r="B60">
        <v>-0.45950015300000002</v>
      </c>
      <c r="C60" t="s">
        <v>11</v>
      </c>
      <c r="D60">
        <v>1973</v>
      </c>
      <c r="E60" t="s">
        <v>6</v>
      </c>
      <c r="F60">
        <v>5.9732099999999996E-3</v>
      </c>
      <c r="G60">
        <v>5.9732099999999996E-3</v>
      </c>
      <c r="H60">
        <v>13.640530760000001</v>
      </c>
      <c r="I60">
        <v>11.536843360000001</v>
      </c>
      <c r="J60">
        <v>1.0527499259999999</v>
      </c>
      <c r="K60">
        <v>3</v>
      </c>
    </row>
    <row r="61" spans="1:11" x14ac:dyDescent="0.25">
      <c r="A61">
        <v>0.56589406799999997</v>
      </c>
      <c r="B61">
        <v>-0.45589276699999998</v>
      </c>
      <c r="C61" t="s">
        <v>11</v>
      </c>
      <c r="D61">
        <v>1974</v>
      </c>
      <c r="E61" t="s">
        <v>6</v>
      </c>
      <c r="F61">
        <v>3.7691769999999999E-3</v>
      </c>
      <c r="G61">
        <v>3.7691769999999999E-3</v>
      </c>
      <c r="H61">
        <v>13.648069120000001</v>
      </c>
      <c r="I61">
        <v>11.544381720000001</v>
      </c>
      <c r="J61">
        <v>1.0505874369999999</v>
      </c>
      <c r="K61">
        <v>3</v>
      </c>
    </row>
    <row r="62" spans="1:11" x14ac:dyDescent="0.25">
      <c r="A62">
        <v>0.56690036200000005</v>
      </c>
      <c r="B62">
        <v>-0.45987888399999999</v>
      </c>
      <c r="C62" t="s">
        <v>11</v>
      </c>
      <c r="D62">
        <v>1975</v>
      </c>
      <c r="E62" t="s">
        <v>6</v>
      </c>
      <c r="F62">
        <v>4.1111740000000004E-3</v>
      </c>
      <c r="G62">
        <v>4.1111740000000004E-3</v>
      </c>
      <c r="H62">
        <v>13.656291469999999</v>
      </c>
      <c r="I62">
        <v>11.55260406</v>
      </c>
      <c r="J62">
        <v>1.0527867470000001</v>
      </c>
      <c r="K62">
        <v>3</v>
      </c>
    </row>
    <row r="63" spans="1:11" x14ac:dyDescent="0.25">
      <c r="A63">
        <v>0.56435040999999997</v>
      </c>
      <c r="B63">
        <v>-0.45470733800000002</v>
      </c>
      <c r="C63" t="s">
        <v>11</v>
      </c>
      <c r="D63">
        <v>1977</v>
      </c>
      <c r="E63" t="s">
        <v>6</v>
      </c>
      <c r="F63">
        <v>5.7660330000000003E-3</v>
      </c>
      <c r="G63">
        <v>2.8830169999999999E-3</v>
      </c>
      <c r="H63">
        <v>13.66782353</v>
      </c>
      <c r="I63">
        <v>11.558370099999999</v>
      </c>
      <c r="J63">
        <v>1.0487523270000001</v>
      </c>
      <c r="K63">
        <v>3</v>
      </c>
    </row>
    <row r="64" spans="1:11" x14ac:dyDescent="0.25">
      <c r="A64">
        <v>0.56480996900000002</v>
      </c>
      <c r="B64">
        <v>-0.45249768299999998</v>
      </c>
      <c r="C64" t="s">
        <v>11</v>
      </c>
      <c r="D64">
        <v>1979</v>
      </c>
      <c r="E64" t="s">
        <v>7</v>
      </c>
      <c r="F64">
        <v>2.256938E-3</v>
      </c>
      <c r="G64">
        <v>1.128469E-3</v>
      </c>
      <c r="H64">
        <v>13.672337410000001</v>
      </c>
      <c r="I64">
        <v>11.560627029999999</v>
      </c>
      <c r="J64">
        <v>1.0485072959999999</v>
      </c>
      <c r="K64">
        <v>3</v>
      </c>
    </row>
    <row r="65" spans="1:11" x14ac:dyDescent="0.25">
      <c r="A65">
        <v>0.66262141100000005</v>
      </c>
      <c r="B65">
        <v>0.21038047500000001</v>
      </c>
      <c r="C65" t="s">
        <v>11</v>
      </c>
      <c r="D65">
        <v>1991</v>
      </c>
      <c r="E65" t="s">
        <v>7</v>
      </c>
      <c r="F65">
        <v>0.67005561800000002</v>
      </c>
      <c r="G65">
        <v>5.5837968000000002E-2</v>
      </c>
      <c r="H65">
        <v>15.01244865</v>
      </c>
      <c r="I65">
        <v>11.67230297</v>
      </c>
      <c r="J65">
        <v>1.147079135</v>
      </c>
      <c r="K65">
        <v>3</v>
      </c>
    </row>
    <row r="66" spans="1:11" x14ac:dyDescent="0.25">
      <c r="A66">
        <v>0.76723430299999995</v>
      </c>
      <c r="B66">
        <v>1.1733657999999999E-2</v>
      </c>
      <c r="C66" t="s">
        <v>11</v>
      </c>
      <c r="D66">
        <v>1992</v>
      </c>
      <c r="E66" t="s">
        <v>8</v>
      </c>
      <c r="F66">
        <v>0.22450927600000001</v>
      </c>
      <c r="G66">
        <v>0.22450927600000001</v>
      </c>
      <c r="H66">
        <v>15.4614672</v>
      </c>
      <c r="I66">
        <v>12.12132152</v>
      </c>
      <c r="J66">
        <v>1.20839082</v>
      </c>
      <c r="K66">
        <v>3</v>
      </c>
    </row>
    <row r="67" spans="1:11" x14ac:dyDescent="0.25">
      <c r="A67">
        <v>0.56487689600000002</v>
      </c>
      <c r="B67">
        <v>-0.19032426799999999</v>
      </c>
      <c r="C67" t="s">
        <v>11</v>
      </c>
      <c r="D67">
        <v>1993</v>
      </c>
      <c r="E67" t="s">
        <v>8</v>
      </c>
      <c r="F67">
        <v>0.28596490200000002</v>
      </c>
      <c r="G67">
        <v>0.28596490200000002</v>
      </c>
      <c r="H67">
        <v>16.033397000000001</v>
      </c>
      <c r="I67">
        <v>12.693251330000001</v>
      </c>
      <c r="J67">
        <v>0.99953605199999995</v>
      </c>
      <c r="K67">
        <v>3</v>
      </c>
    </row>
    <row r="68" spans="1:11" x14ac:dyDescent="0.25">
      <c r="A68">
        <v>0.66081098299999996</v>
      </c>
      <c r="B68">
        <v>-6.0580057E-2</v>
      </c>
      <c r="C68" t="s">
        <v>11</v>
      </c>
      <c r="D68">
        <v>1994</v>
      </c>
      <c r="E68" t="s">
        <v>8</v>
      </c>
      <c r="F68">
        <v>0.16135956500000001</v>
      </c>
      <c r="G68">
        <v>0.16135956500000001</v>
      </c>
      <c r="H68">
        <v>16.35611613</v>
      </c>
      <c r="I68">
        <v>13.01597046</v>
      </c>
      <c r="J68">
        <v>1.0958342750000001</v>
      </c>
      <c r="K68">
        <v>3</v>
      </c>
    </row>
    <row r="69" spans="1:11" x14ac:dyDescent="0.25">
      <c r="A69">
        <v>0.75882653300000003</v>
      </c>
      <c r="B69">
        <v>-1.0172893000000001E-2</v>
      </c>
      <c r="C69" t="s">
        <v>11</v>
      </c>
      <c r="D69">
        <v>1995</v>
      </c>
      <c r="E69" t="s">
        <v>8</v>
      </c>
      <c r="F69" t="s">
        <v>21</v>
      </c>
      <c r="G69" t="s">
        <v>21</v>
      </c>
      <c r="H69" t="s">
        <v>21</v>
      </c>
      <c r="I69" t="s">
        <v>21</v>
      </c>
      <c r="J69">
        <v>1.197653836</v>
      </c>
      <c r="K69">
        <v>3</v>
      </c>
    </row>
    <row r="70" spans="1:11" x14ac:dyDescent="0.25">
      <c r="A70">
        <v>0.28089539499999999</v>
      </c>
      <c r="B70">
        <v>0.16069855699999999</v>
      </c>
      <c r="C70" t="s">
        <v>11</v>
      </c>
      <c r="D70">
        <v>1996</v>
      </c>
      <c r="E70" t="s">
        <v>8</v>
      </c>
      <c r="F70">
        <v>0.50755810000000001</v>
      </c>
      <c r="G70">
        <v>0.50755810000000001</v>
      </c>
      <c r="H70">
        <v>0.50755810000000001</v>
      </c>
      <c r="I70">
        <v>0.50755810000000001</v>
      </c>
      <c r="J70">
        <v>0.77060983500000002</v>
      </c>
      <c r="K70">
        <v>3</v>
      </c>
    </row>
    <row r="71" spans="1:11" x14ac:dyDescent="0.25">
      <c r="A71">
        <v>-0.28603182599999999</v>
      </c>
      <c r="B71">
        <v>-8.0750122999999993E-2</v>
      </c>
      <c r="C71" t="s">
        <v>11</v>
      </c>
      <c r="D71">
        <v>1997</v>
      </c>
      <c r="E71" t="s">
        <v>8</v>
      </c>
      <c r="F71">
        <v>0.616201216</v>
      </c>
      <c r="G71">
        <v>0.616201216</v>
      </c>
      <c r="H71">
        <v>1.7399605309999999</v>
      </c>
      <c r="I71">
        <v>1.7399605309999999</v>
      </c>
      <c r="J71">
        <v>0.15480112400000001</v>
      </c>
      <c r="K71">
        <v>3</v>
      </c>
    </row>
    <row r="72" spans="1:11" x14ac:dyDescent="0.25">
      <c r="A72">
        <v>8.0794205999999993E-2</v>
      </c>
      <c r="B72">
        <v>0.17486703100000001</v>
      </c>
      <c r="C72" t="s">
        <v>11</v>
      </c>
      <c r="D72">
        <v>1998</v>
      </c>
      <c r="E72" t="s">
        <v>8</v>
      </c>
      <c r="F72">
        <v>0.44710341799999997</v>
      </c>
      <c r="G72">
        <v>0.44710341799999997</v>
      </c>
      <c r="H72">
        <v>2.6341673669999999</v>
      </c>
      <c r="I72">
        <v>2.6341673669999999</v>
      </c>
      <c r="J72">
        <v>0.59722718100000005</v>
      </c>
      <c r="K72">
        <v>3</v>
      </c>
    </row>
    <row r="73" spans="1:11" x14ac:dyDescent="0.25">
      <c r="A73">
        <v>-0.30480034099999997</v>
      </c>
      <c r="B73">
        <v>6.6027775999999996E-2</v>
      </c>
      <c r="C73" t="s">
        <v>11</v>
      </c>
      <c r="D73">
        <v>1999</v>
      </c>
      <c r="E73" t="s">
        <v>8</v>
      </c>
      <c r="F73">
        <v>0.400660876</v>
      </c>
      <c r="G73">
        <v>0.400660876</v>
      </c>
      <c r="H73">
        <v>3.4354891200000002</v>
      </c>
      <c r="I73">
        <v>3.4354891200000002</v>
      </c>
      <c r="J73">
        <v>0.23403275400000001</v>
      </c>
      <c r="K73">
        <v>3</v>
      </c>
    </row>
    <row r="74" spans="1:11" x14ac:dyDescent="0.25">
      <c r="A74">
        <v>-0.37343142800000001</v>
      </c>
      <c r="B74">
        <v>-4.7905736999999997E-2</v>
      </c>
      <c r="C74" t="s">
        <v>11</v>
      </c>
      <c r="D74">
        <v>2000</v>
      </c>
      <c r="E74" t="s">
        <v>8</v>
      </c>
      <c r="F74">
        <v>0.13300778699999999</v>
      </c>
      <c r="G74">
        <v>0.13300778699999999</v>
      </c>
      <c r="H74">
        <v>3.701504694</v>
      </c>
      <c r="I74">
        <v>3.701504694</v>
      </c>
      <c r="J74">
        <v>0.101232003</v>
      </c>
      <c r="K74">
        <v>3</v>
      </c>
    </row>
    <row r="75" spans="1:11" x14ac:dyDescent="0.25">
      <c r="A75">
        <v>-0.26398605800000002</v>
      </c>
      <c r="B75">
        <v>0.16926661500000001</v>
      </c>
      <c r="C75" t="s">
        <v>11</v>
      </c>
      <c r="D75">
        <v>2001</v>
      </c>
      <c r="E75" t="s">
        <v>8</v>
      </c>
      <c r="F75">
        <v>0.24319152799999999</v>
      </c>
      <c r="G75">
        <v>0.24319152799999999</v>
      </c>
      <c r="H75">
        <v>4.1878877499999998</v>
      </c>
      <c r="I75">
        <v>4.1878877499999998</v>
      </c>
      <c r="J75">
        <v>0.34350661999999998</v>
      </c>
      <c r="K75">
        <v>3</v>
      </c>
    </row>
    <row r="76" spans="1:11" x14ac:dyDescent="0.25">
      <c r="A76">
        <v>-0.19944198399999999</v>
      </c>
      <c r="B76">
        <v>0.14492917299999999</v>
      </c>
      <c r="C76" t="s">
        <v>11</v>
      </c>
      <c r="D76">
        <v>2002</v>
      </c>
      <c r="E76" t="s">
        <v>8</v>
      </c>
      <c r="F76">
        <v>6.8980058999999996E-2</v>
      </c>
      <c r="G76">
        <v>6.8980058999999996E-2</v>
      </c>
      <c r="H76">
        <v>4.3258478670000002</v>
      </c>
      <c r="I76">
        <v>4.3258478670000002</v>
      </c>
      <c r="J76">
        <v>0.36054107200000002</v>
      </c>
      <c r="K76">
        <v>3</v>
      </c>
    </row>
    <row r="77" spans="1:11" x14ac:dyDescent="0.25">
      <c r="A77">
        <v>-0.293250079</v>
      </c>
      <c r="B77">
        <v>0.167636917</v>
      </c>
      <c r="C77" t="s">
        <v>11</v>
      </c>
      <c r="D77">
        <v>2003</v>
      </c>
      <c r="E77" t="s">
        <v>8</v>
      </c>
      <c r="F77">
        <v>9.6517356999999998E-2</v>
      </c>
      <c r="G77">
        <v>9.6517356999999998E-2</v>
      </c>
      <c r="H77">
        <v>4.5188825819999998</v>
      </c>
      <c r="I77">
        <v>4.5188825819999998</v>
      </c>
      <c r="J77">
        <v>0.32863155999999999</v>
      </c>
      <c r="K77">
        <v>3</v>
      </c>
    </row>
    <row r="78" spans="1:11" x14ac:dyDescent="0.25">
      <c r="A78">
        <v>-0.342125238</v>
      </c>
      <c r="B78">
        <v>9.1878453999999998E-2</v>
      </c>
      <c r="C78" t="s">
        <v>11</v>
      </c>
      <c r="D78">
        <v>2004</v>
      </c>
      <c r="E78" t="s">
        <v>8</v>
      </c>
      <c r="F78">
        <v>9.0156119000000007E-2</v>
      </c>
      <c r="G78">
        <v>9.0156119000000007E-2</v>
      </c>
      <c r="H78">
        <v>4.6991948189999997</v>
      </c>
      <c r="I78">
        <v>4.6991948189999997</v>
      </c>
      <c r="J78">
        <v>0.239591412</v>
      </c>
      <c r="K78">
        <v>3</v>
      </c>
    </row>
    <row r="79" spans="1:11" x14ac:dyDescent="0.25">
      <c r="A79">
        <v>-0.26243698900000001</v>
      </c>
      <c r="B79">
        <v>0.13941009800000001</v>
      </c>
      <c r="C79" t="s">
        <v>11</v>
      </c>
      <c r="D79">
        <v>2005</v>
      </c>
      <c r="E79" t="s">
        <v>8</v>
      </c>
      <c r="F79">
        <v>9.2787252000000001E-2</v>
      </c>
      <c r="G79">
        <v>9.2787252000000001E-2</v>
      </c>
      <c r="H79">
        <v>4.8847693230000004</v>
      </c>
      <c r="I79">
        <v>4.8847693230000004</v>
      </c>
      <c r="J79">
        <v>0.31867031800000001</v>
      </c>
      <c r="K79">
        <v>3</v>
      </c>
    </row>
    <row r="80" spans="1:11" x14ac:dyDescent="0.25">
      <c r="A80">
        <v>-0.35775028399999997</v>
      </c>
      <c r="B80">
        <v>0.164219855</v>
      </c>
      <c r="C80" t="s">
        <v>11</v>
      </c>
      <c r="D80">
        <v>2006</v>
      </c>
      <c r="E80" t="s">
        <v>8</v>
      </c>
      <c r="F80">
        <v>9.8489330999999999E-2</v>
      </c>
      <c r="G80">
        <v>9.8489330999999999E-2</v>
      </c>
      <c r="H80">
        <v>5.0817479849999998</v>
      </c>
      <c r="I80">
        <v>5.0817479849999998</v>
      </c>
      <c r="J80">
        <v>0.303531777</v>
      </c>
      <c r="K80">
        <v>3</v>
      </c>
    </row>
    <row r="81" spans="1:11" x14ac:dyDescent="0.25">
      <c r="A81">
        <v>-0.32224127800000002</v>
      </c>
      <c r="B81">
        <v>0.20191898699999999</v>
      </c>
      <c r="C81" t="s">
        <v>11</v>
      </c>
      <c r="D81">
        <v>2007</v>
      </c>
      <c r="E81" t="s">
        <v>8</v>
      </c>
      <c r="F81">
        <v>5.1789131000000002E-2</v>
      </c>
      <c r="G81">
        <v>5.1789131000000002E-2</v>
      </c>
      <c r="H81">
        <v>5.1853262469999999</v>
      </c>
      <c r="I81">
        <v>5.1853262469999999</v>
      </c>
      <c r="J81">
        <v>0.34974313200000001</v>
      </c>
      <c r="K81">
        <v>3</v>
      </c>
    </row>
    <row r="82" spans="1:11" x14ac:dyDescent="0.25">
      <c r="A82">
        <v>-0.34882208300000001</v>
      </c>
      <c r="B82">
        <v>0.24392789300000001</v>
      </c>
      <c r="C82" t="s">
        <v>11</v>
      </c>
      <c r="D82">
        <v>2008</v>
      </c>
      <c r="E82" t="s">
        <v>8</v>
      </c>
      <c r="F82">
        <v>4.9712043999999997E-2</v>
      </c>
      <c r="G82">
        <v>4.9712043999999997E-2</v>
      </c>
      <c r="H82">
        <v>5.284750335</v>
      </c>
      <c r="I82">
        <v>5.284750335</v>
      </c>
      <c r="J82">
        <v>0.383131159</v>
      </c>
      <c r="K82">
        <v>3</v>
      </c>
    </row>
    <row r="83" spans="1:11" x14ac:dyDescent="0.25">
      <c r="A83">
        <v>-0.377043248</v>
      </c>
      <c r="B83">
        <v>1.9686764999999998E-2</v>
      </c>
      <c r="C83" t="s">
        <v>11</v>
      </c>
      <c r="D83">
        <v>2009</v>
      </c>
      <c r="E83" t="s">
        <v>8</v>
      </c>
      <c r="F83">
        <v>0.22600999499999999</v>
      </c>
      <c r="G83">
        <v>0.22600999499999999</v>
      </c>
      <c r="H83">
        <v>5.7367703240000001</v>
      </c>
      <c r="I83">
        <v>5.7367703240000001</v>
      </c>
      <c r="J83">
        <v>0.15963175900000001</v>
      </c>
      <c r="K83">
        <v>3</v>
      </c>
    </row>
    <row r="84" spans="1:11" x14ac:dyDescent="0.25">
      <c r="A84">
        <v>-0.44462320599999999</v>
      </c>
      <c r="B84">
        <v>-7.9446642999999997E-2</v>
      </c>
      <c r="C84" t="s">
        <v>11</v>
      </c>
      <c r="D84">
        <v>2013</v>
      </c>
      <c r="E84" t="s">
        <v>8</v>
      </c>
      <c r="F84">
        <v>0.11997701199999999</v>
      </c>
      <c r="G84">
        <v>2.9994252999999998E-2</v>
      </c>
      <c r="H84">
        <v>5.9767243480000003</v>
      </c>
      <c r="I84">
        <v>5.7967588299999999</v>
      </c>
      <c r="J84">
        <v>5.1793670999999999E-2</v>
      </c>
      <c r="K84">
        <v>3</v>
      </c>
    </row>
    <row r="85" spans="1:11" x14ac:dyDescent="0.25">
      <c r="A85">
        <v>-0.43784487300000002</v>
      </c>
      <c r="B85">
        <v>-0.15290730699999999</v>
      </c>
      <c r="C85" t="s">
        <v>11</v>
      </c>
      <c r="D85">
        <v>2022</v>
      </c>
      <c r="E85" t="s">
        <v>8</v>
      </c>
      <c r="F85">
        <v>7.3772724999999997E-2</v>
      </c>
      <c r="G85">
        <v>8.1969690000000001E-3</v>
      </c>
      <c r="H85">
        <v>6.1242697980000003</v>
      </c>
      <c r="I85">
        <v>5.8131527690000002</v>
      </c>
      <c r="J85">
        <v>2.3567292E-2</v>
      </c>
      <c r="K85">
        <v>3</v>
      </c>
    </row>
    <row r="86" spans="1:11" x14ac:dyDescent="0.25">
      <c r="A86">
        <v>0.56415893800000005</v>
      </c>
      <c r="B86">
        <v>-0.445814975</v>
      </c>
      <c r="C86" t="s">
        <v>9</v>
      </c>
      <c r="D86">
        <v>1966</v>
      </c>
      <c r="E86" t="s">
        <v>6</v>
      </c>
      <c r="F86" t="s">
        <v>21</v>
      </c>
      <c r="G86" t="s">
        <v>21</v>
      </c>
      <c r="H86" t="s">
        <v>21</v>
      </c>
      <c r="I86" t="s">
        <v>21</v>
      </c>
      <c r="J86">
        <v>1.045849759</v>
      </c>
      <c r="K86">
        <v>4</v>
      </c>
    </row>
    <row r="87" spans="1:11" x14ac:dyDescent="0.25">
      <c r="A87">
        <v>0.56463148600000002</v>
      </c>
      <c r="B87">
        <v>-0.45110152999999997</v>
      </c>
      <c r="C87" t="s">
        <v>9</v>
      </c>
      <c r="D87">
        <v>1967</v>
      </c>
      <c r="E87" t="s">
        <v>6</v>
      </c>
      <c r="F87">
        <v>5.3076340000000003E-3</v>
      </c>
      <c r="G87">
        <v>5.3076340000000003E-3</v>
      </c>
      <c r="H87">
        <v>5.3076340000000003E-3</v>
      </c>
      <c r="I87">
        <v>5.3076340000000003E-3</v>
      </c>
      <c r="J87">
        <v>1.04790866</v>
      </c>
      <c r="K87">
        <v>4</v>
      </c>
    </row>
    <row r="88" spans="1:11" x14ac:dyDescent="0.25">
      <c r="A88">
        <v>0.52234598499999996</v>
      </c>
      <c r="B88">
        <v>-0.39499595599999998</v>
      </c>
      <c r="C88" t="s">
        <v>9</v>
      </c>
      <c r="D88">
        <v>1972</v>
      </c>
      <c r="E88" t="s">
        <v>6</v>
      </c>
      <c r="F88">
        <v>7.0255953999999995E-2</v>
      </c>
      <c r="G88">
        <v>1.4051190999999999E-2</v>
      </c>
      <c r="H88">
        <v>0.145819542</v>
      </c>
      <c r="I88">
        <v>3.3410015000000001E-2</v>
      </c>
      <c r="J88">
        <v>0.99128577600000001</v>
      </c>
      <c r="K88">
        <v>4</v>
      </c>
    </row>
    <row r="89" spans="1:11" x14ac:dyDescent="0.25">
      <c r="A89">
        <v>0.51554472500000004</v>
      </c>
      <c r="B89">
        <v>-0.38723669100000002</v>
      </c>
      <c r="C89" t="s">
        <v>9</v>
      </c>
      <c r="D89">
        <v>1977</v>
      </c>
      <c r="E89" t="s">
        <v>6</v>
      </c>
      <c r="F89">
        <v>1.0318107E-2</v>
      </c>
      <c r="G89">
        <v>2.0636209999999999E-3</v>
      </c>
      <c r="H89">
        <v>0.16645575600000001</v>
      </c>
      <c r="I89">
        <v>3.7537257999999997E-2</v>
      </c>
      <c r="J89">
        <v>0.98267336500000002</v>
      </c>
      <c r="K89">
        <v>4</v>
      </c>
    </row>
    <row r="90" spans="1:11" x14ac:dyDescent="0.25">
      <c r="A90">
        <v>0.757910851</v>
      </c>
      <c r="B90">
        <v>6.9356749999999997E-3</v>
      </c>
      <c r="C90" t="s">
        <v>9</v>
      </c>
      <c r="D90">
        <v>1996</v>
      </c>
      <c r="E90" t="s">
        <v>6</v>
      </c>
      <c r="F90">
        <v>0.46272366799999998</v>
      </c>
      <c r="G90">
        <v>2.4353876999999999E-2</v>
      </c>
      <c r="H90">
        <v>1.0919030919999999</v>
      </c>
      <c r="I90">
        <v>8.6245012999999995E-2</v>
      </c>
      <c r="J90">
        <v>1.198574955</v>
      </c>
      <c r="K90">
        <v>4</v>
      </c>
    </row>
    <row r="91" spans="1:11" x14ac:dyDescent="0.25">
      <c r="A91">
        <v>0.85989989099999997</v>
      </c>
      <c r="B91">
        <v>4.385468E-2</v>
      </c>
      <c r="C91" t="s">
        <v>9</v>
      </c>
      <c r="D91">
        <v>1997</v>
      </c>
      <c r="E91" t="s">
        <v>6</v>
      </c>
      <c r="F91">
        <v>0.108465557</v>
      </c>
      <c r="G91">
        <v>0.108465557</v>
      </c>
      <c r="H91">
        <v>1.308834206</v>
      </c>
      <c r="I91">
        <v>0.30317612599999999</v>
      </c>
      <c r="J91">
        <v>1.3043519020000001</v>
      </c>
      <c r="K91">
        <v>4</v>
      </c>
    </row>
    <row r="92" spans="1:11" x14ac:dyDescent="0.25">
      <c r="A92">
        <v>0.73211757499999996</v>
      </c>
      <c r="B92">
        <v>0.17538461</v>
      </c>
      <c r="C92" t="s">
        <v>9</v>
      </c>
      <c r="D92">
        <v>1998</v>
      </c>
      <c r="E92" t="s">
        <v>6</v>
      </c>
      <c r="F92">
        <v>0.18338059600000001</v>
      </c>
      <c r="G92">
        <v>0.18338059600000001</v>
      </c>
      <c r="H92">
        <v>1.6755953969999999</v>
      </c>
      <c r="I92">
        <v>0.66993731700000003</v>
      </c>
      <c r="J92">
        <v>1.2042794059999999</v>
      </c>
      <c r="K92">
        <v>4</v>
      </c>
    </row>
    <row r="93" spans="1:11" x14ac:dyDescent="0.25">
      <c r="A93">
        <v>0.78506547599999998</v>
      </c>
      <c r="B93">
        <v>8.5020393999999999E-2</v>
      </c>
      <c r="C93" t="s">
        <v>9</v>
      </c>
      <c r="D93">
        <v>1999</v>
      </c>
      <c r="E93" t="s">
        <v>6</v>
      </c>
      <c r="F93">
        <v>0.10473381399999999</v>
      </c>
      <c r="G93">
        <v>0.10473381399999999</v>
      </c>
      <c r="H93">
        <v>1.8850630260000001</v>
      </c>
      <c r="I93">
        <v>0.87940494599999997</v>
      </c>
      <c r="J93">
        <v>1.2367098080000001</v>
      </c>
      <c r="K93">
        <v>4</v>
      </c>
    </row>
    <row r="94" spans="1:11" x14ac:dyDescent="0.25">
      <c r="A94">
        <v>0.77486154100000004</v>
      </c>
      <c r="B94">
        <v>0.13686588599999999</v>
      </c>
      <c r="C94" t="s">
        <v>9</v>
      </c>
      <c r="D94">
        <v>2001</v>
      </c>
      <c r="E94" t="s">
        <v>6</v>
      </c>
      <c r="F94">
        <v>5.2840091999999998E-2</v>
      </c>
      <c r="G94">
        <v>2.6420045999999999E-2</v>
      </c>
      <c r="H94">
        <v>1.99074321</v>
      </c>
      <c r="I94">
        <v>0.93224503800000003</v>
      </c>
      <c r="J94">
        <v>1.2367990069999999</v>
      </c>
      <c r="K94">
        <v>4</v>
      </c>
    </row>
    <row r="95" spans="1:11" x14ac:dyDescent="0.25">
      <c r="A95">
        <v>0.86246955599999997</v>
      </c>
      <c r="B95">
        <v>4.8062822999999998E-2</v>
      </c>
      <c r="C95" t="s">
        <v>9</v>
      </c>
      <c r="D95">
        <v>2002</v>
      </c>
      <c r="E95" t="s">
        <v>6</v>
      </c>
      <c r="F95">
        <v>0.124744332</v>
      </c>
      <c r="G95">
        <v>0.124744332</v>
      </c>
      <c r="H95">
        <v>2.2402318729999999</v>
      </c>
      <c r="I95">
        <v>1.181733701</v>
      </c>
      <c r="J95">
        <v>1.307464784</v>
      </c>
      <c r="K95">
        <v>4</v>
      </c>
    </row>
    <row r="96" spans="1:11" x14ac:dyDescent="0.25">
      <c r="A96">
        <v>0.84430947300000003</v>
      </c>
      <c r="B96">
        <v>7.8485801999999993E-2</v>
      </c>
      <c r="C96" t="s">
        <v>9</v>
      </c>
      <c r="D96">
        <v>2003</v>
      </c>
      <c r="E96" t="s">
        <v>6</v>
      </c>
      <c r="F96">
        <v>3.5430865999999998E-2</v>
      </c>
      <c r="G96">
        <v>3.5430865999999998E-2</v>
      </c>
      <c r="H96">
        <v>2.3110936049999999</v>
      </c>
      <c r="I96">
        <v>1.252595433</v>
      </c>
      <c r="J96">
        <v>1.2940251570000001</v>
      </c>
      <c r="K96">
        <v>4</v>
      </c>
    </row>
    <row r="97" spans="1:11" x14ac:dyDescent="0.25">
      <c r="A97">
        <v>0.85155165799999999</v>
      </c>
      <c r="B97">
        <v>6.6667382999999997E-2</v>
      </c>
      <c r="C97" t="s">
        <v>9</v>
      </c>
      <c r="D97">
        <v>2004</v>
      </c>
      <c r="E97" t="s">
        <v>6</v>
      </c>
      <c r="F97">
        <v>1.3860890000000001E-2</v>
      </c>
      <c r="G97">
        <v>1.3860890000000001E-2</v>
      </c>
      <c r="H97">
        <v>2.3388153859999998</v>
      </c>
      <c r="I97">
        <v>1.2803172140000001</v>
      </c>
      <c r="J97">
        <v>1.2993331699999999</v>
      </c>
      <c r="K97">
        <v>4</v>
      </c>
    </row>
    <row r="98" spans="1:11" x14ac:dyDescent="0.25">
      <c r="A98">
        <v>0.78406351299999999</v>
      </c>
      <c r="B98">
        <v>0.117868765</v>
      </c>
      <c r="C98" t="s">
        <v>9</v>
      </c>
      <c r="D98">
        <v>2005</v>
      </c>
      <c r="E98" t="s">
        <v>6</v>
      </c>
      <c r="F98">
        <v>8.4712640000000006E-2</v>
      </c>
      <c r="G98">
        <v>8.4712640000000006E-2</v>
      </c>
      <c r="H98">
        <v>2.5082406650000002</v>
      </c>
      <c r="I98">
        <v>1.4497424940000001</v>
      </c>
      <c r="J98">
        <v>1.241857011</v>
      </c>
      <c r="K98">
        <v>4</v>
      </c>
    </row>
    <row r="99" spans="1:11" x14ac:dyDescent="0.25">
      <c r="A99">
        <v>0.69321659000000002</v>
      </c>
      <c r="B99">
        <v>0.36365582000000002</v>
      </c>
      <c r="C99" t="s">
        <v>9</v>
      </c>
      <c r="D99">
        <v>2006</v>
      </c>
      <c r="E99" t="s">
        <v>6</v>
      </c>
      <c r="F99">
        <v>0.26203900400000002</v>
      </c>
      <c r="G99">
        <v>0.26203900400000002</v>
      </c>
      <c r="H99">
        <v>3.0323186729999998</v>
      </c>
      <c r="I99">
        <v>1.9738205019999999</v>
      </c>
      <c r="J99">
        <v>1.2294543550000001</v>
      </c>
      <c r="K99">
        <v>4</v>
      </c>
    </row>
    <row r="100" spans="1:11" x14ac:dyDescent="0.25">
      <c r="A100">
        <v>0.77638435699999997</v>
      </c>
      <c r="B100">
        <v>0.20332539099999999</v>
      </c>
      <c r="C100" t="s">
        <v>9</v>
      </c>
      <c r="D100">
        <v>2009</v>
      </c>
      <c r="E100" t="s">
        <v>6</v>
      </c>
      <c r="F100">
        <v>0.18061761800000001</v>
      </c>
      <c r="G100">
        <v>6.0205873E-2</v>
      </c>
      <c r="H100">
        <v>3.3935539100000001</v>
      </c>
      <c r="I100">
        <v>2.0942322469999999</v>
      </c>
      <c r="J100">
        <v>1.2542825529999999</v>
      </c>
      <c r="K100">
        <v>4</v>
      </c>
    </row>
    <row r="101" spans="1:11" x14ac:dyDescent="0.25">
      <c r="A101">
        <v>0.85280238200000003</v>
      </c>
      <c r="B101">
        <v>9.2645889999999995E-2</v>
      </c>
      <c r="C101" t="s">
        <v>9</v>
      </c>
      <c r="D101">
        <v>2015</v>
      </c>
      <c r="E101" t="s">
        <v>6</v>
      </c>
      <c r="F101">
        <v>0.13449783100000001</v>
      </c>
      <c r="G101">
        <v>2.2416305000000001E-2</v>
      </c>
      <c r="H101">
        <v>3.662549571</v>
      </c>
      <c r="I101">
        <v>2.1390648579999998</v>
      </c>
      <c r="J101">
        <v>1.304748233</v>
      </c>
      <c r="K101">
        <v>4</v>
      </c>
    </row>
    <row r="102" spans="1:11" x14ac:dyDescent="0.25">
      <c r="A102">
        <v>0.595592915</v>
      </c>
      <c r="B102">
        <v>0.52210438599999998</v>
      </c>
      <c r="C102" t="s">
        <v>9</v>
      </c>
      <c r="D102">
        <v>2022</v>
      </c>
      <c r="E102" t="s">
        <v>6</v>
      </c>
      <c r="F102">
        <v>0.500590961</v>
      </c>
      <c r="G102">
        <v>7.1512993999999996E-2</v>
      </c>
      <c r="H102">
        <v>4.6637314930000002</v>
      </c>
      <c r="I102">
        <v>2.282090846</v>
      </c>
      <c r="J102">
        <v>1.217676792</v>
      </c>
      <c r="K102">
        <v>4</v>
      </c>
    </row>
    <row r="103" spans="1:11" x14ac:dyDescent="0.25">
      <c r="A103">
        <v>-0.43784487300000002</v>
      </c>
      <c r="B103">
        <v>-0.15290730699999999</v>
      </c>
      <c r="C103" t="s">
        <v>12</v>
      </c>
      <c r="D103">
        <v>2006</v>
      </c>
      <c r="E103" t="s">
        <v>8</v>
      </c>
      <c r="F103" t="s">
        <v>21</v>
      </c>
      <c r="G103" t="s">
        <v>21</v>
      </c>
      <c r="H103" t="s">
        <v>21</v>
      </c>
      <c r="I103" t="s">
        <v>21</v>
      </c>
      <c r="J103">
        <v>2.3567292E-2</v>
      </c>
      <c r="K103">
        <v>5</v>
      </c>
    </row>
    <row r="104" spans="1:11" x14ac:dyDescent="0.25">
      <c r="A104">
        <v>-0.41848992800000001</v>
      </c>
      <c r="B104">
        <v>-0.14729310300000001</v>
      </c>
      <c r="C104" t="s">
        <v>12</v>
      </c>
      <c r="D104">
        <v>2007</v>
      </c>
      <c r="E104" t="s">
        <v>8</v>
      </c>
      <c r="F104">
        <v>2.0152745999999999E-2</v>
      </c>
      <c r="G104">
        <v>2.0152745999999999E-2</v>
      </c>
      <c r="H104">
        <v>2.0152745999999999E-2</v>
      </c>
      <c r="I104">
        <v>2.0152745999999999E-2</v>
      </c>
      <c r="J104">
        <v>2.2557871E-2</v>
      </c>
      <c r="K104">
        <v>5</v>
      </c>
    </row>
    <row r="105" spans="1:11" x14ac:dyDescent="0.25">
      <c r="A105">
        <v>-0.43071830300000002</v>
      </c>
      <c r="B105">
        <v>-0.15069136</v>
      </c>
      <c r="C105" t="s">
        <v>12</v>
      </c>
      <c r="D105">
        <v>2008</v>
      </c>
      <c r="E105" t="s">
        <v>8</v>
      </c>
      <c r="F105">
        <v>1.269178E-2</v>
      </c>
      <c r="G105">
        <v>1.269178E-2</v>
      </c>
      <c r="H105">
        <v>4.5536306999999998E-2</v>
      </c>
      <c r="I105">
        <v>4.5536306999999998E-2</v>
      </c>
      <c r="J105">
        <v>2.0918425000000001E-2</v>
      </c>
      <c r="K105">
        <v>5</v>
      </c>
    </row>
    <row r="106" spans="1:11" x14ac:dyDescent="0.25">
      <c r="A106">
        <v>-0.41743741099999998</v>
      </c>
      <c r="B106">
        <v>-2.4008153000000001E-2</v>
      </c>
      <c r="C106" t="s">
        <v>12</v>
      </c>
      <c r="D106">
        <v>2009</v>
      </c>
      <c r="E106" t="s">
        <v>8</v>
      </c>
      <c r="F106">
        <v>0.127377459</v>
      </c>
      <c r="G106">
        <v>0.127377459</v>
      </c>
      <c r="H106">
        <v>0.30029122600000002</v>
      </c>
      <c r="I106">
        <v>0.30029122600000002</v>
      </c>
      <c r="J106">
        <v>0.10698471599999999</v>
      </c>
      <c r="K106">
        <v>5</v>
      </c>
    </row>
    <row r="107" spans="1:11" x14ac:dyDescent="0.25">
      <c r="A107">
        <v>-0.43339865399999999</v>
      </c>
      <c r="B107">
        <v>-0.1469191</v>
      </c>
      <c r="C107" t="s">
        <v>12</v>
      </c>
      <c r="D107">
        <v>2010</v>
      </c>
      <c r="E107" t="s">
        <v>8</v>
      </c>
      <c r="F107">
        <v>0.12394297899999999</v>
      </c>
      <c r="G107">
        <v>0.12394297899999999</v>
      </c>
      <c r="H107">
        <v>0.54817718400000004</v>
      </c>
      <c r="I107">
        <v>0.54817718400000004</v>
      </c>
      <c r="J107">
        <v>1.7048809000000002E-2</v>
      </c>
      <c r="K107">
        <v>5</v>
      </c>
    </row>
    <row r="108" spans="1:11" x14ac:dyDescent="0.25">
      <c r="A108">
        <v>-0.43784487300000002</v>
      </c>
      <c r="B108">
        <v>-0.15290730699999999</v>
      </c>
      <c r="C108" t="s">
        <v>12</v>
      </c>
      <c r="D108">
        <v>2011</v>
      </c>
      <c r="E108" t="s">
        <v>8</v>
      </c>
      <c r="F108">
        <v>7.4583840000000002E-3</v>
      </c>
      <c r="G108">
        <v>7.4583840000000002E-3</v>
      </c>
      <c r="H108">
        <v>0.56309395299999998</v>
      </c>
      <c r="I108">
        <v>0.56309395299999998</v>
      </c>
      <c r="J108">
        <v>2.3567292E-2</v>
      </c>
      <c r="K108">
        <v>5</v>
      </c>
    </row>
    <row r="109" spans="1:11" x14ac:dyDescent="0.25">
      <c r="A109">
        <v>-0.43214154199999999</v>
      </c>
      <c r="B109">
        <v>-0.15188352799999999</v>
      </c>
      <c r="C109" t="s">
        <v>12</v>
      </c>
      <c r="D109">
        <v>2012</v>
      </c>
      <c r="E109" t="s">
        <v>8</v>
      </c>
      <c r="F109">
        <v>5.7944900000000002E-3</v>
      </c>
      <c r="G109">
        <v>5.7944900000000002E-3</v>
      </c>
      <c r="H109">
        <v>0.57468293299999995</v>
      </c>
      <c r="I109">
        <v>0.57468293299999995</v>
      </c>
      <c r="J109">
        <v>2.2014510000000001E-2</v>
      </c>
      <c r="K109">
        <v>5</v>
      </c>
    </row>
    <row r="110" spans="1:11" x14ac:dyDescent="0.25">
      <c r="A110">
        <v>-0.436202441</v>
      </c>
      <c r="B110">
        <v>-0.15123146900000001</v>
      </c>
      <c r="C110" t="s">
        <v>12</v>
      </c>
      <c r="D110">
        <v>2013</v>
      </c>
      <c r="E110" t="s">
        <v>8</v>
      </c>
      <c r="F110">
        <v>4.1129160000000003E-3</v>
      </c>
      <c r="G110">
        <v>4.1129160000000003E-3</v>
      </c>
      <c r="H110">
        <v>0.582908765</v>
      </c>
      <c r="I110">
        <v>0.582908765</v>
      </c>
      <c r="J110">
        <v>2.1616401E-2</v>
      </c>
      <c r="K110">
        <v>5</v>
      </c>
    </row>
    <row r="111" spans="1:11" x14ac:dyDescent="0.25">
      <c r="A111">
        <v>-0.27750701700000002</v>
      </c>
      <c r="B111">
        <v>0.30533897599999998</v>
      </c>
      <c r="C111" t="s">
        <v>12</v>
      </c>
      <c r="D111">
        <v>2018</v>
      </c>
      <c r="E111" t="s">
        <v>8</v>
      </c>
      <c r="F111">
        <v>0.48336405399999999</v>
      </c>
      <c r="G111">
        <v>9.6672810999999997E-2</v>
      </c>
      <c r="H111">
        <v>1.5496368730000001</v>
      </c>
      <c r="I111">
        <v>0.77625438700000005</v>
      </c>
      <c r="J111">
        <v>0.46210448399999998</v>
      </c>
      <c r="K111">
        <v>5</v>
      </c>
    </row>
    <row r="112" spans="1:11" x14ac:dyDescent="0.25">
      <c r="A112">
        <v>-0.43784487300000002</v>
      </c>
      <c r="B112">
        <v>-0.15290730699999999</v>
      </c>
      <c r="C112" t="s">
        <v>13</v>
      </c>
      <c r="D112">
        <v>2006</v>
      </c>
      <c r="E112" t="s">
        <v>8</v>
      </c>
      <c r="F112" t="s">
        <v>21</v>
      </c>
      <c r="G112" t="s">
        <v>21</v>
      </c>
      <c r="H112" t="s">
        <v>21</v>
      </c>
      <c r="I112" t="s">
        <v>21</v>
      </c>
      <c r="J112">
        <v>2.3567292E-2</v>
      </c>
      <c r="K112">
        <v>6</v>
      </c>
    </row>
    <row r="113" spans="1:11" x14ac:dyDescent="0.25">
      <c r="A113">
        <v>-0.43339243999999999</v>
      </c>
      <c r="B113">
        <v>-0.14663495500000001</v>
      </c>
      <c r="C113" t="s">
        <v>13</v>
      </c>
      <c r="D113">
        <v>2007</v>
      </c>
      <c r="E113" t="s">
        <v>8</v>
      </c>
      <c r="F113">
        <v>7.6919809999999996E-3</v>
      </c>
      <c r="G113">
        <v>7.6919809999999996E-3</v>
      </c>
      <c r="H113">
        <v>7.6919809999999996E-3</v>
      </c>
      <c r="I113">
        <v>7.6919809999999996E-3</v>
      </c>
      <c r="J113">
        <v>1.6764615E-2</v>
      </c>
      <c r="K113">
        <v>6</v>
      </c>
    </row>
    <row r="114" spans="1:11" x14ac:dyDescent="0.25">
      <c r="A114">
        <v>-0.43364685600000002</v>
      </c>
      <c r="B114">
        <v>-0.149925745</v>
      </c>
      <c r="C114" t="s">
        <v>13</v>
      </c>
      <c r="D114">
        <v>2008</v>
      </c>
      <c r="E114" t="s">
        <v>8</v>
      </c>
      <c r="F114">
        <v>3.3006099999999998E-3</v>
      </c>
      <c r="G114">
        <v>3.3006099999999998E-3</v>
      </c>
      <c r="H114">
        <v>1.4293202E-2</v>
      </c>
      <c r="I114">
        <v>1.4293202E-2</v>
      </c>
      <c r="J114">
        <v>2.0062605000000001E-2</v>
      </c>
      <c r="K114">
        <v>6</v>
      </c>
    </row>
    <row r="115" spans="1:11" x14ac:dyDescent="0.25">
      <c r="A115">
        <v>-0.43667962700000001</v>
      </c>
      <c r="B115">
        <v>-0.15187651599999999</v>
      </c>
      <c r="C115" t="s">
        <v>13</v>
      </c>
      <c r="D115">
        <v>2009</v>
      </c>
      <c r="E115" t="s">
        <v>8</v>
      </c>
      <c r="F115">
        <v>3.6059960000000002E-3</v>
      </c>
      <c r="G115">
        <v>3.6059960000000002E-3</v>
      </c>
      <c r="H115">
        <v>2.1505192999999999E-2</v>
      </c>
      <c r="I115">
        <v>2.1505192999999999E-2</v>
      </c>
      <c r="J115">
        <v>2.2331077000000001E-2</v>
      </c>
      <c r="K115">
        <v>6</v>
      </c>
    </row>
    <row r="116" spans="1:11" x14ac:dyDescent="0.25">
      <c r="A116">
        <v>-0.43432617800000001</v>
      </c>
      <c r="B116">
        <v>-0.14909033899999999</v>
      </c>
      <c r="C116" t="s">
        <v>13</v>
      </c>
      <c r="D116">
        <v>2010</v>
      </c>
      <c r="E116" t="s">
        <v>8</v>
      </c>
      <c r="F116">
        <v>3.647122E-3</v>
      </c>
      <c r="G116">
        <v>3.647122E-3</v>
      </c>
      <c r="H116">
        <v>2.8799438E-2</v>
      </c>
      <c r="I116">
        <v>2.8799438E-2</v>
      </c>
      <c r="J116">
        <v>1.9268743000000001E-2</v>
      </c>
      <c r="K116">
        <v>6</v>
      </c>
    </row>
    <row r="117" spans="1:11" x14ac:dyDescent="0.25">
      <c r="A117">
        <v>-0.43784487300000002</v>
      </c>
      <c r="B117">
        <v>-0.15290730699999999</v>
      </c>
      <c r="C117" t="s">
        <v>13</v>
      </c>
      <c r="D117">
        <v>2011</v>
      </c>
      <c r="E117" t="s">
        <v>8</v>
      </c>
      <c r="F117">
        <v>5.1913840000000003E-3</v>
      </c>
      <c r="G117">
        <v>5.1913840000000003E-3</v>
      </c>
      <c r="H117">
        <v>3.9182205999999997E-2</v>
      </c>
      <c r="I117">
        <v>3.9182205999999997E-2</v>
      </c>
      <c r="J117">
        <v>2.3567292E-2</v>
      </c>
      <c r="K117">
        <v>6</v>
      </c>
    </row>
    <row r="118" spans="1:11" x14ac:dyDescent="0.25">
      <c r="A118">
        <v>-0.433349596</v>
      </c>
      <c r="B118">
        <v>-0.14674788599999999</v>
      </c>
      <c r="C118" t="s">
        <v>13</v>
      </c>
      <c r="D118">
        <v>2012</v>
      </c>
      <c r="E118" t="s">
        <v>8</v>
      </c>
      <c r="F118">
        <v>7.6253520000000002E-3</v>
      </c>
      <c r="G118">
        <v>7.6253520000000002E-3</v>
      </c>
      <c r="H118">
        <v>5.4432910000000001E-2</v>
      </c>
      <c r="I118">
        <v>5.4432910000000001E-2</v>
      </c>
      <c r="J118">
        <v>1.6876109E-2</v>
      </c>
      <c r="K118">
        <v>6</v>
      </c>
    </row>
    <row r="119" spans="1:11" x14ac:dyDescent="0.25">
      <c r="A119">
        <v>-0.43141600099999999</v>
      </c>
      <c r="B119">
        <v>-0.14472144000000001</v>
      </c>
      <c r="C119" t="s">
        <v>13</v>
      </c>
      <c r="D119">
        <v>2013</v>
      </c>
      <c r="E119" t="s">
        <v>8</v>
      </c>
      <c r="F119">
        <v>2.8009409999999999E-3</v>
      </c>
      <c r="G119">
        <v>2.8009409999999999E-3</v>
      </c>
      <c r="H119">
        <v>6.0034790999999997E-2</v>
      </c>
      <c r="I119">
        <v>6.0034790999999997E-2</v>
      </c>
      <c r="J119">
        <v>1.4908851000000001E-2</v>
      </c>
      <c r="K119">
        <v>6</v>
      </c>
    </row>
    <row r="120" spans="1:11" x14ac:dyDescent="0.25">
      <c r="A120">
        <v>-0.43784487300000002</v>
      </c>
      <c r="B120">
        <v>-0.15290730699999999</v>
      </c>
      <c r="C120" t="s">
        <v>13</v>
      </c>
      <c r="D120">
        <v>2018</v>
      </c>
      <c r="E120" t="s">
        <v>8</v>
      </c>
      <c r="F120">
        <v>1.0408593000000001E-2</v>
      </c>
      <c r="G120">
        <v>2.0817190000000001E-3</v>
      </c>
      <c r="H120">
        <v>8.0851978000000005E-2</v>
      </c>
      <c r="I120">
        <v>6.4198228999999996E-2</v>
      </c>
      <c r="J120">
        <v>2.3567292E-2</v>
      </c>
      <c r="K120">
        <v>6</v>
      </c>
    </row>
    <row r="121" spans="1:11" x14ac:dyDescent="0.25">
      <c r="A121">
        <v>-0.42763990000000002</v>
      </c>
      <c r="B121">
        <v>-0.11718730500000001</v>
      </c>
      <c r="C121" t="s">
        <v>14</v>
      </c>
      <c r="D121">
        <v>1975</v>
      </c>
      <c r="E121" t="s">
        <v>8</v>
      </c>
      <c r="F121" t="s">
        <v>21</v>
      </c>
      <c r="G121" t="s">
        <v>21</v>
      </c>
      <c r="H121" t="s">
        <v>21</v>
      </c>
      <c r="I121" t="s">
        <v>21</v>
      </c>
      <c r="J121">
        <v>1.3712574999999999E-2</v>
      </c>
      <c r="K121">
        <v>7</v>
      </c>
    </row>
    <row r="122" spans="1:11" x14ac:dyDescent="0.25">
      <c r="A122">
        <v>-0.43339016899999999</v>
      </c>
      <c r="B122">
        <v>-0.14663041800000001</v>
      </c>
      <c r="C122" t="s">
        <v>14</v>
      </c>
      <c r="D122">
        <v>2007</v>
      </c>
      <c r="E122" t="s">
        <v>8</v>
      </c>
      <c r="F122">
        <v>2.9999376000000001E-2</v>
      </c>
      <c r="G122">
        <v>9.3747999999999998E-4</v>
      </c>
      <c r="H122">
        <v>2.9999376000000001E-2</v>
      </c>
      <c r="I122">
        <v>9.3747999999999998E-4</v>
      </c>
      <c r="J122">
        <v>1.6760005000000001E-2</v>
      </c>
      <c r="K122">
        <v>7</v>
      </c>
    </row>
    <row r="123" spans="1:11" x14ac:dyDescent="0.25">
      <c r="A123">
        <v>-0.43055031399999999</v>
      </c>
      <c r="B123">
        <v>-0.131539979</v>
      </c>
      <c r="C123" t="s">
        <v>14</v>
      </c>
      <c r="D123">
        <v>2008</v>
      </c>
      <c r="E123" t="s">
        <v>8</v>
      </c>
      <c r="F123">
        <v>1.5355328999999999E-2</v>
      </c>
      <c r="G123">
        <v>1.5355328999999999E-2</v>
      </c>
      <c r="H123">
        <v>6.0710034000000003E-2</v>
      </c>
      <c r="I123">
        <v>3.1648138999999999E-2</v>
      </c>
      <c r="J123">
        <v>2.8200370000000001E-3</v>
      </c>
      <c r="K123">
        <v>7</v>
      </c>
    </row>
    <row r="124" spans="1:11" x14ac:dyDescent="0.25">
      <c r="A124">
        <v>-0.43027557</v>
      </c>
      <c r="B124">
        <v>-0.133214157</v>
      </c>
      <c r="C124" t="s">
        <v>14</v>
      </c>
      <c r="D124">
        <v>2009</v>
      </c>
      <c r="E124" t="s">
        <v>8</v>
      </c>
      <c r="F124">
        <v>1.6965719999999999E-3</v>
      </c>
      <c r="G124">
        <v>1.6965719999999999E-3</v>
      </c>
      <c r="H124">
        <v>6.4103178999999996E-2</v>
      </c>
      <c r="I124">
        <v>3.5041283999999999E-2</v>
      </c>
      <c r="J124">
        <v>4.2002960000000001E-3</v>
      </c>
      <c r="K124">
        <v>7</v>
      </c>
    </row>
    <row r="125" spans="1:11" x14ac:dyDescent="0.25">
      <c r="A125">
        <v>-0.42807581900000002</v>
      </c>
      <c r="B125">
        <v>-0.114050626</v>
      </c>
      <c r="C125" t="s">
        <v>14</v>
      </c>
      <c r="D125">
        <v>2010</v>
      </c>
      <c r="E125" t="s">
        <v>8</v>
      </c>
      <c r="F125">
        <v>1.928937E-2</v>
      </c>
      <c r="G125">
        <v>1.928937E-2</v>
      </c>
      <c r="H125">
        <v>0.10268192</v>
      </c>
      <c r="I125">
        <v>7.3620024000000006E-2</v>
      </c>
      <c r="J125">
        <v>1.6527646999999999E-2</v>
      </c>
      <c r="K125">
        <v>7</v>
      </c>
    </row>
    <row r="126" spans="1:11" x14ac:dyDescent="0.25">
      <c r="A126">
        <v>-0.44779835499999998</v>
      </c>
      <c r="B126">
        <v>-7.5838259000000005E-2</v>
      </c>
      <c r="C126" t="s">
        <v>14</v>
      </c>
      <c r="D126">
        <v>2011</v>
      </c>
      <c r="E126" t="s">
        <v>8</v>
      </c>
      <c r="F126">
        <v>4.3001900000000003E-2</v>
      </c>
      <c r="G126">
        <v>4.3001900000000003E-2</v>
      </c>
      <c r="H126">
        <v>0.18868572</v>
      </c>
      <c r="I126">
        <v>0.159623825</v>
      </c>
      <c r="J126">
        <v>5.6076214999999999E-2</v>
      </c>
      <c r="K126">
        <v>7</v>
      </c>
    </row>
    <row r="127" spans="1:11" x14ac:dyDescent="0.25">
      <c r="A127">
        <v>-0.42992876099999999</v>
      </c>
      <c r="B127">
        <v>-0.12563005999999999</v>
      </c>
      <c r="C127" t="s">
        <v>14</v>
      </c>
      <c r="D127">
        <v>2012</v>
      </c>
      <c r="E127" t="s">
        <v>8</v>
      </c>
      <c r="F127">
        <v>5.2901284E-2</v>
      </c>
      <c r="G127">
        <v>5.2901284E-2</v>
      </c>
      <c r="H127">
        <v>0.29448828900000001</v>
      </c>
      <c r="I127">
        <v>0.26542639400000001</v>
      </c>
      <c r="J127">
        <v>5.145536E-3</v>
      </c>
      <c r="K127">
        <v>7</v>
      </c>
    </row>
    <row r="128" spans="1:11" x14ac:dyDescent="0.25">
      <c r="A128">
        <v>-0.42783811700000002</v>
      </c>
      <c r="B128">
        <v>-0.114429195</v>
      </c>
      <c r="C128" t="s">
        <v>14</v>
      </c>
      <c r="D128">
        <v>2013</v>
      </c>
      <c r="E128" t="s">
        <v>8</v>
      </c>
      <c r="F128">
        <v>1.1394305E-2</v>
      </c>
      <c r="G128">
        <v>1.1394305E-2</v>
      </c>
      <c r="H128">
        <v>0.317276899</v>
      </c>
      <c r="I128">
        <v>0.288215004</v>
      </c>
      <c r="J128">
        <v>1.6236938999999999E-2</v>
      </c>
      <c r="K128">
        <v>7</v>
      </c>
    </row>
    <row r="129" spans="1:11" x14ac:dyDescent="0.25">
      <c r="A129">
        <v>0.118216316</v>
      </c>
      <c r="B129">
        <v>0.19765992299999999</v>
      </c>
      <c r="C129" t="s">
        <v>14</v>
      </c>
      <c r="D129">
        <v>2018</v>
      </c>
      <c r="E129" t="s">
        <v>8</v>
      </c>
      <c r="F129">
        <v>0.62894758200000001</v>
      </c>
      <c r="G129">
        <v>0.12578951599999999</v>
      </c>
      <c r="H129">
        <v>1.5751720629999999</v>
      </c>
      <c r="I129">
        <v>0.53979403599999998</v>
      </c>
      <c r="J129">
        <v>0.64104145899999998</v>
      </c>
      <c r="K129">
        <v>7</v>
      </c>
    </row>
    <row r="130" spans="1:11" x14ac:dyDescent="0.25">
      <c r="A130">
        <v>-0.54316547599999998</v>
      </c>
      <c r="B130">
        <v>4.5903711E-2</v>
      </c>
      <c r="C130" t="s">
        <v>15</v>
      </c>
      <c r="D130">
        <v>2007</v>
      </c>
      <c r="E130" t="s">
        <v>8</v>
      </c>
      <c r="F130" t="s">
        <v>21</v>
      </c>
      <c r="G130" t="s">
        <v>21</v>
      </c>
      <c r="H130" t="s">
        <v>21</v>
      </c>
      <c r="I130" t="s">
        <v>21</v>
      </c>
      <c r="J130">
        <v>0.20754224399999999</v>
      </c>
      <c r="K130">
        <v>8</v>
      </c>
    </row>
    <row r="131" spans="1:11" x14ac:dyDescent="0.25">
      <c r="A131">
        <v>-0.50561695799999995</v>
      </c>
      <c r="B131">
        <v>-3.2505889999999999E-3</v>
      </c>
      <c r="C131" t="s">
        <v>15</v>
      </c>
      <c r="D131">
        <v>2008</v>
      </c>
      <c r="E131" t="s">
        <v>8</v>
      </c>
      <c r="F131">
        <v>6.1854962999999999E-2</v>
      </c>
      <c r="G131">
        <v>6.1854962999999999E-2</v>
      </c>
      <c r="H131">
        <v>6.1854962999999999E-2</v>
      </c>
      <c r="I131">
        <v>6.1854962999999999E-2</v>
      </c>
      <c r="J131">
        <v>0.14605791100000001</v>
      </c>
      <c r="K131">
        <v>8</v>
      </c>
    </row>
    <row r="132" spans="1:11" x14ac:dyDescent="0.25">
      <c r="A132">
        <v>-0.44257405300000002</v>
      </c>
      <c r="B132">
        <v>-8.1808694000000001E-2</v>
      </c>
      <c r="C132" t="s">
        <v>15</v>
      </c>
      <c r="D132">
        <v>2009</v>
      </c>
      <c r="E132" t="s">
        <v>8</v>
      </c>
      <c r="F132">
        <v>0.100726281</v>
      </c>
      <c r="G132">
        <v>0.100726281</v>
      </c>
      <c r="H132">
        <v>0.26330752499999999</v>
      </c>
      <c r="I132">
        <v>0.26330752499999999</v>
      </c>
      <c r="J132">
        <v>4.9048737000000002E-2</v>
      </c>
      <c r="K132">
        <v>8</v>
      </c>
    </row>
    <row r="133" spans="1:11" x14ac:dyDescent="0.25">
      <c r="A133">
        <v>-0.55200155699999998</v>
      </c>
      <c r="B133">
        <v>6.2081007000000001E-2</v>
      </c>
      <c r="C133" t="s">
        <v>15</v>
      </c>
      <c r="D133">
        <v>2010</v>
      </c>
      <c r="E133" t="s">
        <v>8</v>
      </c>
      <c r="F133">
        <v>0.180772301</v>
      </c>
      <c r="G133">
        <v>0.180772301</v>
      </c>
      <c r="H133">
        <v>0.62485212700000003</v>
      </c>
      <c r="I133">
        <v>0.62485212700000003</v>
      </c>
      <c r="J133">
        <v>0.225944321</v>
      </c>
      <c r="K133">
        <v>8</v>
      </c>
    </row>
    <row r="134" spans="1:11" x14ac:dyDescent="0.25">
      <c r="A134">
        <v>-0.43088911400000002</v>
      </c>
      <c r="B134">
        <v>-9.8299072000000001E-2</v>
      </c>
      <c r="C134" t="s">
        <v>15</v>
      </c>
      <c r="D134">
        <v>2011</v>
      </c>
      <c r="E134" t="s">
        <v>8</v>
      </c>
      <c r="F134">
        <v>0.20097261899999999</v>
      </c>
      <c r="G134">
        <v>0.20097261899999999</v>
      </c>
      <c r="H134">
        <v>1.026797365</v>
      </c>
      <c r="I134">
        <v>1.026797365</v>
      </c>
      <c r="J134">
        <v>3.1640285999999997E-2</v>
      </c>
      <c r="K134">
        <v>8</v>
      </c>
    </row>
    <row r="135" spans="1:11" x14ac:dyDescent="0.25">
      <c r="A135">
        <v>-0.431626656</v>
      </c>
      <c r="B135">
        <v>-0.14264982100000001</v>
      </c>
      <c r="C135" t="s">
        <v>15</v>
      </c>
      <c r="D135">
        <v>2012</v>
      </c>
      <c r="E135" t="s">
        <v>8</v>
      </c>
      <c r="F135">
        <v>4.4356881000000001E-2</v>
      </c>
      <c r="G135">
        <v>4.4356881000000001E-2</v>
      </c>
      <c r="H135">
        <v>1.115511127</v>
      </c>
      <c r="I135">
        <v>1.115511127</v>
      </c>
      <c r="J135">
        <v>1.2826598E-2</v>
      </c>
      <c r="K135">
        <v>8</v>
      </c>
    </row>
    <row r="136" spans="1:11" x14ac:dyDescent="0.25">
      <c r="A136">
        <v>-0.442553486</v>
      </c>
      <c r="B136">
        <v>-8.1956678000000005E-2</v>
      </c>
      <c r="C136" t="s">
        <v>15</v>
      </c>
      <c r="D136">
        <v>2013</v>
      </c>
      <c r="E136" t="s">
        <v>8</v>
      </c>
      <c r="F136">
        <v>6.1668899999999999E-2</v>
      </c>
      <c r="G136">
        <v>6.1668899999999999E-2</v>
      </c>
      <c r="H136">
        <v>1.238848927</v>
      </c>
      <c r="I136">
        <v>1.238848927</v>
      </c>
      <c r="J136">
        <v>4.8899617999999999E-2</v>
      </c>
      <c r="K136">
        <v>8</v>
      </c>
    </row>
    <row r="137" spans="1:11" x14ac:dyDescent="0.25">
      <c r="A137">
        <v>-0.191938724</v>
      </c>
      <c r="B137">
        <v>0.41924359700000002</v>
      </c>
      <c r="C137" t="s">
        <v>15</v>
      </c>
      <c r="D137">
        <v>2017</v>
      </c>
      <c r="E137" t="s">
        <v>8</v>
      </c>
      <c r="F137">
        <v>0.560365483</v>
      </c>
      <c r="G137">
        <v>0.14009137099999999</v>
      </c>
      <c r="H137">
        <v>2.3595798929999998</v>
      </c>
      <c r="I137">
        <v>1.5190316690000001</v>
      </c>
      <c r="J137">
        <v>0.59963741299999995</v>
      </c>
      <c r="K137">
        <v>8</v>
      </c>
    </row>
    <row r="138" spans="1:11" x14ac:dyDescent="0.25">
      <c r="A138">
        <v>-0.43737502499999997</v>
      </c>
      <c r="B138">
        <v>-8.7227924999999998E-2</v>
      </c>
      <c r="C138" t="s">
        <v>16</v>
      </c>
      <c r="D138">
        <v>1975</v>
      </c>
      <c r="E138" t="s">
        <v>8</v>
      </c>
      <c r="F138" t="s">
        <v>21</v>
      </c>
      <c r="G138" t="s">
        <v>21</v>
      </c>
      <c r="H138" t="s">
        <v>21</v>
      </c>
      <c r="I138" t="s">
        <v>21</v>
      </c>
      <c r="J138">
        <v>4.2893347999999998E-2</v>
      </c>
      <c r="K138">
        <v>9</v>
      </c>
    </row>
    <row r="139" spans="1:11" x14ac:dyDescent="0.25">
      <c r="A139">
        <v>-0.40065501799999997</v>
      </c>
      <c r="B139">
        <v>-0.101368114</v>
      </c>
      <c r="C139" t="s">
        <v>16</v>
      </c>
      <c r="D139">
        <v>2007</v>
      </c>
      <c r="E139" t="s">
        <v>8</v>
      </c>
      <c r="F139">
        <v>3.9348491999999999E-2</v>
      </c>
      <c r="G139">
        <v>1.2296399999999999E-3</v>
      </c>
      <c r="H139">
        <v>3.9348491999999999E-2</v>
      </c>
      <c r="I139">
        <v>1.2296399999999999E-3</v>
      </c>
      <c r="J139">
        <v>4.2989951999999998E-2</v>
      </c>
      <c r="K139">
        <v>9</v>
      </c>
    </row>
    <row r="140" spans="1:11" x14ac:dyDescent="0.25">
      <c r="A140">
        <v>-0.55189127299999996</v>
      </c>
      <c r="B140">
        <v>6.5018324000000002E-2</v>
      </c>
      <c r="C140" t="s">
        <v>16</v>
      </c>
      <c r="D140">
        <v>2009</v>
      </c>
      <c r="E140" t="s">
        <v>8</v>
      </c>
      <c r="F140">
        <v>0.224848508</v>
      </c>
      <c r="G140">
        <v>0.112424254</v>
      </c>
      <c r="H140">
        <v>0.48904550800000002</v>
      </c>
      <c r="I140">
        <v>0.22607814800000001</v>
      </c>
      <c r="J140">
        <v>0.228387588</v>
      </c>
      <c r="K140">
        <v>9</v>
      </c>
    </row>
    <row r="141" spans="1:11" x14ac:dyDescent="0.25">
      <c r="A141">
        <v>-0.43112414700000001</v>
      </c>
      <c r="B141">
        <v>-0.134436213</v>
      </c>
      <c r="C141" t="s">
        <v>16</v>
      </c>
      <c r="D141">
        <v>2010</v>
      </c>
      <c r="E141" t="s">
        <v>8</v>
      </c>
      <c r="F141">
        <v>0.233166916</v>
      </c>
      <c r="G141">
        <v>0.233166916</v>
      </c>
      <c r="H141">
        <v>0.95537934000000002</v>
      </c>
      <c r="I141">
        <v>0.69241198100000001</v>
      </c>
      <c r="J141">
        <v>4.865238E-3</v>
      </c>
      <c r="K141">
        <v>9</v>
      </c>
    </row>
    <row r="142" spans="1:11" x14ac:dyDescent="0.25">
      <c r="A142">
        <v>-0.430691869</v>
      </c>
      <c r="B142">
        <v>-0.12996936000000001</v>
      </c>
      <c r="C142" t="s">
        <v>16</v>
      </c>
      <c r="D142">
        <v>2011</v>
      </c>
      <c r="E142" t="s">
        <v>8</v>
      </c>
      <c r="F142">
        <v>4.4877210000000001E-3</v>
      </c>
      <c r="G142">
        <v>4.4877210000000001E-3</v>
      </c>
      <c r="H142">
        <v>0.96435478200000002</v>
      </c>
      <c r="I142">
        <v>0.70138742200000004</v>
      </c>
      <c r="J142">
        <v>2.1398720000000001E-3</v>
      </c>
      <c r="K142">
        <v>9</v>
      </c>
    </row>
    <row r="143" spans="1:11" x14ac:dyDescent="0.25">
      <c r="A143">
        <v>-0.43337595200000001</v>
      </c>
      <c r="B143">
        <v>-0.14660209199999999</v>
      </c>
      <c r="C143" t="s">
        <v>16</v>
      </c>
      <c r="D143">
        <v>2012</v>
      </c>
      <c r="E143" t="s">
        <v>8</v>
      </c>
      <c r="F143">
        <v>1.6847910000000001E-2</v>
      </c>
      <c r="G143">
        <v>1.6847910000000001E-2</v>
      </c>
      <c r="H143">
        <v>0.99805060300000004</v>
      </c>
      <c r="I143">
        <v>0.73508324300000005</v>
      </c>
      <c r="J143">
        <v>1.6731223999999999E-2</v>
      </c>
      <c r="K143">
        <v>9</v>
      </c>
    </row>
    <row r="144" spans="1:11" x14ac:dyDescent="0.25">
      <c r="A144">
        <v>-0.44397700499999998</v>
      </c>
      <c r="B144">
        <v>-8.0936974999999994E-2</v>
      </c>
      <c r="C144" t="s">
        <v>16</v>
      </c>
      <c r="D144">
        <v>2013</v>
      </c>
      <c r="E144" t="s">
        <v>8</v>
      </c>
      <c r="F144">
        <v>6.6515335999999994E-2</v>
      </c>
      <c r="G144">
        <v>6.6515335999999994E-2</v>
      </c>
      <c r="H144">
        <v>1.131081274</v>
      </c>
      <c r="I144">
        <v>0.86811391400000004</v>
      </c>
      <c r="J144">
        <v>5.0196184999999997E-2</v>
      </c>
      <c r="K144">
        <v>9</v>
      </c>
    </row>
    <row r="145" spans="1:11" x14ac:dyDescent="0.25">
      <c r="A145">
        <v>-0.12803531300000001</v>
      </c>
      <c r="B145">
        <v>0.45246590399999997</v>
      </c>
      <c r="C145" t="s">
        <v>16</v>
      </c>
      <c r="D145">
        <v>2018</v>
      </c>
      <c r="E145" t="s">
        <v>8</v>
      </c>
      <c r="F145">
        <v>0.61994982399999998</v>
      </c>
      <c r="G145">
        <v>0.12398996499999999</v>
      </c>
      <c r="H145">
        <v>2.3709809220000002</v>
      </c>
      <c r="I145">
        <v>1.1160938439999999</v>
      </c>
      <c r="J145">
        <v>0.65728701199999995</v>
      </c>
      <c r="K14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tabSelected="1" workbookViewId="0">
      <selection activeCell="J2" sqref="J2:J24"/>
    </sheetView>
  </sheetViews>
  <sheetFormatPr defaultRowHeight="15" x14ac:dyDescent="0.25"/>
  <cols>
    <col min="6" max="6" width="13.7109375" bestFit="1" customWidth="1"/>
    <col min="7" max="7" width="13.7109375" customWidth="1"/>
    <col min="8" max="8" width="12" bestFit="1" customWidth="1"/>
    <col min="9" max="9" width="12" customWidth="1"/>
    <col min="10" max="10" width="3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102</v>
      </c>
      <c r="K1" t="s">
        <v>22</v>
      </c>
      <c r="O1" t="s">
        <v>101</v>
      </c>
      <c r="P1">
        <v>-0.43282986538461549</v>
      </c>
      <c r="Q1">
        <v>-0.12987978153846155</v>
      </c>
    </row>
    <row r="2" spans="1:17" x14ac:dyDescent="0.25">
      <c r="A2">
        <v>-0.43784487320702398</v>
      </c>
      <c r="B2">
        <v>-0.15290730736118799</v>
      </c>
      <c r="C2" t="s">
        <v>5</v>
      </c>
      <c r="D2">
        <v>1966</v>
      </c>
      <c r="E2" t="s">
        <v>6</v>
      </c>
      <c r="F2" t="s">
        <v>21</v>
      </c>
      <c r="G2" t="s">
        <v>21</v>
      </c>
      <c r="H2" t="s">
        <v>21</v>
      </c>
      <c r="I2" t="s">
        <v>21</v>
      </c>
      <c r="J2">
        <f>SQRT((A2-$P$1)^2+(B2-$Q$1)^2)</f>
        <v>2.35672919313007E-2</v>
      </c>
      <c r="K2">
        <v>1</v>
      </c>
      <c r="M2" t="s">
        <v>5</v>
      </c>
    </row>
    <row r="3" spans="1:17" x14ac:dyDescent="0.25">
      <c r="A3">
        <v>0.48256982438446</v>
      </c>
      <c r="B3">
        <v>-0.40985410862305199</v>
      </c>
      <c r="C3" t="s">
        <v>5</v>
      </c>
      <c r="D3">
        <v>1968</v>
      </c>
      <c r="E3" t="s">
        <v>6</v>
      </c>
      <c r="F3">
        <f>SQRT((A3-A2)^2+(B3-B2)^2)</f>
        <v>0.95560707103972742</v>
      </c>
      <c r="G3">
        <f>F3/(D3-D2)</f>
        <v>0.47780353551986371</v>
      </c>
      <c r="H3">
        <f>IF(H2="NA",0,H2)+(F3+IF(F2="NA",0,F3))</f>
        <v>0.95560707103972742</v>
      </c>
      <c r="I3">
        <f>IF(I2="NA",0,I2)+(G3+IF(G2="NA",0,G3))</f>
        <v>0.47780353551986371</v>
      </c>
      <c r="J3">
        <f t="shared" ref="J3:J24" si="0">SQRT((A3-$P$1)^2+(B3-$Q$1)^2)</f>
        <v>0.95725765385072203</v>
      </c>
      <c r="K3">
        <v>1</v>
      </c>
      <c r="M3">
        <v>1.024526273</v>
      </c>
    </row>
    <row r="4" spans="1:17" x14ac:dyDescent="0.25">
      <c r="A4">
        <v>0.57119812253700097</v>
      </c>
      <c r="B4">
        <v>-0.46506186601784799</v>
      </c>
      <c r="C4" t="s">
        <v>5</v>
      </c>
      <c r="D4">
        <v>1971</v>
      </c>
      <c r="E4" t="s">
        <v>6</v>
      </c>
      <c r="F4">
        <f t="shared" ref="F4:F24" si="1">SQRT((A4-A3)^2+(B4-B3)^2)</f>
        <v>0.10441681717988895</v>
      </c>
      <c r="G4">
        <f t="shared" ref="G4:G24" si="2">F4/(D4-D3)</f>
        <v>3.4805605726629649E-2</v>
      </c>
      <c r="H4">
        <f t="shared" ref="H4:I19" si="3">IF(H3="NA",0,H3)+(F4+IF(F3="NA",0,F4))</f>
        <v>1.1644407053995054</v>
      </c>
      <c r="I4">
        <f t="shared" si="3"/>
        <v>0.54741474697312298</v>
      </c>
      <c r="J4">
        <f t="shared" si="0"/>
        <v>1.0584985735870769</v>
      </c>
      <c r="K4">
        <v>1</v>
      </c>
      <c r="M4" t="s">
        <v>11</v>
      </c>
    </row>
    <row r="5" spans="1:17" x14ac:dyDescent="0.25">
      <c r="A5">
        <v>0.925570201464887</v>
      </c>
      <c r="B5">
        <v>4.5577086855182802E-2</v>
      </c>
      <c r="C5" t="s">
        <v>5</v>
      </c>
      <c r="D5">
        <v>1972</v>
      </c>
      <c r="E5" t="s">
        <v>6</v>
      </c>
      <c r="F5">
        <f t="shared" si="1"/>
        <v>0.62155587883547314</v>
      </c>
      <c r="G5">
        <f t="shared" si="2"/>
        <v>0.62155587883547314</v>
      </c>
      <c r="H5">
        <f t="shared" si="3"/>
        <v>2.4075524630704517</v>
      </c>
      <c r="I5">
        <f t="shared" si="3"/>
        <v>1.7905265046440693</v>
      </c>
      <c r="J5">
        <f t="shared" si="0"/>
        <v>1.3696845820418793</v>
      </c>
      <c r="K5">
        <v>1</v>
      </c>
      <c r="M5">
        <v>0.61490409199999996</v>
      </c>
    </row>
    <row r="6" spans="1:17" x14ac:dyDescent="0.25">
      <c r="A6">
        <v>0.79869849102133195</v>
      </c>
      <c r="B6">
        <v>-1.2380825059249201E-2</v>
      </c>
      <c r="C6" t="s">
        <v>5</v>
      </c>
      <c r="D6">
        <v>1977</v>
      </c>
      <c r="E6" t="s">
        <v>6</v>
      </c>
      <c r="F6">
        <f t="shared" si="1"/>
        <v>0.13948315476914885</v>
      </c>
      <c r="G6">
        <f t="shared" si="2"/>
        <v>2.7896630953829771E-2</v>
      </c>
      <c r="H6">
        <f t="shared" si="3"/>
        <v>2.6865187726087494</v>
      </c>
      <c r="I6">
        <f t="shared" si="3"/>
        <v>1.8463197665517288</v>
      </c>
      <c r="J6">
        <f t="shared" si="0"/>
        <v>1.2371208903763762</v>
      </c>
      <c r="K6">
        <v>1</v>
      </c>
    </row>
    <row r="7" spans="1:17" x14ac:dyDescent="0.25">
      <c r="A7">
        <v>0.84238412985700795</v>
      </c>
      <c r="B7">
        <v>4.9452945245324398E-2</v>
      </c>
      <c r="C7" t="s">
        <v>5</v>
      </c>
      <c r="D7">
        <v>1991</v>
      </c>
      <c r="E7" t="s">
        <v>6</v>
      </c>
      <c r="F7">
        <f t="shared" si="1"/>
        <v>7.570898355254739E-2</v>
      </c>
      <c r="G7">
        <f t="shared" si="2"/>
        <v>5.4077845394676707E-3</v>
      </c>
      <c r="H7">
        <f t="shared" si="3"/>
        <v>2.837936739713844</v>
      </c>
      <c r="I7">
        <f t="shared" si="3"/>
        <v>1.8571353356306641</v>
      </c>
      <c r="J7">
        <f t="shared" si="0"/>
        <v>1.2877619968595948</v>
      </c>
      <c r="K7">
        <v>1</v>
      </c>
    </row>
    <row r="8" spans="1:17" x14ac:dyDescent="0.25">
      <c r="A8">
        <v>0.63495317777975402</v>
      </c>
      <c r="B8">
        <v>0.14115044822414599</v>
      </c>
      <c r="C8" t="s">
        <v>5</v>
      </c>
      <c r="D8">
        <v>1992</v>
      </c>
      <c r="E8" t="s">
        <v>6</v>
      </c>
      <c r="F8">
        <f t="shared" si="1"/>
        <v>0.22679513207347951</v>
      </c>
      <c r="G8">
        <f t="shared" si="2"/>
        <v>0.22679513207347951</v>
      </c>
      <c r="H8">
        <f t="shared" si="3"/>
        <v>3.2915270038608031</v>
      </c>
      <c r="I8">
        <f t="shared" si="3"/>
        <v>2.3107255997776233</v>
      </c>
      <c r="J8">
        <f t="shared" si="0"/>
        <v>1.1016433237280268</v>
      </c>
      <c r="K8">
        <v>1</v>
      </c>
    </row>
    <row r="9" spans="1:17" x14ac:dyDescent="0.25">
      <c r="A9">
        <v>0.92161929464249204</v>
      </c>
      <c r="B9">
        <v>4.29035755325686E-2</v>
      </c>
      <c r="C9" t="s">
        <v>5</v>
      </c>
      <c r="D9">
        <v>1994</v>
      </c>
      <c r="E9" t="s">
        <v>6</v>
      </c>
      <c r="F9">
        <f t="shared" si="1"/>
        <v>0.30303450389491293</v>
      </c>
      <c r="G9">
        <f t="shared" si="2"/>
        <v>0.15151725194745647</v>
      </c>
      <c r="H9">
        <f t="shared" si="3"/>
        <v>3.897596011650629</v>
      </c>
      <c r="I9">
        <f t="shared" si="3"/>
        <v>2.6137601036725364</v>
      </c>
      <c r="J9">
        <f t="shared" si="0"/>
        <v>1.3654254339138672</v>
      </c>
      <c r="K9">
        <v>1</v>
      </c>
    </row>
    <row r="10" spans="1:17" x14ac:dyDescent="0.25">
      <c r="A10">
        <v>0.925570201464887</v>
      </c>
      <c r="B10">
        <v>4.5577086855182802E-2</v>
      </c>
      <c r="C10" t="s">
        <v>5</v>
      </c>
      <c r="D10">
        <v>1995</v>
      </c>
      <c r="E10" t="s">
        <v>6</v>
      </c>
      <c r="F10">
        <f t="shared" si="1"/>
        <v>4.7704640771515511E-3</v>
      </c>
      <c r="G10">
        <f t="shared" si="2"/>
        <v>4.7704640771515511E-3</v>
      </c>
      <c r="H10">
        <f t="shared" si="3"/>
        <v>3.907136939804932</v>
      </c>
      <c r="I10">
        <f t="shared" si="3"/>
        <v>2.6233010318268395</v>
      </c>
      <c r="J10">
        <f t="shared" si="0"/>
        <v>1.3696845820418793</v>
      </c>
      <c r="K10">
        <v>1</v>
      </c>
    </row>
    <row r="11" spans="1:17" x14ac:dyDescent="0.25">
      <c r="A11">
        <v>0.925570201464887</v>
      </c>
      <c r="B11">
        <v>4.5577086855182802E-2</v>
      </c>
      <c r="C11" t="s">
        <v>5</v>
      </c>
      <c r="D11">
        <v>1996</v>
      </c>
      <c r="E11" t="s">
        <v>7</v>
      </c>
      <c r="F11">
        <f t="shared" si="1"/>
        <v>0</v>
      </c>
      <c r="G11">
        <f t="shared" si="2"/>
        <v>0</v>
      </c>
      <c r="H11">
        <f t="shared" si="3"/>
        <v>3.907136939804932</v>
      </c>
      <c r="I11">
        <f t="shared" si="3"/>
        <v>2.6233010318268395</v>
      </c>
      <c r="J11">
        <f t="shared" si="0"/>
        <v>1.3696845820418793</v>
      </c>
      <c r="K11">
        <v>1</v>
      </c>
    </row>
    <row r="12" spans="1:17" x14ac:dyDescent="0.25">
      <c r="A12">
        <v>0.88312897303030702</v>
      </c>
      <c r="B12">
        <v>3.2053044228031201E-2</v>
      </c>
      <c r="C12" t="s">
        <v>5</v>
      </c>
      <c r="D12">
        <v>1997</v>
      </c>
      <c r="E12" t="s">
        <v>7</v>
      </c>
      <c r="F12">
        <f t="shared" si="1"/>
        <v>4.4543883979927187E-2</v>
      </c>
      <c r="G12">
        <f t="shared" si="2"/>
        <v>4.4543883979927187E-2</v>
      </c>
      <c r="H12">
        <f t="shared" si="3"/>
        <v>3.9962247077647866</v>
      </c>
      <c r="I12">
        <f t="shared" si="3"/>
        <v>2.712388799786694</v>
      </c>
      <c r="J12">
        <f t="shared" si="0"/>
        <v>1.3258845743363461</v>
      </c>
      <c r="K12">
        <v>1</v>
      </c>
    </row>
    <row r="13" spans="1:17" x14ac:dyDescent="0.25">
      <c r="A13">
        <v>0.81242317876893699</v>
      </c>
      <c r="B13">
        <v>2.8056518192335601E-2</v>
      </c>
      <c r="C13" t="s">
        <v>5</v>
      </c>
      <c r="D13">
        <v>1998</v>
      </c>
      <c r="E13" t="s">
        <v>7</v>
      </c>
      <c r="F13">
        <f t="shared" si="1"/>
        <v>7.0818652645226021E-2</v>
      </c>
      <c r="G13">
        <f t="shared" si="2"/>
        <v>7.0818652645226021E-2</v>
      </c>
      <c r="H13">
        <f t="shared" si="3"/>
        <v>4.1378620130552388</v>
      </c>
      <c r="I13">
        <f t="shared" si="3"/>
        <v>2.8540261050771463</v>
      </c>
      <c r="J13">
        <f t="shared" si="0"/>
        <v>1.2552286718946257</v>
      </c>
      <c r="K13">
        <v>1</v>
      </c>
    </row>
    <row r="14" spans="1:17" x14ac:dyDescent="0.25">
      <c r="A14">
        <v>0.70942177016154495</v>
      </c>
      <c r="B14">
        <v>0.13295381799011199</v>
      </c>
      <c r="C14" t="s">
        <v>5</v>
      </c>
      <c r="D14">
        <v>1999</v>
      </c>
      <c r="E14" t="s">
        <v>7</v>
      </c>
      <c r="F14">
        <f t="shared" si="1"/>
        <v>0.14701269904321707</v>
      </c>
      <c r="G14">
        <f t="shared" si="2"/>
        <v>0.14701269904321707</v>
      </c>
      <c r="H14">
        <f t="shared" si="3"/>
        <v>4.4318874111416733</v>
      </c>
      <c r="I14">
        <f t="shared" si="3"/>
        <v>3.1480515031635803</v>
      </c>
      <c r="J14">
        <f t="shared" si="0"/>
        <v>1.1721008062231786</v>
      </c>
      <c r="K14">
        <v>1</v>
      </c>
    </row>
    <row r="15" spans="1:17" x14ac:dyDescent="0.25">
      <c r="A15">
        <v>0.143235300827567</v>
      </c>
      <c r="B15">
        <v>0.67486475702191795</v>
      </c>
      <c r="C15" t="s">
        <v>5</v>
      </c>
      <c r="D15">
        <v>2000</v>
      </c>
      <c r="E15" t="s">
        <v>7</v>
      </c>
      <c r="F15">
        <f t="shared" si="1"/>
        <v>0.78373119364946131</v>
      </c>
      <c r="G15">
        <f t="shared" si="2"/>
        <v>0.78373119364946131</v>
      </c>
      <c r="H15">
        <f t="shared" si="3"/>
        <v>5.9993497984405959</v>
      </c>
      <c r="I15">
        <f t="shared" si="3"/>
        <v>4.7155138904625034</v>
      </c>
      <c r="J15">
        <f t="shared" si="0"/>
        <v>0.98967916420718272</v>
      </c>
      <c r="K15">
        <v>1</v>
      </c>
    </row>
    <row r="16" spans="1:17" x14ac:dyDescent="0.25">
      <c r="A16">
        <v>0.57950969107024697</v>
      </c>
      <c r="B16">
        <v>0.33939467065853601</v>
      </c>
      <c r="C16" t="s">
        <v>5</v>
      </c>
      <c r="D16">
        <v>2001</v>
      </c>
      <c r="E16" t="s">
        <v>7</v>
      </c>
      <c r="F16">
        <f t="shared" si="1"/>
        <v>0.55034127814137035</v>
      </c>
      <c r="G16">
        <f t="shared" si="2"/>
        <v>0.55034127814137035</v>
      </c>
      <c r="H16">
        <f t="shared" si="3"/>
        <v>7.1000323547233366</v>
      </c>
      <c r="I16">
        <f t="shared" si="3"/>
        <v>5.8161964467452441</v>
      </c>
      <c r="J16">
        <f t="shared" si="0"/>
        <v>1.1158180358140928</v>
      </c>
      <c r="K16">
        <v>1</v>
      </c>
    </row>
    <row r="17" spans="1:11" x14ac:dyDescent="0.25">
      <c r="A17">
        <v>0.471469418979865</v>
      </c>
      <c r="B17">
        <v>0.53873906873795696</v>
      </c>
      <c r="C17" t="s">
        <v>5</v>
      </c>
      <c r="D17">
        <v>2002</v>
      </c>
      <c r="E17" t="s">
        <v>8</v>
      </c>
      <c r="F17">
        <f t="shared" si="1"/>
        <v>0.22673969533147567</v>
      </c>
      <c r="G17">
        <f t="shared" si="2"/>
        <v>0.22673969533147567</v>
      </c>
      <c r="H17">
        <f t="shared" si="3"/>
        <v>7.5535117453862881</v>
      </c>
      <c r="I17">
        <f t="shared" si="3"/>
        <v>6.2696758374081956</v>
      </c>
      <c r="J17">
        <f t="shared" si="0"/>
        <v>1.1246369914986218</v>
      </c>
      <c r="K17">
        <v>1</v>
      </c>
    </row>
    <row r="18" spans="1:11" x14ac:dyDescent="0.25">
      <c r="A18">
        <v>0.77344628586086905</v>
      </c>
      <c r="B18">
        <v>9.8927696050164701E-2</v>
      </c>
      <c r="C18" t="s">
        <v>5</v>
      </c>
      <c r="D18">
        <v>2003</v>
      </c>
      <c r="E18" t="s">
        <v>8</v>
      </c>
      <c r="F18">
        <f t="shared" si="1"/>
        <v>0.5335017072857291</v>
      </c>
      <c r="G18">
        <f t="shared" si="2"/>
        <v>0.5335017072857291</v>
      </c>
      <c r="H18">
        <f t="shared" si="3"/>
        <v>8.6205151599577459</v>
      </c>
      <c r="I18">
        <f t="shared" si="3"/>
        <v>7.3366792519796533</v>
      </c>
      <c r="J18">
        <f t="shared" si="0"/>
        <v>1.2277845962806704</v>
      </c>
      <c r="K18">
        <v>1</v>
      </c>
    </row>
    <row r="19" spans="1:11" x14ac:dyDescent="0.25">
      <c r="A19">
        <v>0.75972381735634298</v>
      </c>
      <c r="B19">
        <v>0.14141784582460401</v>
      </c>
      <c r="C19" t="s">
        <v>5</v>
      </c>
      <c r="D19">
        <v>2004</v>
      </c>
      <c r="E19" t="s">
        <v>8</v>
      </c>
      <c r="F19">
        <f t="shared" si="1"/>
        <v>4.4651080274860033E-2</v>
      </c>
      <c r="G19">
        <f t="shared" si="2"/>
        <v>4.4651080274860033E-2</v>
      </c>
      <c r="H19">
        <f t="shared" si="3"/>
        <v>8.7098173205074652</v>
      </c>
      <c r="I19">
        <f t="shared" si="3"/>
        <v>7.4259814125293735</v>
      </c>
      <c r="J19">
        <f t="shared" si="0"/>
        <v>1.2230235847406423</v>
      </c>
      <c r="K19">
        <v>1</v>
      </c>
    </row>
    <row r="20" spans="1:11" x14ac:dyDescent="0.25">
      <c r="A20">
        <v>-0.81443361649675705</v>
      </c>
      <c r="B20">
        <v>0.67396876662067495</v>
      </c>
      <c r="C20" t="s">
        <v>5</v>
      </c>
      <c r="D20">
        <v>2005</v>
      </c>
      <c r="E20" t="s">
        <v>8</v>
      </c>
      <c r="F20">
        <f t="shared" si="1"/>
        <v>1.6618008634597949</v>
      </c>
      <c r="G20">
        <f t="shared" si="2"/>
        <v>1.6618008634597949</v>
      </c>
      <c r="H20">
        <f t="shared" ref="H20:I24" si="4">IF(H19="NA",0,H19)+(F20+IF(F19="NA",0,F20))</f>
        <v>12.033419047427055</v>
      </c>
      <c r="I20">
        <f t="shared" si="4"/>
        <v>10.749583139448964</v>
      </c>
      <c r="J20">
        <f t="shared" si="0"/>
        <v>0.88982802340700029</v>
      </c>
      <c r="K20">
        <v>1</v>
      </c>
    </row>
    <row r="21" spans="1:11" x14ac:dyDescent="0.25">
      <c r="A21">
        <v>-0.84422083630836198</v>
      </c>
      <c r="B21">
        <v>0.465346556847404</v>
      </c>
      <c r="C21" t="s">
        <v>5</v>
      </c>
      <c r="D21">
        <v>2006</v>
      </c>
      <c r="E21" t="s">
        <v>8</v>
      </c>
      <c r="F21">
        <f t="shared" si="1"/>
        <v>0.21073800054756983</v>
      </c>
      <c r="G21">
        <f t="shared" si="2"/>
        <v>0.21073800054756983</v>
      </c>
      <c r="H21">
        <f t="shared" si="4"/>
        <v>12.454895048522195</v>
      </c>
      <c r="I21">
        <f t="shared" si="4"/>
        <v>11.171059140544104</v>
      </c>
      <c r="J21">
        <f t="shared" si="0"/>
        <v>0.72355851516365133</v>
      </c>
      <c r="K21">
        <v>1</v>
      </c>
    </row>
    <row r="22" spans="1:11" x14ac:dyDescent="0.25">
      <c r="A22">
        <v>-0.67457661935195801</v>
      </c>
      <c r="B22">
        <v>0.192435448189232</v>
      </c>
      <c r="C22" t="s">
        <v>5</v>
      </c>
      <c r="D22">
        <v>2009</v>
      </c>
      <c r="E22" t="s">
        <v>8</v>
      </c>
      <c r="F22">
        <f t="shared" si="1"/>
        <v>0.32134037028637413</v>
      </c>
      <c r="G22">
        <f t="shared" si="2"/>
        <v>0.10711345676212471</v>
      </c>
      <c r="H22">
        <f t="shared" si="4"/>
        <v>13.097575789094943</v>
      </c>
      <c r="I22">
        <f t="shared" si="4"/>
        <v>11.385286054068354</v>
      </c>
      <c r="J22">
        <f t="shared" si="0"/>
        <v>0.40290023624734039</v>
      </c>
      <c r="K22">
        <v>1</v>
      </c>
    </row>
    <row r="23" spans="1:11" x14ac:dyDescent="0.25">
      <c r="A23">
        <v>-0.98009418963269201</v>
      </c>
      <c r="B23">
        <v>0.55556315400162404</v>
      </c>
      <c r="C23" t="s">
        <v>5</v>
      </c>
      <c r="D23">
        <v>2013</v>
      </c>
      <c r="E23" t="s">
        <v>8</v>
      </c>
      <c r="F23">
        <f t="shared" si="1"/>
        <v>0.47455528284786208</v>
      </c>
      <c r="G23">
        <f t="shared" si="2"/>
        <v>0.11863882071196552</v>
      </c>
      <c r="H23">
        <f t="shared" si="4"/>
        <v>14.046686354790667</v>
      </c>
      <c r="I23">
        <f t="shared" si="4"/>
        <v>11.622563695492286</v>
      </c>
      <c r="J23">
        <f t="shared" si="0"/>
        <v>0.87711473506977056</v>
      </c>
      <c r="K23">
        <v>1</v>
      </c>
    </row>
    <row r="24" spans="1:11" x14ac:dyDescent="0.25">
      <c r="A24">
        <v>-0.47531754906041601</v>
      </c>
      <c r="B24">
        <v>-4.3551381196845901E-2</v>
      </c>
      <c r="C24" t="s">
        <v>5</v>
      </c>
      <c r="D24">
        <v>2022</v>
      </c>
      <c r="E24" t="s">
        <v>8</v>
      </c>
      <c r="F24">
        <f t="shared" si="1"/>
        <v>0.78341411983287057</v>
      </c>
      <c r="G24">
        <f t="shared" si="2"/>
        <v>8.7046013314763401E-2</v>
      </c>
      <c r="H24">
        <f t="shared" si="4"/>
        <v>15.613514594456408</v>
      </c>
      <c r="I24">
        <f>IF(I23="NA",0,I23)+(G24+IF(G23="NA",0,G24))</f>
        <v>11.796655722121812</v>
      </c>
      <c r="J24">
        <f t="shared" si="0"/>
        <v>9.6217441088802355E-2</v>
      </c>
      <c r="K24">
        <v>1</v>
      </c>
    </row>
    <row r="25" spans="1:11" x14ac:dyDescent="0.25">
      <c r="A25">
        <v>-0.44471125210234003</v>
      </c>
      <c r="B25">
        <v>-7.68673487731939E-2</v>
      </c>
      <c r="C25" t="s">
        <v>10</v>
      </c>
      <c r="D25">
        <v>1966</v>
      </c>
      <c r="E25" t="s">
        <v>6</v>
      </c>
      <c r="F25" t="s">
        <v>21</v>
      </c>
      <c r="G25" t="s">
        <v>21</v>
      </c>
      <c r="H25" t="s">
        <v>21</v>
      </c>
      <c r="I25" t="s">
        <v>21</v>
      </c>
      <c r="J25">
        <f t="shared" ref="J25:J52" si="5">SQRT((A25-$P$1)^2+(B25-$Q$1)^2)</f>
        <v>5.4327574748263378E-2</v>
      </c>
      <c r="K25">
        <v>2</v>
      </c>
    </row>
    <row r="26" spans="1:11" x14ac:dyDescent="0.25">
      <c r="A26">
        <v>-2.6751514806109801E-2</v>
      </c>
      <c r="B26">
        <v>-3.77955059627808E-2</v>
      </c>
      <c r="C26" t="s">
        <v>10</v>
      </c>
      <c r="D26">
        <v>1967</v>
      </c>
      <c r="E26" t="s">
        <v>6</v>
      </c>
      <c r="F26">
        <f t="shared" ref="F26:F35" si="6">SQRT((A26-A25)^2+(B26-B25)^2)</f>
        <v>0.41978202784461294</v>
      </c>
      <c r="G26">
        <f t="shared" ref="G26:G35" si="7">F26/(D26-D25)</f>
        <v>0.41978202784461294</v>
      </c>
      <c r="H26">
        <f t="shared" ref="H26:H35" si="8">IF(H25="NA",0,H25)+(F26+IF(F25="NA",0,F26))</f>
        <v>0.41978202784461294</v>
      </c>
      <c r="I26">
        <f t="shared" ref="I26:I35" si="9">IF(I25="NA",0,I25)+(G26+IF(G25="NA",0,G26))</f>
        <v>0.41978202784461294</v>
      </c>
      <c r="J26">
        <f t="shared" si="5"/>
        <v>0.41638820902717416</v>
      </c>
      <c r="K26">
        <v>2</v>
      </c>
    </row>
    <row r="27" spans="1:11" x14ac:dyDescent="0.25">
      <c r="A27">
        <v>0.925570201464887</v>
      </c>
      <c r="B27">
        <v>4.5577086855182802E-2</v>
      </c>
      <c r="C27" t="s">
        <v>10</v>
      </c>
      <c r="D27">
        <v>1968</v>
      </c>
      <c r="E27" t="s">
        <v>6</v>
      </c>
      <c r="F27">
        <f>SQRT((A27-A26)^2+(B27-B26)^2)</f>
        <v>0.9559642464624537</v>
      </c>
      <c r="G27">
        <f t="shared" si="7"/>
        <v>0.9559642464624537</v>
      </c>
      <c r="H27">
        <f t="shared" si="8"/>
        <v>2.3317105207695201</v>
      </c>
      <c r="I27">
        <f t="shared" si="9"/>
        <v>2.3317105207695201</v>
      </c>
      <c r="J27">
        <f t="shared" si="5"/>
        <v>1.3696845820418793</v>
      </c>
      <c r="K27">
        <v>2</v>
      </c>
    </row>
    <row r="28" spans="1:11" x14ac:dyDescent="0.25">
      <c r="A28">
        <v>0.925570201464887</v>
      </c>
      <c r="B28">
        <v>4.5577086855182802E-2</v>
      </c>
      <c r="C28" t="s">
        <v>10</v>
      </c>
      <c r="D28">
        <v>1969</v>
      </c>
      <c r="E28" t="s">
        <v>6</v>
      </c>
      <c r="F28">
        <f>SQRT((A28-A27)^2+(B28-B27)^2)</f>
        <v>0</v>
      </c>
      <c r="G28">
        <f t="shared" ref="G28" si="10">F28/(D28-D27)</f>
        <v>0</v>
      </c>
      <c r="H28">
        <f t="shared" ref="H28" si="11">IF(H27="NA",0,H27)+(F28+IF(F27="NA",0,F28))</f>
        <v>2.3317105207695201</v>
      </c>
      <c r="I28">
        <f t="shared" ref="I28" si="12">IF(I27="NA",0,I27)+(G28+IF(G27="NA",0,G28))</f>
        <v>2.3317105207695201</v>
      </c>
      <c r="J28">
        <f t="shared" si="5"/>
        <v>1.3696845820418793</v>
      </c>
      <c r="K28">
        <v>2</v>
      </c>
    </row>
    <row r="29" spans="1:11" x14ac:dyDescent="0.25">
      <c r="A29">
        <v>0.78582199647755802</v>
      </c>
      <c r="B29">
        <v>0.251691725905</v>
      </c>
      <c r="C29" t="s">
        <v>10</v>
      </c>
      <c r="D29">
        <v>1971</v>
      </c>
      <c r="E29" t="s">
        <v>6</v>
      </c>
      <c r="F29">
        <f t="shared" si="6"/>
        <v>0.2490237041484544</v>
      </c>
      <c r="G29">
        <f t="shared" si="7"/>
        <v>0.1245118520742272</v>
      </c>
      <c r="H29">
        <f t="shared" si="8"/>
        <v>2.829757929066429</v>
      </c>
      <c r="I29">
        <f t="shared" si="9"/>
        <v>2.5807342249179746</v>
      </c>
      <c r="J29">
        <f t="shared" si="5"/>
        <v>1.2769922379219139</v>
      </c>
      <c r="K29">
        <v>2</v>
      </c>
    </row>
    <row r="30" spans="1:11" x14ac:dyDescent="0.25">
      <c r="A30">
        <v>0.925570201464887</v>
      </c>
      <c r="B30">
        <v>4.5577086855182802E-2</v>
      </c>
      <c r="C30" t="s">
        <v>10</v>
      </c>
      <c r="D30">
        <v>1972</v>
      </c>
      <c r="E30" t="s">
        <v>6</v>
      </c>
      <c r="F30">
        <f t="shared" si="6"/>
        <v>0.2490237041484544</v>
      </c>
      <c r="G30">
        <f t="shared" si="7"/>
        <v>0.2490237041484544</v>
      </c>
      <c r="H30">
        <f t="shared" si="8"/>
        <v>3.3278053373633378</v>
      </c>
      <c r="I30">
        <f t="shared" si="9"/>
        <v>3.0787816332148834</v>
      </c>
      <c r="J30">
        <f t="shared" si="5"/>
        <v>1.3696845820418793</v>
      </c>
      <c r="K30">
        <v>2</v>
      </c>
    </row>
    <row r="31" spans="1:11" x14ac:dyDescent="0.25">
      <c r="A31">
        <v>0.86264782314277</v>
      </c>
      <c r="B31">
        <v>9.9859007262193503E-2</v>
      </c>
      <c r="C31" t="s">
        <v>10</v>
      </c>
      <c r="D31">
        <v>1977</v>
      </c>
      <c r="E31" t="s">
        <v>7</v>
      </c>
      <c r="F31">
        <f t="shared" si="6"/>
        <v>8.3100857858295685E-2</v>
      </c>
      <c r="G31">
        <f t="shared" si="7"/>
        <v>1.6620171571659136E-2</v>
      </c>
      <c r="H31">
        <f t="shared" si="8"/>
        <v>3.4940070530799292</v>
      </c>
      <c r="I31">
        <f t="shared" si="9"/>
        <v>3.1120219763582018</v>
      </c>
      <c r="J31">
        <f t="shared" si="5"/>
        <v>1.3156908271139727</v>
      </c>
      <c r="K31">
        <v>2</v>
      </c>
    </row>
    <row r="32" spans="1:11" x14ac:dyDescent="0.25">
      <c r="A32">
        <v>-0.36893941555201598</v>
      </c>
      <c r="B32">
        <v>-0.11745634872965301</v>
      </c>
      <c r="C32" t="s">
        <v>10</v>
      </c>
      <c r="D32">
        <v>1991</v>
      </c>
      <c r="E32" t="s">
        <v>7</v>
      </c>
      <c r="F32">
        <f t="shared" si="6"/>
        <v>1.2506130858365869</v>
      </c>
      <c r="G32">
        <f t="shared" si="7"/>
        <v>8.9329506131184774E-2</v>
      </c>
      <c r="H32">
        <f t="shared" si="8"/>
        <v>5.9952332247531031</v>
      </c>
      <c r="I32">
        <f t="shared" si="9"/>
        <v>3.2906809886205712</v>
      </c>
      <c r="J32">
        <f t="shared" si="5"/>
        <v>6.5087105194246389E-2</v>
      </c>
      <c r="K32">
        <v>2</v>
      </c>
    </row>
    <row r="33" spans="1:11" x14ac:dyDescent="0.25">
      <c r="A33">
        <v>-0.39487059758469401</v>
      </c>
      <c r="B33">
        <v>-0.10983744794626001</v>
      </c>
      <c r="C33" t="s">
        <v>10</v>
      </c>
      <c r="D33">
        <v>1992</v>
      </c>
      <c r="E33" t="s">
        <v>8</v>
      </c>
      <c r="F33">
        <f t="shared" si="6"/>
        <v>2.7027279751374724E-2</v>
      </c>
      <c r="G33">
        <f t="shared" si="7"/>
        <v>2.7027279751374724E-2</v>
      </c>
      <c r="H33">
        <f t="shared" si="8"/>
        <v>6.0492877842558528</v>
      </c>
      <c r="I33">
        <f t="shared" si="9"/>
        <v>3.3447355481233205</v>
      </c>
      <c r="J33">
        <f t="shared" si="5"/>
        <v>4.2925530255632796E-2</v>
      </c>
      <c r="K33">
        <v>2</v>
      </c>
    </row>
    <row r="34" spans="1:11" x14ac:dyDescent="0.25">
      <c r="A34">
        <v>-0.45792183793234797</v>
      </c>
      <c r="B34">
        <v>-4.9725439182688402E-2</v>
      </c>
      <c r="C34" t="s">
        <v>10</v>
      </c>
      <c r="D34">
        <v>1993</v>
      </c>
      <c r="E34" t="s">
        <v>8</v>
      </c>
      <c r="F34">
        <f t="shared" si="6"/>
        <v>8.7114364527150961E-2</v>
      </c>
      <c r="G34">
        <f t="shared" si="7"/>
        <v>8.7114364527150961E-2</v>
      </c>
      <c r="H34">
        <f t="shared" si="8"/>
        <v>6.2235165133101544</v>
      </c>
      <c r="I34">
        <f t="shared" si="9"/>
        <v>3.5189642771776226</v>
      </c>
      <c r="J34">
        <f t="shared" si="5"/>
        <v>8.399003324694336E-2</v>
      </c>
      <c r="K34">
        <v>2</v>
      </c>
    </row>
    <row r="35" spans="1:11" x14ac:dyDescent="0.25">
      <c r="A35">
        <v>-0.31196108849350102</v>
      </c>
      <c r="B35">
        <v>-0.113304378166042</v>
      </c>
      <c r="C35" t="s">
        <v>10</v>
      </c>
      <c r="D35">
        <v>1994</v>
      </c>
      <c r="E35" t="s">
        <v>8</v>
      </c>
      <c r="F35">
        <f t="shared" si="6"/>
        <v>0.1592068524247586</v>
      </c>
      <c r="G35">
        <f t="shared" si="7"/>
        <v>0.1592068524247586</v>
      </c>
      <c r="H35">
        <f t="shared" si="8"/>
        <v>6.5419302181596715</v>
      </c>
      <c r="I35">
        <f t="shared" si="9"/>
        <v>3.8373779820271396</v>
      </c>
      <c r="J35">
        <f t="shared" si="5"/>
        <v>0.12200002141029495</v>
      </c>
      <c r="K35">
        <v>2</v>
      </c>
    </row>
    <row r="36" spans="1:11" x14ac:dyDescent="0.25">
      <c r="A36">
        <v>-0.42376717456721003</v>
      </c>
      <c r="B36">
        <v>-0.14716889092076099</v>
      </c>
      <c r="C36" t="s">
        <v>10</v>
      </c>
      <c r="D36">
        <v>1995</v>
      </c>
      <c r="E36" t="s">
        <v>8</v>
      </c>
      <c r="F36">
        <f t="shared" ref="F36" si="13">SQRT((A36-A35)^2+(B36-B35)^2)</f>
        <v>0.11682211309181217</v>
      </c>
      <c r="G36">
        <f t="shared" ref="G36" si="14">F36/(D36-D35)</f>
        <v>0.11682211309181217</v>
      </c>
      <c r="H36">
        <f t="shared" ref="H36" si="15">IF(H35="NA",0,H35)+(F36+IF(F35="NA",0,F36))</f>
        <v>6.7755744443432961</v>
      </c>
      <c r="I36">
        <f t="shared" ref="I36" si="16">IF(I35="NA",0,I35)+(G36+IF(G35="NA",0,G36))</f>
        <v>4.0710222082107643</v>
      </c>
      <c r="J36">
        <f t="shared" si="5"/>
        <v>1.9520391084325121E-2</v>
      </c>
      <c r="K36">
        <v>2</v>
      </c>
    </row>
    <row r="37" spans="1:11" x14ac:dyDescent="0.25">
      <c r="A37">
        <v>-0.31135323045937802</v>
      </c>
      <c r="B37">
        <v>-3.9767792851750902E-2</v>
      </c>
      <c r="C37" t="s">
        <v>10</v>
      </c>
      <c r="D37">
        <v>1996</v>
      </c>
      <c r="E37" t="s">
        <v>8</v>
      </c>
      <c r="F37">
        <f t="shared" ref="F37:F53" si="17">SQRT((A37-A36)^2+(B37-B36)^2)</f>
        <v>0.15547311888653903</v>
      </c>
      <c r="G37">
        <f t="shared" ref="G37:G53" si="18">F37/(D37-D36)</f>
        <v>0.15547311888653903</v>
      </c>
      <c r="H37">
        <f t="shared" ref="H37:H53" si="19">IF(H36="NA",0,H36)+(F37+IF(F36="NA",0,F37))</f>
        <v>7.0865206821163742</v>
      </c>
      <c r="I37">
        <f t="shared" ref="I37:I53" si="20">IF(I36="NA",0,I36)+(G37+IF(G36="NA",0,G37))</f>
        <v>4.3819684459838424</v>
      </c>
      <c r="J37">
        <f t="shared" si="5"/>
        <v>0.15125059780983774</v>
      </c>
      <c r="K37">
        <v>2</v>
      </c>
    </row>
    <row r="38" spans="1:11" x14ac:dyDescent="0.25">
      <c r="A38">
        <v>-0.32180053049896001</v>
      </c>
      <c r="B38">
        <v>-7.9862100011811196E-2</v>
      </c>
      <c r="C38" t="s">
        <v>10</v>
      </c>
      <c r="D38">
        <v>1997</v>
      </c>
      <c r="E38" t="s">
        <v>8</v>
      </c>
      <c r="F38">
        <f t="shared" si="17"/>
        <v>4.1433073078910192E-2</v>
      </c>
      <c r="G38">
        <f t="shared" si="18"/>
        <v>4.1433073078910192E-2</v>
      </c>
      <c r="H38">
        <f t="shared" si="19"/>
        <v>7.1693868282741944</v>
      </c>
      <c r="I38">
        <f t="shared" si="20"/>
        <v>4.4648345921416626</v>
      </c>
      <c r="J38">
        <f t="shared" si="5"/>
        <v>0.12177553806266861</v>
      </c>
      <c r="K38">
        <v>2</v>
      </c>
    </row>
    <row r="39" spans="1:11" x14ac:dyDescent="0.25">
      <c r="A39">
        <v>-0.49668485830519699</v>
      </c>
      <c r="B39">
        <v>0.10364659074384899</v>
      </c>
      <c r="C39" t="s">
        <v>10</v>
      </c>
      <c r="D39">
        <v>1998</v>
      </c>
      <c r="E39" t="s">
        <v>8</v>
      </c>
      <c r="F39">
        <f t="shared" si="17"/>
        <v>0.25349549837244817</v>
      </c>
      <c r="G39">
        <f t="shared" si="18"/>
        <v>0.25349549837244817</v>
      </c>
      <c r="H39">
        <f t="shared" si="19"/>
        <v>7.6763778250190908</v>
      </c>
      <c r="I39">
        <f t="shared" si="20"/>
        <v>4.971825588886559</v>
      </c>
      <c r="J39">
        <f t="shared" si="5"/>
        <v>0.24209920832630538</v>
      </c>
      <c r="K39">
        <v>2</v>
      </c>
    </row>
    <row r="40" spans="1:11" x14ac:dyDescent="0.25">
      <c r="A40">
        <v>-0.27856356167268398</v>
      </c>
      <c r="B40">
        <v>-9.7893110851194606E-2</v>
      </c>
      <c r="C40" t="s">
        <v>10</v>
      </c>
      <c r="D40">
        <v>1999</v>
      </c>
      <c r="E40" t="s">
        <v>8</v>
      </c>
      <c r="F40">
        <f t="shared" si="17"/>
        <v>0.29697668488227819</v>
      </c>
      <c r="G40">
        <f t="shared" si="18"/>
        <v>0.29697668488227819</v>
      </c>
      <c r="H40">
        <f t="shared" si="19"/>
        <v>8.2703311947836475</v>
      </c>
      <c r="I40">
        <f t="shared" si="20"/>
        <v>5.5657789586511157</v>
      </c>
      <c r="J40">
        <f t="shared" si="5"/>
        <v>0.15754757872654709</v>
      </c>
      <c r="K40">
        <v>2</v>
      </c>
    </row>
    <row r="41" spans="1:11" x14ac:dyDescent="0.25">
      <c r="A41">
        <v>-0.40550287226488202</v>
      </c>
      <c r="B41">
        <v>-8.9853024357871694E-2</v>
      </c>
      <c r="C41" t="s">
        <v>10</v>
      </c>
      <c r="D41">
        <v>2000</v>
      </c>
      <c r="E41" t="s">
        <v>8</v>
      </c>
      <c r="F41">
        <f t="shared" si="17"/>
        <v>0.12719367737604978</v>
      </c>
      <c r="G41">
        <f t="shared" si="18"/>
        <v>0.12719367737604978</v>
      </c>
      <c r="H41">
        <f t="shared" si="19"/>
        <v>8.5247185495357467</v>
      </c>
      <c r="I41">
        <f t="shared" si="20"/>
        <v>5.8201663134032149</v>
      </c>
      <c r="J41">
        <f t="shared" si="5"/>
        <v>4.8465511896191318E-2</v>
      </c>
      <c r="K41">
        <v>2</v>
      </c>
    </row>
    <row r="42" spans="1:11" x14ac:dyDescent="0.25">
      <c r="A42">
        <v>-0.45933860832465201</v>
      </c>
      <c r="B42">
        <v>5.1528310823519601E-2</v>
      </c>
      <c r="C42" t="s">
        <v>10</v>
      </c>
      <c r="D42">
        <v>2001</v>
      </c>
      <c r="E42" t="s">
        <v>8</v>
      </c>
      <c r="F42">
        <f t="shared" si="17"/>
        <v>0.15128439580726799</v>
      </c>
      <c r="G42">
        <f t="shared" si="18"/>
        <v>0.15128439580726799</v>
      </c>
      <c r="H42">
        <f t="shared" si="19"/>
        <v>8.8272873411502832</v>
      </c>
      <c r="I42">
        <f t="shared" si="20"/>
        <v>6.1227351050177505</v>
      </c>
      <c r="J42">
        <f t="shared" si="5"/>
        <v>0.1833346923707404</v>
      </c>
      <c r="K42">
        <v>2</v>
      </c>
    </row>
    <row r="43" spans="1:11" x14ac:dyDescent="0.25">
      <c r="A43">
        <v>8.7871364425681206E-2</v>
      </c>
      <c r="B43">
        <v>9.0573876401557202E-2</v>
      </c>
      <c r="C43" t="s">
        <v>10</v>
      </c>
      <c r="D43">
        <v>2002</v>
      </c>
      <c r="E43" t="s">
        <v>8</v>
      </c>
      <c r="F43">
        <f t="shared" si="17"/>
        <v>0.54860123083049062</v>
      </c>
      <c r="G43">
        <f t="shared" si="18"/>
        <v>0.54860123083049062</v>
      </c>
      <c r="H43">
        <f t="shared" si="19"/>
        <v>9.924489802811264</v>
      </c>
      <c r="I43">
        <f t="shared" si="20"/>
        <v>7.2199375666787322</v>
      </c>
      <c r="J43">
        <f t="shared" si="5"/>
        <v>0.56544635998924797</v>
      </c>
      <c r="K43">
        <v>2</v>
      </c>
    </row>
    <row r="44" spans="1:11" x14ac:dyDescent="0.25">
      <c r="A44">
        <v>-0.502168043998651</v>
      </c>
      <c r="B44">
        <v>2.9857153718016598E-2</v>
      </c>
      <c r="C44" t="s">
        <v>10</v>
      </c>
      <c r="D44">
        <v>2003</v>
      </c>
      <c r="E44" t="s">
        <v>8</v>
      </c>
      <c r="F44">
        <f t="shared" si="17"/>
        <v>0.59315514320215235</v>
      </c>
      <c r="G44">
        <f t="shared" si="18"/>
        <v>0.59315514320215235</v>
      </c>
      <c r="H44">
        <f t="shared" si="19"/>
        <v>11.110800089215569</v>
      </c>
      <c r="I44">
        <f t="shared" si="20"/>
        <v>8.4062478530830376</v>
      </c>
      <c r="J44">
        <f t="shared" si="5"/>
        <v>0.17413693318375681</v>
      </c>
      <c r="K44">
        <v>2</v>
      </c>
    </row>
    <row r="45" spans="1:11" x14ac:dyDescent="0.25">
      <c r="A45">
        <v>-0.36417491254557799</v>
      </c>
      <c r="B45">
        <v>-6.3375045151336698E-2</v>
      </c>
      <c r="C45" t="s">
        <v>10</v>
      </c>
      <c r="D45">
        <v>2004</v>
      </c>
      <c r="E45" t="s">
        <v>8</v>
      </c>
      <c r="F45">
        <f t="shared" si="17"/>
        <v>0.16653632406847382</v>
      </c>
      <c r="G45">
        <f t="shared" si="18"/>
        <v>0.16653632406847382</v>
      </c>
      <c r="H45">
        <f t="shared" si="19"/>
        <v>11.443872737352518</v>
      </c>
      <c r="I45">
        <f t="shared" si="20"/>
        <v>8.7393205012199857</v>
      </c>
      <c r="J45">
        <f t="shared" si="5"/>
        <v>9.5584426091552335E-2</v>
      </c>
      <c r="K45">
        <v>2</v>
      </c>
    </row>
    <row r="46" spans="1:11" x14ac:dyDescent="0.25">
      <c r="A46">
        <v>-0.64178062600109798</v>
      </c>
      <c r="B46">
        <v>0.19280502982584799</v>
      </c>
      <c r="C46" t="s">
        <v>10</v>
      </c>
      <c r="D46">
        <v>2005</v>
      </c>
      <c r="E46" t="s">
        <v>8</v>
      </c>
      <c r="F46">
        <f t="shared" si="17"/>
        <v>0.3777474857076672</v>
      </c>
      <c r="G46">
        <f t="shared" si="18"/>
        <v>0.3777474857076672</v>
      </c>
      <c r="H46">
        <f t="shared" si="19"/>
        <v>12.199367708767852</v>
      </c>
      <c r="I46">
        <f t="shared" si="20"/>
        <v>9.4948154726353202</v>
      </c>
      <c r="J46">
        <f t="shared" si="5"/>
        <v>0.38442932750692499</v>
      </c>
      <c r="K46">
        <v>2</v>
      </c>
    </row>
    <row r="47" spans="1:11" x14ac:dyDescent="0.25">
      <c r="A47">
        <v>-0.55237149754283299</v>
      </c>
      <c r="B47">
        <v>7.4830841864699002E-2</v>
      </c>
      <c r="C47" t="s">
        <v>10</v>
      </c>
      <c r="D47">
        <v>2006</v>
      </c>
      <c r="E47" t="s">
        <v>8</v>
      </c>
      <c r="F47">
        <f t="shared" si="17"/>
        <v>0.14802669109575828</v>
      </c>
      <c r="G47">
        <f t="shared" si="18"/>
        <v>0.14802669109575828</v>
      </c>
      <c r="H47">
        <f t="shared" si="19"/>
        <v>12.495421090959368</v>
      </c>
      <c r="I47">
        <f t="shared" si="20"/>
        <v>9.7908688548268366</v>
      </c>
      <c r="J47">
        <f t="shared" si="5"/>
        <v>0.23705830749661821</v>
      </c>
      <c r="K47">
        <v>2</v>
      </c>
    </row>
    <row r="48" spans="1:11" x14ac:dyDescent="0.25">
      <c r="A48">
        <v>-0.70645696507306399</v>
      </c>
      <c r="B48">
        <v>0.239608587772037</v>
      </c>
      <c r="C48" t="s">
        <v>10</v>
      </c>
      <c r="D48">
        <v>2007</v>
      </c>
      <c r="E48" t="s">
        <v>8</v>
      </c>
      <c r="F48">
        <f t="shared" si="17"/>
        <v>0.22559706746833638</v>
      </c>
      <c r="G48">
        <f t="shared" si="18"/>
        <v>0.22559706746833638</v>
      </c>
      <c r="H48">
        <f t="shared" si="19"/>
        <v>12.946615225896041</v>
      </c>
      <c r="I48">
        <f t="shared" si="20"/>
        <v>10.242062989763509</v>
      </c>
      <c r="J48">
        <f t="shared" si="5"/>
        <v>0.45977542859492121</v>
      </c>
      <c r="K48">
        <v>2</v>
      </c>
    </row>
    <row r="49" spans="1:11" x14ac:dyDescent="0.25">
      <c r="A49">
        <v>-0.54631079577860897</v>
      </c>
      <c r="B49">
        <v>5.1102675494405503E-2</v>
      </c>
      <c r="C49" t="s">
        <v>10</v>
      </c>
      <c r="D49">
        <v>2008</v>
      </c>
      <c r="E49" t="s">
        <v>8</v>
      </c>
      <c r="F49">
        <f t="shared" si="17"/>
        <v>0.24734848797457878</v>
      </c>
      <c r="G49">
        <f t="shared" si="18"/>
        <v>0.24734848797457878</v>
      </c>
      <c r="H49">
        <f t="shared" si="19"/>
        <v>13.441312201845198</v>
      </c>
      <c r="I49">
        <f t="shared" si="20"/>
        <v>10.736759965712666</v>
      </c>
      <c r="J49">
        <f t="shared" si="5"/>
        <v>0.21361781600966706</v>
      </c>
      <c r="K49">
        <v>2</v>
      </c>
    </row>
    <row r="50" spans="1:11" x14ac:dyDescent="0.25">
      <c r="A50">
        <v>-0.39733877627659903</v>
      </c>
      <c r="B50">
        <v>-7.7040263645066595E-2</v>
      </c>
      <c r="C50" t="s">
        <v>10</v>
      </c>
      <c r="D50">
        <v>2009</v>
      </c>
      <c r="E50" t="s">
        <v>8</v>
      </c>
      <c r="F50">
        <f t="shared" si="17"/>
        <v>0.19650260925954566</v>
      </c>
      <c r="G50">
        <f t="shared" si="18"/>
        <v>0.19650260925954566</v>
      </c>
      <c r="H50">
        <f t="shared" si="19"/>
        <v>13.83431742036429</v>
      </c>
      <c r="I50">
        <f t="shared" si="20"/>
        <v>11.129765184231758</v>
      </c>
      <c r="J50">
        <f t="shared" si="5"/>
        <v>6.365243166823692E-2</v>
      </c>
      <c r="K50">
        <v>2</v>
      </c>
    </row>
    <row r="51" spans="1:11" x14ac:dyDescent="0.25">
      <c r="A51">
        <v>-0.45111860513351099</v>
      </c>
      <c r="B51">
        <v>-6.8993631983922804E-2</v>
      </c>
      <c r="C51" t="s">
        <v>10</v>
      </c>
      <c r="D51">
        <v>2013</v>
      </c>
      <c r="E51" t="s">
        <v>8</v>
      </c>
      <c r="F51">
        <f t="shared" si="17"/>
        <v>5.4378472514119612E-2</v>
      </c>
      <c r="G51">
        <f t="shared" si="18"/>
        <v>1.3594618128529903E-2</v>
      </c>
      <c r="H51">
        <f t="shared" si="19"/>
        <v>13.943074365392528</v>
      </c>
      <c r="I51">
        <f t="shared" si="20"/>
        <v>11.156954420488818</v>
      </c>
      <c r="J51">
        <f t="shared" si="5"/>
        <v>6.3573588927954117E-2</v>
      </c>
      <c r="K51">
        <v>2</v>
      </c>
    </row>
    <row r="52" spans="1:11" x14ac:dyDescent="0.25">
      <c r="A52">
        <v>-0.60732234167565502</v>
      </c>
      <c r="B52">
        <v>0.127057031594938</v>
      </c>
      <c r="C52" t="s">
        <v>10</v>
      </c>
      <c r="D52">
        <v>2022</v>
      </c>
      <c r="E52" t="s">
        <v>8</v>
      </c>
      <c r="F52">
        <f t="shared" si="17"/>
        <v>0.25067004208608418</v>
      </c>
      <c r="G52">
        <f t="shared" si="18"/>
        <v>2.7852226898453798E-2</v>
      </c>
      <c r="H52">
        <f t="shared" si="19"/>
        <v>14.444414449564697</v>
      </c>
      <c r="I52">
        <f t="shared" si="20"/>
        <v>11.212658874285726</v>
      </c>
      <c r="J52">
        <f t="shared" si="5"/>
        <v>0.31058678372610526</v>
      </c>
      <c r="K52">
        <v>2</v>
      </c>
    </row>
    <row r="53" spans="1:11" x14ac:dyDescent="0.25">
      <c r="A53">
        <v>-0.26619384439424898</v>
      </c>
      <c r="B53">
        <v>-0.56817472198751295</v>
      </c>
      <c r="C53" t="s">
        <v>11</v>
      </c>
      <c r="D53">
        <v>1966</v>
      </c>
      <c r="E53" t="s">
        <v>6</v>
      </c>
      <c r="F53" t="s">
        <v>21</v>
      </c>
      <c r="G53" t="s">
        <v>21</v>
      </c>
      <c r="H53" t="s">
        <v>21</v>
      </c>
      <c r="I53" t="s">
        <v>21</v>
      </c>
      <c r="J53">
        <f t="shared" ref="J53:J130" si="21">SQRT((A53-$P$1)^2+(B53-$Q$1)^2)</f>
        <v>0.46890299456789497</v>
      </c>
      <c r="K53">
        <v>3</v>
      </c>
    </row>
    <row r="54" spans="1:11" x14ac:dyDescent="0.25">
      <c r="A54">
        <v>-0.31067511990775398</v>
      </c>
      <c r="B54">
        <v>0.23957631428232901</v>
      </c>
      <c r="C54" t="s">
        <v>11</v>
      </c>
      <c r="D54">
        <v>1967</v>
      </c>
      <c r="E54" t="s">
        <v>6</v>
      </c>
      <c r="F54">
        <f t="shared" ref="F54:F119" si="22">SQRT((A54-A53)^2+(B54-B53)^2)</f>
        <v>0.8089748577467113</v>
      </c>
      <c r="G54">
        <f t="shared" ref="G54:G131" si="23">F54/(D54-D53)</f>
        <v>0.8089748577467113</v>
      </c>
      <c r="H54">
        <f t="shared" ref="H54:I66" si="24">IF(H53="NA",0,H53)+(F54+IF(F53="NA",0,F54))</f>
        <v>0.8089748577467113</v>
      </c>
      <c r="I54">
        <f t="shared" si="24"/>
        <v>0.8089748577467113</v>
      </c>
      <c r="J54">
        <f t="shared" si="21"/>
        <v>0.38912669990847198</v>
      </c>
      <c r="K54">
        <v>3</v>
      </c>
    </row>
    <row r="55" spans="1:11" x14ac:dyDescent="0.25">
      <c r="A55">
        <v>-0.16948900367602401</v>
      </c>
      <c r="B55">
        <v>0.25274269417168399</v>
      </c>
      <c r="C55" t="s">
        <v>11</v>
      </c>
      <c r="D55">
        <v>1968</v>
      </c>
      <c r="E55" t="s">
        <v>6</v>
      </c>
      <c r="F55">
        <f t="shared" si="22"/>
        <v>0.14179870583327048</v>
      </c>
      <c r="G55">
        <f t="shared" si="23"/>
        <v>0.14179870583327048</v>
      </c>
      <c r="H55">
        <f t="shared" si="24"/>
        <v>1.0925722694132523</v>
      </c>
      <c r="I55">
        <f t="shared" si="24"/>
        <v>1.0925722694132523</v>
      </c>
      <c r="J55">
        <f t="shared" si="21"/>
        <v>0.46448721011884109</v>
      </c>
      <c r="K55">
        <v>3</v>
      </c>
    </row>
    <row r="56" spans="1:11" x14ac:dyDescent="0.25">
      <c r="A56">
        <v>-0.17233748884130501</v>
      </c>
      <c r="B56">
        <v>0.25320893734285899</v>
      </c>
      <c r="C56" t="s">
        <v>11</v>
      </c>
      <c r="D56">
        <v>1969</v>
      </c>
      <c r="E56" t="s">
        <v>6</v>
      </c>
      <c r="F56">
        <f t="shared" si="22"/>
        <v>2.8863905542204807E-3</v>
      </c>
      <c r="G56">
        <f t="shared" si="23"/>
        <v>2.8863905542204807E-3</v>
      </c>
      <c r="H56">
        <f t="shared" si="24"/>
        <v>1.0983450505216932</v>
      </c>
      <c r="I56">
        <f t="shared" si="24"/>
        <v>1.0983450505216932</v>
      </c>
      <c r="J56">
        <f t="shared" si="21"/>
        <v>0.4632636881640016</v>
      </c>
      <c r="K56">
        <v>3</v>
      </c>
    </row>
    <row r="57" spans="1:11" x14ac:dyDescent="0.25">
      <c r="A57">
        <v>0.31502387528518799</v>
      </c>
      <c r="B57">
        <v>0.27421095917083999</v>
      </c>
      <c r="C57" t="s">
        <v>11</v>
      </c>
      <c r="D57">
        <v>1970</v>
      </c>
      <c r="E57" t="s">
        <v>6</v>
      </c>
      <c r="F57">
        <f t="shared" si="22"/>
        <v>0.48781367771322187</v>
      </c>
      <c r="G57">
        <f t="shared" si="23"/>
        <v>0.48781367771322187</v>
      </c>
      <c r="H57">
        <f t="shared" si="24"/>
        <v>2.0739724059481368</v>
      </c>
      <c r="I57">
        <f t="shared" si="24"/>
        <v>2.0739724059481368</v>
      </c>
      <c r="J57">
        <f t="shared" si="21"/>
        <v>0.85004384837537028</v>
      </c>
      <c r="K57">
        <v>3</v>
      </c>
    </row>
    <row r="58" spans="1:11" x14ac:dyDescent="0.25">
      <c r="A58">
        <v>0.50743133530242102</v>
      </c>
      <c r="B58">
        <v>0.16287552676004899</v>
      </c>
      <c r="C58" t="s">
        <v>11</v>
      </c>
      <c r="D58">
        <v>1971</v>
      </c>
      <c r="E58" t="s">
        <v>6</v>
      </c>
      <c r="F58">
        <f t="shared" si="22"/>
        <v>0.22229756899341238</v>
      </c>
      <c r="G58">
        <f t="shared" si="23"/>
        <v>0.22229756899341238</v>
      </c>
      <c r="H58">
        <f t="shared" si="24"/>
        <v>2.5185675439349615</v>
      </c>
      <c r="I58">
        <f t="shared" si="24"/>
        <v>2.5185675439349615</v>
      </c>
      <c r="J58">
        <f t="shared" si="21"/>
        <v>0.98478261360281116</v>
      </c>
      <c r="K58">
        <v>3</v>
      </c>
    </row>
    <row r="59" spans="1:11" x14ac:dyDescent="0.25">
      <c r="A59">
        <v>0.564996781393308</v>
      </c>
      <c r="B59">
        <v>-0.45386808889249902</v>
      </c>
      <c r="C59" t="s">
        <v>11</v>
      </c>
      <c r="D59">
        <v>1972</v>
      </c>
      <c r="E59" t="s">
        <v>6</v>
      </c>
      <c r="F59">
        <f t="shared" si="22"/>
        <v>0.61942430371419932</v>
      </c>
      <c r="G59">
        <f t="shared" si="23"/>
        <v>0.61942430371419932</v>
      </c>
      <c r="H59">
        <f t="shared" si="24"/>
        <v>3.7574161513633602</v>
      </c>
      <c r="I59">
        <f t="shared" si="24"/>
        <v>3.7574161513633602</v>
      </c>
      <c r="J59">
        <f t="shared" si="21"/>
        <v>1.0491074493693242</v>
      </c>
      <c r="K59">
        <v>3</v>
      </c>
    </row>
    <row r="60" spans="1:11" x14ac:dyDescent="0.25">
      <c r="A60">
        <v>0.56698652681061201</v>
      </c>
      <c r="B60">
        <v>-0.45950015298798402</v>
      </c>
      <c r="C60" t="s">
        <v>11</v>
      </c>
      <c r="D60">
        <v>1973</v>
      </c>
      <c r="E60" t="s">
        <v>6</v>
      </c>
      <c r="F60">
        <f t="shared" si="22"/>
        <v>5.9732095896036994E-3</v>
      </c>
      <c r="G60">
        <f t="shared" si="23"/>
        <v>5.9732095896036994E-3</v>
      </c>
      <c r="H60">
        <f t="shared" si="24"/>
        <v>3.7693625705425675</v>
      </c>
      <c r="I60">
        <f t="shared" si="24"/>
        <v>3.7693625705425675</v>
      </c>
      <c r="J60">
        <f t="shared" si="21"/>
        <v>1.0527499263247668</v>
      </c>
      <c r="K60">
        <v>3</v>
      </c>
    </row>
    <row r="61" spans="1:11" x14ac:dyDescent="0.25">
      <c r="A61">
        <v>0.56589406842326195</v>
      </c>
      <c r="B61">
        <v>-0.45589276703360898</v>
      </c>
      <c r="C61" t="s">
        <v>11</v>
      </c>
      <c r="D61">
        <v>1974</v>
      </c>
      <c r="E61" t="s">
        <v>6</v>
      </c>
      <c r="F61">
        <f t="shared" si="22"/>
        <v>3.769177463573959E-3</v>
      </c>
      <c r="G61">
        <f t="shared" si="23"/>
        <v>3.769177463573959E-3</v>
      </c>
      <c r="H61">
        <f t="shared" si="24"/>
        <v>3.7769009254697155</v>
      </c>
      <c r="I61">
        <f t="shared" si="24"/>
        <v>3.7769009254697155</v>
      </c>
      <c r="J61">
        <f t="shared" si="21"/>
        <v>1.0505874369476065</v>
      </c>
      <c r="K61">
        <v>3</v>
      </c>
    </row>
    <row r="62" spans="1:11" x14ac:dyDescent="0.25">
      <c r="A62">
        <v>0.56690036161997004</v>
      </c>
      <c r="B62">
        <v>-0.45987888378863701</v>
      </c>
      <c r="C62" t="s">
        <v>11</v>
      </c>
      <c r="D62">
        <v>1975</v>
      </c>
      <c r="E62" t="s">
        <v>6</v>
      </c>
      <c r="F62">
        <f t="shared" si="22"/>
        <v>4.1111741367225157E-3</v>
      </c>
      <c r="G62">
        <f t="shared" si="23"/>
        <v>4.1111741367225157E-3</v>
      </c>
      <c r="H62">
        <f t="shared" si="24"/>
        <v>3.7851232737431606</v>
      </c>
      <c r="I62">
        <f t="shared" si="24"/>
        <v>3.7851232737431606</v>
      </c>
      <c r="J62">
        <f t="shared" si="21"/>
        <v>1.0527867468165442</v>
      </c>
      <c r="K62">
        <v>3</v>
      </c>
    </row>
    <row r="63" spans="1:11" x14ac:dyDescent="0.25">
      <c r="A63">
        <v>0.56435040988824003</v>
      </c>
      <c r="B63">
        <v>-0.45470733782626899</v>
      </c>
      <c r="C63" t="s">
        <v>11</v>
      </c>
      <c r="D63">
        <v>1977</v>
      </c>
      <c r="E63" t="s">
        <v>6</v>
      </c>
      <c r="F63">
        <f t="shared" si="22"/>
        <v>5.7660334264585909E-3</v>
      </c>
      <c r="G63">
        <f t="shared" si="23"/>
        <v>2.8830167132292955E-3</v>
      </c>
      <c r="H63">
        <f t="shared" si="24"/>
        <v>3.7966553405960779</v>
      </c>
      <c r="I63">
        <f t="shared" si="24"/>
        <v>3.790889307169619</v>
      </c>
      <c r="J63">
        <f t="shared" si="21"/>
        <v>1.0487523266802115</v>
      </c>
      <c r="K63">
        <v>3</v>
      </c>
    </row>
    <row r="64" spans="1:11" x14ac:dyDescent="0.25">
      <c r="A64">
        <v>0.56480996871020195</v>
      </c>
      <c r="B64">
        <v>-0.45249768340442298</v>
      </c>
      <c r="C64" t="s">
        <v>11</v>
      </c>
      <c r="D64">
        <v>1979</v>
      </c>
      <c r="E64" t="s">
        <v>7</v>
      </c>
      <c r="F64">
        <f t="shared" si="22"/>
        <v>2.2569375212501204E-3</v>
      </c>
      <c r="G64">
        <f t="shared" si="23"/>
        <v>1.1284687606250602E-3</v>
      </c>
      <c r="H64">
        <f t="shared" si="24"/>
        <v>3.8011692156385783</v>
      </c>
      <c r="I64">
        <f t="shared" si="24"/>
        <v>3.793146244690869</v>
      </c>
      <c r="J64">
        <f t="shared" si="21"/>
        <v>1.0485072957195529</v>
      </c>
      <c r="K64">
        <v>3</v>
      </c>
    </row>
    <row r="65" spans="1:11" x14ac:dyDescent="0.25">
      <c r="A65">
        <v>0.66262141143821096</v>
      </c>
      <c r="B65">
        <v>0.21038047518959199</v>
      </c>
      <c r="C65" t="s">
        <v>11</v>
      </c>
      <c r="D65">
        <v>1991</v>
      </c>
      <c r="E65" t="s">
        <v>7</v>
      </c>
      <c r="F65">
        <f t="shared" si="22"/>
        <v>0.67005561819115189</v>
      </c>
      <c r="G65">
        <f t="shared" si="23"/>
        <v>5.5837968182595989E-2</v>
      </c>
      <c r="H65">
        <f t="shared" si="24"/>
        <v>5.1412804520208821</v>
      </c>
      <c r="I65">
        <f t="shared" si="24"/>
        <v>3.904822181056061</v>
      </c>
      <c r="J65">
        <f t="shared" si="21"/>
        <v>1.1470791351085596</v>
      </c>
      <c r="K65">
        <v>3</v>
      </c>
    </row>
    <row r="66" spans="1:11" x14ac:dyDescent="0.25">
      <c r="A66">
        <v>0.76723430253146896</v>
      </c>
      <c r="B66">
        <v>1.17336575741204E-2</v>
      </c>
      <c r="C66" t="s">
        <v>11</v>
      </c>
      <c r="D66">
        <v>1992</v>
      </c>
      <c r="E66" t="s">
        <v>8</v>
      </c>
      <c r="F66">
        <f t="shared" si="22"/>
        <v>0.2245092762708131</v>
      </c>
      <c r="G66">
        <f t="shared" si="23"/>
        <v>0.2245092762708131</v>
      </c>
      <c r="H66">
        <f t="shared" si="24"/>
        <v>5.5902990045625085</v>
      </c>
      <c r="I66">
        <f t="shared" si="24"/>
        <v>4.3538407335976874</v>
      </c>
      <c r="J66">
        <f t="shared" si="21"/>
        <v>1.2083908197488993</v>
      </c>
      <c r="K66">
        <v>3</v>
      </c>
    </row>
    <row r="67" spans="1:11" x14ac:dyDescent="0.25">
      <c r="A67">
        <v>0.56487689647127703</v>
      </c>
      <c r="B67">
        <v>-0.190324267948799</v>
      </c>
      <c r="C67" t="s">
        <v>11</v>
      </c>
      <c r="D67">
        <v>1993</v>
      </c>
      <c r="E67" t="s">
        <v>8</v>
      </c>
      <c r="F67">
        <f t="shared" si="22"/>
        <v>0.28596490178697637</v>
      </c>
      <c r="G67">
        <f t="shared" si="23"/>
        <v>0.28596490178697637</v>
      </c>
      <c r="H67">
        <f t="shared" ref="H67:I82" si="25">IF(H66="NA",0,H66)+(F67+IF(F66="NA",0,F67))</f>
        <v>6.1622288081364616</v>
      </c>
      <c r="I67">
        <f t="shared" si="25"/>
        <v>4.9257705371716405</v>
      </c>
      <c r="J67">
        <f t="shared" si="21"/>
        <v>0.99953605167116422</v>
      </c>
      <c r="K67">
        <v>3</v>
      </c>
    </row>
    <row r="68" spans="1:11" x14ac:dyDescent="0.25">
      <c r="A68">
        <v>0.66081098341672495</v>
      </c>
      <c r="B68">
        <v>-6.0580056952769003E-2</v>
      </c>
      <c r="C68" t="s">
        <v>11</v>
      </c>
      <c r="D68">
        <v>1994</v>
      </c>
      <c r="E68" t="s">
        <v>8</v>
      </c>
      <c r="F68">
        <f t="shared" si="22"/>
        <v>0.16135956533481094</v>
      </c>
      <c r="G68">
        <f t="shared" si="23"/>
        <v>0.16135956533481094</v>
      </c>
      <c r="H68">
        <f>IF(H67="NA",0,H67)+(F68+IF(F67="NA",0,F68))</f>
        <v>6.4849479388060836</v>
      </c>
      <c r="I68">
        <f t="shared" si="25"/>
        <v>5.2484896678412625</v>
      </c>
      <c r="J68">
        <f t="shared" si="21"/>
        <v>1.095834274876712</v>
      </c>
      <c r="K68">
        <v>3</v>
      </c>
    </row>
    <row r="69" spans="1:11" x14ac:dyDescent="0.25">
      <c r="A69">
        <v>0.75882653271579903</v>
      </c>
      <c r="B69">
        <v>-1.0172893345432799E-2</v>
      </c>
      <c r="C69" t="s">
        <v>11</v>
      </c>
      <c r="D69">
        <v>1995</v>
      </c>
      <c r="E69" t="s">
        <v>8</v>
      </c>
      <c r="F69">
        <f t="shared" si="22"/>
        <v>0.11021764852933481</v>
      </c>
      <c r="G69">
        <f t="shared" si="23"/>
        <v>0.11021764852933481</v>
      </c>
      <c r="H69">
        <f t="shared" ref="H69:H85" si="26">IF(H68="NA",0,H68)+(F69+IF(F68="NA",0,F69))</f>
        <v>6.7053832358647529</v>
      </c>
      <c r="I69">
        <f t="shared" si="25"/>
        <v>5.4689249648999319</v>
      </c>
      <c r="J69">
        <f t="shared" si="21"/>
        <v>1.1976538357198678</v>
      </c>
      <c r="K69">
        <v>3</v>
      </c>
    </row>
    <row r="70" spans="1:11" x14ac:dyDescent="0.25">
      <c r="A70">
        <v>0.280895394922206</v>
      </c>
      <c r="B70">
        <v>0.160698556737885</v>
      </c>
      <c r="C70" t="s">
        <v>11</v>
      </c>
      <c r="D70">
        <v>1996</v>
      </c>
      <c r="E70" t="s">
        <v>8</v>
      </c>
      <c r="F70">
        <f t="shared" ref="F70:F85" si="27">SQRT((A70-A69)^2+(B70-B69)^2)</f>
        <v>0.50755810004988999</v>
      </c>
      <c r="G70">
        <f t="shared" si="23"/>
        <v>0.50755810004988999</v>
      </c>
      <c r="H70">
        <f t="shared" si="26"/>
        <v>7.7204994359645331</v>
      </c>
      <c r="I70">
        <f t="shared" si="25"/>
        <v>6.4840411649997121</v>
      </c>
      <c r="J70">
        <f t="shared" si="21"/>
        <v>0.77060983504980196</v>
      </c>
      <c r="K70">
        <v>3</v>
      </c>
    </row>
    <row r="71" spans="1:11" x14ac:dyDescent="0.25">
      <c r="A71">
        <v>-0.28603182554939799</v>
      </c>
      <c r="B71">
        <v>-8.0750122812434405E-2</v>
      </c>
      <c r="C71" t="s">
        <v>11</v>
      </c>
      <c r="D71">
        <v>1997</v>
      </c>
      <c r="E71" t="s">
        <v>8</v>
      </c>
      <c r="F71">
        <f t="shared" si="27"/>
        <v>0.61620121564976771</v>
      </c>
      <c r="G71">
        <f t="shared" si="23"/>
        <v>0.61620121564976771</v>
      </c>
      <c r="H71">
        <f t="shared" si="26"/>
        <v>8.9529018672640692</v>
      </c>
      <c r="I71">
        <f t="shared" si="25"/>
        <v>7.7164435962992473</v>
      </c>
      <c r="J71">
        <f t="shared" si="21"/>
        <v>0.15480112359410703</v>
      </c>
      <c r="K71">
        <v>3</v>
      </c>
    </row>
    <row r="72" spans="1:11" x14ac:dyDescent="0.25">
      <c r="A72">
        <v>8.0794205693320104E-2</v>
      </c>
      <c r="B72">
        <v>0.174867030571494</v>
      </c>
      <c r="C72" t="s">
        <v>11</v>
      </c>
      <c r="D72">
        <v>1998</v>
      </c>
      <c r="E72" t="s">
        <v>8</v>
      </c>
      <c r="F72">
        <f t="shared" si="27"/>
        <v>0.44710341790394131</v>
      </c>
      <c r="G72">
        <f t="shared" si="23"/>
        <v>0.44710341790394131</v>
      </c>
      <c r="H72">
        <f t="shared" si="26"/>
        <v>9.8471087030719513</v>
      </c>
      <c r="I72">
        <f t="shared" si="25"/>
        <v>8.6106504321071302</v>
      </c>
      <c r="J72">
        <f t="shared" si="21"/>
        <v>0.59722718113114448</v>
      </c>
      <c r="K72">
        <v>3</v>
      </c>
    </row>
    <row r="73" spans="1:11" x14ac:dyDescent="0.25">
      <c r="A73">
        <v>-0.30480034086059798</v>
      </c>
      <c r="B73">
        <v>6.6027775722471496E-2</v>
      </c>
      <c r="C73" t="s">
        <v>11</v>
      </c>
      <c r="D73">
        <v>1999</v>
      </c>
      <c r="E73" t="s">
        <v>8</v>
      </c>
      <c r="F73">
        <f t="shared" si="27"/>
        <v>0.40066087621355317</v>
      </c>
      <c r="G73">
        <f t="shared" si="23"/>
        <v>0.40066087621355317</v>
      </c>
      <c r="H73">
        <f t="shared" si="26"/>
        <v>10.648430455499058</v>
      </c>
      <c r="I73">
        <f t="shared" si="25"/>
        <v>9.4119721845342372</v>
      </c>
      <c r="J73">
        <f t="shared" si="21"/>
        <v>0.23403275442081128</v>
      </c>
      <c r="K73">
        <v>3</v>
      </c>
    </row>
    <row r="74" spans="1:11" x14ac:dyDescent="0.25">
      <c r="A74">
        <v>-0.37343142750585101</v>
      </c>
      <c r="B74">
        <v>-4.7905737091099902E-2</v>
      </c>
      <c r="C74" t="s">
        <v>11</v>
      </c>
      <c r="D74">
        <v>2000</v>
      </c>
      <c r="E74" t="s">
        <v>8</v>
      </c>
      <c r="F74">
        <f t="shared" si="27"/>
        <v>0.13300778697560706</v>
      </c>
      <c r="G74">
        <f t="shared" si="23"/>
        <v>0.13300778697560706</v>
      </c>
      <c r="H74">
        <f t="shared" si="26"/>
        <v>10.914446029450273</v>
      </c>
      <c r="I74">
        <f t="shared" si="25"/>
        <v>9.6779877584854521</v>
      </c>
      <c r="J74">
        <f t="shared" si="21"/>
        <v>0.10123200277331011</v>
      </c>
      <c r="K74">
        <v>3</v>
      </c>
    </row>
    <row r="75" spans="1:11" x14ac:dyDescent="0.25">
      <c r="A75">
        <v>-0.26398605785358698</v>
      </c>
      <c r="B75">
        <v>0.16926661488150299</v>
      </c>
      <c r="C75" t="s">
        <v>11</v>
      </c>
      <c r="D75">
        <v>2001</v>
      </c>
      <c r="E75" t="s">
        <v>8</v>
      </c>
      <c r="F75">
        <f t="shared" si="27"/>
        <v>0.24319152822340015</v>
      </c>
      <c r="G75">
        <f t="shared" si="23"/>
        <v>0.24319152822340015</v>
      </c>
      <c r="H75">
        <f t="shared" si="26"/>
        <v>11.400829085897074</v>
      </c>
      <c r="I75">
        <f t="shared" si="25"/>
        <v>10.164370814932253</v>
      </c>
      <c r="J75">
        <f t="shared" si="21"/>
        <v>0.34350661977991864</v>
      </c>
      <c r="K75">
        <v>3</v>
      </c>
    </row>
    <row r="76" spans="1:11" x14ac:dyDescent="0.25">
      <c r="A76">
        <v>-0.19944198445051101</v>
      </c>
      <c r="B76">
        <v>0.144929173135566</v>
      </c>
      <c r="C76" t="s">
        <v>11</v>
      </c>
      <c r="D76">
        <v>2002</v>
      </c>
      <c r="E76" t="s">
        <v>8</v>
      </c>
      <c r="F76">
        <f t="shared" si="27"/>
        <v>6.8980058583611947E-2</v>
      </c>
      <c r="G76">
        <f t="shared" si="23"/>
        <v>6.8980058583611947E-2</v>
      </c>
      <c r="H76">
        <f t="shared" si="26"/>
        <v>11.538789203064297</v>
      </c>
      <c r="I76">
        <f t="shared" si="25"/>
        <v>10.302330932099476</v>
      </c>
      <c r="J76">
        <f t="shared" si="21"/>
        <v>0.36054107191267887</v>
      </c>
      <c r="K76">
        <v>3</v>
      </c>
    </row>
    <row r="77" spans="1:11" x14ac:dyDescent="0.25">
      <c r="A77">
        <v>-0.293250079280725</v>
      </c>
      <c r="B77">
        <v>0.167636916828381</v>
      </c>
      <c r="C77" t="s">
        <v>11</v>
      </c>
      <c r="D77">
        <v>2003</v>
      </c>
      <c r="E77" t="s">
        <v>8</v>
      </c>
      <c r="F77">
        <f t="shared" si="27"/>
        <v>9.6517357399034706E-2</v>
      </c>
      <c r="G77">
        <f t="shared" si="23"/>
        <v>9.6517357399034706E-2</v>
      </c>
      <c r="H77">
        <f t="shared" si="26"/>
        <v>11.731823917862366</v>
      </c>
      <c r="I77">
        <f t="shared" si="25"/>
        <v>10.495365646897545</v>
      </c>
      <c r="J77">
        <f t="shared" si="21"/>
        <v>0.32863156040757041</v>
      </c>
      <c r="K77">
        <v>3</v>
      </c>
    </row>
    <row r="78" spans="1:11" x14ac:dyDescent="0.25">
      <c r="A78">
        <v>-0.34212523767025199</v>
      </c>
      <c r="B78">
        <v>9.1878454485789102E-2</v>
      </c>
      <c r="C78" t="s">
        <v>11</v>
      </c>
      <c r="D78">
        <v>2004</v>
      </c>
      <c r="E78" t="s">
        <v>8</v>
      </c>
      <c r="F78">
        <f t="shared" si="27"/>
        <v>9.0156118617181313E-2</v>
      </c>
      <c r="G78">
        <f t="shared" si="23"/>
        <v>9.0156118617181313E-2</v>
      </c>
      <c r="H78">
        <f t="shared" si="26"/>
        <v>11.912136155096729</v>
      </c>
      <c r="I78">
        <f t="shared" si="25"/>
        <v>10.675677884131908</v>
      </c>
      <c r="J78">
        <f t="shared" si="21"/>
        <v>0.2395914120610097</v>
      </c>
      <c r="K78">
        <v>3</v>
      </c>
    </row>
    <row r="79" spans="1:11" x14ac:dyDescent="0.25">
      <c r="A79">
        <v>-0.26243698905637097</v>
      </c>
      <c r="B79">
        <v>0.13941009839973301</v>
      </c>
      <c r="C79" t="s">
        <v>11</v>
      </c>
      <c r="D79">
        <v>2005</v>
      </c>
      <c r="E79" t="s">
        <v>8</v>
      </c>
      <c r="F79">
        <f t="shared" si="27"/>
        <v>9.2787252035555351E-2</v>
      </c>
      <c r="G79">
        <f t="shared" si="23"/>
        <v>9.2787252035555351E-2</v>
      </c>
      <c r="H79">
        <f t="shared" si="26"/>
        <v>12.09771065916784</v>
      </c>
      <c r="I79">
        <f t="shared" si="25"/>
        <v>10.861252388203019</v>
      </c>
      <c r="J79">
        <f t="shared" si="21"/>
        <v>0.31867031826095704</v>
      </c>
      <c r="K79">
        <v>3</v>
      </c>
    </row>
    <row r="80" spans="1:11" x14ac:dyDescent="0.25">
      <c r="A80">
        <v>-0.35775028432536998</v>
      </c>
      <c r="B80">
        <v>0.16421985525413399</v>
      </c>
      <c r="C80" t="s">
        <v>11</v>
      </c>
      <c r="D80">
        <v>2006</v>
      </c>
      <c r="E80" t="s">
        <v>8</v>
      </c>
      <c r="F80">
        <f t="shared" si="27"/>
        <v>9.8489330844563489E-2</v>
      </c>
      <c r="G80">
        <f t="shared" si="23"/>
        <v>9.8489330844563489E-2</v>
      </c>
      <c r="H80">
        <f t="shared" si="26"/>
        <v>12.294689320856966</v>
      </c>
      <c r="I80">
        <f t="shared" si="25"/>
        <v>11.058231049892145</v>
      </c>
      <c r="J80">
        <f t="shared" si="21"/>
        <v>0.30353177733734638</v>
      </c>
      <c r="K80">
        <v>3</v>
      </c>
    </row>
    <row r="81" spans="1:11" x14ac:dyDescent="0.25">
      <c r="A81">
        <v>-0.322241278136979</v>
      </c>
      <c r="B81">
        <v>0.20191898744039299</v>
      </c>
      <c r="C81" t="s">
        <v>11</v>
      </c>
      <c r="D81">
        <v>2007</v>
      </c>
      <c r="E81" t="s">
        <v>8</v>
      </c>
      <c r="F81">
        <f t="shared" si="27"/>
        <v>5.1789130984060919E-2</v>
      </c>
      <c r="G81">
        <f t="shared" si="23"/>
        <v>5.1789130984060919E-2</v>
      </c>
      <c r="H81">
        <f t="shared" si="26"/>
        <v>12.398267582825088</v>
      </c>
      <c r="I81">
        <f t="shared" si="25"/>
        <v>11.161809311860267</v>
      </c>
      <c r="J81">
        <f t="shared" si="21"/>
        <v>0.3497431324919924</v>
      </c>
      <c r="K81">
        <v>3</v>
      </c>
    </row>
    <row r="82" spans="1:11" x14ac:dyDescent="0.25">
      <c r="A82">
        <v>-0.34882208278673998</v>
      </c>
      <c r="B82">
        <v>0.24392789279344099</v>
      </c>
      <c r="C82" t="s">
        <v>11</v>
      </c>
      <c r="D82">
        <v>2008</v>
      </c>
      <c r="E82" t="s">
        <v>8</v>
      </c>
      <c r="F82">
        <f t="shared" si="27"/>
        <v>4.9712043860518342E-2</v>
      </c>
      <c r="G82">
        <f t="shared" si="23"/>
        <v>4.9712043860518342E-2</v>
      </c>
      <c r="H82">
        <f t="shared" si="26"/>
        <v>12.497691670546125</v>
      </c>
      <c r="I82">
        <f t="shared" si="25"/>
        <v>11.261233399581304</v>
      </c>
      <c r="J82">
        <f t="shared" si="21"/>
        <v>0.38313115890832689</v>
      </c>
      <c r="K82">
        <v>3</v>
      </c>
    </row>
    <row r="83" spans="1:11" x14ac:dyDescent="0.25">
      <c r="A83">
        <v>-0.37704324757572999</v>
      </c>
      <c r="B83">
        <v>1.9686764584713901E-2</v>
      </c>
      <c r="C83" t="s">
        <v>11</v>
      </c>
      <c r="D83">
        <v>2009</v>
      </c>
      <c r="E83" t="s">
        <v>8</v>
      </c>
      <c r="F83">
        <f t="shared" si="27"/>
        <v>0.22600999473998956</v>
      </c>
      <c r="G83">
        <f t="shared" si="23"/>
        <v>0.22600999473998956</v>
      </c>
      <c r="H83">
        <f t="shared" si="26"/>
        <v>12.949711660026104</v>
      </c>
      <c r="I83">
        <f t="shared" ref="H83:I115" si="28">IF(I82="NA",0,I82)+(G83+IF(G82="NA",0,G83))</f>
        <v>11.713253389061283</v>
      </c>
      <c r="J83">
        <f t="shared" si="21"/>
        <v>0.15963175888829464</v>
      </c>
      <c r="K83">
        <v>3</v>
      </c>
    </row>
    <row r="84" spans="1:11" x14ac:dyDescent="0.25">
      <c r="A84">
        <v>-0.44462320619510198</v>
      </c>
      <c r="B84">
        <v>-7.9446643297987299E-2</v>
      </c>
      <c r="C84" t="s">
        <v>11</v>
      </c>
      <c r="D84">
        <v>2013</v>
      </c>
      <c r="E84" t="s">
        <v>8</v>
      </c>
      <c r="F84">
        <f t="shared" si="27"/>
        <v>0.11997701182074019</v>
      </c>
      <c r="G84">
        <f t="shared" si="23"/>
        <v>2.9994252955185048E-2</v>
      </c>
      <c r="H84">
        <f t="shared" si="26"/>
        <v>13.189665683667585</v>
      </c>
      <c r="I84">
        <f t="shared" si="28"/>
        <v>11.773241894971653</v>
      </c>
      <c r="J84">
        <f t="shared" si="21"/>
        <v>5.179367065824813E-2</v>
      </c>
      <c r="K84">
        <v>3</v>
      </c>
    </row>
    <row r="85" spans="1:11" x14ac:dyDescent="0.25">
      <c r="A85">
        <v>-0.43784487320702398</v>
      </c>
      <c r="B85">
        <v>-0.15290730736118799</v>
      </c>
      <c r="C85" t="s">
        <v>11</v>
      </c>
      <c r="D85">
        <v>2022</v>
      </c>
      <c r="E85" t="s">
        <v>8</v>
      </c>
      <c r="F85">
        <f t="shared" si="27"/>
        <v>7.3772725059493977E-2</v>
      </c>
      <c r="G85">
        <f t="shared" si="23"/>
        <v>8.1969694510548863E-3</v>
      </c>
      <c r="H85">
        <f t="shared" si="26"/>
        <v>13.337211133786573</v>
      </c>
      <c r="I85">
        <f t="shared" si="28"/>
        <v>11.789635833873763</v>
      </c>
      <c r="J85">
        <f t="shared" si="21"/>
        <v>2.35672919313007E-2</v>
      </c>
      <c r="K85">
        <v>3</v>
      </c>
    </row>
    <row r="86" spans="1:11" x14ac:dyDescent="0.25">
      <c r="A86">
        <v>0.564158937542798</v>
      </c>
      <c r="B86">
        <v>-0.445814974608855</v>
      </c>
      <c r="C86" t="s">
        <v>9</v>
      </c>
      <c r="D86">
        <v>1966</v>
      </c>
      <c r="E86" t="s">
        <v>6</v>
      </c>
      <c r="F86" t="s">
        <v>21</v>
      </c>
      <c r="G86" t="s">
        <v>21</v>
      </c>
      <c r="H86" t="s">
        <v>21</v>
      </c>
      <c r="I86" t="s">
        <v>21</v>
      </c>
      <c r="J86">
        <f t="shared" ref="J86:J102" si="29">SQRT((A86-$P$1)^2+(B86-$Q$1)^2)</f>
        <v>1.045849759469812</v>
      </c>
      <c r="K86">
        <v>4</v>
      </c>
    </row>
    <row r="87" spans="1:11" x14ac:dyDescent="0.25">
      <c r="A87">
        <v>0.56463148615858005</v>
      </c>
      <c r="B87">
        <v>-0.45110153037632</v>
      </c>
      <c r="C87" t="s">
        <v>9</v>
      </c>
      <c r="D87">
        <v>1967</v>
      </c>
      <c r="E87" t="s">
        <v>6</v>
      </c>
      <c r="F87">
        <f t="shared" ref="F87:F102" si="30">SQRT((A87-A86)^2+(B87-B86)^2)</f>
        <v>5.3076335665525227E-3</v>
      </c>
      <c r="G87">
        <f t="shared" ref="G87:G102" si="31">F87/(D87-D86)</f>
        <v>5.3076335665525227E-3</v>
      </c>
      <c r="H87">
        <f t="shared" ref="H87:H102" si="32">IF(H86="NA",0,H86)+(F87+IF(F86="NA",0,F87))</f>
        <v>5.3076335665525227E-3</v>
      </c>
      <c r="I87">
        <f t="shared" ref="I87:I102" si="33">IF(I86="NA",0,I86)+(G87+IF(G86="NA",0,G87))</f>
        <v>5.3076335665525227E-3</v>
      </c>
      <c r="J87">
        <f t="shared" si="29"/>
        <v>1.0479086600218697</v>
      </c>
      <c r="K87">
        <v>4</v>
      </c>
    </row>
    <row r="88" spans="1:11" x14ac:dyDescent="0.25">
      <c r="A88">
        <v>0.52234598477244198</v>
      </c>
      <c r="B88">
        <v>-0.39499595585205499</v>
      </c>
      <c r="C88" t="s">
        <v>9</v>
      </c>
      <c r="D88">
        <v>1972</v>
      </c>
      <c r="E88" t="s">
        <v>6</v>
      </c>
      <c r="F88">
        <f t="shared" si="30"/>
        <v>7.0255954339649679E-2</v>
      </c>
      <c r="G88">
        <f t="shared" si="31"/>
        <v>1.4051190867929936E-2</v>
      </c>
      <c r="H88">
        <f t="shared" si="32"/>
        <v>0.14581954224585189</v>
      </c>
      <c r="I88">
        <f t="shared" si="33"/>
        <v>3.3410015302412395E-2</v>
      </c>
      <c r="J88">
        <f t="shared" si="29"/>
        <v>0.99128577645698779</v>
      </c>
      <c r="K88">
        <v>4</v>
      </c>
    </row>
    <row r="89" spans="1:11" x14ac:dyDescent="0.25">
      <c r="A89">
        <v>0.51554472520807604</v>
      </c>
      <c r="B89">
        <v>-0.387236690849805</v>
      </c>
      <c r="C89" t="s">
        <v>9</v>
      </c>
      <c r="D89">
        <v>1977</v>
      </c>
      <c r="E89" t="s">
        <v>6</v>
      </c>
      <c r="F89">
        <f t="shared" si="30"/>
        <v>1.0318106659509819E-2</v>
      </c>
      <c r="G89">
        <f t="shared" si="31"/>
        <v>2.0636213319019637E-3</v>
      </c>
      <c r="H89">
        <f t="shared" si="32"/>
        <v>0.16645575556487152</v>
      </c>
      <c r="I89">
        <f t="shared" si="33"/>
        <v>3.753725796621632E-2</v>
      </c>
      <c r="J89">
        <f t="shared" si="29"/>
        <v>0.98267336529089988</v>
      </c>
      <c r="K89">
        <v>4</v>
      </c>
    </row>
    <row r="90" spans="1:11" x14ac:dyDescent="0.25">
      <c r="A90">
        <v>0.75791085146754</v>
      </c>
      <c r="B90">
        <v>6.9356749802872803E-3</v>
      </c>
      <c r="C90" t="s">
        <v>9</v>
      </c>
      <c r="D90">
        <v>1996</v>
      </c>
      <c r="E90" t="s">
        <v>6</v>
      </c>
      <c r="F90">
        <f t="shared" si="30"/>
        <v>0.46272366823203515</v>
      </c>
      <c r="G90">
        <f t="shared" si="31"/>
        <v>2.4353877275370271E-2</v>
      </c>
      <c r="H90">
        <f t="shared" si="32"/>
        <v>1.0919030920289419</v>
      </c>
      <c r="I90">
        <f t="shared" si="33"/>
        <v>8.6245012516956862E-2</v>
      </c>
      <c r="J90">
        <f t="shared" si="29"/>
        <v>1.1985749554833935</v>
      </c>
      <c r="K90">
        <v>4</v>
      </c>
    </row>
    <row r="91" spans="1:11" x14ac:dyDescent="0.25">
      <c r="A91">
        <v>0.85989989064812899</v>
      </c>
      <c r="B91">
        <v>4.3854679720950501E-2</v>
      </c>
      <c r="C91" t="s">
        <v>9</v>
      </c>
      <c r="D91">
        <v>1997</v>
      </c>
      <c r="E91" t="s">
        <v>6</v>
      </c>
      <c r="F91">
        <f t="shared" si="30"/>
        <v>0.10846555685571725</v>
      </c>
      <c r="G91">
        <f t="shared" si="31"/>
        <v>0.10846555685571725</v>
      </c>
      <c r="H91">
        <f t="shared" si="32"/>
        <v>1.3088342057403763</v>
      </c>
      <c r="I91">
        <f t="shared" si="33"/>
        <v>0.30317612622839135</v>
      </c>
      <c r="J91">
        <f t="shared" si="29"/>
        <v>1.3043519023490466</v>
      </c>
      <c r="K91">
        <v>4</v>
      </c>
    </row>
    <row r="92" spans="1:11" x14ac:dyDescent="0.25">
      <c r="A92">
        <v>0.73211757499186703</v>
      </c>
      <c r="B92">
        <v>0.175384610334715</v>
      </c>
      <c r="C92" t="s">
        <v>9</v>
      </c>
      <c r="D92">
        <v>1998</v>
      </c>
      <c r="E92" t="s">
        <v>6</v>
      </c>
      <c r="F92">
        <f t="shared" si="30"/>
        <v>0.18338059559762118</v>
      </c>
      <c r="G92">
        <f t="shared" si="31"/>
        <v>0.18338059559762118</v>
      </c>
      <c r="H92">
        <f t="shared" si="32"/>
        <v>1.6755953969356188</v>
      </c>
      <c r="I92">
        <f t="shared" si="33"/>
        <v>0.66993731742363372</v>
      </c>
      <c r="J92">
        <f t="shared" si="29"/>
        <v>1.204279406028941</v>
      </c>
      <c r="K92">
        <v>4</v>
      </c>
    </row>
    <row r="93" spans="1:11" x14ac:dyDescent="0.25">
      <c r="A93">
        <v>0.78506547648709302</v>
      </c>
      <c r="B93">
        <v>8.5020393888700696E-2</v>
      </c>
      <c r="C93" t="s">
        <v>9</v>
      </c>
      <c r="D93">
        <v>1999</v>
      </c>
      <c r="E93" t="s">
        <v>6</v>
      </c>
      <c r="F93">
        <f t="shared" si="30"/>
        <v>0.10473381443760309</v>
      </c>
      <c r="G93">
        <f t="shared" si="31"/>
        <v>0.10473381443760309</v>
      </c>
      <c r="H93">
        <f t="shared" si="32"/>
        <v>1.885063025810825</v>
      </c>
      <c r="I93">
        <f t="shared" si="33"/>
        <v>0.87940494629883992</v>
      </c>
      <c r="J93">
        <f t="shared" si="29"/>
        <v>1.2367098079789902</v>
      </c>
      <c r="K93">
        <v>4</v>
      </c>
    </row>
    <row r="94" spans="1:11" x14ac:dyDescent="0.25">
      <c r="A94">
        <v>0.77486154059844403</v>
      </c>
      <c r="B94">
        <v>0.136865885613108</v>
      </c>
      <c r="C94" t="s">
        <v>9</v>
      </c>
      <c r="D94">
        <v>2001</v>
      </c>
      <c r="E94" t="s">
        <v>6</v>
      </c>
      <c r="F94">
        <f t="shared" si="30"/>
        <v>5.2840091973474508E-2</v>
      </c>
      <c r="G94">
        <f t="shared" si="31"/>
        <v>2.6420045986737254E-2</v>
      </c>
      <c r="H94">
        <f t="shared" si="32"/>
        <v>1.990743209757774</v>
      </c>
      <c r="I94">
        <f t="shared" si="33"/>
        <v>0.93224503827231442</v>
      </c>
      <c r="J94">
        <f t="shared" si="29"/>
        <v>1.2367990067223837</v>
      </c>
      <c r="K94">
        <v>4</v>
      </c>
    </row>
    <row r="95" spans="1:11" x14ac:dyDescent="0.25">
      <c r="A95">
        <v>0.86246955579175899</v>
      </c>
      <c r="B95">
        <v>4.80628229779657E-2</v>
      </c>
      <c r="C95" t="s">
        <v>9</v>
      </c>
      <c r="D95">
        <v>2002</v>
      </c>
      <c r="E95" t="s">
        <v>6</v>
      </c>
      <c r="F95">
        <f t="shared" si="30"/>
        <v>0.12474433157259336</v>
      </c>
      <c r="G95">
        <f t="shared" si="31"/>
        <v>0.12474433157259336</v>
      </c>
      <c r="H95">
        <f t="shared" si="32"/>
        <v>2.2402318729029607</v>
      </c>
      <c r="I95">
        <f t="shared" si="33"/>
        <v>1.1817337014175011</v>
      </c>
      <c r="J95">
        <f t="shared" si="29"/>
        <v>1.3074647838477105</v>
      </c>
      <c r="K95">
        <v>4</v>
      </c>
    </row>
    <row r="96" spans="1:11" x14ac:dyDescent="0.25">
      <c r="A96">
        <v>0.84430947286368396</v>
      </c>
      <c r="B96">
        <v>7.8485802014808703E-2</v>
      </c>
      <c r="C96" t="s">
        <v>9</v>
      </c>
      <c r="D96">
        <v>2003</v>
      </c>
      <c r="E96" t="s">
        <v>6</v>
      </c>
      <c r="F96">
        <f t="shared" si="30"/>
        <v>3.5430865998882261E-2</v>
      </c>
      <c r="G96">
        <f t="shared" si="31"/>
        <v>3.5430865998882261E-2</v>
      </c>
      <c r="H96">
        <f t="shared" si="32"/>
        <v>2.3110936049007251</v>
      </c>
      <c r="I96">
        <f t="shared" si="33"/>
        <v>1.2525954334152656</v>
      </c>
      <c r="J96">
        <f t="shared" si="29"/>
        <v>1.2940251565216183</v>
      </c>
      <c r="K96">
        <v>4</v>
      </c>
    </row>
    <row r="97" spans="1:11" x14ac:dyDescent="0.25">
      <c r="A97">
        <v>0.85155165809383604</v>
      </c>
      <c r="B97">
        <v>6.6667382659994195E-2</v>
      </c>
      <c r="C97" t="s">
        <v>9</v>
      </c>
      <c r="D97">
        <v>2004</v>
      </c>
      <c r="E97" t="s">
        <v>6</v>
      </c>
      <c r="F97">
        <f t="shared" si="30"/>
        <v>1.3860890409857768E-2</v>
      </c>
      <c r="G97">
        <f t="shared" si="31"/>
        <v>1.3860890409857768E-2</v>
      </c>
      <c r="H97">
        <f t="shared" si="32"/>
        <v>2.3388153857204408</v>
      </c>
      <c r="I97">
        <f t="shared" si="33"/>
        <v>1.280317214234981</v>
      </c>
      <c r="J97">
        <f t="shared" si="29"/>
        <v>1.2993331695940356</v>
      </c>
      <c r="K97">
        <v>4</v>
      </c>
    </row>
    <row r="98" spans="1:11" x14ac:dyDescent="0.25">
      <c r="A98">
        <v>0.78406351263548502</v>
      </c>
      <c r="B98">
        <v>0.11786876502535</v>
      </c>
      <c r="C98" t="s">
        <v>9</v>
      </c>
      <c r="D98">
        <v>2005</v>
      </c>
      <c r="E98" t="s">
        <v>6</v>
      </c>
      <c r="F98">
        <f t="shared" si="30"/>
        <v>8.4712639750694305E-2</v>
      </c>
      <c r="G98">
        <f t="shared" si="31"/>
        <v>8.4712639750694305E-2</v>
      </c>
      <c r="H98">
        <f t="shared" si="32"/>
        <v>2.5082406652218294</v>
      </c>
      <c r="I98">
        <f t="shared" si="33"/>
        <v>1.4497424937363697</v>
      </c>
      <c r="J98">
        <f t="shared" si="29"/>
        <v>1.2418570110095817</v>
      </c>
      <c r="K98">
        <v>4</v>
      </c>
    </row>
    <row r="99" spans="1:11" x14ac:dyDescent="0.25">
      <c r="A99">
        <v>0.69321659015841997</v>
      </c>
      <c r="B99">
        <v>0.36365581990993501</v>
      </c>
      <c r="C99" t="s">
        <v>9</v>
      </c>
      <c r="D99">
        <v>2006</v>
      </c>
      <c r="E99" t="s">
        <v>6</v>
      </c>
      <c r="F99">
        <f t="shared" si="30"/>
        <v>0.26203900410509856</v>
      </c>
      <c r="G99">
        <f t="shared" si="31"/>
        <v>0.26203900410509856</v>
      </c>
      <c r="H99">
        <f t="shared" si="32"/>
        <v>3.0323186734320267</v>
      </c>
      <c r="I99">
        <f t="shared" si="33"/>
        <v>1.9738205019465669</v>
      </c>
      <c r="J99">
        <f t="shared" si="29"/>
        <v>1.2294543545565504</v>
      </c>
      <c r="K99">
        <v>4</v>
      </c>
    </row>
    <row r="100" spans="1:11" x14ac:dyDescent="0.25">
      <c r="A100">
        <v>0.77638435724052801</v>
      </c>
      <c r="B100">
        <v>0.20332539070372799</v>
      </c>
      <c r="C100" t="s">
        <v>9</v>
      </c>
      <c r="D100">
        <v>2009</v>
      </c>
      <c r="E100" t="s">
        <v>6</v>
      </c>
      <c r="F100">
        <f t="shared" si="30"/>
        <v>0.18061761821835193</v>
      </c>
      <c r="G100">
        <f t="shared" si="31"/>
        <v>6.020587273945064E-2</v>
      </c>
      <c r="H100">
        <f t="shared" si="32"/>
        <v>3.3935539098687304</v>
      </c>
      <c r="I100">
        <f t="shared" si="33"/>
        <v>2.094232247425468</v>
      </c>
      <c r="J100">
        <f t="shared" si="29"/>
        <v>1.2542825530987334</v>
      </c>
      <c r="K100">
        <v>4</v>
      </c>
    </row>
    <row r="101" spans="1:11" x14ac:dyDescent="0.25">
      <c r="A101">
        <v>0.85280238225523997</v>
      </c>
      <c r="B101">
        <v>9.2645889739107298E-2</v>
      </c>
      <c r="C101" t="s">
        <v>9</v>
      </c>
      <c r="D101">
        <v>2015</v>
      </c>
      <c r="E101" t="s">
        <v>6</v>
      </c>
      <c r="F101">
        <f t="shared" si="30"/>
        <v>0.13449783076662097</v>
      </c>
      <c r="G101">
        <f t="shared" si="31"/>
        <v>2.2416305127770163E-2</v>
      </c>
      <c r="H101">
        <f t="shared" si="32"/>
        <v>3.6625495714019722</v>
      </c>
      <c r="I101">
        <f t="shared" si="33"/>
        <v>2.1390648576810083</v>
      </c>
      <c r="J101">
        <f t="shared" si="29"/>
        <v>1.304748232629207</v>
      </c>
      <c r="K101">
        <v>4</v>
      </c>
    </row>
    <row r="102" spans="1:11" x14ac:dyDescent="0.25">
      <c r="A102">
        <v>0.59559291517535196</v>
      </c>
      <c r="B102">
        <v>0.52210438581061402</v>
      </c>
      <c r="C102" t="s">
        <v>9</v>
      </c>
      <c r="D102">
        <v>2022</v>
      </c>
      <c r="E102" t="s">
        <v>6</v>
      </c>
      <c r="F102">
        <f t="shared" si="30"/>
        <v>0.50059096056912611</v>
      </c>
      <c r="G102">
        <f t="shared" si="31"/>
        <v>7.151299436701801E-2</v>
      </c>
      <c r="H102">
        <f t="shared" si="32"/>
        <v>4.663731492540224</v>
      </c>
      <c r="I102">
        <f t="shared" si="33"/>
        <v>2.2820908464150444</v>
      </c>
      <c r="J102">
        <f t="shared" si="29"/>
        <v>1.2176767921121607</v>
      </c>
      <c r="K102">
        <v>4</v>
      </c>
    </row>
    <row r="103" spans="1:11" x14ac:dyDescent="0.25">
      <c r="A103">
        <v>-0.43784487320702398</v>
      </c>
      <c r="B103">
        <v>-0.15290730736118799</v>
      </c>
      <c r="C103" t="s">
        <v>12</v>
      </c>
      <c r="D103">
        <v>2006</v>
      </c>
      <c r="E103" t="s">
        <v>8</v>
      </c>
      <c r="F103" t="s">
        <v>21</v>
      </c>
      <c r="G103" t="s">
        <v>21</v>
      </c>
      <c r="H103" t="s">
        <v>21</v>
      </c>
      <c r="I103" t="s">
        <v>21</v>
      </c>
      <c r="J103">
        <f t="shared" si="21"/>
        <v>2.35672919313007E-2</v>
      </c>
      <c r="K103">
        <v>5</v>
      </c>
    </row>
    <row r="104" spans="1:11" x14ac:dyDescent="0.25">
      <c r="A104">
        <v>-0.41848992846635902</v>
      </c>
      <c r="B104">
        <v>-0.147293103157421</v>
      </c>
      <c r="C104" t="s">
        <v>12</v>
      </c>
      <c r="D104">
        <v>2007</v>
      </c>
      <c r="E104" t="s">
        <v>8</v>
      </c>
      <c r="F104">
        <f t="shared" si="22"/>
        <v>2.0152746084734684E-2</v>
      </c>
      <c r="G104">
        <f t="shared" si="23"/>
        <v>2.0152746084734684E-2</v>
      </c>
      <c r="H104">
        <f t="shared" si="28"/>
        <v>2.0152746084734684E-2</v>
      </c>
      <c r="I104">
        <f t="shared" si="28"/>
        <v>2.0152746084734684E-2</v>
      </c>
      <c r="J104">
        <f t="shared" si="21"/>
        <v>2.2557871367327533E-2</v>
      </c>
      <c r="K104">
        <v>5</v>
      </c>
    </row>
    <row r="105" spans="1:11" x14ac:dyDescent="0.25">
      <c r="A105">
        <v>-0.43071830284893098</v>
      </c>
      <c r="B105">
        <v>-0.15069136037625899</v>
      </c>
      <c r="C105" t="s">
        <v>12</v>
      </c>
      <c r="D105">
        <v>2008</v>
      </c>
      <c r="E105" t="s">
        <v>8</v>
      </c>
      <c r="F105">
        <f t="shared" si="22"/>
        <v>1.2691780496278946E-2</v>
      </c>
      <c r="G105">
        <f t="shared" si="23"/>
        <v>1.2691780496278946E-2</v>
      </c>
      <c r="H105">
        <f t="shared" si="28"/>
        <v>4.5536307077292573E-2</v>
      </c>
      <c r="I105">
        <f t="shared" si="28"/>
        <v>4.5536307077292573E-2</v>
      </c>
      <c r="J105">
        <f t="shared" si="21"/>
        <v>2.0918425133455067E-2</v>
      </c>
      <c r="K105">
        <v>5</v>
      </c>
    </row>
    <row r="106" spans="1:11" x14ac:dyDescent="0.25">
      <c r="A106">
        <v>-0.41743741054371297</v>
      </c>
      <c r="B106">
        <v>-2.4008152937776799E-2</v>
      </c>
      <c r="C106" t="s">
        <v>12</v>
      </c>
      <c r="D106">
        <v>2009</v>
      </c>
      <c r="E106" t="s">
        <v>8</v>
      </c>
      <c r="F106">
        <f t="shared" si="22"/>
        <v>0.12737745933768779</v>
      </c>
      <c r="G106">
        <f t="shared" si="23"/>
        <v>0.12737745933768779</v>
      </c>
      <c r="H106">
        <f t="shared" si="28"/>
        <v>0.30029122575266814</v>
      </c>
      <c r="I106">
        <f t="shared" si="28"/>
        <v>0.30029122575266814</v>
      </c>
      <c r="J106">
        <f t="shared" si="21"/>
        <v>0.10698471577094811</v>
      </c>
      <c r="K106">
        <v>5</v>
      </c>
    </row>
    <row r="107" spans="1:11" x14ac:dyDescent="0.25">
      <c r="A107">
        <v>-0.433398653867902</v>
      </c>
      <c r="B107">
        <v>-0.14691909971000799</v>
      </c>
      <c r="C107" t="s">
        <v>12</v>
      </c>
      <c r="D107">
        <v>2010</v>
      </c>
      <c r="E107" t="s">
        <v>8</v>
      </c>
      <c r="F107">
        <f t="shared" si="22"/>
        <v>0.12394297932880352</v>
      </c>
      <c r="G107">
        <f t="shared" si="23"/>
        <v>0.12394297932880352</v>
      </c>
      <c r="H107">
        <f t="shared" si="28"/>
        <v>0.54817718441027519</v>
      </c>
      <c r="I107">
        <f t="shared" si="28"/>
        <v>0.54817718441027519</v>
      </c>
      <c r="J107">
        <f t="shared" si="21"/>
        <v>1.7048808875986383E-2</v>
      </c>
      <c r="K107">
        <v>5</v>
      </c>
    </row>
    <row r="108" spans="1:11" x14ac:dyDescent="0.25">
      <c r="A108">
        <v>-0.43784487320702398</v>
      </c>
      <c r="B108">
        <v>-0.15290730736118799</v>
      </c>
      <c r="C108" t="s">
        <v>12</v>
      </c>
      <c r="D108">
        <v>2011</v>
      </c>
      <c r="E108" t="s">
        <v>8</v>
      </c>
      <c r="F108">
        <f t="shared" si="22"/>
        <v>7.4583843615915191E-3</v>
      </c>
      <c r="G108">
        <f t="shared" si="23"/>
        <v>7.4583843615915191E-3</v>
      </c>
      <c r="H108">
        <f t="shared" si="28"/>
        <v>0.56309395313345822</v>
      </c>
      <c r="I108">
        <f t="shared" si="28"/>
        <v>0.56309395313345822</v>
      </c>
      <c r="J108">
        <f t="shared" si="21"/>
        <v>2.35672919313007E-2</v>
      </c>
      <c r="K108">
        <v>5</v>
      </c>
    </row>
    <row r="109" spans="1:11" x14ac:dyDescent="0.25">
      <c r="A109">
        <v>-0.43214154195163801</v>
      </c>
      <c r="B109">
        <v>-0.15188352760889001</v>
      </c>
      <c r="C109" t="s">
        <v>12</v>
      </c>
      <c r="D109">
        <v>2012</v>
      </c>
      <c r="E109" t="s">
        <v>8</v>
      </c>
      <c r="F109">
        <f t="shared" si="22"/>
        <v>5.794489829991748E-3</v>
      </c>
      <c r="G109">
        <f t="shared" si="23"/>
        <v>5.794489829991748E-3</v>
      </c>
      <c r="H109">
        <f t="shared" si="28"/>
        <v>0.57468293279344174</v>
      </c>
      <c r="I109">
        <f t="shared" si="28"/>
        <v>0.57468293279344174</v>
      </c>
      <c r="J109">
        <f t="shared" si="21"/>
        <v>2.201450953985307E-2</v>
      </c>
      <c r="K109">
        <v>5</v>
      </c>
    </row>
    <row r="110" spans="1:11" x14ac:dyDescent="0.25">
      <c r="A110">
        <v>-0.43620244060131702</v>
      </c>
      <c r="B110">
        <v>-0.15123146869127799</v>
      </c>
      <c r="C110" t="s">
        <v>12</v>
      </c>
      <c r="D110">
        <v>2013</v>
      </c>
      <c r="E110" t="s">
        <v>8</v>
      </c>
      <c r="F110">
        <f t="shared" si="22"/>
        <v>4.1129160792559563E-3</v>
      </c>
      <c r="G110">
        <f t="shared" si="23"/>
        <v>4.1129160792559563E-3</v>
      </c>
      <c r="H110">
        <f t="shared" si="28"/>
        <v>0.58290876495195365</v>
      </c>
      <c r="I110">
        <f t="shared" si="28"/>
        <v>0.58290876495195365</v>
      </c>
      <c r="J110">
        <f t="shared" si="21"/>
        <v>2.1616401362485289E-2</v>
      </c>
      <c r="K110">
        <v>5</v>
      </c>
    </row>
    <row r="111" spans="1:11" x14ac:dyDescent="0.25">
      <c r="A111">
        <v>-0.27750701676591899</v>
      </c>
      <c r="B111">
        <v>0.305338976300426</v>
      </c>
      <c r="C111" t="s">
        <v>12</v>
      </c>
      <c r="D111">
        <v>2018</v>
      </c>
      <c r="E111" t="s">
        <v>8</v>
      </c>
      <c r="F111">
        <f t="shared" si="22"/>
        <v>0.48336405408989525</v>
      </c>
      <c r="G111">
        <f t="shared" si="23"/>
        <v>9.6672810817979044E-2</v>
      </c>
      <c r="H111">
        <f t="shared" si="28"/>
        <v>1.5496368731317443</v>
      </c>
      <c r="I111">
        <f t="shared" si="28"/>
        <v>0.77625438658791168</v>
      </c>
      <c r="J111">
        <f t="shared" si="21"/>
        <v>0.46210448437323209</v>
      </c>
      <c r="K111">
        <v>5</v>
      </c>
    </row>
    <row r="112" spans="1:11" x14ac:dyDescent="0.25">
      <c r="A112">
        <v>-0.43784487320702398</v>
      </c>
      <c r="B112">
        <v>-0.15290730736118799</v>
      </c>
      <c r="C112" t="s">
        <v>13</v>
      </c>
      <c r="D112">
        <v>2006</v>
      </c>
      <c r="E112" t="s">
        <v>8</v>
      </c>
      <c r="F112" t="s">
        <v>21</v>
      </c>
      <c r="G112" t="s">
        <v>21</v>
      </c>
      <c r="H112" t="s">
        <v>21</v>
      </c>
      <c r="I112" t="s">
        <v>21</v>
      </c>
      <c r="J112">
        <f t="shared" si="21"/>
        <v>2.35672919313007E-2</v>
      </c>
      <c r="K112">
        <v>6</v>
      </c>
    </row>
    <row r="113" spans="1:11" x14ac:dyDescent="0.25">
      <c r="A113">
        <v>-0.433392439521884</v>
      </c>
      <c r="B113">
        <v>-0.14663495481889999</v>
      </c>
      <c r="C113" t="s">
        <v>13</v>
      </c>
      <c r="D113">
        <v>2007</v>
      </c>
      <c r="E113" t="s">
        <v>8</v>
      </c>
      <c r="F113">
        <f t="shared" si="22"/>
        <v>7.6919810280132589E-3</v>
      </c>
      <c r="G113">
        <f t="shared" si="23"/>
        <v>7.6919810280132589E-3</v>
      </c>
      <c r="H113">
        <f t="shared" si="28"/>
        <v>7.6919810280132589E-3</v>
      </c>
      <c r="I113">
        <f t="shared" si="28"/>
        <v>7.6919810280132589E-3</v>
      </c>
      <c r="J113">
        <f t="shared" si="21"/>
        <v>1.6764615155661685E-2</v>
      </c>
      <c r="K113">
        <v>6</v>
      </c>
    </row>
    <row r="114" spans="1:11" x14ac:dyDescent="0.25">
      <c r="A114">
        <v>-0.433646855544782</v>
      </c>
      <c r="B114">
        <v>-0.149925745282283</v>
      </c>
      <c r="C114" t="s">
        <v>13</v>
      </c>
      <c r="D114">
        <v>2008</v>
      </c>
      <c r="E114" t="s">
        <v>8</v>
      </c>
      <c r="F114">
        <f t="shared" si="22"/>
        <v>3.3006104566579539E-3</v>
      </c>
      <c r="G114">
        <f t="shared" si="23"/>
        <v>3.3006104566579539E-3</v>
      </c>
      <c r="H114">
        <f t="shared" si="28"/>
        <v>1.4293201941329166E-2</v>
      </c>
      <c r="I114">
        <f t="shared" si="28"/>
        <v>1.4293201941329166E-2</v>
      </c>
      <c r="J114">
        <f t="shared" si="21"/>
        <v>2.006260539761506E-2</v>
      </c>
      <c r="K114">
        <v>6</v>
      </c>
    </row>
    <row r="115" spans="1:11" x14ac:dyDescent="0.25">
      <c r="A115">
        <v>-0.43667962655303799</v>
      </c>
      <c r="B115">
        <v>-0.15187651578532299</v>
      </c>
      <c r="C115" t="s">
        <v>13</v>
      </c>
      <c r="D115">
        <v>2009</v>
      </c>
      <c r="E115" t="s">
        <v>8</v>
      </c>
      <c r="F115">
        <f t="shared" si="22"/>
        <v>3.605995777042589E-3</v>
      </c>
      <c r="G115">
        <f t="shared" si="23"/>
        <v>3.605995777042589E-3</v>
      </c>
      <c r="H115">
        <f t="shared" si="28"/>
        <v>2.1505193495414344E-2</v>
      </c>
      <c r="I115">
        <f t="shared" si="28"/>
        <v>2.1505193495414344E-2</v>
      </c>
      <c r="J115">
        <f t="shared" si="21"/>
        <v>2.2331076520869759E-2</v>
      </c>
      <c r="K115">
        <v>6</v>
      </c>
    </row>
    <row r="116" spans="1:11" x14ac:dyDescent="0.25">
      <c r="A116">
        <v>-0.43432617826334902</v>
      </c>
      <c r="B116">
        <v>-0.14909033866388299</v>
      </c>
      <c r="C116" t="s">
        <v>13</v>
      </c>
      <c r="D116">
        <v>2010</v>
      </c>
      <c r="E116" t="s">
        <v>8</v>
      </c>
      <c r="F116">
        <f t="shared" si="22"/>
        <v>3.6471224005064093E-3</v>
      </c>
      <c r="G116">
        <f t="shared" si="23"/>
        <v>3.6471224005064093E-3</v>
      </c>
      <c r="H116">
        <f t="shared" ref="H116:I131" si="34">IF(H115="NA",0,H115)+(F116+IF(F115="NA",0,F116))</f>
        <v>2.8799438296427164E-2</v>
      </c>
      <c r="I116">
        <f t="shared" si="34"/>
        <v>2.8799438296427164E-2</v>
      </c>
      <c r="J116">
        <f t="shared" si="21"/>
        <v>1.9268743012976854E-2</v>
      </c>
      <c r="K116">
        <v>6</v>
      </c>
    </row>
    <row r="117" spans="1:11" x14ac:dyDescent="0.25">
      <c r="A117">
        <v>-0.43784487320702398</v>
      </c>
      <c r="B117">
        <v>-0.15290730736118799</v>
      </c>
      <c r="C117" t="s">
        <v>13</v>
      </c>
      <c r="D117">
        <v>2011</v>
      </c>
      <c r="E117" t="s">
        <v>8</v>
      </c>
      <c r="F117">
        <f t="shared" si="22"/>
        <v>5.1913836443524307E-3</v>
      </c>
      <c r="G117">
        <f t="shared" si="23"/>
        <v>5.1913836443524307E-3</v>
      </c>
      <c r="H117">
        <f t="shared" si="34"/>
        <v>3.9182205585132024E-2</v>
      </c>
      <c r="I117">
        <f t="shared" si="34"/>
        <v>3.9182205585132024E-2</v>
      </c>
      <c r="J117">
        <f t="shared" si="21"/>
        <v>2.35672919313007E-2</v>
      </c>
      <c r="K117">
        <v>6</v>
      </c>
    </row>
    <row r="118" spans="1:11" x14ac:dyDescent="0.25">
      <c r="A118">
        <v>-0.43334959570852399</v>
      </c>
      <c r="B118">
        <v>-0.146747885831225</v>
      </c>
      <c r="C118" t="s">
        <v>13</v>
      </c>
      <c r="D118">
        <v>2012</v>
      </c>
      <c r="E118" t="s">
        <v>8</v>
      </c>
      <c r="F118">
        <f t="shared" si="22"/>
        <v>7.6253520162869771E-3</v>
      </c>
      <c r="G118">
        <f t="shared" si="23"/>
        <v>7.6253520162869771E-3</v>
      </c>
      <c r="H118">
        <f t="shared" si="34"/>
        <v>5.4432909617705978E-2</v>
      </c>
      <c r="I118">
        <f t="shared" si="34"/>
        <v>5.4432909617705978E-2</v>
      </c>
      <c r="J118">
        <f t="shared" si="21"/>
        <v>1.6876109209208581E-2</v>
      </c>
      <c r="K118">
        <v>6</v>
      </c>
    </row>
    <row r="119" spans="1:11" x14ac:dyDescent="0.25">
      <c r="A119">
        <v>-0.43141600107656197</v>
      </c>
      <c r="B119">
        <v>-0.14472144026931699</v>
      </c>
      <c r="C119" t="s">
        <v>13</v>
      </c>
      <c r="D119">
        <v>2013</v>
      </c>
      <c r="E119" t="s">
        <v>8</v>
      </c>
      <c r="F119">
        <f t="shared" si="22"/>
        <v>2.8009408805130119E-3</v>
      </c>
      <c r="G119">
        <f t="shared" si="23"/>
        <v>2.8009408805130119E-3</v>
      </c>
      <c r="H119">
        <f t="shared" si="34"/>
        <v>6.0034791378732001E-2</v>
      </c>
      <c r="I119">
        <f t="shared" si="34"/>
        <v>6.0034791378732001E-2</v>
      </c>
      <c r="J119">
        <f t="shared" si="21"/>
        <v>1.4908851269120808E-2</v>
      </c>
      <c r="K119">
        <v>6</v>
      </c>
    </row>
    <row r="120" spans="1:11" x14ac:dyDescent="0.25">
      <c r="A120">
        <v>-0.43784487320702398</v>
      </c>
      <c r="B120">
        <v>-0.15290730736118799</v>
      </c>
      <c r="C120" t="s">
        <v>13</v>
      </c>
      <c r="D120">
        <v>2018</v>
      </c>
      <c r="E120" t="s">
        <v>8</v>
      </c>
      <c r="F120">
        <f>SQRT((A120-A119)^2+(B120-B119)^2)</f>
        <v>1.040859341676903E-2</v>
      </c>
      <c r="G120">
        <f>F120/(D120-D119)</f>
        <v>2.081718683353806E-3</v>
      </c>
      <c r="H120">
        <f>IF(H119="NA",0,H119)+(F120+IF(F119="NA",0,F120))</f>
        <v>8.0851978212270054E-2</v>
      </c>
      <c r="I120">
        <f>IF(I119="NA",0,I119)+(G120+IF(G119="NA",0,G120))</f>
        <v>6.4198228745439609E-2</v>
      </c>
      <c r="J120">
        <f t="shared" si="21"/>
        <v>2.35672919313007E-2</v>
      </c>
      <c r="K120">
        <v>6</v>
      </c>
    </row>
    <row r="121" spans="1:11" x14ac:dyDescent="0.25">
      <c r="A121">
        <v>-0.42763990013076902</v>
      </c>
      <c r="B121">
        <v>-0.117187304869804</v>
      </c>
      <c r="C121" t="s">
        <v>14</v>
      </c>
      <c r="D121">
        <v>1975</v>
      </c>
      <c r="E121" t="s">
        <v>8</v>
      </c>
      <c r="F121" t="s">
        <v>21</v>
      </c>
      <c r="G121" t="s">
        <v>21</v>
      </c>
      <c r="H121" t="s">
        <v>21</v>
      </c>
      <c r="I121" t="s">
        <v>21</v>
      </c>
      <c r="J121">
        <f t="shared" ref="J121:J129" si="35">SQRT((A121-$P$1)^2+(B121-$Q$1)^2)</f>
        <v>1.371257464229639E-2</v>
      </c>
      <c r="K121">
        <v>7</v>
      </c>
    </row>
    <row r="122" spans="1:11" x14ac:dyDescent="0.25">
      <c r="A122">
        <v>-0.43339016946921899</v>
      </c>
      <c r="B122">
        <v>-0.14663041842553501</v>
      </c>
      <c r="C122" t="s">
        <v>14</v>
      </c>
      <c r="D122">
        <v>2007</v>
      </c>
      <c r="E122" t="s">
        <v>8</v>
      </c>
      <c r="F122">
        <f t="shared" ref="F122:F129" si="36">SQRT((A122-A121)^2+(B122-B121)^2)</f>
        <v>2.9999375548840825E-2</v>
      </c>
      <c r="G122">
        <f t="shared" ref="G122:G129" si="37">F122/(D122-D121)</f>
        <v>9.3748048590127579E-4</v>
      </c>
      <c r="H122">
        <f t="shared" ref="H122:I129" si="38">IF(H121="NA",0,H121)+(F122+IF(F121="NA",0,F122))</f>
        <v>2.9999375548840825E-2</v>
      </c>
      <c r="I122">
        <f t="shared" si="38"/>
        <v>9.3748048590127579E-4</v>
      </c>
      <c r="J122">
        <f t="shared" si="35"/>
        <v>1.6760005274158159E-2</v>
      </c>
      <c r="K122">
        <v>7</v>
      </c>
    </row>
    <row r="123" spans="1:11" x14ac:dyDescent="0.25">
      <c r="A123">
        <v>-0.43055031398097299</v>
      </c>
      <c r="B123">
        <v>-0.13153997895011599</v>
      </c>
      <c r="C123" t="s">
        <v>14</v>
      </c>
      <c r="D123">
        <v>2008</v>
      </c>
      <c r="E123" t="s">
        <v>8</v>
      </c>
      <c r="F123">
        <f t="shared" si="36"/>
        <v>1.5355329457729184E-2</v>
      </c>
      <c r="G123">
        <f t="shared" si="37"/>
        <v>1.5355329457729184E-2</v>
      </c>
      <c r="H123">
        <f t="shared" si="38"/>
        <v>6.0710034464299192E-2</v>
      </c>
      <c r="I123">
        <f t="shared" si="38"/>
        <v>3.1648139401359646E-2</v>
      </c>
      <c r="J123">
        <f t="shared" si="35"/>
        <v>2.8200372422208493E-3</v>
      </c>
      <c r="K123">
        <v>7</v>
      </c>
    </row>
    <row r="124" spans="1:11" x14ac:dyDescent="0.25">
      <c r="A124">
        <v>-0.430275569778652</v>
      </c>
      <c r="B124">
        <v>-0.13321415712870499</v>
      </c>
      <c r="C124" t="s">
        <v>14</v>
      </c>
      <c r="D124">
        <v>2009</v>
      </c>
      <c r="E124" t="s">
        <v>8</v>
      </c>
      <c r="F124">
        <f t="shared" si="36"/>
        <v>1.696572117645633E-3</v>
      </c>
      <c r="G124">
        <f t="shared" si="37"/>
        <v>1.696572117645633E-3</v>
      </c>
      <c r="H124">
        <f t="shared" si="38"/>
        <v>6.4103178699590452E-2</v>
      </c>
      <c r="I124">
        <f t="shared" si="38"/>
        <v>3.5041283636650912E-2</v>
      </c>
      <c r="J124">
        <f t="shared" si="35"/>
        <v>4.2002960156940902E-3</v>
      </c>
      <c r="K124">
        <v>7</v>
      </c>
    </row>
    <row r="125" spans="1:11" x14ac:dyDescent="0.25">
      <c r="A125">
        <v>-0.42807581944340301</v>
      </c>
      <c r="B125">
        <v>-0.114050626428341</v>
      </c>
      <c r="C125" t="s">
        <v>14</v>
      </c>
      <c r="D125">
        <v>2010</v>
      </c>
      <c r="E125" t="s">
        <v>8</v>
      </c>
      <c r="F125">
        <f t="shared" si="36"/>
        <v>1.9289370400332437E-2</v>
      </c>
      <c r="G125">
        <f t="shared" si="37"/>
        <v>1.9289370400332437E-2</v>
      </c>
      <c r="H125">
        <f t="shared" si="38"/>
        <v>0.10268191950025532</v>
      </c>
      <c r="I125">
        <f t="shared" si="38"/>
        <v>7.3620024437315787E-2</v>
      </c>
      <c r="J125">
        <f t="shared" si="35"/>
        <v>1.6527646665857012E-2</v>
      </c>
      <c r="K125">
        <v>7</v>
      </c>
    </row>
    <row r="126" spans="1:11" x14ac:dyDescent="0.25">
      <c r="A126">
        <v>-0.44779835499224402</v>
      </c>
      <c r="B126">
        <v>-7.5838258857848798E-2</v>
      </c>
      <c r="C126" t="s">
        <v>14</v>
      </c>
      <c r="D126">
        <v>2011</v>
      </c>
      <c r="E126" t="s">
        <v>8</v>
      </c>
      <c r="F126">
        <f t="shared" si="36"/>
        <v>4.3001900467510762E-2</v>
      </c>
      <c r="G126">
        <f t="shared" si="37"/>
        <v>4.3001900467510762E-2</v>
      </c>
      <c r="H126">
        <f t="shared" si="38"/>
        <v>0.18868572043527684</v>
      </c>
      <c r="I126">
        <f t="shared" si="38"/>
        <v>0.15962382537233732</v>
      </c>
      <c r="J126">
        <f t="shared" si="35"/>
        <v>5.6076214697257036E-2</v>
      </c>
      <c r="K126">
        <v>7</v>
      </c>
    </row>
    <row r="127" spans="1:11" x14ac:dyDescent="0.25">
      <c r="A127">
        <v>-0.429928760843382</v>
      </c>
      <c r="B127">
        <v>-0.12563006024162399</v>
      </c>
      <c r="C127" t="s">
        <v>14</v>
      </c>
      <c r="D127">
        <v>2012</v>
      </c>
      <c r="E127" t="s">
        <v>8</v>
      </c>
      <c r="F127">
        <f t="shared" si="36"/>
        <v>5.2901284295245245E-2</v>
      </c>
      <c r="G127">
        <f t="shared" si="37"/>
        <v>5.2901284295245245E-2</v>
      </c>
      <c r="H127">
        <f t="shared" si="38"/>
        <v>0.29448828902576735</v>
      </c>
      <c r="I127">
        <f t="shared" si="38"/>
        <v>0.2654263939628278</v>
      </c>
      <c r="J127">
        <f t="shared" si="35"/>
        <v>5.145535799113669E-3</v>
      </c>
      <c r="K127">
        <v>7</v>
      </c>
    </row>
    <row r="128" spans="1:11" x14ac:dyDescent="0.25">
      <c r="A128">
        <v>-0.42783811692957702</v>
      </c>
      <c r="B128">
        <v>-0.114429194671718</v>
      </c>
      <c r="C128" t="s">
        <v>14</v>
      </c>
      <c r="D128">
        <v>2013</v>
      </c>
      <c r="E128" t="s">
        <v>8</v>
      </c>
      <c r="F128">
        <f t="shared" si="36"/>
        <v>1.1394304783067513E-2</v>
      </c>
      <c r="G128">
        <f t="shared" si="37"/>
        <v>1.1394304783067513E-2</v>
      </c>
      <c r="H128">
        <f t="shared" si="38"/>
        <v>0.31727689859190239</v>
      </c>
      <c r="I128">
        <f t="shared" si="38"/>
        <v>0.28821500352896284</v>
      </c>
      <c r="J128">
        <f t="shared" si="35"/>
        <v>1.6236938971529311E-2</v>
      </c>
      <c r="K128">
        <v>7</v>
      </c>
    </row>
    <row r="129" spans="1:11" x14ac:dyDescent="0.25">
      <c r="A129">
        <v>0.118216316117706</v>
      </c>
      <c r="B129">
        <v>0.19765992330542401</v>
      </c>
      <c r="C129" t="s">
        <v>14</v>
      </c>
      <c r="D129">
        <v>2018</v>
      </c>
      <c r="E129" t="s">
        <v>8</v>
      </c>
      <c r="F129">
        <f t="shared" si="36"/>
        <v>0.62894758240281046</v>
      </c>
      <c r="G129">
        <f t="shared" si="37"/>
        <v>0.12578951648056208</v>
      </c>
      <c r="H129">
        <f t="shared" si="38"/>
        <v>1.5751720633975232</v>
      </c>
      <c r="I129">
        <f t="shared" si="38"/>
        <v>0.53979403649008706</v>
      </c>
      <c r="J129">
        <f t="shared" si="35"/>
        <v>0.64104145918771049</v>
      </c>
      <c r="K129">
        <v>7</v>
      </c>
    </row>
    <row r="130" spans="1:11" x14ac:dyDescent="0.25">
      <c r="A130">
        <v>-0.54316547609699295</v>
      </c>
      <c r="B130">
        <v>4.5903710935073103E-2</v>
      </c>
      <c r="C130" t="s">
        <v>15</v>
      </c>
      <c r="D130">
        <v>2007</v>
      </c>
      <c r="E130" t="s">
        <v>8</v>
      </c>
      <c r="F130" t="s">
        <v>21</v>
      </c>
      <c r="G130" t="s">
        <v>21</v>
      </c>
      <c r="H130" t="s">
        <v>21</v>
      </c>
      <c r="I130" t="s">
        <v>21</v>
      </c>
      <c r="J130">
        <f t="shared" si="21"/>
        <v>0.20754224441656816</v>
      </c>
      <c r="K130">
        <v>8</v>
      </c>
    </row>
    <row r="131" spans="1:11" x14ac:dyDescent="0.25">
      <c r="A131">
        <v>-0.50561695793516304</v>
      </c>
      <c r="B131">
        <v>-3.2505889842214201E-3</v>
      </c>
      <c r="C131" t="s">
        <v>15</v>
      </c>
      <c r="D131">
        <v>2008</v>
      </c>
      <c r="E131" t="s">
        <v>8</v>
      </c>
      <c r="F131">
        <f t="shared" ref="F131:F137" si="39">SQRT((A131-A130)^2+(B131-B130)^2)</f>
        <v>6.1854962749202491E-2</v>
      </c>
      <c r="G131">
        <f t="shared" si="23"/>
        <v>6.1854962749202491E-2</v>
      </c>
      <c r="H131">
        <f t="shared" si="34"/>
        <v>6.1854962749202491E-2</v>
      </c>
      <c r="I131">
        <f t="shared" si="34"/>
        <v>6.1854962749202491E-2</v>
      </c>
      <c r="J131">
        <f t="shared" ref="J131:J137" si="40">SQRT((A131-$P$1)^2+(B131-$Q$1)^2)</f>
        <v>0.14605791060021636</v>
      </c>
      <c r="K131">
        <v>8</v>
      </c>
    </row>
    <row r="132" spans="1:11" x14ac:dyDescent="0.25">
      <c r="A132">
        <v>-0.44257405345482898</v>
      </c>
      <c r="B132">
        <v>-8.1808694449894595E-2</v>
      </c>
      <c r="C132" t="s">
        <v>15</v>
      </c>
      <c r="D132">
        <v>2009</v>
      </c>
      <c r="E132" t="s">
        <v>8</v>
      </c>
      <c r="F132">
        <f t="shared" si="39"/>
        <v>0.10072628127590313</v>
      </c>
      <c r="G132">
        <f t="shared" ref="G132:G137" si="41">F132/(D132-D131)</f>
        <v>0.10072628127590313</v>
      </c>
      <c r="H132">
        <f t="shared" ref="H132:I137" si="42">IF(H131="NA",0,H131)+(F132+IF(F131="NA",0,F132))</f>
        <v>0.26330752530100876</v>
      </c>
      <c r="I132">
        <f t="shared" si="42"/>
        <v>0.26330752530100876</v>
      </c>
      <c r="J132">
        <f t="shared" si="40"/>
        <v>4.9048737139953766E-2</v>
      </c>
      <c r="K132">
        <v>8</v>
      </c>
    </row>
    <row r="133" spans="1:11" x14ac:dyDescent="0.25">
      <c r="A133">
        <v>-0.55200155743386803</v>
      </c>
      <c r="B133">
        <v>6.2081006612171301E-2</v>
      </c>
      <c r="C133" t="s">
        <v>15</v>
      </c>
      <c r="D133">
        <v>2010</v>
      </c>
      <c r="E133" t="s">
        <v>8</v>
      </c>
      <c r="F133">
        <f t="shared" si="39"/>
        <v>0.18077230069569092</v>
      </c>
      <c r="G133">
        <f t="shared" si="41"/>
        <v>0.18077230069569092</v>
      </c>
      <c r="H133">
        <f t="shared" si="42"/>
        <v>0.62485212669239054</v>
      </c>
      <c r="I133">
        <f t="shared" si="42"/>
        <v>0.62485212669239054</v>
      </c>
      <c r="J133">
        <f t="shared" si="40"/>
        <v>0.22594432140085757</v>
      </c>
      <c r="K133">
        <v>8</v>
      </c>
    </row>
    <row r="134" spans="1:11" x14ac:dyDescent="0.25">
      <c r="A134">
        <v>-0.430889114103917</v>
      </c>
      <c r="B134">
        <v>-9.8299072097302806E-2</v>
      </c>
      <c r="C134" t="s">
        <v>15</v>
      </c>
      <c r="D134">
        <v>2011</v>
      </c>
      <c r="E134" t="s">
        <v>8</v>
      </c>
      <c r="F134">
        <f t="shared" si="39"/>
        <v>0.20097261897136065</v>
      </c>
      <c r="G134">
        <f t="shared" si="41"/>
        <v>0.20097261897136065</v>
      </c>
      <c r="H134">
        <f t="shared" si="42"/>
        <v>1.0267973646351118</v>
      </c>
      <c r="I134">
        <f t="shared" si="42"/>
        <v>1.0267973646351118</v>
      </c>
      <c r="J134">
        <f t="shared" si="40"/>
        <v>3.1640286413691425E-2</v>
      </c>
      <c r="K134">
        <v>8</v>
      </c>
    </row>
    <row r="135" spans="1:11" x14ac:dyDescent="0.25">
      <c r="A135">
        <v>-0.43162665583181298</v>
      </c>
      <c r="B135">
        <v>-0.14264982129515599</v>
      </c>
      <c r="C135" t="s">
        <v>15</v>
      </c>
      <c r="D135">
        <v>2012</v>
      </c>
      <c r="E135" t="s">
        <v>8</v>
      </c>
      <c r="F135">
        <f t="shared" si="39"/>
        <v>4.4356881340004768E-2</v>
      </c>
      <c r="G135">
        <f t="shared" si="41"/>
        <v>4.4356881340004768E-2</v>
      </c>
      <c r="H135">
        <f t="shared" si="42"/>
        <v>1.1155111273151215</v>
      </c>
      <c r="I135">
        <f t="shared" si="42"/>
        <v>1.1155111273151215</v>
      </c>
      <c r="J135">
        <f t="shared" si="40"/>
        <v>1.2826598481885672E-2</v>
      </c>
      <c r="K135">
        <v>8</v>
      </c>
    </row>
    <row r="136" spans="1:11" x14ac:dyDescent="0.25">
      <c r="A136">
        <v>-0.44255348579838599</v>
      </c>
      <c r="B136">
        <v>-8.1956678159321603E-2</v>
      </c>
      <c r="C136" t="s">
        <v>15</v>
      </c>
      <c r="D136">
        <v>2013</v>
      </c>
      <c r="E136" t="s">
        <v>8</v>
      </c>
      <c r="F136">
        <f t="shared" si="39"/>
        <v>6.1668900077958902E-2</v>
      </c>
      <c r="G136">
        <f t="shared" si="41"/>
        <v>6.1668900077958902E-2</v>
      </c>
      <c r="H136">
        <f t="shared" si="42"/>
        <v>1.2388489274710393</v>
      </c>
      <c r="I136">
        <f t="shared" si="42"/>
        <v>1.2388489274710393</v>
      </c>
      <c r="J136">
        <f t="shared" si="40"/>
        <v>4.8899617906879696E-2</v>
      </c>
      <c r="K136">
        <v>8</v>
      </c>
    </row>
    <row r="137" spans="1:11" x14ac:dyDescent="0.25">
      <c r="A137">
        <v>-0.19193872397433201</v>
      </c>
      <c r="B137">
        <v>0.419243596653261</v>
      </c>
      <c r="C137" t="s">
        <v>15</v>
      </c>
      <c r="D137">
        <v>2017</v>
      </c>
      <c r="E137" t="s">
        <v>8</v>
      </c>
      <c r="F137">
        <f t="shared" si="39"/>
        <v>0.56036548280237208</v>
      </c>
      <c r="G137">
        <f t="shared" si="41"/>
        <v>0.14009137070059302</v>
      </c>
      <c r="H137">
        <f t="shared" si="42"/>
        <v>2.3595798930757832</v>
      </c>
      <c r="I137">
        <f t="shared" si="42"/>
        <v>1.5190316688722252</v>
      </c>
      <c r="J137">
        <f t="shared" si="40"/>
        <v>0.59963741251412817</v>
      </c>
      <c r="K137">
        <v>8</v>
      </c>
    </row>
    <row r="138" spans="1:11" x14ac:dyDescent="0.25">
      <c r="A138">
        <v>-0.437375025034697</v>
      </c>
      <c r="B138">
        <v>-8.7227925084061395E-2</v>
      </c>
      <c r="C138" t="s">
        <v>16</v>
      </c>
      <c r="D138">
        <v>1975</v>
      </c>
      <c r="E138" t="s">
        <v>8</v>
      </c>
      <c r="F138" t="s">
        <v>21</v>
      </c>
      <c r="G138" t="s">
        <v>21</v>
      </c>
      <c r="H138" t="s">
        <v>21</v>
      </c>
      <c r="I138" t="s">
        <v>21</v>
      </c>
      <c r="J138">
        <f t="shared" ref="J138:J145" si="43">SQRT((A138-$P$1)^2+(B138-$Q$1)^2)</f>
        <v>4.289334838004006E-2</v>
      </c>
      <c r="K138">
        <v>9</v>
      </c>
    </row>
    <row r="139" spans="1:11" x14ac:dyDescent="0.25">
      <c r="A139">
        <v>-0.400655017872726</v>
      </c>
      <c r="B139">
        <v>-0.101368113695588</v>
      </c>
      <c r="C139" t="s">
        <v>16</v>
      </c>
      <c r="D139">
        <v>2007</v>
      </c>
      <c r="E139" t="s">
        <v>8</v>
      </c>
      <c r="F139">
        <f t="shared" ref="F139:F145" si="44">SQRT((A139-A138)^2+(B139-B138)^2)</f>
        <v>3.9348492473597355E-2</v>
      </c>
      <c r="G139">
        <f t="shared" ref="G139:G145" si="45">F139/(D139-D138)</f>
        <v>1.2296403897999173E-3</v>
      </c>
      <c r="H139">
        <f t="shared" ref="H139:I145" si="46">IF(H138="NA",0,H138)+(F139+IF(F138="NA",0,F139))</f>
        <v>3.9348492473597355E-2</v>
      </c>
      <c r="I139">
        <f t="shared" si="46"/>
        <v>1.2296403897999173E-3</v>
      </c>
      <c r="J139">
        <f t="shared" si="43"/>
        <v>4.2989952495852919E-2</v>
      </c>
      <c r="K139">
        <v>9</v>
      </c>
    </row>
    <row r="140" spans="1:11" x14ac:dyDescent="0.25">
      <c r="A140">
        <v>-0.55189127314613795</v>
      </c>
      <c r="B140">
        <v>6.5018323544987294E-2</v>
      </c>
      <c r="C140" t="s">
        <v>16</v>
      </c>
      <c r="D140">
        <v>2009</v>
      </c>
      <c r="E140" t="s">
        <v>8</v>
      </c>
      <c r="F140">
        <f t="shared" si="44"/>
        <v>0.224848507681809</v>
      </c>
      <c r="G140">
        <f t="shared" si="45"/>
        <v>0.1124242538409045</v>
      </c>
      <c r="H140">
        <f t="shared" si="46"/>
        <v>0.48904550783721534</v>
      </c>
      <c r="I140">
        <f t="shared" si="46"/>
        <v>0.22607814807160892</v>
      </c>
      <c r="J140">
        <f t="shared" si="43"/>
        <v>0.22838758762961395</v>
      </c>
      <c r="K140">
        <v>9</v>
      </c>
    </row>
    <row r="141" spans="1:11" x14ac:dyDescent="0.25">
      <c r="A141">
        <v>-0.43112414656465198</v>
      </c>
      <c r="B141">
        <v>-0.13443621260056501</v>
      </c>
      <c r="C141" t="s">
        <v>16</v>
      </c>
      <c r="D141">
        <v>2010</v>
      </c>
      <c r="E141" t="s">
        <v>8</v>
      </c>
      <c r="F141">
        <f t="shared" si="44"/>
        <v>0.23316691628913844</v>
      </c>
      <c r="G141">
        <f t="shared" si="45"/>
        <v>0.23316691628913844</v>
      </c>
      <c r="H141">
        <f t="shared" si="46"/>
        <v>0.95537934041549222</v>
      </c>
      <c r="I141">
        <f t="shared" si="46"/>
        <v>0.69241198064988585</v>
      </c>
      <c r="J141">
        <f t="shared" si="43"/>
        <v>4.8652379917614496E-3</v>
      </c>
      <c r="K141">
        <v>9</v>
      </c>
    </row>
    <row r="142" spans="1:11" x14ac:dyDescent="0.25">
      <c r="A142">
        <v>-0.43069186919870001</v>
      </c>
      <c r="B142">
        <v>-0.12996935971404899</v>
      </c>
      <c r="C142" t="s">
        <v>16</v>
      </c>
      <c r="D142">
        <v>2011</v>
      </c>
      <c r="E142" t="s">
        <v>8</v>
      </c>
      <c r="F142">
        <f t="shared" si="44"/>
        <v>4.4877208503750409E-3</v>
      </c>
      <c r="G142">
        <f t="shared" si="45"/>
        <v>4.4877208503750409E-3</v>
      </c>
      <c r="H142">
        <f t="shared" si="46"/>
        <v>0.96435478211624226</v>
      </c>
      <c r="I142">
        <f t="shared" si="46"/>
        <v>0.70138742235063589</v>
      </c>
      <c r="J142">
        <f t="shared" si="43"/>
        <v>2.1398719448907956E-3</v>
      </c>
      <c r="K142">
        <v>9</v>
      </c>
    </row>
    <row r="143" spans="1:11" x14ac:dyDescent="0.25">
      <c r="A143">
        <v>-0.43337595231187798</v>
      </c>
      <c r="B143">
        <v>-0.14660209177782399</v>
      </c>
      <c r="C143" t="s">
        <v>16</v>
      </c>
      <c r="D143">
        <v>2012</v>
      </c>
      <c r="E143" t="s">
        <v>8</v>
      </c>
      <c r="F143">
        <f t="shared" si="44"/>
        <v>1.6847910198709393E-2</v>
      </c>
      <c r="G143">
        <f t="shared" si="45"/>
        <v>1.6847910198709393E-2</v>
      </c>
      <c r="H143">
        <f t="shared" si="46"/>
        <v>0.99805060251366107</v>
      </c>
      <c r="I143">
        <f t="shared" si="46"/>
        <v>0.7350832427480547</v>
      </c>
      <c r="J143">
        <f t="shared" si="43"/>
        <v>1.6731224422426853E-2</v>
      </c>
      <c r="K143">
        <v>9</v>
      </c>
    </row>
    <row r="144" spans="1:11" x14ac:dyDescent="0.25">
      <c r="A144">
        <v>-0.443977005258615</v>
      </c>
      <c r="B144">
        <v>-8.0936975116425405E-2</v>
      </c>
      <c r="C144" t="s">
        <v>16</v>
      </c>
      <c r="D144">
        <v>2013</v>
      </c>
      <c r="E144" t="s">
        <v>8</v>
      </c>
      <c r="F144">
        <f t="shared" si="44"/>
        <v>6.6515335598150649E-2</v>
      </c>
      <c r="G144">
        <f t="shared" si="45"/>
        <v>6.6515335598150649E-2</v>
      </c>
      <c r="H144">
        <f t="shared" si="46"/>
        <v>1.1310812737099623</v>
      </c>
      <c r="I144">
        <f t="shared" si="46"/>
        <v>0.868113913944356</v>
      </c>
      <c r="J144">
        <f t="shared" si="43"/>
        <v>5.019618539127662E-2</v>
      </c>
      <c r="K144">
        <v>9</v>
      </c>
    </row>
    <row r="145" spans="1:11" x14ac:dyDescent="0.25">
      <c r="A145">
        <v>-0.128035312687939</v>
      </c>
      <c r="B145">
        <v>0.45246590373742201</v>
      </c>
      <c r="C145" t="s">
        <v>16</v>
      </c>
      <c r="D145">
        <v>2018</v>
      </c>
      <c r="E145" t="s">
        <v>8</v>
      </c>
      <c r="F145">
        <f t="shared" si="44"/>
        <v>0.61994982399706811</v>
      </c>
      <c r="G145">
        <f t="shared" si="45"/>
        <v>0.12398996479941363</v>
      </c>
      <c r="H145">
        <f t="shared" si="46"/>
        <v>2.3709809217040982</v>
      </c>
      <c r="I145">
        <f t="shared" si="46"/>
        <v>1.1160938435431833</v>
      </c>
      <c r="J145">
        <f t="shared" si="43"/>
        <v>0.65728701228078867</v>
      </c>
      <c r="K14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"/>
  <sheetViews>
    <sheetView topLeftCell="A5" workbookViewId="0">
      <selection activeCell="P7" sqref="P7"/>
    </sheetView>
  </sheetViews>
  <sheetFormatPr defaultRowHeight="15" x14ac:dyDescent="0.25"/>
  <cols>
    <col min="12" max="12" width="23.28515625" bestFit="1" customWidth="1"/>
    <col min="13" max="13" width="12.7109375" bestFit="1" customWidth="1"/>
    <col min="15" max="15" width="23.28515625" bestFit="1" customWidth="1"/>
    <col min="16" max="16" width="12.7109375" bestFit="1" customWidth="1"/>
  </cols>
  <sheetData>
    <row r="1" spans="1:16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6" x14ac:dyDescent="0.25">
      <c r="A2" s="1" t="s">
        <v>32</v>
      </c>
      <c r="B2">
        <v>-0.39523229999999998</v>
      </c>
      <c r="C2">
        <v>-0.13148314999999999</v>
      </c>
      <c r="D2">
        <v>1</v>
      </c>
      <c r="E2">
        <v>-1</v>
      </c>
      <c r="F2" t="s">
        <v>21</v>
      </c>
      <c r="G2" t="s">
        <v>33</v>
      </c>
      <c r="H2">
        <v>0.5</v>
      </c>
      <c r="I2">
        <v>1</v>
      </c>
      <c r="J2">
        <v>0.3</v>
      </c>
    </row>
    <row r="3" spans="1:16" x14ac:dyDescent="0.25">
      <c r="A3" s="1" t="s">
        <v>34</v>
      </c>
      <c r="B3">
        <v>-0.39552280000000001</v>
      </c>
      <c r="C3">
        <v>-0.1205706</v>
      </c>
      <c r="D3">
        <v>1</v>
      </c>
      <c r="E3">
        <v>-1</v>
      </c>
      <c r="F3" t="s">
        <v>21</v>
      </c>
      <c r="G3" t="s">
        <v>33</v>
      </c>
      <c r="H3">
        <v>0.5</v>
      </c>
      <c r="I3">
        <v>1</v>
      </c>
      <c r="J3">
        <v>0.3</v>
      </c>
    </row>
    <row r="4" spans="1:16" ht="15.75" thickBot="1" x14ac:dyDescent="0.3">
      <c r="A4" s="1" t="s">
        <v>35</v>
      </c>
      <c r="B4">
        <v>-0.39639010000000002</v>
      </c>
      <c r="C4">
        <v>-0.10979868</v>
      </c>
      <c r="D4">
        <v>1</v>
      </c>
      <c r="E4">
        <v>-1</v>
      </c>
      <c r="F4" t="s">
        <v>21</v>
      </c>
      <c r="G4" t="s">
        <v>33</v>
      </c>
      <c r="H4">
        <v>0.5</v>
      </c>
      <c r="I4">
        <v>1</v>
      </c>
      <c r="J4">
        <v>0.3</v>
      </c>
    </row>
    <row r="5" spans="1:16" x14ac:dyDescent="0.25">
      <c r="A5" s="1" t="s">
        <v>36</v>
      </c>
      <c r="B5">
        <v>-0.39782099999999998</v>
      </c>
      <c r="C5">
        <v>-9.9330689999999999E-2</v>
      </c>
      <c r="D5">
        <v>1</v>
      </c>
      <c r="E5">
        <v>-1</v>
      </c>
      <c r="F5" t="s">
        <v>21</v>
      </c>
      <c r="G5" t="s">
        <v>33</v>
      </c>
      <c r="H5">
        <v>0.5</v>
      </c>
      <c r="I5">
        <v>1</v>
      </c>
      <c r="J5">
        <v>0.3</v>
      </c>
      <c r="L5" s="3" t="s">
        <v>23</v>
      </c>
      <c r="M5" s="3"/>
      <c r="N5" s="3"/>
      <c r="O5" s="3" t="s">
        <v>24</v>
      </c>
      <c r="P5" s="3"/>
    </row>
    <row r="6" spans="1:16" x14ac:dyDescent="0.25">
      <c r="A6" s="1" t="s">
        <v>37</v>
      </c>
      <c r="B6">
        <v>-0.39979369999999997</v>
      </c>
      <c r="C6">
        <v>-8.932532E-2</v>
      </c>
      <c r="D6">
        <v>1</v>
      </c>
      <c r="E6">
        <v>-1</v>
      </c>
      <c r="F6" t="s">
        <v>21</v>
      </c>
      <c r="G6" t="s">
        <v>33</v>
      </c>
      <c r="H6">
        <v>0.5</v>
      </c>
      <c r="I6">
        <v>1</v>
      </c>
      <c r="J6">
        <v>0.3</v>
      </c>
    </row>
    <row r="7" spans="1:16" x14ac:dyDescent="0.25">
      <c r="A7" s="1" t="s">
        <v>38</v>
      </c>
      <c r="B7">
        <v>-0.40227829999999998</v>
      </c>
      <c r="C7">
        <v>-7.9934240000000004E-2</v>
      </c>
      <c r="D7">
        <v>1</v>
      </c>
      <c r="E7">
        <v>-1</v>
      </c>
      <c r="F7" t="s">
        <v>21</v>
      </c>
      <c r="G7" t="s">
        <v>33</v>
      </c>
      <c r="H7">
        <v>0.5</v>
      </c>
      <c r="I7">
        <v>1</v>
      </c>
      <c r="J7">
        <v>0.3</v>
      </c>
      <c r="L7" t="s">
        <v>85</v>
      </c>
      <c r="M7">
        <v>-0.43282986538461549</v>
      </c>
      <c r="O7" t="s">
        <v>85</v>
      </c>
      <c r="P7">
        <v>-0.12987978153846155</v>
      </c>
    </row>
    <row r="8" spans="1:16" x14ac:dyDescent="0.25">
      <c r="A8" s="1" t="s">
        <v>39</v>
      </c>
      <c r="B8">
        <v>-0.40523730000000002</v>
      </c>
      <c r="C8">
        <v>-7.1299810000000005E-2</v>
      </c>
      <c r="D8">
        <v>1</v>
      </c>
      <c r="E8">
        <v>-1</v>
      </c>
      <c r="F8" t="s">
        <v>21</v>
      </c>
      <c r="G8" t="s">
        <v>33</v>
      </c>
      <c r="H8">
        <v>0.5</v>
      </c>
      <c r="I8">
        <v>1</v>
      </c>
      <c r="J8">
        <v>0.3</v>
      </c>
      <c r="L8" t="s">
        <v>86</v>
      </c>
      <c r="M8">
        <v>3.8306415574218232E-3</v>
      </c>
      <c r="O8" t="s">
        <v>86</v>
      </c>
      <c r="P8">
        <v>8.6992655397271513E-3</v>
      </c>
    </row>
    <row r="9" spans="1:16" x14ac:dyDescent="0.25">
      <c r="A9" s="1" t="s">
        <v>40</v>
      </c>
      <c r="B9">
        <v>-0.40862579999999998</v>
      </c>
      <c r="C9">
        <v>-6.3552910000000004E-2</v>
      </c>
      <c r="D9">
        <v>1</v>
      </c>
      <c r="E9">
        <v>-1</v>
      </c>
      <c r="F9" t="s">
        <v>21</v>
      </c>
      <c r="G9" t="s">
        <v>33</v>
      </c>
      <c r="H9">
        <v>0.5</v>
      </c>
      <c r="I9">
        <v>1</v>
      </c>
      <c r="J9">
        <v>0.3</v>
      </c>
      <c r="L9" t="s">
        <v>87</v>
      </c>
      <c r="M9">
        <v>-0.43238880000000002</v>
      </c>
      <c r="O9" t="s">
        <v>87</v>
      </c>
      <c r="P9">
        <v>-0.13148314999999999</v>
      </c>
    </row>
    <row r="10" spans="1:16" x14ac:dyDescent="0.25">
      <c r="A10" s="1" t="s">
        <v>41</v>
      </c>
      <c r="B10">
        <v>-0.41239229999999999</v>
      </c>
      <c r="C10">
        <v>-5.6810989999999999E-2</v>
      </c>
      <c r="D10">
        <v>1</v>
      </c>
      <c r="E10">
        <v>-1</v>
      </c>
      <c r="F10" t="s">
        <v>21</v>
      </c>
      <c r="G10" t="s">
        <v>33</v>
      </c>
      <c r="H10">
        <v>0.5</v>
      </c>
      <c r="I10">
        <v>1</v>
      </c>
      <c r="J10">
        <v>0.3</v>
      </c>
      <c r="L10" t="s">
        <v>88</v>
      </c>
      <c r="M10">
        <v>-0.39523229999999998</v>
      </c>
      <c r="O10" t="s">
        <v>88</v>
      </c>
      <c r="P10">
        <v>-0.13148314999999999</v>
      </c>
    </row>
    <row r="11" spans="1:16" x14ac:dyDescent="0.25">
      <c r="A11" s="1" t="s">
        <v>42</v>
      </c>
      <c r="B11">
        <v>-0.41647980000000001</v>
      </c>
      <c r="C11">
        <v>-5.1176230000000003E-2</v>
      </c>
      <c r="D11">
        <v>1</v>
      </c>
      <c r="E11">
        <v>-1</v>
      </c>
      <c r="F11" t="s">
        <v>21</v>
      </c>
      <c r="G11" t="s">
        <v>33</v>
      </c>
      <c r="H11">
        <v>0.5</v>
      </c>
      <c r="I11">
        <v>1</v>
      </c>
      <c r="J11">
        <v>0.3</v>
      </c>
      <c r="L11" t="s">
        <v>89</v>
      </c>
      <c r="M11">
        <v>2.7623149106415234E-2</v>
      </c>
      <c r="O11" t="s">
        <v>89</v>
      </c>
      <c r="P11">
        <v>6.2731295924726316E-2</v>
      </c>
    </row>
    <row r="12" spans="1:16" x14ac:dyDescent="0.25">
      <c r="A12" s="1" t="s">
        <v>43</v>
      </c>
      <c r="B12">
        <v>-0.42082629999999999</v>
      </c>
      <c r="C12">
        <v>-4.6734060000000001E-2</v>
      </c>
      <c r="D12">
        <v>1</v>
      </c>
      <c r="E12">
        <v>-1</v>
      </c>
      <c r="F12" t="s">
        <v>21</v>
      </c>
      <c r="G12" t="s">
        <v>33</v>
      </c>
      <c r="H12">
        <v>0.5</v>
      </c>
      <c r="I12">
        <v>1</v>
      </c>
      <c r="J12">
        <v>0.3</v>
      </c>
      <c r="L12" t="s">
        <v>90</v>
      </c>
      <c r="M12">
        <v>7.6303836655524878E-4</v>
      </c>
      <c r="O12" t="s">
        <v>90</v>
      </c>
      <c r="P12">
        <v>3.935215488395585E-3</v>
      </c>
    </row>
    <row r="13" spans="1:16" x14ac:dyDescent="0.25">
      <c r="A13" s="1" t="s">
        <v>44</v>
      </c>
      <c r="B13">
        <v>-0.42536600000000002</v>
      </c>
      <c r="C13">
        <v>-4.355183E-2</v>
      </c>
      <c r="D13">
        <v>1</v>
      </c>
      <c r="E13">
        <v>-1</v>
      </c>
      <c r="F13" t="s">
        <v>21</v>
      </c>
      <c r="G13" t="s">
        <v>33</v>
      </c>
      <c r="H13">
        <v>0.5</v>
      </c>
      <c r="I13">
        <v>1</v>
      </c>
      <c r="J13">
        <v>0.3</v>
      </c>
      <c r="L13" t="s">
        <v>91</v>
      </c>
      <c r="M13">
        <v>-1.5398965170363514</v>
      </c>
      <c r="O13" t="s">
        <v>91</v>
      </c>
      <c r="P13">
        <v>-1.4975934087063658</v>
      </c>
    </row>
    <row r="14" spans="1:16" x14ac:dyDescent="0.25">
      <c r="A14" s="1" t="s">
        <v>45</v>
      </c>
      <c r="B14">
        <v>-0.43003000000000002</v>
      </c>
      <c r="C14">
        <v>-4.1677760000000001E-2</v>
      </c>
      <c r="D14">
        <v>1</v>
      </c>
      <c r="E14">
        <v>-1</v>
      </c>
      <c r="F14" t="s">
        <v>21</v>
      </c>
      <c r="G14" t="s">
        <v>33</v>
      </c>
      <c r="H14">
        <v>0.5</v>
      </c>
      <c r="I14">
        <v>1</v>
      </c>
      <c r="J14">
        <v>0.3</v>
      </c>
      <c r="L14" t="s">
        <v>92</v>
      </c>
      <c r="M14">
        <v>-2.8783213597338587E-2</v>
      </c>
      <c r="O14" t="s">
        <v>92</v>
      </c>
      <c r="P14">
        <v>1.563250562615416E-3</v>
      </c>
    </row>
    <row r="15" spans="1:16" x14ac:dyDescent="0.25">
      <c r="A15" s="1" t="s">
        <v>46</v>
      </c>
      <c r="B15">
        <v>-0.43474760000000001</v>
      </c>
      <c r="C15">
        <v>-4.1140259999999998E-2</v>
      </c>
      <c r="D15">
        <v>1</v>
      </c>
      <c r="E15">
        <v>-1</v>
      </c>
      <c r="F15" t="s">
        <v>21</v>
      </c>
      <c r="G15" t="s">
        <v>33</v>
      </c>
      <c r="H15">
        <v>0.5</v>
      </c>
      <c r="I15">
        <v>1</v>
      </c>
      <c r="J15">
        <v>0.3</v>
      </c>
      <c r="L15" t="s">
        <v>93</v>
      </c>
      <c r="M15">
        <v>7.659680000000002E-2</v>
      </c>
      <c r="O15" t="s">
        <v>93</v>
      </c>
      <c r="P15">
        <v>0.17731548000000003</v>
      </c>
    </row>
    <row r="16" spans="1:16" x14ac:dyDescent="0.25">
      <c r="A16" s="1" t="s">
        <v>47</v>
      </c>
      <c r="B16">
        <v>-0.43944729999999999</v>
      </c>
      <c r="C16">
        <v>-4.1947489999999997E-2</v>
      </c>
      <c r="D16">
        <v>1</v>
      </c>
      <c r="E16">
        <v>-1</v>
      </c>
      <c r="F16" t="s">
        <v>21</v>
      </c>
      <c r="G16" t="s">
        <v>33</v>
      </c>
      <c r="H16">
        <v>0.5</v>
      </c>
      <c r="I16">
        <v>1</v>
      </c>
      <c r="J16">
        <v>0.3</v>
      </c>
      <c r="L16" t="s">
        <v>94</v>
      </c>
      <c r="M16">
        <v>-0.4718291</v>
      </c>
      <c r="O16" t="s">
        <v>94</v>
      </c>
      <c r="P16">
        <v>-0.21845574000000001</v>
      </c>
    </row>
    <row r="17" spans="1:16" x14ac:dyDescent="0.25">
      <c r="A17" s="1" t="s">
        <v>48</v>
      </c>
      <c r="B17">
        <v>-0.44405790000000001</v>
      </c>
      <c r="C17">
        <v>-4.4087210000000002E-2</v>
      </c>
      <c r="D17">
        <v>1</v>
      </c>
      <c r="E17">
        <v>-1</v>
      </c>
      <c r="F17" t="s">
        <v>21</v>
      </c>
      <c r="G17" t="s">
        <v>33</v>
      </c>
      <c r="H17">
        <v>0.5</v>
      </c>
      <c r="I17">
        <v>1</v>
      </c>
      <c r="J17">
        <v>0.3</v>
      </c>
      <c r="L17" t="s">
        <v>95</v>
      </c>
      <c r="M17">
        <v>-0.39523229999999998</v>
      </c>
      <c r="O17" t="s">
        <v>95</v>
      </c>
      <c r="P17">
        <v>-4.1140259999999998E-2</v>
      </c>
    </row>
    <row r="18" spans="1:16" x14ac:dyDescent="0.25">
      <c r="A18" s="1" t="s">
        <v>49</v>
      </c>
      <c r="B18">
        <v>-0.4485094</v>
      </c>
      <c r="C18">
        <v>-4.7526980000000003E-2</v>
      </c>
      <c r="D18">
        <v>1</v>
      </c>
      <c r="E18">
        <v>-1</v>
      </c>
      <c r="F18" t="s">
        <v>21</v>
      </c>
      <c r="G18" t="s">
        <v>33</v>
      </c>
      <c r="H18">
        <v>0.5</v>
      </c>
      <c r="I18">
        <v>1</v>
      </c>
      <c r="J18">
        <v>0.3</v>
      </c>
      <c r="L18" t="s">
        <v>96</v>
      </c>
      <c r="M18">
        <v>-22.507153000000006</v>
      </c>
      <c r="O18" t="s">
        <v>96</v>
      </c>
      <c r="P18">
        <v>-6.7537486400000004</v>
      </c>
    </row>
    <row r="19" spans="1:16" x14ac:dyDescent="0.25">
      <c r="A19" s="1" t="s">
        <v>50</v>
      </c>
      <c r="B19">
        <v>-0.45273449999999998</v>
      </c>
      <c r="C19">
        <v>-5.2214650000000001E-2</v>
      </c>
      <c r="D19">
        <v>1</v>
      </c>
      <c r="E19">
        <v>-1</v>
      </c>
      <c r="F19" t="s">
        <v>21</v>
      </c>
      <c r="G19" t="s">
        <v>33</v>
      </c>
      <c r="H19">
        <v>0.5</v>
      </c>
      <c r="I19">
        <v>1</v>
      </c>
      <c r="J19">
        <v>0.3</v>
      </c>
      <c r="L19" t="s">
        <v>97</v>
      </c>
      <c r="M19">
        <v>52</v>
      </c>
      <c r="O19" t="s">
        <v>97</v>
      </c>
      <c r="P19">
        <v>52</v>
      </c>
    </row>
    <row r="20" spans="1:16" x14ac:dyDescent="0.25">
      <c r="A20" s="1" t="s">
        <v>51</v>
      </c>
      <c r="B20">
        <v>-0.45666889999999999</v>
      </c>
      <c r="C20">
        <v>-5.8079180000000001E-2</v>
      </c>
      <c r="D20">
        <v>1</v>
      </c>
      <c r="E20">
        <v>-1</v>
      </c>
      <c r="F20" t="s">
        <v>21</v>
      </c>
      <c r="G20" t="s">
        <v>33</v>
      </c>
      <c r="H20">
        <v>0.5</v>
      </c>
      <c r="I20">
        <v>1</v>
      </c>
      <c r="J20">
        <v>0.3</v>
      </c>
      <c r="L20" t="s">
        <v>98</v>
      </c>
      <c r="M20">
        <v>-0.39523229999999998</v>
      </c>
      <c r="O20" t="s">
        <v>98</v>
      </c>
      <c r="P20">
        <v>-4.1140259999999998E-2</v>
      </c>
    </row>
    <row r="21" spans="1:16" x14ac:dyDescent="0.25">
      <c r="A21" s="1" t="s">
        <v>52</v>
      </c>
      <c r="B21">
        <v>-0.46025319999999997</v>
      </c>
      <c r="C21">
        <v>-6.5031649999999996E-2</v>
      </c>
      <c r="D21">
        <v>1</v>
      </c>
      <c r="E21">
        <v>-1</v>
      </c>
      <c r="F21" t="s">
        <v>21</v>
      </c>
      <c r="G21" t="s">
        <v>33</v>
      </c>
      <c r="H21">
        <v>0.5</v>
      </c>
      <c r="I21">
        <v>1</v>
      </c>
      <c r="J21">
        <v>0.3</v>
      </c>
      <c r="L21" t="s">
        <v>99</v>
      </c>
      <c r="M21">
        <v>-0.4718291</v>
      </c>
      <c r="O21" t="s">
        <v>99</v>
      </c>
      <c r="P21">
        <v>-0.21845574000000001</v>
      </c>
    </row>
    <row r="22" spans="1:16" ht="15.75" thickBot="1" x14ac:dyDescent="0.3">
      <c r="A22" s="1" t="s">
        <v>53</v>
      </c>
      <c r="B22">
        <v>-0.46343299999999998</v>
      </c>
      <c r="C22">
        <v>-7.2966669999999997E-2</v>
      </c>
      <c r="D22">
        <v>1</v>
      </c>
      <c r="E22">
        <v>-1</v>
      </c>
      <c r="F22" t="s">
        <v>21</v>
      </c>
      <c r="G22" t="s">
        <v>33</v>
      </c>
      <c r="H22">
        <v>0.5</v>
      </c>
      <c r="I22">
        <v>1</v>
      </c>
      <c r="J22">
        <v>0.3</v>
      </c>
      <c r="L22" s="2" t="s">
        <v>100</v>
      </c>
      <c r="M22" s="2">
        <v>7.690333820577426E-3</v>
      </c>
      <c r="N22" s="2"/>
      <c r="O22" s="2" t="s">
        <v>100</v>
      </c>
      <c r="P22" s="2">
        <v>1.7464504311224052E-2</v>
      </c>
    </row>
    <row r="23" spans="1:16" x14ac:dyDescent="0.25">
      <c r="A23" s="1" t="s">
        <v>54</v>
      </c>
      <c r="B23">
        <v>-0.46616000000000002</v>
      </c>
      <c r="C23">
        <v>-8.1763970000000005E-2</v>
      </c>
      <c r="D23">
        <v>1</v>
      </c>
      <c r="E23">
        <v>-1</v>
      </c>
      <c r="F23" t="s">
        <v>21</v>
      </c>
      <c r="G23" t="s">
        <v>33</v>
      </c>
      <c r="H23">
        <v>0.5</v>
      </c>
      <c r="I23">
        <v>1</v>
      </c>
      <c r="J23">
        <v>0.3</v>
      </c>
    </row>
    <row r="24" spans="1:16" x14ac:dyDescent="0.25">
      <c r="A24" s="1" t="s">
        <v>55</v>
      </c>
      <c r="B24">
        <v>-0.4683929</v>
      </c>
      <c r="C24">
        <v>-9.1290170000000004E-2</v>
      </c>
      <c r="D24">
        <v>1</v>
      </c>
      <c r="E24">
        <v>-1</v>
      </c>
      <c r="F24" t="s">
        <v>21</v>
      </c>
      <c r="G24" t="s">
        <v>33</v>
      </c>
      <c r="H24">
        <v>0.5</v>
      </c>
      <c r="I24">
        <v>1</v>
      </c>
      <c r="J24">
        <v>0.3</v>
      </c>
    </row>
    <row r="25" spans="1:16" x14ac:dyDescent="0.25">
      <c r="A25" s="1" t="s">
        <v>56</v>
      </c>
      <c r="B25">
        <v>-0.47009790000000001</v>
      </c>
      <c r="C25">
        <v>-0.10140088</v>
      </c>
      <c r="D25">
        <v>1</v>
      </c>
      <c r="E25">
        <v>-1</v>
      </c>
      <c r="F25" t="s">
        <v>21</v>
      </c>
      <c r="G25" t="s">
        <v>33</v>
      </c>
      <c r="H25">
        <v>0.5</v>
      </c>
      <c r="I25">
        <v>1</v>
      </c>
      <c r="J25">
        <v>0.3</v>
      </c>
    </row>
    <row r="26" spans="1:16" x14ac:dyDescent="0.25">
      <c r="A26" s="1" t="s">
        <v>57</v>
      </c>
      <c r="B26">
        <v>-0.47124909999999998</v>
      </c>
      <c r="C26">
        <v>-0.11194282</v>
      </c>
      <c r="D26">
        <v>1</v>
      </c>
      <c r="E26">
        <v>-1</v>
      </c>
      <c r="F26" t="s">
        <v>21</v>
      </c>
      <c r="G26" t="s">
        <v>33</v>
      </c>
      <c r="H26">
        <v>0.5</v>
      </c>
      <c r="I26">
        <v>1</v>
      </c>
      <c r="J26">
        <v>0.3</v>
      </c>
    </row>
    <row r="27" spans="1:16" x14ac:dyDescent="0.25">
      <c r="A27" s="1" t="s">
        <v>58</v>
      </c>
      <c r="B27">
        <v>-0.4718291</v>
      </c>
      <c r="C27">
        <v>-0.12275619</v>
      </c>
      <c r="D27">
        <v>1</v>
      </c>
      <c r="E27">
        <v>-1</v>
      </c>
      <c r="F27" t="s">
        <v>21</v>
      </c>
      <c r="G27" t="s">
        <v>33</v>
      </c>
      <c r="H27">
        <v>0.5</v>
      </c>
      <c r="I27">
        <v>1</v>
      </c>
      <c r="J27">
        <v>0.3</v>
      </c>
    </row>
    <row r="28" spans="1:16" x14ac:dyDescent="0.25">
      <c r="A28" s="1" t="s">
        <v>59</v>
      </c>
      <c r="B28">
        <v>-0.4718291</v>
      </c>
      <c r="C28">
        <v>-0.13367707000000001</v>
      </c>
      <c r="D28">
        <v>1</v>
      </c>
      <c r="E28">
        <v>-1</v>
      </c>
      <c r="F28" t="s">
        <v>21</v>
      </c>
      <c r="G28" t="s">
        <v>33</v>
      </c>
      <c r="H28">
        <v>0.5</v>
      </c>
      <c r="I28">
        <v>1</v>
      </c>
      <c r="J28">
        <v>0.3</v>
      </c>
    </row>
    <row r="29" spans="1:16" x14ac:dyDescent="0.25">
      <c r="A29" s="1" t="s">
        <v>60</v>
      </c>
      <c r="B29">
        <v>-0.47124909999999998</v>
      </c>
      <c r="C29">
        <v>-0.14453990999999999</v>
      </c>
      <c r="D29">
        <v>1</v>
      </c>
      <c r="E29">
        <v>-1</v>
      </c>
      <c r="F29" t="s">
        <v>21</v>
      </c>
      <c r="G29" t="s">
        <v>33</v>
      </c>
      <c r="H29">
        <v>0.5</v>
      </c>
      <c r="I29">
        <v>1</v>
      </c>
      <c r="J29">
        <v>0.3</v>
      </c>
    </row>
    <row r="30" spans="1:16" x14ac:dyDescent="0.25">
      <c r="A30" s="1" t="s">
        <v>61</v>
      </c>
      <c r="B30">
        <v>-0.47009790000000001</v>
      </c>
      <c r="C30">
        <v>-0.15518005000000001</v>
      </c>
      <c r="D30">
        <v>1</v>
      </c>
      <c r="E30">
        <v>-1</v>
      </c>
      <c r="F30" t="s">
        <v>21</v>
      </c>
      <c r="G30" t="s">
        <v>33</v>
      </c>
      <c r="H30">
        <v>0.5</v>
      </c>
      <c r="I30">
        <v>1</v>
      </c>
      <c r="J30">
        <v>0.3</v>
      </c>
    </row>
    <row r="31" spans="1:16" x14ac:dyDescent="0.25">
      <c r="A31" s="1" t="s">
        <v>62</v>
      </c>
      <c r="B31">
        <v>-0.4683929</v>
      </c>
      <c r="C31">
        <v>-0.16543617999999999</v>
      </c>
      <c r="D31">
        <v>1</v>
      </c>
      <c r="E31">
        <v>-1</v>
      </c>
      <c r="F31" t="s">
        <v>21</v>
      </c>
      <c r="G31" t="s">
        <v>33</v>
      </c>
      <c r="H31">
        <v>0.5</v>
      </c>
      <c r="I31">
        <v>1</v>
      </c>
      <c r="J31">
        <v>0.3</v>
      </c>
    </row>
    <row r="32" spans="1:16" x14ac:dyDescent="0.25">
      <c r="A32" s="1" t="s">
        <v>63</v>
      </c>
      <c r="B32">
        <v>-0.46616000000000002</v>
      </c>
      <c r="C32">
        <v>-0.17515283000000001</v>
      </c>
      <c r="D32">
        <v>1</v>
      </c>
      <c r="E32">
        <v>-1</v>
      </c>
      <c r="F32" t="s">
        <v>21</v>
      </c>
      <c r="G32" t="s">
        <v>33</v>
      </c>
      <c r="H32">
        <v>0.5</v>
      </c>
      <c r="I32">
        <v>1</v>
      </c>
      <c r="J32">
        <v>0.3</v>
      </c>
    </row>
    <row r="33" spans="1:10" x14ac:dyDescent="0.25">
      <c r="A33" s="1" t="s">
        <v>64</v>
      </c>
      <c r="B33">
        <v>-0.46343299999999998</v>
      </c>
      <c r="C33">
        <v>-0.18418271</v>
      </c>
      <c r="D33">
        <v>1</v>
      </c>
      <c r="E33">
        <v>-1</v>
      </c>
      <c r="F33" t="s">
        <v>21</v>
      </c>
      <c r="G33" t="s">
        <v>33</v>
      </c>
      <c r="H33">
        <v>0.5</v>
      </c>
      <c r="I33">
        <v>1</v>
      </c>
      <c r="J33">
        <v>0.3</v>
      </c>
    </row>
    <row r="34" spans="1:10" x14ac:dyDescent="0.25">
      <c r="A34" s="1" t="s">
        <v>65</v>
      </c>
      <c r="B34">
        <v>-0.46025319999999997</v>
      </c>
      <c r="C34">
        <v>-0.19238894000000001</v>
      </c>
      <c r="D34">
        <v>1</v>
      </c>
      <c r="E34">
        <v>-1</v>
      </c>
      <c r="F34" t="s">
        <v>21</v>
      </c>
      <c r="G34" t="s">
        <v>33</v>
      </c>
      <c r="H34">
        <v>0.5</v>
      </c>
      <c r="I34">
        <v>1</v>
      </c>
      <c r="J34">
        <v>0.3</v>
      </c>
    </row>
    <row r="35" spans="1:10" x14ac:dyDescent="0.25">
      <c r="A35" s="1" t="s">
        <v>66</v>
      </c>
      <c r="B35">
        <v>-0.45666889999999999</v>
      </c>
      <c r="C35">
        <v>-0.19964712000000001</v>
      </c>
      <c r="D35">
        <v>1</v>
      </c>
      <c r="E35">
        <v>-1</v>
      </c>
      <c r="F35" t="s">
        <v>21</v>
      </c>
      <c r="G35" t="s">
        <v>33</v>
      </c>
      <c r="H35">
        <v>0.5</v>
      </c>
      <c r="I35">
        <v>1</v>
      </c>
      <c r="J35">
        <v>0.3</v>
      </c>
    </row>
    <row r="36" spans="1:10" x14ac:dyDescent="0.25">
      <c r="A36" s="1" t="s">
        <v>67</v>
      </c>
      <c r="B36">
        <v>-0.45273449999999998</v>
      </c>
      <c r="C36">
        <v>-0.20584722</v>
      </c>
      <c r="D36">
        <v>1</v>
      </c>
      <c r="E36">
        <v>-1</v>
      </c>
      <c r="F36" t="s">
        <v>21</v>
      </c>
      <c r="G36" t="s">
        <v>33</v>
      </c>
      <c r="H36">
        <v>0.5</v>
      </c>
      <c r="I36">
        <v>1</v>
      </c>
      <c r="J36">
        <v>0.3</v>
      </c>
    </row>
    <row r="37" spans="1:10" x14ac:dyDescent="0.25">
      <c r="A37" s="1" t="s">
        <v>68</v>
      </c>
      <c r="B37">
        <v>-0.4485094</v>
      </c>
      <c r="C37">
        <v>-0.21089526</v>
      </c>
      <c r="D37">
        <v>1</v>
      </c>
      <c r="E37">
        <v>-1</v>
      </c>
      <c r="F37" t="s">
        <v>21</v>
      </c>
      <c r="G37" t="s">
        <v>33</v>
      </c>
      <c r="H37">
        <v>0.5</v>
      </c>
      <c r="I37">
        <v>1</v>
      </c>
      <c r="J37">
        <v>0.3</v>
      </c>
    </row>
    <row r="38" spans="1:10" x14ac:dyDescent="0.25">
      <c r="A38" s="1" t="s">
        <v>69</v>
      </c>
      <c r="B38">
        <v>-0.44405790000000001</v>
      </c>
      <c r="C38">
        <v>-0.21471470000000001</v>
      </c>
      <c r="D38">
        <v>1</v>
      </c>
      <c r="E38">
        <v>-1</v>
      </c>
      <c r="F38" t="s">
        <v>21</v>
      </c>
      <c r="G38" t="s">
        <v>33</v>
      </c>
      <c r="H38">
        <v>0.5</v>
      </c>
      <c r="I38">
        <v>1</v>
      </c>
      <c r="J38">
        <v>0.3</v>
      </c>
    </row>
    <row r="39" spans="1:10" x14ac:dyDescent="0.25">
      <c r="A39" s="1" t="s">
        <v>70</v>
      </c>
      <c r="B39">
        <v>-0.43944729999999999</v>
      </c>
      <c r="C39">
        <v>-0.21724766000000001</v>
      </c>
      <c r="D39">
        <v>1</v>
      </c>
      <c r="E39">
        <v>-1</v>
      </c>
      <c r="F39" t="s">
        <v>21</v>
      </c>
      <c r="G39" t="s">
        <v>33</v>
      </c>
      <c r="H39">
        <v>0.5</v>
      </c>
      <c r="I39">
        <v>1</v>
      </c>
      <c r="J39">
        <v>0.3</v>
      </c>
    </row>
    <row r="40" spans="1:10" x14ac:dyDescent="0.25">
      <c r="A40" s="1" t="s">
        <v>71</v>
      </c>
      <c r="B40">
        <v>-0.43474760000000001</v>
      </c>
      <c r="C40">
        <v>-0.21845574000000001</v>
      </c>
      <c r="D40">
        <v>1</v>
      </c>
      <c r="E40">
        <v>-1</v>
      </c>
      <c r="F40" t="s">
        <v>21</v>
      </c>
      <c r="G40" t="s">
        <v>33</v>
      </c>
      <c r="H40">
        <v>0.5</v>
      </c>
      <c r="I40">
        <v>1</v>
      </c>
      <c r="J40">
        <v>0.3</v>
      </c>
    </row>
    <row r="41" spans="1:10" x14ac:dyDescent="0.25">
      <c r="A41" s="1" t="s">
        <v>72</v>
      </c>
      <c r="B41">
        <v>-0.43003000000000002</v>
      </c>
      <c r="C41">
        <v>-0.21832061</v>
      </c>
      <c r="D41">
        <v>1</v>
      </c>
      <c r="E41">
        <v>-1</v>
      </c>
      <c r="F41" t="s">
        <v>21</v>
      </c>
      <c r="G41" t="s">
        <v>33</v>
      </c>
      <c r="H41">
        <v>0.5</v>
      </c>
      <c r="I41">
        <v>1</v>
      </c>
      <c r="J41">
        <v>0.3</v>
      </c>
    </row>
    <row r="42" spans="1:10" x14ac:dyDescent="0.25">
      <c r="A42" s="1" t="s">
        <v>73</v>
      </c>
      <c r="B42">
        <v>-0.42536600000000002</v>
      </c>
      <c r="C42">
        <v>-0.21684434</v>
      </c>
      <c r="D42">
        <v>1</v>
      </c>
      <c r="E42">
        <v>-1</v>
      </c>
      <c r="F42" t="s">
        <v>21</v>
      </c>
      <c r="G42" t="s">
        <v>33</v>
      </c>
      <c r="H42">
        <v>0.5</v>
      </c>
      <c r="I42">
        <v>1</v>
      </c>
      <c r="J42">
        <v>0.3</v>
      </c>
    </row>
    <row r="43" spans="1:10" x14ac:dyDescent="0.25">
      <c r="A43" s="1" t="s">
        <v>74</v>
      </c>
      <c r="B43">
        <v>-0.42082629999999999</v>
      </c>
      <c r="C43">
        <v>-0.2140493</v>
      </c>
      <c r="D43">
        <v>1</v>
      </c>
      <c r="E43">
        <v>-1</v>
      </c>
      <c r="F43" t="s">
        <v>21</v>
      </c>
      <c r="G43" t="s">
        <v>33</v>
      </c>
      <c r="H43">
        <v>0.5</v>
      </c>
      <c r="I43">
        <v>1</v>
      </c>
      <c r="J43">
        <v>0.3</v>
      </c>
    </row>
    <row r="44" spans="1:10" x14ac:dyDescent="0.25">
      <c r="A44" s="1" t="s">
        <v>75</v>
      </c>
      <c r="B44">
        <v>-0.41647980000000001</v>
      </c>
      <c r="C44">
        <v>-0.20997784999999999</v>
      </c>
      <c r="D44">
        <v>1</v>
      </c>
      <c r="E44">
        <v>-1</v>
      </c>
      <c r="F44" t="s">
        <v>21</v>
      </c>
      <c r="G44" t="s">
        <v>33</v>
      </c>
      <c r="H44">
        <v>0.5</v>
      </c>
      <c r="I44">
        <v>1</v>
      </c>
      <c r="J44">
        <v>0.3</v>
      </c>
    </row>
    <row r="45" spans="1:10" x14ac:dyDescent="0.25">
      <c r="A45" s="1" t="s">
        <v>76</v>
      </c>
      <c r="B45">
        <v>-0.41239229999999999</v>
      </c>
      <c r="C45">
        <v>-0.20469172999999999</v>
      </c>
      <c r="D45">
        <v>1</v>
      </c>
      <c r="E45">
        <v>-1</v>
      </c>
      <c r="F45" t="s">
        <v>21</v>
      </c>
      <c r="G45" t="s">
        <v>33</v>
      </c>
      <c r="H45">
        <v>0.5</v>
      </c>
      <c r="I45">
        <v>1</v>
      </c>
      <c r="J45">
        <v>0.3</v>
      </c>
    </row>
    <row r="46" spans="1:10" x14ac:dyDescent="0.25">
      <c r="A46" s="1" t="s">
        <v>77</v>
      </c>
      <c r="B46">
        <v>-0.40862579999999998</v>
      </c>
      <c r="C46">
        <v>-0.19827105</v>
      </c>
      <c r="D46">
        <v>1</v>
      </c>
      <c r="E46">
        <v>-1</v>
      </c>
      <c r="F46" t="s">
        <v>21</v>
      </c>
      <c r="G46" t="s">
        <v>33</v>
      </c>
      <c r="H46">
        <v>0.5</v>
      </c>
      <c r="I46">
        <v>1</v>
      </c>
      <c r="J46">
        <v>0.3</v>
      </c>
    </row>
    <row r="47" spans="1:10" x14ac:dyDescent="0.25">
      <c r="A47" s="1" t="s">
        <v>78</v>
      </c>
      <c r="B47">
        <v>-0.40523730000000002</v>
      </c>
      <c r="C47">
        <v>-0.19081316000000001</v>
      </c>
      <c r="D47">
        <v>1</v>
      </c>
      <c r="E47">
        <v>-1</v>
      </c>
      <c r="F47" t="s">
        <v>21</v>
      </c>
      <c r="G47" t="s">
        <v>33</v>
      </c>
      <c r="H47">
        <v>0.5</v>
      </c>
      <c r="I47">
        <v>1</v>
      </c>
      <c r="J47">
        <v>0.3</v>
      </c>
    </row>
    <row r="48" spans="1:10" x14ac:dyDescent="0.25">
      <c r="A48" s="1" t="s">
        <v>79</v>
      </c>
      <c r="B48">
        <v>-0.40227829999999998</v>
      </c>
      <c r="C48">
        <v>-0.18243110000000001</v>
      </c>
      <c r="D48">
        <v>1</v>
      </c>
      <c r="E48">
        <v>-1</v>
      </c>
      <c r="F48" t="s">
        <v>21</v>
      </c>
      <c r="G48" t="s">
        <v>33</v>
      </c>
      <c r="H48">
        <v>0.5</v>
      </c>
      <c r="I48">
        <v>1</v>
      </c>
      <c r="J48">
        <v>0.3</v>
      </c>
    </row>
    <row r="49" spans="1:10" x14ac:dyDescent="0.25">
      <c r="A49" s="1" t="s">
        <v>80</v>
      </c>
      <c r="B49">
        <v>-0.39979369999999997</v>
      </c>
      <c r="C49">
        <v>-0.17325193999999999</v>
      </c>
      <c r="D49">
        <v>1</v>
      </c>
      <c r="E49">
        <v>-1</v>
      </c>
      <c r="F49" t="s">
        <v>21</v>
      </c>
      <c r="G49" t="s">
        <v>33</v>
      </c>
      <c r="H49">
        <v>0.5</v>
      </c>
      <c r="I49">
        <v>1</v>
      </c>
      <c r="J49">
        <v>0.3</v>
      </c>
    </row>
    <row r="50" spans="1:10" x14ac:dyDescent="0.25">
      <c r="A50" s="1" t="s">
        <v>81</v>
      </c>
      <c r="B50">
        <v>-0.39782099999999998</v>
      </c>
      <c r="C50">
        <v>-0.16341481999999999</v>
      </c>
      <c r="D50">
        <v>1</v>
      </c>
      <c r="E50">
        <v>-1</v>
      </c>
      <c r="F50" t="s">
        <v>21</v>
      </c>
      <c r="G50" t="s">
        <v>33</v>
      </c>
      <c r="H50">
        <v>0.5</v>
      </c>
      <c r="I50">
        <v>1</v>
      </c>
      <c r="J50">
        <v>0.3</v>
      </c>
    </row>
    <row r="51" spans="1:10" x14ac:dyDescent="0.25">
      <c r="A51" s="1" t="s">
        <v>82</v>
      </c>
      <c r="B51">
        <v>-0.39639010000000002</v>
      </c>
      <c r="C51">
        <v>-0.15306887999999999</v>
      </c>
      <c r="D51">
        <v>1</v>
      </c>
      <c r="E51">
        <v>-1</v>
      </c>
      <c r="F51" t="s">
        <v>21</v>
      </c>
      <c r="G51" t="s">
        <v>33</v>
      </c>
      <c r="H51">
        <v>0.5</v>
      </c>
      <c r="I51">
        <v>1</v>
      </c>
      <c r="J51">
        <v>0.3</v>
      </c>
    </row>
    <row r="52" spans="1:10" x14ac:dyDescent="0.25">
      <c r="A52" s="1" t="s">
        <v>83</v>
      </c>
      <c r="B52">
        <v>-0.39552280000000001</v>
      </c>
      <c r="C52">
        <v>-0.14237093000000001</v>
      </c>
      <c r="D52">
        <v>1</v>
      </c>
      <c r="E52">
        <v>-1</v>
      </c>
      <c r="F52" t="s">
        <v>21</v>
      </c>
      <c r="G52" t="s">
        <v>33</v>
      </c>
      <c r="H52">
        <v>0.5</v>
      </c>
      <c r="I52">
        <v>1</v>
      </c>
      <c r="J52">
        <v>0.3</v>
      </c>
    </row>
    <row r="53" spans="1:10" x14ac:dyDescent="0.25">
      <c r="A53" s="1" t="s">
        <v>84</v>
      </c>
      <c r="B53">
        <v>-0.39523229999999998</v>
      </c>
      <c r="C53">
        <v>-0.13148314999999999</v>
      </c>
      <c r="D53">
        <v>1</v>
      </c>
      <c r="E53">
        <v>-1</v>
      </c>
      <c r="F53" t="s">
        <v>21</v>
      </c>
      <c r="G53" t="s">
        <v>33</v>
      </c>
      <c r="H53">
        <v>0.5</v>
      </c>
      <c r="I53">
        <v>1</v>
      </c>
      <c r="J5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CWM.Sites22.rm with distances</vt:lpstr>
      <vt:lpstr>CWM.Sites22.rm (2)</vt:lpstr>
      <vt:lpstr>Elipse 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Stuparyk</cp:lastModifiedBy>
  <dcterms:created xsi:type="dcterms:W3CDTF">2023-01-19T19:47:16Z</dcterms:created>
  <dcterms:modified xsi:type="dcterms:W3CDTF">2023-07-24T20:05:02Z</dcterms:modified>
</cp:coreProperties>
</file>