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ke Stuparyk\Desktop\CASCADE 2022\Abundance NMDS\"/>
    </mc:Choice>
  </mc:AlternateContent>
  <xr:revisionPtr revIDLastSave="0" documentId="13_ncr:1_{B5F8DE78-B40E-4848-96A5-54F845A493E5}" xr6:coauthVersionLast="47" xr6:coauthVersionMax="47" xr10:uidLastSave="{00000000-0000-0000-0000-000000000000}"/>
  <bookViews>
    <workbookView minimized="1" xWindow="-240" yWindow="0" windowWidth="29040" windowHeight="15600" activeTab="1" xr2:uid="{00000000-000D-0000-FFFF-FFFF00000000}"/>
  </bookViews>
  <sheets>
    <sheet name="Sites22.rm with distances" sheetId="1" r:id="rId1"/>
    <sheet name="Sites22.rm (calculations)" sheetId="3" r:id="rId2"/>
    <sheet name="Sheet3" sheetId="4" r:id="rId3"/>
    <sheet name="elipse coord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3" l="1"/>
  <c r="H3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2" i="3"/>
  <c r="M2" i="2"/>
  <c r="L2" i="2"/>
  <c r="F145" i="3"/>
  <c r="G145" i="3" s="1"/>
  <c r="F144" i="3"/>
  <c r="G144" i="3" s="1"/>
  <c r="F143" i="3"/>
  <c r="G143" i="3" s="1"/>
  <c r="F142" i="3"/>
  <c r="G142" i="3" s="1"/>
  <c r="F141" i="3"/>
  <c r="G141" i="3" s="1"/>
  <c r="F140" i="3"/>
  <c r="G140" i="3" s="1"/>
  <c r="F139" i="3"/>
  <c r="F137" i="3"/>
  <c r="G137" i="3" s="1"/>
  <c r="F136" i="3"/>
  <c r="G136" i="3" s="1"/>
  <c r="F135" i="3"/>
  <c r="G135" i="3" s="1"/>
  <c r="F134" i="3"/>
  <c r="G134" i="3" s="1"/>
  <c r="F133" i="3"/>
  <c r="G133" i="3" s="1"/>
  <c r="F132" i="3"/>
  <c r="G132" i="3" s="1"/>
  <c r="F131" i="3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G123" i="3" s="1"/>
  <c r="F122" i="3"/>
  <c r="G122" i="3" s="1"/>
  <c r="I122" i="3" s="1"/>
  <c r="F120" i="3"/>
  <c r="G120" i="3" s="1"/>
  <c r="F119" i="3"/>
  <c r="G119" i="3" s="1"/>
  <c r="F118" i="3"/>
  <c r="G118" i="3" s="1"/>
  <c r="F117" i="3"/>
  <c r="G117" i="3" s="1"/>
  <c r="F116" i="3"/>
  <c r="G116" i="3" s="1"/>
  <c r="F115" i="3"/>
  <c r="G115" i="3" s="1"/>
  <c r="F114" i="3"/>
  <c r="G114" i="3" s="1"/>
  <c r="F113" i="3"/>
  <c r="F111" i="3"/>
  <c r="G111" i="3" s="1"/>
  <c r="F110" i="3"/>
  <c r="G110" i="3" s="1"/>
  <c r="F109" i="3"/>
  <c r="G109" i="3" s="1"/>
  <c r="F108" i="3"/>
  <c r="G108" i="3" s="1"/>
  <c r="F107" i="3"/>
  <c r="G107" i="3" s="1"/>
  <c r="F106" i="3"/>
  <c r="G106" i="3" s="1"/>
  <c r="F105" i="3"/>
  <c r="G105" i="3" s="1"/>
  <c r="F104" i="3"/>
  <c r="G104" i="3" s="1"/>
  <c r="I104" i="3" s="1"/>
  <c r="I105" i="3" s="1"/>
  <c r="I106" i="3" s="1"/>
  <c r="I107" i="3" s="1"/>
  <c r="F102" i="3"/>
  <c r="G102" i="3" s="1"/>
  <c r="F101" i="3"/>
  <c r="G101" i="3" s="1"/>
  <c r="F100" i="3"/>
  <c r="G100" i="3" s="1"/>
  <c r="F99" i="3"/>
  <c r="G99" i="3" s="1"/>
  <c r="F98" i="3"/>
  <c r="G98" i="3" s="1"/>
  <c r="F97" i="3"/>
  <c r="G97" i="3" s="1"/>
  <c r="F96" i="3"/>
  <c r="G96" i="3" s="1"/>
  <c r="F95" i="3"/>
  <c r="G95" i="3" s="1"/>
  <c r="F94" i="3"/>
  <c r="G94" i="3" s="1"/>
  <c r="F93" i="3"/>
  <c r="G93" i="3" s="1"/>
  <c r="F92" i="3"/>
  <c r="G92" i="3" s="1"/>
  <c r="F91" i="3"/>
  <c r="G91" i="3" s="1"/>
  <c r="F90" i="3"/>
  <c r="G90" i="3" s="1"/>
  <c r="F89" i="3"/>
  <c r="G89" i="3" s="1"/>
  <c r="F88" i="3"/>
  <c r="G88" i="3" s="1"/>
  <c r="H87" i="3"/>
  <c r="F87" i="3"/>
  <c r="G87" i="3" s="1"/>
  <c r="I87" i="3" s="1"/>
  <c r="F85" i="3"/>
  <c r="G85" i="3" s="1"/>
  <c r="F84" i="3"/>
  <c r="G84" i="3" s="1"/>
  <c r="F83" i="3"/>
  <c r="G83" i="3" s="1"/>
  <c r="F82" i="3"/>
  <c r="G82" i="3" s="1"/>
  <c r="F81" i="3"/>
  <c r="G81" i="3" s="1"/>
  <c r="F80" i="3"/>
  <c r="G80" i="3" s="1"/>
  <c r="F79" i="3"/>
  <c r="G79" i="3" s="1"/>
  <c r="F78" i="3"/>
  <c r="G78" i="3" s="1"/>
  <c r="F77" i="3"/>
  <c r="G77" i="3" s="1"/>
  <c r="F76" i="3"/>
  <c r="G76" i="3" s="1"/>
  <c r="F75" i="3"/>
  <c r="G75" i="3" s="1"/>
  <c r="F74" i="3"/>
  <c r="G74" i="3" s="1"/>
  <c r="F73" i="3"/>
  <c r="G73" i="3" s="1"/>
  <c r="F72" i="3"/>
  <c r="G72" i="3" s="1"/>
  <c r="F71" i="3"/>
  <c r="G71" i="3" s="1"/>
  <c r="F70" i="3"/>
  <c r="G70" i="3" s="1"/>
  <c r="F69" i="3"/>
  <c r="G69" i="3" s="1"/>
  <c r="F68" i="3"/>
  <c r="G68" i="3" s="1"/>
  <c r="F67" i="3"/>
  <c r="G67" i="3" s="1"/>
  <c r="F66" i="3"/>
  <c r="G66" i="3" s="1"/>
  <c r="F65" i="3"/>
  <c r="G65" i="3" s="1"/>
  <c r="F64" i="3"/>
  <c r="G64" i="3" s="1"/>
  <c r="F63" i="3"/>
  <c r="G63" i="3" s="1"/>
  <c r="F62" i="3"/>
  <c r="G62" i="3" s="1"/>
  <c r="F61" i="3"/>
  <c r="G61" i="3" s="1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F52" i="3"/>
  <c r="G52" i="3" s="1"/>
  <c r="F51" i="3"/>
  <c r="G51" i="3" s="1"/>
  <c r="F50" i="3"/>
  <c r="G50" i="3" s="1"/>
  <c r="F49" i="3"/>
  <c r="G49" i="3" s="1"/>
  <c r="F48" i="3"/>
  <c r="G48" i="3" s="1"/>
  <c r="F47" i="3"/>
  <c r="G47" i="3" s="1"/>
  <c r="F46" i="3"/>
  <c r="G46" i="3" s="1"/>
  <c r="F45" i="3"/>
  <c r="G45" i="3" s="1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G35" i="3" s="1"/>
  <c r="F34" i="3"/>
  <c r="G34" i="3" s="1"/>
  <c r="F33" i="3"/>
  <c r="G33" i="3" s="1"/>
  <c r="F32" i="3"/>
  <c r="G32" i="3" s="1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I26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5" i="3"/>
  <c r="G15" i="3" s="1"/>
  <c r="F14" i="3"/>
  <c r="G14" i="3" s="1"/>
  <c r="F13" i="3"/>
  <c r="G13" i="3" s="1"/>
  <c r="F12" i="3"/>
  <c r="G12" i="3" s="1"/>
  <c r="F11" i="3"/>
  <c r="G11" i="3" s="1"/>
  <c r="F10" i="3"/>
  <c r="G10" i="3" s="1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G3" i="3" s="1"/>
  <c r="I3" i="3" s="1"/>
  <c r="I4" i="3" s="1"/>
  <c r="I5" i="3" l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88" i="3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8" i="3"/>
  <c r="I109" i="3" s="1"/>
  <c r="I110" i="3" s="1"/>
  <c r="I111" i="3" s="1"/>
  <c r="H104" i="3"/>
  <c r="H105" i="3" s="1"/>
  <c r="H106" i="3" s="1"/>
  <c r="H107" i="3" s="1"/>
  <c r="I123" i="3"/>
  <c r="I124" i="3" s="1"/>
  <c r="I125" i="3" s="1"/>
  <c r="I126" i="3" s="1"/>
  <c r="I127" i="3" s="1"/>
  <c r="I128" i="3" s="1"/>
  <c r="I129" i="3" s="1"/>
  <c r="I27" i="3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H88" i="3"/>
  <c r="H89" i="3" s="1"/>
  <c r="H90" i="3" s="1"/>
  <c r="H91" i="3" s="1"/>
  <c r="H92" i="3" s="1"/>
  <c r="H93" i="3" s="1"/>
  <c r="H94" i="3" s="1"/>
  <c r="H95" i="3" s="1"/>
  <c r="H96" i="3" s="1"/>
  <c r="H97" i="3" s="1"/>
  <c r="H98" i="3" s="1"/>
  <c r="H99" i="3" s="1"/>
  <c r="H100" i="3" s="1"/>
  <c r="H101" i="3" s="1"/>
  <c r="H102" i="3" s="1"/>
  <c r="H108" i="3"/>
  <c r="H109" i="3" s="1"/>
  <c r="H110" i="3" s="1"/>
  <c r="H111" i="3" s="1"/>
  <c r="H26" i="3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122" i="3"/>
  <c r="H123" i="3" s="1"/>
  <c r="H124" i="3" s="1"/>
  <c r="H125" i="3" s="1"/>
  <c r="H126" i="3" s="1"/>
  <c r="H127" i="3" s="1"/>
  <c r="H128" i="3" s="1"/>
  <c r="H129" i="3" s="1"/>
  <c r="H139" i="3"/>
  <c r="H140" i="3" s="1"/>
  <c r="H141" i="3" s="1"/>
  <c r="H142" i="3" s="1"/>
  <c r="H143" i="3" s="1"/>
  <c r="H144" i="3" s="1"/>
  <c r="H145" i="3" s="1"/>
  <c r="G139" i="3"/>
  <c r="I139" i="3" s="1"/>
  <c r="I140" i="3" s="1"/>
  <c r="I141" i="3" s="1"/>
  <c r="I142" i="3" s="1"/>
  <c r="I143" i="3" s="1"/>
  <c r="I144" i="3" s="1"/>
  <c r="I145" i="3" s="1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131" i="3"/>
  <c r="H132" i="3" s="1"/>
  <c r="H133" i="3" s="1"/>
  <c r="H134" i="3" s="1"/>
  <c r="H135" i="3" s="1"/>
  <c r="H136" i="3" s="1"/>
  <c r="H137" i="3" s="1"/>
  <c r="G131" i="3"/>
  <c r="I131" i="3" s="1"/>
  <c r="I132" i="3" s="1"/>
  <c r="I133" i="3" s="1"/>
  <c r="I134" i="3" s="1"/>
  <c r="I135" i="3" s="1"/>
  <c r="I136" i="3" s="1"/>
  <c r="I137" i="3" s="1"/>
  <c r="H113" i="3"/>
  <c r="H114" i="3" s="1"/>
  <c r="H115" i="3" s="1"/>
  <c r="H116" i="3" s="1"/>
  <c r="H117" i="3" s="1"/>
  <c r="H118" i="3" s="1"/>
  <c r="H119" i="3" s="1"/>
  <c r="H120" i="3" s="1"/>
  <c r="G113" i="3"/>
  <c r="I113" i="3" s="1"/>
  <c r="I114" i="3" s="1"/>
  <c r="I115" i="3" s="1"/>
  <c r="I116" i="3" s="1"/>
  <c r="I117" i="3" s="1"/>
  <c r="I118" i="3" s="1"/>
  <c r="I119" i="3" s="1"/>
  <c r="I120" i="3" s="1"/>
  <c r="H54" i="3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G54" i="3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</calcChain>
</file>

<file path=xl/sharedStrings.xml><?xml version="1.0" encoding="utf-8"?>
<sst xmlns="http://schemas.openxmlformats.org/spreadsheetml/2006/main" count="906" uniqueCount="107">
  <si>
    <t>NMDS1</t>
  </si>
  <si>
    <t>NMDS2</t>
  </si>
  <si>
    <t>Lake</t>
  </si>
  <si>
    <t>Year</t>
  </si>
  <si>
    <t>FishStatus</t>
  </si>
  <si>
    <t>Bighorn</t>
  </si>
  <si>
    <t>Decline</t>
  </si>
  <si>
    <t>Absent</t>
  </si>
  <si>
    <t>Harrison</t>
  </si>
  <si>
    <t>Pipit</t>
  </si>
  <si>
    <t>Snowflake</t>
  </si>
  <si>
    <t>Opabin</t>
  </si>
  <si>
    <t>Oesa</t>
  </si>
  <si>
    <t>Eiffel</t>
  </si>
  <si>
    <t>Hungabee</t>
  </si>
  <si>
    <t>Sentinel</t>
  </si>
  <si>
    <t>Dist.From.Last</t>
  </si>
  <si>
    <t>NA</t>
  </si>
  <si>
    <t>Tot.Dist</t>
  </si>
  <si>
    <t>Dist.Frm.Centroid</t>
  </si>
  <si>
    <t>x</t>
  </si>
  <si>
    <t>y</t>
  </si>
  <si>
    <t>PANEL</t>
  </si>
  <si>
    <t>group</t>
  </si>
  <si>
    <t>colour</t>
  </si>
  <si>
    <t>fill</t>
  </si>
  <si>
    <t>size</t>
  </si>
  <si>
    <t>linetype</t>
  </si>
  <si>
    <t>alpha</t>
  </si>
  <si>
    <t>1</t>
  </si>
  <si>
    <t>darkorchid2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</si>
  <si>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</si>
  <si>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</si>
  <si>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</si>
  <si>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</si>
  <si>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</si>
  <si>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</si>
  <si>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</si>
  <si>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</si>
  <si>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</si>
  <si>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</si>
  <si>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</si>
  <si>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</si>
  <si>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</si>
  <si>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</si>
  <si>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</si>
  <si>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</si>
  <si>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</si>
  <si>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</si>
  <si>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</si>
  <si>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</si>
  <si>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</si>
  <si>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</si>
  <si>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</si>
  <si>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</si>
  <si>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</si>
  <si>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</si>
  <si>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</si>
  <si>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</si>
  <si>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</si>
  <si>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</si>
  <si>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</si>
  <si>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</si>
  <si>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</si>
  <si>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</si>
  <si>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</si>
  <si>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</si>
  <si>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</si>
  <si>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</si>
  <si>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</si>
  <si>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</si>
  <si>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</si>
  <si>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</si>
  <si>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</si>
  <si>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</si>
  <si>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</si>
  <si>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</si>
  <si>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</si>
  <si>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</si>
  <si>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</si>
  <si>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</si>
  <si>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</si>
  <si>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elipse coord means (x,y)</t>
  </si>
  <si>
    <t>Column1</t>
  </si>
  <si>
    <t>Column2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</si>
  <si>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</si>
  <si>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</si>
  <si>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</si>
  <si>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</si>
  <si>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</si>
  <si>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</si>
  <si>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</si>
  <si>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</si>
  <si>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</si>
  <si>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</si>
  <si>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</si>
  <si>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</si>
  <si>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</si>
  <si>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</si>
  <si>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</si>
  <si>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</si>
  <si>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Present</t>
  </si>
  <si>
    <t>Plot.Order</t>
  </si>
  <si>
    <t>Std.dist.f.last</t>
  </si>
  <si>
    <t>Tot.Std.Dist</t>
  </si>
  <si>
    <t>Dist.Frm.Centroid(-0.94643,-0.00088)</t>
  </si>
  <si>
    <t>Dist from centroid on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</si>
</sst>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0" fontId="0" fillId="0" borderId="10" xfId="0" applyBorder="1"/>
    <xf numFmtId="0" fontId="18" fillId="0" borderId="1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workbookViewId="0">
      <selection activeCell="J2" sqref="J2"/>
    </sheetView>
  </sheetViews>
  <sheetFormatPr defaultRowHeight="15" x14ac:dyDescent="0.25"/>
  <cols>
    <col min="6" max="6" width="13.7109375" bestFit="1" customWidth="1"/>
    <col min="7" max="7" width="13.7109375" customWidth="1"/>
    <col min="8" max="8" width="12" bestFit="1" customWidth="1"/>
    <col min="9" max="9" width="12" customWidth="1"/>
    <col min="10" max="10" width="34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103</v>
      </c>
      <c r="H1" t="s">
        <v>18</v>
      </c>
      <c r="I1" t="s">
        <v>104</v>
      </c>
      <c r="J1" t="s">
        <v>19</v>
      </c>
      <c r="K1" t="s">
        <v>102</v>
      </c>
    </row>
    <row r="2" spans="1:11" x14ac:dyDescent="0.25">
      <c r="A2">
        <v>-1.37921209312621</v>
      </c>
      <c r="B2">
        <v>-0.33187637000274001</v>
      </c>
      <c r="C2" t="s">
        <v>5</v>
      </c>
      <c r="D2">
        <v>1966</v>
      </c>
      <c r="E2" t="s">
        <v>101</v>
      </c>
      <c r="F2" t="s">
        <v>17</v>
      </c>
      <c r="G2" t="s">
        <v>17</v>
      </c>
      <c r="H2" t="s">
        <v>17</v>
      </c>
      <c r="I2" t="s">
        <v>17</v>
      </c>
      <c r="J2">
        <v>0.54484989537185635</v>
      </c>
      <c r="K2">
        <v>1</v>
      </c>
    </row>
    <row r="3" spans="1:11" x14ac:dyDescent="0.25">
      <c r="A3">
        <v>0.39765304042600103</v>
      </c>
      <c r="B3">
        <v>-7.9858887622774294E-2</v>
      </c>
      <c r="C3" t="s">
        <v>5</v>
      </c>
      <c r="D3">
        <v>1968</v>
      </c>
      <c r="E3" t="s">
        <v>101</v>
      </c>
      <c r="F3">
        <v>1.7946482982073821</v>
      </c>
      <c r="G3">
        <v>0.89732414910369107</v>
      </c>
      <c r="H3">
        <v>1.7946482982073821</v>
      </c>
      <c r="I3">
        <v>0.89732414910369107</v>
      </c>
      <c r="J3">
        <v>1.3463969670809304</v>
      </c>
      <c r="K3">
        <v>1</v>
      </c>
    </row>
    <row r="4" spans="1:11" x14ac:dyDescent="0.25">
      <c r="A4">
        <v>2.36665863713668</v>
      </c>
      <c r="B4">
        <v>-0.22435562731955</v>
      </c>
      <c r="C4" t="s">
        <v>5</v>
      </c>
      <c r="D4">
        <v>1971</v>
      </c>
      <c r="E4" t="s">
        <v>101</v>
      </c>
      <c r="F4">
        <v>1.9743004704606071</v>
      </c>
      <c r="G4">
        <v>0.6581001568202024</v>
      </c>
      <c r="H4">
        <v>5.7432492391285965</v>
      </c>
      <c r="I4">
        <v>2.213524462744096</v>
      </c>
      <c r="J4">
        <v>3.3206125570861267</v>
      </c>
      <c r="K4">
        <v>1</v>
      </c>
    </row>
    <row r="5" spans="1:11" x14ac:dyDescent="0.25">
      <c r="A5">
        <v>1.05006296161819</v>
      </c>
      <c r="B5">
        <v>-1.4842404623572201</v>
      </c>
      <c r="C5" t="s">
        <v>5</v>
      </c>
      <c r="D5">
        <v>1972</v>
      </c>
      <c r="E5" t="s">
        <v>101</v>
      </c>
      <c r="F5">
        <v>1.8222881139797533</v>
      </c>
      <c r="G5">
        <v>1.8222881139797533</v>
      </c>
      <c r="H5">
        <v>9.3878254670881027</v>
      </c>
      <c r="I5">
        <v>5.8581006907036031</v>
      </c>
      <c r="J5">
        <v>2.4872311909250699</v>
      </c>
      <c r="K5">
        <v>1</v>
      </c>
    </row>
    <row r="6" spans="1:11" x14ac:dyDescent="0.25">
      <c r="A6">
        <v>0.99458549558193199</v>
      </c>
      <c r="B6">
        <v>-1.11334953385874</v>
      </c>
      <c r="C6" t="s">
        <v>5</v>
      </c>
      <c r="D6">
        <v>1977</v>
      </c>
      <c r="E6" t="s">
        <v>101</v>
      </c>
      <c r="F6">
        <v>0.37501710638352059</v>
      </c>
      <c r="G6">
        <v>7.5003421276704119E-2</v>
      </c>
      <c r="H6">
        <v>10.137859679855143</v>
      </c>
      <c r="I6">
        <v>6.0081075332570109</v>
      </c>
      <c r="J6">
        <v>2.2372099082491679</v>
      </c>
      <c r="K6">
        <v>1</v>
      </c>
    </row>
    <row r="7" spans="1:11" x14ac:dyDescent="0.25">
      <c r="A7">
        <v>0.79080862268512997</v>
      </c>
      <c r="B7">
        <v>-0.41986366420543902</v>
      </c>
      <c r="C7" t="s">
        <v>5</v>
      </c>
      <c r="D7">
        <v>1991</v>
      </c>
      <c r="E7" t="s">
        <v>101</v>
      </c>
      <c r="F7">
        <v>0.72280541318974267</v>
      </c>
      <c r="G7">
        <v>5.1628958084981622E-2</v>
      </c>
      <c r="H7">
        <v>11.583470506234629</v>
      </c>
      <c r="I7">
        <v>6.111365449426974</v>
      </c>
      <c r="J7">
        <v>1.7870446135139533</v>
      </c>
      <c r="K7">
        <v>1</v>
      </c>
    </row>
    <row r="8" spans="1:11" x14ac:dyDescent="0.25">
      <c r="A8">
        <v>0.47963852054169198</v>
      </c>
      <c r="B8">
        <v>-0.39159541002728598</v>
      </c>
      <c r="C8" t="s">
        <v>5</v>
      </c>
      <c r="D8">
        <v>1992</v>
      </c>
      <c r="E8" t="s">
        <v>101</v>
      </c>
      <c r="F8">
        <v>0.31245147889270469</v>
      </c>
      <c r="G8">
        <v>0.31245147889270469</v>
      </c>
      <c r="H8">
        <v>12.208373464020038</v>
      </c>
      <c r="I8">
        <v>6.7362684072123837</v>
      </c>
      <c r="J8">
        <v>1.4786195939736229</v>
      </c>
      <c r="K8">
        <v>1</v>
      </c>
    </row>
    <row r="9" spans="1:11" x14ac:dyDescent="0.25">
      <c r="A9">
        <v>0.98369428252829505</v>
      </c>
      <c r="B9">
        <v>-2.2013746930036202E-2</v>
      </c>
      <c r="C9" t="s">
        <v>5</v>
      </c>
      <c r="D9">
        <v>1994</v>
      </c>
      <c r="E9" t="s">
        <v>101</v>
      </c>
      <c r="F9">
        <v>0.62503025277951474</v>
      </c>
      <c r="G9">
        <v>0.31251512638975737</v>
      </c>
      <c r="H9">
        <v>13.458433969579067</v>
      </c>
      <c r="I9">
        <v>7.3612986599918981</v>
      </c>
      <c r="J9">
        <v>1.9302355778815883</v>
      </c>
      <c r="K9">
        <v>1</v>
      </c>
    </row>
    <row r="10" spans="1:11" x14ac:dyDescent="0.25">
      <c r="A10">
        <v>1.2325884121386399</v>
      </c>
      <c r="B10">
        <v>5.8225772819026397E-2</v>
      </c>
      <c r="C10" t="s">
        <v>5</v>
      </c>
      <c r="D10">
        <v>1995</v>
      </c>
      <c r="E10" t="s">
        <v>101</v>
      </c>
      <c r="F10">
        <v>0.26150844782540267</v>
      </c>
      <c r="G10">
        <v>0.26150844782540267</v>
      </c>
      <c r="H10">
        <v>13.981450865229872</v>
      </c>
      <c r="I10">
        <v>7.8843155556427034</v>
      </c>
      <c r="J10">
        <v>2.179815560335935</v>
      </c>
      <c r="K10">
        <v>1</v>
      </c>
    </row>
    <row r="11" spans="1:11" x14ac:dyDescent="0.25">
      <c r="A11">
        <v>0.96958794318651298</v>
      </c>
      <c r="B11">
        <v>1.1881103035416301</v>
      </c>
      <c r="C11" t="s">
        <v>5</v>
      </c>
      <c r="D11">
        <v>1996</v>
      </c>
      <c r="E11" t="s">
        <v>6</v>
      </c>
      <c r="F11">
        <v>1.1600897807649533</v>
      </c>
      <c r="G11">
        <v>1.1600897807649533</v>
      </c>
      <c r="H11">
        <v>16.301630426759779</v>
      </c>
      <c r="I11">
        <v>10.204495117172609</v>
      </c>
      <c r="J11">
        <v>2.2549524732421427</v>
      </c>
      <c r="K11">
        <v>1</v>
      </c>
    </row>
    <row r="12" spans="1:11" x14ac:dyDescent="0.25">
      <c r="A12">
        <v>1.23265572728724</v>
      </c>
      <c r="B12">
        <v>0.13188619016045</v>
      </c>
      <c r="C12" t="s">
        <v>5</v>
      </c>
      <c r="D12">
        <v>1997</v>
      </c>
      <c r="E12" t="s">
        <v>6</v>
      </c>
      <c r="F12">
        <v>1.0884916337388757</v>
      </c>
      <c r="G12">
        <v>1.0884916337388757</v>
      </c>
      <c r="H12">
        <v>18.478613694237531</v>
      </c>
      <c r="I12">
        <v>12.381478384650361</v>
      </c>
      <c r="J12">
        <v>2.1831222837135646</v>
      </c>
      <c r="K12">
        <v>1</v>
      </c>
    </row>
    <row r="13" spans="1:11" x14ac:dyDescent="0.25">
      <c r="A13">
        <v>0.38774890503117099</v>
      </c>
      <c r="B13">
        <v>0.71496409818626205</v>
      </c>
      <c r="C13" t="s">
        <v>5</v>
      </c>
      <c r="D13">
        <v>1998</v>
      </c>
      <c r="E13" t="s">
        <v>6</v>
      </c>
      <c r="F13">
        <v>1.0265706917317512</v>
      </c>
      <c r="G13">
        <v>1.0265706917317512</v>
      </c>
      <c r="H13">
        <v>20.531755077701032</v>
      </c>
      <c r="I13">
        <v>14.434619768113864</v>
      </c>
      <c r="J13">
        <v>1.5140862887733828</v>
      </c>
      <c r="K13">
        <v>1</v>
      </c>
    </row>
    <row r="14" spans="1:11" x14ac:dyDescent="0.25">
      <c r="A14">
        <v>0.27845206166582898</v>
      </c>
      <c r="B14">
        <v>0.52633758417167797</v>
      </c>
      <c r="C14" t="s">
        <v>5</v>
      </c>
      <c r="D14">
        <v>1999</v>
      </c>
      <c r="E14" t="s">
        <v>6</v>
      </c>
      <c r="F14">
        <v>0.21800404069402518</v>
      </c>
      <c r="G14">
        <v>0.21800404069402518</v>
      </c>
      <c r="H14">
        <v>20.967763159089081</v>
      </c>
      <c r="I14">
        <v>14.870627849501915</v>
      </c>
      <c r="J14">
        <v>1.3335238346110914</v>
      </c>
      <c r="K14">
        <v>1</v>
      </c>
    </row>
    <row r="15" spans="1:11" x14ac:dyDescent="0.25">
      <c r="A15">
        <v>-6.2724021573906497E-2</v>
      </c>
      <c r="B15">
        <v>0.922229879264027</v>
      </c>
      <c r="C15" t="s">
        <v>5</v>
      </c>
      <c r="D15">
        <v>2000</v>
      </c>
      <c r="E15" t="s">
        <v>6</v>
      </c>
      <c r="F15">
        <v>0.52262015756024416</v>
      </c>
      <c r="G15">
        <v>0.52262015756024416</v>
      </c>
      <c r="H15">
        <v>22.013003474209569</v>
      </c>
      <c r="I15">
        <v>15.915868164622403</v>
      </c>
      <c r="J15">
        <v>1.2779139429182873</v>
      </c>
      <c r="K15">
        <v>1</v>
      </c>
    </row>
    <row r="16" spans="1:11" x14ac:dyDescent="0.25">
      <c r="A16">
        <v>0.11633848416774099</v>
      </c>
      <c r="B16">
        <v>0.70998542770814299</v>
      </c>
      <c r="C16" t="s">
        <v>5</v>
      </c>
      <c r="D16">
        <v>2001</v>
      </c>
      <c r="E16" t="s">
        <v>6</v>
      </c>
      <c r="F16">
        <v>0.27768883337061923</v>
      </c>
      <c r="G16">
        <v>0.27768883337061923</v>
      </c>
      <c r="H16">
        <v>22.568381140950809</v>
      </c>
      <c r="I16">
        <v>16.471245831363643</v>
      </c>
      <c r="J16">
        <v>1.2785929890607719</v>
      </c>
      <c r="K16">
        <v>1</v>
      </c>
    </row>
    <row r="17" spans="1:11" x14ac:dyDescent="0.25">
      <c r="A17">
        <v>1.97377584309648E-2</v>
      </c>
      <c r="B17">
        <v>0.749182587480827</v>
      </c>
      <c r="C17" t="s">
        <v>5</v>
      </c>
      <c r="D17">
        <v>2002</v>
      </c>
      <c r="E17" t="s">
        <v>7</v>
      </c>
      <c r="F17">
        <v>0.10425026401461615</v>
      </c>
      <c r="G17">
        <v>0.10425026401461615</v>
      </c>
      <c r="H17">
        <v>22.776881668980042</v>
      </c>
      <c r="I17">
        <v>16.679746359392876</v>
      </c>
      <c r="J17">
        <v>1.2231388104939034</v>
      </c>
      <c r="K17">
        <v>1</v>
      </c>
    </row>
    <row r="18" spans="1:11" x14ac:dyDescent="0.25">
      <c r="A18">
        <v>0.22077692751599201</v>
      </c>
      <c r="B18">
        <v>0.66040379479064903</v>
      </c>
      <c r="C18" t="s">
        <v>5</v>
      </c>
      <c r="D18">
        <v>2003</v>
      </c>
      <c r="E18" t="s">
        <v>7</v>
      </c>
      <c r="F18">
        <v>0.21976901860345049</v>
      </c>
      <c r="G18">
        <v>0.21976901860345049</v>
      </c>
      <c r="H18">
        <v>23.216419706186944</v>
      </c>
      <c r="I18">
        <v>17.119284396599777</v>
      </c>
      <c r="J18">
        <v>1.3415143236204332</v>
      </c>
      <c r="K18">
        <v>1</v>
      </c>
    </row>
    <row r="19" spans="1:11" x14ac:dyDescent="0.25">
      <c r="A19">
        <v>0.22911932234698401</v>
      </c>
      <c r="B19">
        <v>0.43673965963433697</v>
      </c>
      <c r="C19" t="s">
        <v>5</v>
      </c>
      <c r="D19">
        <v>2004</v>
      </c>
      <c r="E19" t="s">
        <v>7</v>
      </c>
      <c r="F19">
        <v>0.22381966157318975</v>
      </c>
      <c r="G19">
        <v>0.22381966157318975</v>
      </c>
      <c r="H19">
        <v>23.664059029333323</v>
      </c>
      <c r="I19">
        <v>17.566923719746157</v>
      </c>
      <c r="J19">
        <v>1.2543598454940277</v>
      </c>
      <c r="K19">
        <v>1</v>
      </c>
    </row>
    <row r="20" spans="1:11" x14ac:dyDescent="0.25">
      <c r="A20">
        <v>-0.34601074438155999</v>
      </c>
      <c r="B20">
        <v>0.789000981765972</v>
      </c>
      <c r="C20" t="s">
        <v>5</v>
      </c>
      <c r="D20">
        <v>2005</v>
      </c>
      <c r="E20" t="s">
        <v>7</v>
      </c>
      <c r="F20">
        <v>0.67443504707651947</v>
      </c>
      <c r="G20">
        <v>0.67443504707651947</v>
      </c>
      <c r="H20">
        <v>25.012929123486362</v>
      </c>
      <c r="I20">
        <v>18.915793813899196</v>
      </c>
      <c r="J20">
        <v>0.9921759614143062</v>
      </c>
      <c r="K20">
        <v>1</v>
      </c>
    </row>
    <row r="21" spans="1:11" x14ac:dyDescent="0.25">
      <c r="A21">
        <v>-0.32288821545500002</v>
      </c>
      <c r="B21">
        <v>0.60973442582806103</v>
      </c>
      <c r="C21" t="s">
        <v>5</v>
      </c>
      <c r="D21">
        <v>2006</v>
      </c>
      <c r="E21" t="s">
        <v>7</v>
      </c>
      <c r="F21">
        <v>0.1807516235661516</v>
      </c>
      <c r="G21">
        <v>0.1807516235661516</v>
      </c>
      <c r="H21">
        <v>25.374432370618667</v>
      </c>
      <c r="I21">
        <v>19.277297061031501</v>
      </c>
      <c r="J21">
        <v>0.87272636427063965</v>
      </c>
      <c r="K21">
        <v>1</v>
      </c>
    </row>
    <row r="22" spans="1:11" x14ac:dyDescent="0.25">
      <c r="A22">
        <v>-0.63111561533444205</v>
      </c>
      <c r="B22">
        <v>0.59518840546014695</v>
      </c>
      <c r="C22" t="s">
        <v>5</v>
      </c>
      <c r="D22">
        <v>2009</v>
      </c>
      <c r="E22" t="s">
        <v>7</v>
      </c>
      <c r="F22">
        <v>0.30857044049128429</v>
      </c>
      <c r="G22">
        <v>0.10285681349709476</v>
      </c>
      <c r="H22">
        <v>25.991573251601235</v>
      </c>
      <c r="I22">
        <v>19.48301068802569</v>
      </c>
      <c r="J22">
        <v>0.6743295340351656</v>
      </c>
      <c r="K22">
        <v>1</v>
      </c>
    </row>
    <row r="23" spans="1:11" x14ac:dyDescent="0.25">
      <c r="A23">
        <v>-0.35677656372404198</v>
      </c>
      <c r="B23">
        <v>0.78889908436780798</v>
      </c>
      <c r="C23" t="s">
        <v>5</v>
      </c>
      <c r="D23">
        <v>2013</v>
      </c>
      <c r="E23" t="s">
        <v>7</v>
      </c>
      <c r="F23">
        <v>0.33583588605353165</v>
      </c>
      <c r="G23">
        <v>8.3958971513382913E-2</v>
      </c>
      <c r="H23">
        <v>26.663245023708299</v>
      </c>
      <c r="I23">
        <v>19.650928631052455</v>
      </c>
      <c r="J23">
        <v>0.98561664021614404</v>
      </c>
      <c r="K23">
        <v>1</v>
      </c>
    </row>
    <row r="24" spans="1:11" x14ac:dyDescent="0.25">
      <c r="A24">
        <v>-0.76979300755167301</v>
      </c>
      <c r="B24">
        <v>0.34450239223790602</v>
      </c>
      <c r="C24" t="s">
        <v>5</v>
      </c>
      <c r="D24">
        <v>2022</v>
      </c>
      <c r="E24" t="s">
        <v>7</v>
      </c>
      <c r="F24">
        <v>0.60668855506595931</v>
      </c>
      <c r="G24">
        <v>6.7409839451773257E-2</v>
      </c>
      <c r="H24">
        <v>27.876622133840218</v>
      </c>
      <c r="I24">
        <v>19.785748309956002</v>
      </c>
      <c r="J24">
        <v>0.38792970269167837</v>
      </c>
      <c r="K24">
        <v>1</v>
      </c>
    </row>
    <row r="25" spans="1:11" x14ac:dyDescent="0.25">
      <c r="A25">
        <v>0.25603042667284798</v>
      </c>
      <c r="B25">
        <v>-1.4561071205582701</v>
      </c>
      <c r="C25" t="s">
        <v>10</v>
      </c>
      <c r="D25">
        <v>1966</v>
      </c>
      <c r="E25" t="s">
        <v>101</v>
      </c>
      <c r="F25" t="s">
        <v>17</v>
      </c>
      <c r="G25" t="s">
        <v>17</v>
      </c>
      <c r="H25" t="s">
        <v>17</v>
      </c>
      <c r="I25" t="s">
        <v>17</v>
      </c>
      <c r="J25">
        <v>1.8877448740064793</v>
      </c>
      <c r="K25">
        <v>2</v>
      </c>
    </row>
    <row r="26" spans="1:11" x14ac:dyDescent="0.25">
      <c r="A26">
        <v>8.7415448529845702E-2</v>
      </c>
      <c r="B26">
        <v>-0.84290236378614203</v>
      </c>
      <c r="C26" t="s">
        <v>10</v>
      </c>
      <c r="D26">
        <v>1967</v>
      </c>
      <c r="E26" t="s">
        <v>101</v>
      </c>
      <c r="F26">
        <v>0.63596468815660656</v>
      </c>
      <c r="G26">
        <v>0.63596468815660656</v>
      </c>
      <c r="H26">
        <v>0.63596468815660656</v>
      </c>
      <c r="I26">
        <v>0.63596468815660656</v>
      </c>
      <c r="J26">
        <v>1.3333512873169286</v>
      </c>
      <c r="K26">
        <v>2</v>
      </c>
    </row>
    <row r="27" spans="1:11" x14ac:dyDescent="0.25">
      <c r="A27">
        <v>0.35350743449221</v>
      </c>
      <c r="B27">
        <v>-0.79831282088518096</v>
      </c>
      <c r="C27" t="s">
        <v>10</v>
      </c>
      <c r="D27">
        <v>1968</v>
      </c>
      <c r="E27" t="s">
        <v>101</v>
      </c>
      <c r="F27">
        <v>0.26980209845275799</v>
      </c>
      <c r="G27">
        <v>0.26980209845275799</v>
      </c>
      <c r="H27">
        <v>1.1755688850621224</v>
      </c>
      <c r="I27">
        <v>1.1755688850621224</v>
      </c>
      <c r="J27">
        <v>1.5250317592610552</v>
      </c>
      <c r="K27">
        <v>2</v>
      </c>
    </row>
    <row r="28" spans="1:11" x14ac:dyDescent="0.25">
      <c r="A28">
        <v>0.32393336677555801</v>
      </c>
      <c r="B28">
        <v>-0.78526132237462098</v>
      </c>
      <c r="C28" t="s">
        <v>10</v>
      </c>
      <c r="D28">
        <v>1969</v>
      </c>
      <c r="E28" t="s">
        <v>101</v>
      </c>
      <c r="F28">
        <v>3.2325950793136264E-2</v>
      </c>
      <c r="G28">
        <v>3.2325950793136264E-2</v>
      </c>
      <c r="H28">
        <v>1.240220786648395</v>
      </c>
      <c r="I28">
        <v>1.240220786648395</v>
      </c>
      <c r="J28">
        <v>1.493004649374057</v>
      </c>
      <c r="K28">
        <v>2</v>
      </c>
    </row>
    <row r="29" spans="1:11" x14ac:dyDescent="0.25">
      <c r="A29">
        <v>0.59561099236021398</v>
      </c>
      <c r="B29">
        <v>-0.79346899164108597</v>
      </c>
      <c r="C29" t="s">
        <v>10</v>
      </c>
      <c r="D29">
        <v>1970</v>
      </c>
      <c r="E29" t="s">
        <v>101</v>
      </c>
      <c r="F29">
        <v>0.27180157850554176</v>
      </c>
      <c r="G29">
        <v>0.27180157850554176</v>
      </c>
      <c r="H29">
        <v>1.7838239436594785</v>
      </c>
      <c r="I29">
        <v>1.7838239436594785</v>
      </c>
      <c r="J29">
        <v>1.7338024856510523</v>
      </c>
      <c r="K29">
        <v>2</v>
      </c>
    </row>
    <row r="30" spans="1:11" x14ac:dyDescent="0.25">
      <c r="A30">
        <v>0.55475728624770304</v>
      </c>
      <c r="B30">
        <v>-0.54999275273883896</v>
      </c>
      <c r="C30" t="s">
        <v>10</v>
      </c>
      <c r="D30">
        <v>1971</v>
      </c>
      <c r="E30" t="s">
        <v>101</v>
      </c>
      <c r="F30">
        <v>0.24687993886322857</v>
      </c>
      <c r="G30">
        <v>0.24687993886322857</v>
      </c>
      <c r="H30">
        <v>2.2775838213859356</v>
      </c>
      <c r="I30">
        <v>2.2775838213859356</v>
      </c>
      <c r="J30">
        <v>1.5984594897351461</v>
      </c>
      <c r="K30">
        <v>2</v>
      </c>
    </row>
    <row r="31" spans="1:11" x14ac:dyDescent="0.25">
      <c r="A31">
        <v>1.44627712025273</v>
      </c>
      <c r="B31">
        <v>-0.49587433011452198</v>
      </c>
      <c r="C31" t="s">
        <v>10</v>
      </c>
      <c r="D31">
        <v>1972</v>
      </c>
      <c r="E31" t="s">
        <v>101</v>
      </c>
      <c r="F31">
        <v>0.89316091388489172</v>
      </c>
      <c r="G31">
        <v>0.89316091388489172</v>
      </c>
      <c r="H31">
        <v>4.0639056491557195</v>
      </c>
      <c r="I31">
        <v>4.0639056491557195</v>
      </c>
      <c r="J31">
        <v>2.4433673100206645</v>
      </c>
      <c r="K31">
        <v>2</v>
      </c>
    </row>
    <row r="32" spans="1:11" x14ac:dyDescent="0.25">
      <c r="A32">
        <v>1.6171884636760301</v>
      </c>
      <c r="B32">
        <v>-0.42695970853645199</v>
      </c>
      <c r="C32" t="s">
        <v>10</v>
      </c>
      <c r="D32">
        <v>1973</v>
      </c>
      <c r="E32" t="s">
        <v>101</v>
      </c>
      <c r="F32">
        <v>0.18428215425809902</v>
      </c>
      <c r="G32">
        <v>0.18428215425809902</v>
      </c>
      <c r="H32">
        <v>4.432469957671918</v>
      </c>
      <c r="I32">
        <v>4.432469957671918</v>
      </c>
      <c r="J32">
        <v>2.5987803647728893</v>
      </c>
      <c r="K32">
        <v>2</v>
      </c>
    </row>
    <row r="33" spans="1:11" x14ac:dyDescent="0.25">
      <c r="A33">
        <v>1.798388733793</v>
      </c>
      <c r="B33">
        <v>-0.51013295996320895</v>
      </c>
      <c r="C33" t="s">
        <v>10</v>
      </c>
      <c r="D33">
        <v>1974</v>
      </c>
      <c r="E33" t="s">
        <v>101</v>
      </c>
      <c r="F33">
        <v>0.19937734987545952</v>
      </c>
      <c r="G33">
        <v>0.19937734987545952</v>
      </c>
      <c r="H33">
        <v>4.8312246574228368</v>
      </c>
      <c r="I33">
        <v>4.8312246574228368</v>
      </c>
      <c r="J33">
        <v>2.7916558488134284</v>
      </c>
      <c r="K33">
        <v>2</v>
      </c>
    </row>
    <row r="34" spans="1:11" x14ac:dyDescent="0.25">
      <c r="A34">
        <v>1.6357472127206401</v>
      </c>
      <c r="B34">
        <v>-0.56367087374148095</v>
      </c>
      <c r="C34" t="s">
        <v>10</v>
      </c>
      <c r="D34">
        <v>1975</v>
      </c>
      <c r="E34" t="s">
        <v>101</v>
      </c>
      <c r="F34">
        <v>0.17122667020198867</v>
      </c>
      <c r="G34">
        <v>0.17122667020198867</v>
      </c>
      <c r="H34">
        <v>5.1736779978268146</v>
      </c>
      <c r="I34">
        <v>5.1736779978268146</v>
      </c>
      <c r="J34">
        <v>2.6427916785987944</v>
      </c>
      <c r="K34">
        <v>2</v>
      </c>
    </row>
    <row r="35" spans="1:11" x14ac:dyDescent="0.25">
      <c r="A35">
        <v>1.47643636910998</v>
      </c>
      <c r="B35">
        <v>-0.64971361097588098</v>
      </c>
      <c r="C35" t="s">
        <v>10</v>
      </c>
      <c r="D35">
        <v>1977</v>
      </c>
      <c r="E35" t="s">
        <v>101</v>
      </c>
      <c r="F35">
        <v>0.18106158488958446</v>
      </c>
      <c r="G35">
        <v>9.053079244479223E-2</v>
      </c>
      <c r="H35">
        <v>5.5358011676059835</v>
      </c>
      <c r="I35">
        <v>5.354739582716399</v>
      </c>
      <c r="J35">
        <v>2.5082349732153486</v>
      </c>
      <c r="K35">
        <v>2</v>
      </c>
    </row>
    <row r="36" spans="1:11" x14ac:dyDescent="0.25">
      <c r="A36">
        <v>1.7717519428508099</v>
      </c>
      <c r="B36">
        <v>-0.52323637700166103</v>
      </c>
      <c r="C36" t="s">
        <v>10</v>
      </c>
      <c r="D36">
        <v>1979</v>
      </c>
      <c r="E36" t="s">
        <v>6</v>
      </c>
      <c r="F36">
        <v>0.32125967504130543</v>
      </c>
      <c r="G36">
        <v>0.16062983752065271</v>
      </c>
      <c r="H36">
        <v>6.1783205176885945</v>
      </c>
      <c r="I36">
        <v>5.6759992577577041</v>
      </c>
      <c r="J36">
        <v>2.7679131777824306</v>
      </c>
      <c r="K36">
        <v>2</v>
      </c>
    </row>
    <row r="37" spans="1:11" x14ac:dyDescent="0.25">
      <c r="A37">
        <v>1.45340444335549</v>
      </c>
      <c r="B37">
        <v>0.64936972180360097</v>
      </c>
      <c r="C37" t="s">
        <v>10</v>
      </c>
      <c r="D37">
        <v>1991</v>
      </c>
      <c r="E37" t="s">
        <v>6</v>
      </c>
      <c r="F37">
        <v>1.2150515188214113</v>
      </c>
      <c r="G37">
        <v>0.1012542932351176</v>
      </c>
      <c r="H37">
        <v>8.6084235553314166</v>
      </c>
      <c r="I37">
        <v>5.878507844227939</v>
      </c>
      <c r="J37">
        <v>2.4863651429493689</v>
      </c>
      <c r="K37">
        <v>2</v>
      </c>
    </row>
    <row r="38" spans="1:11" x14ac:dyDescent="0.25">
      <c r="A38">
        <v>1.29219770097845</v>
      </c>
      <c r="B38">
        <v>0.36954547860495901</v>
      </c>
      <c r="C38" t="s">
        <v>10</v>
      </c>
      <c r="D38">
        <v>1992</v>
      </c>
      <c r="E38" t="s">
        <v>7</v>
      </c>
      <c r="F38">
        <v>0.32293841652784211</v>
      </c>
      <c r="G38">
        <v>0.32293841652784211</v>
      </c>
      <c r="H38">
        <v>9.2543003883871009</v>
      </c>
      <c r="I38">
        <v>6.5243846772836234</v>
      </c>
      <c r="J38">
        <v>2.2690638780659524</v>
      </c>
      <c r="K38">
        <v>2</v>
      </c>
    </row>
    <row r="39" spans="1:11" x14ac:dyDescent="0.25">
      <c r="A39">
        <v>1.1295985276414899</v>
      </c>
      <c r="B39">
        <v>0.39166599243622702</v>
      </c>
      <c r="C39" t="s">
        <v>10</v>
      </c>
      <c r="D39">
        <v>1993</v>
      </c>
      <c r="E39" t="s">
        <v>7</v>
      </c>
      <c r="F39">
        <v>0.16409694787540108</v>
      </c>
      <c r="G39">
        <v>0.16409694787540108</v>
      </c>
      <c r="H39">
        <v>9.5824942841379031</v>
      </c>
      <c r="I39">
        <v>6.8525785730344255</v>
      </c>
      <c r="J39">
        <v>2.1128109665988242</v>
      </c>
      <c r="K39">
        <v>2</v>
      </c>
    </row>
    <row r="40" spans="1:11" x14ac:dyDescent="0.25">
      <c r="A40">
        <v>0.65481679321312303</v>
      </c>
      <c r="B40">
        <v>0.24760253297316501</v>
      </c>
      <c r="C40" t="s">
        <v>10</v>
      </c>
      <c r="D40">
        <v>1994</v>
      </c>
      <c r="E40" t="s">
        <v>7</v>
      </c>
      <c r="F40">
        <v>0.49615720865394436</v>
      </c>
      <c r="G40">
        <v>0.49615720865394436</v>
      </c>
      <c r="H40">
        <v>10.574808701445791</v>
      </c>
      <c r="I40">
        <v>7.8448929903423146</v>
      </c>
      <c r="J40">
        <v>1.620407918978648</v>
      </c>
      <c r="K40">
        <v>2</v>
      </c>
    </row>
    <row r="41" spans="1:11" x14ac:dyDescent="0.25">
      <c r="A41">
        <v>0.50030848670279404</v>
      </c>
      <c r="B41">
        <v>0.40307484723965398</v>
      </c>
      <c r="C41" t="s">
        <v>10</v>
      </c>
      <c r="D41">
        <v>1995</v>
      </c>
      <c r="E41" t="s">
        <v>7</v>
      </c>
      <c r="F41">
        <v>0.21919045892571987</v>
      </c>
      <c r="G41">
        <v>0.21919045892571987</v>
      </c>
      <c r="H41">
        <v>11.013189619297231</v>
      </c>
      <c r="I41">
        <v>8.2832739081937543</v>
      </c>
      <c r="J41">
        <v>1.502072136549871</v>
      </c>
      <c r="K41">
        <v>2</v>
      </c>
    </row>
    <row r="42" spans="1:11" x14ac:dyDescent="0.25">
      <c r="A42">
        <v>-0.13631474332620899</v>
      </c>
      <c r="B42">
        <v>0.14570694502942499</v>
      </c>
      <c r="C42" t="s">
        <v>10</v>
      </c>
      <c r="D42">
        <v>1996</v>
      </c>
      <c r="E42" t="s">
        <v>7</v>
      </c>
      <c r="F42">
        <v>0.68667850854723478</v>
      </c>
      <c r="G42">
        <v>0.68667850854723478</v>
      </c>
      <c r="H42">
        <v>12.386546636391701</v>
      </c>
      <c r="I42">
        <v>9.6566309252882245</v>
      </c>
      <c r="J42">
        <v>0.82326663269074474</v>
      </c>
      <c r="K42">
        <v>2</v>
      </c>
    </row>
    <row r="43" spans="1:11" x14ac:dyDescent="0.25">
      <c r="A43">
        <v>-0.34782664192195001</v>
      </c>
      <c r="B43">
        <v>-2.8287283017219E-2</v>
      </c>
      <c r="C43" t="s">
        <v>10</v>
      </c>
      <c r="D43">
        <v>1997</v>
      </c>
      <c r="E43" t="s">
        <v>7</v>
      </c>
      <c r="F43">
        <v>0.27388186256326391</v>
      </c>
      <c r="G43">
        <v>0.27388186256326391</v>
      </c>
      <c r="H43">
        <v>12.934310361518229</v>
      </c>
      <c r="I43">
        <v>10.204394650414752</v>
      </c>
      <c r="J43">
        <v>0.59922598864234011</v>
      </c>
      <c r="K43">
        <v>2</v>
      </c>
    </row>
    <row r="44" spans="1:11" x14ac:dyDescent="0.25">
      <c r="A44">
        <v>-0.20951205998360001</v>
      </c>
      <c r="B44">
        <v>0.146799328455399</v>
      </c>
      <c r="C44" t="s">
        <v>10</v>
      </c>
      <c r="D44">
        <v>1998</v>
      </c>
      <c r="E44" t="s">
        <v>7</v>
      </c>
      <c r="F44">
        <v>0.22312831531149072</v>
      </c>
      <c r="G44">
        <v>0.22312831531149072</v>
      </c>
      <c r="H44">
        <v>13.38056699214121</v>
      </c>
      <c r="I44">
        <v>10.650651281037733</v>
      </c>
      <c r="J44">
        <v>0.75156594321676695</v>
      </c>
      <c r="K44">
        <v>2</v>
      </c>
    </row>
    <row r="45" spans="1:11" x14ac:dyDescent="0.25">
      <c r="A45">
        <v>-0.19490375999106699</v>
      </c>
      <c r="B45">
        <v>-0.52968063232085005</v>
      </c>
      <c r="C45" t="s">
        <v>10</v>
      </c>
      <c r="D45">
        <v>1999</v>
      </c>
      <c r="E45" t="s">
        <v>7</v>
      </c>
      <c r="F45">
        <v>0.67663767243666484</v>
      </c>
      <c r="G45">
        <v>0.67663767243666484</v>
      </c>
      <c r="H45">
        <v>14.73384233701454</v>
      </c>
      <c r="I45">
        <v>12.003926625911063</v>
      </c>
      <c r="J45">
        <v>0.91891953080410682</v>
      </c>
      <c r="K45">
        <v>2</v>
      </c>
    </row>
    <row r="46" spans="1:11" x14ac:dyDescent="0.25">
      <c r="A46">
        <v>-0.25643614711295698</v>
      </c>
      <c r="B46">
        <v>-0.28272790576218199</v>
      </c>
      <c r="C46" t="s">
        <v>10</v>
      </c>
      <c r="D46">
        <v>2000</v>
      </c>
      <c r="E46" t="s">
        <v>7</v>
      </c>
      <c r="F46">
        <v>0.2545032098416018</v>
      </c>
      <c r="G46">
        <v>0.2545032098416018</v>
      </c>
      <c r="H46">
        <v>15.242848756697743</v>
      </c>
      <c r="I46">
        <v>12.512933045594266</v>
      </c>
      <c r="J46">
        <v>0.74533387768909654</v>
      </c>
      <c r="K46">
        <v>2</v>
      </c>
    </row>
    <row r="47" spans="1:11" x14ac:dyDescent="0.25">
      <c r="A47">
        <v>-5.8737194786393498E-2</v>
      </c>
      <c r="B47">
        <v>-0.41721865211610998</v>
      </c>
      <c r="C47" t="s">
        <v>10</v>
      </c>
      <c r="D47">
        <v>2001</v>
      </c>
      <c r="E47" t="s">
        <v>7</v>
      </c>
      <c r="F47">
        <v>0.239108001969523</v>
      </c>
      <c r="G47">
        <v>0.239108001969523</v>
      </c>
      <c r="H47">
        <v>15.721064760636789</v>
      </c>
      <c r="I47">
        <v>12.991149049533313</v>
      </c>
      <c r="J47">
        <v>0.98047282023693838</v>
      </c>
      <c r="K47">
        <v>2</v>
      </c>
    </row>
    <row r="48" spans="1:11" x14ac:dyDescent="0.25">
      <c r="A48">
        <v>-6.6906248477281605E-2</v>
      </c>
      <c r="B48">
        <v>-0.47909160591238298</v>
      </c>
      <c r="C48" t="s">
        <v>10</v>
      </c>
      <c r="D48">
        <v>2002</v>
      </c>
      <c r="E48" t="s">
        <v>7</v>
      </c>
      <c r="F48">
        <v>6.2409901856038404E-2</v>
      </c>
      <c r="G48">
        <v>6.2409901856038404E-2</v>
      </c>
      <c r="H48">
        <v>15.845884564348866</v>
      </c>
      <c r="I48">
        <v>13.11596885324539</v>
      </c>
      <c r="J48">
        <v>1.0011187521029956</v>
      </c>
      <c r="K48">
        <v>2</v>
      </c>
    </row>
    <row r="49" spans="1:11" x14ac:dyDescent="0.25">
      <c r="A49">
        <v>5.1725662151155399E-2</v>
      </c>
      <c r="B49">
        <v>-0.43778005967765399</v>
      </c>
      <c r="C49" t="s">
        <v>10</v>
      </c>
      <c r="D49">
        <v>2003</v>
      </c>
      <c r="E49" t="s">
        <v>7</v>
      </c>
      <c r="F49">
        <v>0.12561916283615973</v>
      </c>
      <c r="G49">
        <v>0.12561916283615973</v>
      </c>
      <c r="H49">
        <v>16.097122890021186</v>
      </c>
      <c r="I49">
        <v>13.36720717891771</v>
      </c>
      <c r="J49">
        <v>1.0895806072655303</v>
      </c>
      <c r="K49">
        <v>2</v>
      </c>
    </row>
    <row r="50" spans="1:11" x14ac:dyDescent="0.25">
      <c r="A50">
        <v>-0.21708091870610499</v>
      </c>
      <c r="B50">
        <v>-0.461269315340672</v>
      </c>
      <c r="C50" t="s">
        <v>10</v>
      </c>
      <c r="D50">
        <v>2004</v>
      </c>
      <c r="E50" t="s">
        <v>7</v>
      </c>
      <c r="F50">
        <v>0.26983091565603357</v>
      </c>
      <c r="G50">
        <v>0.26983091565603357</v>
      </c>
      <c r="H50">
        <v>16.636784721333253</v>
      </c>
      <c r="I50">
        <v>13.906869010229777</v>
      </c>
      <c r="J50">
        <v>0.86249647953768438</v>
      </c>
      <c r="K50">
        <v>2</v>
      </c>
    </row>
    <row r="51" spans="1:11" x14ac:dyDescent="0.25">
      <c r="A51">
        <v>-1.12644469783919E-2</v>
      </c>
      <c r="B51">
        <v>-0.46531737687267499</v>
      </c>
      <c r="C51" t="s">
        <v>10</v>
      </c>
      <c r="D51">
        <v>2005</v>
      </c>
      <c r="E51" t="s">
        <v>7</v>
      </c>
      <c r="F51">
        <v>0.20585627713677182</v>
      </c>
      <c r="G51">
        <v>0.20585627713677182</v>
      </c>
      <c r="H51">
        <v>17.048497275606795</v>
      </c>
      <c r="I51">
        <v>14.318581564503321</v>
      </c>
      <c r="J51">
        <v>1.0441391872386208</v>
      </c>
      <c r="K51">
        <v>2</v>
      </c>
    </row>
    <row r="52" spans="1:11" x14ac:dyDescent="0.25">
      <c r="A52">
        <v>-0.142909930035473</v>
      </c>
      <c r="B52">
        <v>-0.43824440182979602</v>
      </c>
      <c r="C52" t="s">
        <v>10</v>
      </c>
      <c r="D52">
        <v>2006</v>
      </c>
      <c r="E52" t="s">
        <v>7</v>
      </c>
      <c r="F52">
        <v>0.13440044340330345</v>
      </c>
      <c r="G52">
        <v>0.13440044340330345</v>
      </c>
      <c r="H52">
        <v>17.317298162413401</v>
      </c>
      <c r="I52">
        <v>14.587382451309928</v>
      </c>
      <c r="J52">
        <v>0.91483514251307141</v>
      </c>
      <c r="K52">
        <v>2</v>
      </c>
    </row>
    <row r="53" spans="1:11" x14ac:dyDescent="0.25">
      <c r="A53">
        <v>-8.7672993107323793E-2</v>
      </c>
      <c r="B53">
        <v>-0.64043159613293899</v>
      </c>
      <c r="C53" t="s">
        <v>10</v>
      </c>
      <c r="D53">
        <v>2007</v>
      </c>
      <c r="E53" t="s">
        <v>7</v>
      </c>
      <c r="F53">
        <v>0.2095967097580046</v>
      </c>
      <c r="G53">
        <v>0.2095967097580046</v>
      </c>
      <c r="H53">
        <v>17.73649158192941</v>
      </c>
      <c r="I53">
        <v>15.006575870825937</v>
      </c>
      <c r="J53">
        <v>1.0707379537503015</v>
      </c>
      <c r="K53">
        <v>2</v>
      </c>
    </row>
    <row r="54" spans="1:11" x14ac:dyDescent="0.25">
      <c r="A54">
        <v>-0.21111473662183</v>
      </c>
      <c r="B54">
        <v>-0.69160158864265198</v>
      </c>
      <c r="C54" t="s">
        <v>10</v>
      </c>
      <c r="D54">
        <v>2008</v>
      </c>
      <c r="E54" t="s">
        <v>7</v>
      </c>
      <c r="F54">
        <v>0.1336272134534924</v>
      </c>
      <c r="G54">
        <v>0.1336272134534924</v>
      </c>
      <c r="H54">
        <v>18.003746008836394</v>
      </c>
      <c r="I54">
        <v>15.273830297732923</v>
      </c>
      <c r="J54">
        <v>1.0088486762526043</v>
      </c>
      <c r="K54">
        <v>2</v>
      </c>
    </row>
    <row r="55" spans="1:11" x14ac:dyDescent="0.25">
      <c r="A55">
        <v>-0.23732228832462399</v>
      </c>
      <c r="B55">
        <v>-0.35511289135054402</v>
      </c>
      <c r="C55" t="s">
        <v>10</v>
      </c>
      <c r="D55">
        <v>2009</v>
      </c>
      <c r="E55" t="s">
        <v>7</v>
      </c>
      <c r="F55">
        <v>0.33750774683197199</v>
      </c>
      <c r="G55">
        <v>0.33750774683197199</v>
      </c>
      <c r="H55">
        <v>18.67876150250034</v>
      </c>
      <c r="I55">
        <v>15.948845791396867</v>
      </c>
      <c r="J55">
        <v>0.79265822525418383</v>
      </c>
      <c r="K55">
        <v>2</v>
      </c>
    </row>
    <row r="56" spans="1:11" x14ac:dyDescent="0.25">
      <c r="A56">
        <v>-0.82476696888384904</v>
      </c>
      <c r="B56">
        <v>0.252171192905843</v>
      </c>
      <c r="C56" t="s">
        <v>10</v>
      </c>
      <c r="D56">
        <v>2013</v>
      </c>
      <c r="E56" t="s">
        <v>7</v>
      </c>
      <c r="F56">
        <v>0.84491728098580665</v>
      </c>
      <c r="G56">
        <v>0.21122932024645166</v>
      </c>
      <c r="H56">
        <v>20.368596064471951</v>
      </c>
      <c r="I56">
        <v>16.371304431889769</v>
      </c>
      <c r="J56">
        <v>0.2807788149915984</v>
      </c>
      <c r="K56">
        <v>2</v>
      </c>
    </row>
    <row r="57" spans="1:11" x14ac:dyDescent="0.25">
      <c r="A57">
        <v>-1.37921209314093</v>
      </c>
      <c r="B57">
        <v>-0.33187636997404601</v>
      </c>
      <c r="C57" t="s">
        <v>10</v>
      </c>
      <c r="D57">
        <v>2022</v>
      </c>
      <c r="E57" t="s">
        <v>7</v>
      </c>
      <c r="F57">
        <v>0.80530798550516547</v>
      </c>
      <c r="G57">
        <v>8.9478665056129503E-2</v>
      </c>
      <c r="H57">
        <v>21.979212035482284</v>
      </c>
      <c r="I57">
        <v>16.550261762002027</v>
      </c>
      <c r="J57">
        <v>0.54484989536611728</v>
      </c>
      <c r="K57">
        <v>2</v>
      </c>
    </row>
    <row r="58" spans="1:11" x14ac:dyDescent="0.25">
      <c r="A58">
        <v>-0.82228764635517204</v>
      </c>
      <c r="B58">
        <v>0.25844913475314601</v>
      </c>
      <c r="C58" t="s">
        <v>9</v>
      </c>
      <c r="D58">
        <v>1966</v>
      </c>
      <c r="E58" t="s">
        <v>101</v>
      </c>
      <c r="F58" t="s">
        <v>17</v>
      </c>
      <c r="G58" t="s">
        <v>17</v>
      </c>
      <c r="H58" t="s">
        <v>17</v>
      </c>
      <c r="I58" t="s">
        <v>17</v>
      </c>
      <c r="J58">
        <v>0.2875115145505357</v>
      </c>
      <c r="K58">
        <v>3</v>
      </c>
    </row>
    <row r="59" spans="1:11" x14ac:dyDescent="0.25">
      <c r="A59">
        <v>-0.19655673400463999</v>
      </c>
      <c r="B59">
        <v>-1.0136383842285701</v>
      </c>
      <c r="C59" t="s">
        <v>9</v>
      </c>
      <c r="D59">
        <v>1967</v>
      </c>
      <c r="E59" t="s">
        <v>101</v>
      </c>
      <c r="F59">
        <v>1.4176550464129445</v>
      </c>
      <c r="G59">
        <v>1.4176550464129445</v>
      </c>
      <c r="H59">
        <v>1.4176550464129445</v>
      </c>
      <c r="I59">
        <v>1.4176550464129445</v>
      </c>
      <c r="J59">
        <v>1.2601503281814259</v>
      </c>
      <c r="K59">
        <v>3</v>
      </c>
    </row>
    <row r="60" spans="1:11" x14ac:dyDescent="0.25">
      <c r="A60">
        <v>1.0500629617857999</v>
      </c>
      <c r="B60">
        <v>-1.48424046225502</v>
      </c>
      <c r="C60" t="s">
        <v>9</v>
      </c>
      <c r="D60">
        <v>1968</v>
      </c>
      <c r="E60" t="s">
        <v>101</v>
      </c>
      <c r="F60">
        <v>1.3324890175065089</v>
      </c>
      <c r="G60">
        <v>1.3324890175065089</v>
      </c>
      <c r="H60">
        <v>4.0826330814259624</v>
      </c>
      <c r="I60">
        <v>4.0826330814259624</v>
      </c>
      <c r="J60">
        <v>2.4872311909986582</v>
      </c>
      <c r="K60">
        <v>3</v>
      </c>
    </row>
    <row r="61" spans="1:11" x14ac:dyDescent="0.25">
      <c r="A61">
        <v>1.0500629617553501</v>
      </c>
      <c r="B61">
        <v>-1.4842404622735901</v>
      </c>
      <c r="C61" t="s">
        <v>9</v>
      </c>
      <c r="D61">
        <v>1969</v>
      </c>
      <c r="E61" t="s">
        <v>101</v>
      </c>
      <c r="F61">
        <v>3.5665676035589513E-11</v>
      </c>
      <c r="G61">
        <v>3.5665676035589513E-11</v>
      </c>
      <c r="H61">
        <v>4.0826330814972938</v>
      </c>
      <c r="I61">
        <v>4.0826330814972938</v>
      </c>
      <c r="J61">
        <v>2.4872311909852916</v>
      </c>
      <c r="K61">
        <v>3</v>
      </c>
    </row>
    <row r="62" spans="1:11" x14ac:dyDescent="0.25">
      <c r="A62">
        <v>1.30798621249828</v>
      </c>
      <c r="B62">
        <v>-1.2846135349313701</v>
      </c>
      <c r="C62" t="s">
        <v>9</v>
      </c>
      <c r="D62">
        <v>1971</v>
      </c>
      <c r="E62" t="s">
        <v>101</v>
      </c>
      <c r="F62">
        <v>0.32615228558741738</v>
      </c>
      <c r="G62">
        <v>0.16307614279370869</v>
      </c>
      <c r="H62">
        <v>4.7349376526721283</v>
      </c>
      <c r="I62">
        <v>4.408785367084711</v>
      </c>
      <c r="J62">
        <v>2.594289763016818</v>
      </c>
      <c r="K62">
        <v>3</v>
      </c>
    </row>
    <row r="63" spans="1:11" x14ac:dyDescent="0.25">
      <c r="A63">
        <v>1.0500629617781601</v>
      </c>
      <c r="B63">
        <v>-1.4842404622596901</v>
      </c>
      <c r="C63" t="s">
        <v>9</v>
      </c>
      <c r="D63">
        <v>1972</v>
      </c>
      <c r="E63" t="s">
        <v>101</v>
      </c>
      <c r="F63">
        <v>0.32615228556087139</v>
      </c>
      <c r="G63">
        <v>0.32615228556087139</v>
      </c>
      <c r="H63">
        <v>5.3872422237938711</v>
      </c>
      <c r="I63">
        <v>5.0610899382064538</v>
      </c>
      <c r="J63">
        <v>2.4872311909953111</v>
      </c>
      <c r="K63">
        <v>3</v>
      </c>
    </row>
    <row r="64" spans="1:11" x14ac:dyDescent="0.25">
      <c r="A64">
        <v>0.82770014548937099</v>
      </c>
      <c r="B64">
        <v>-1.31084403357033</v>
      </c>
      <c r="C64" t="s">
        <v>9</v>
      </c>
      <c r="D64">
        <v>1977</v>
      </c>
      <c r="E64" t="s">
        <v>6</v>
      </c>
      <c r="F64">
        <v>0.28197791323099419</v>
      </c>
      <c r="G64">
        <v>5.6395582646198837E-2</v>
      </c>
      <c r="H64">
        <v>5.9511980502558597</v>
      </c>
      <c r="I64">
        <v>5.1738811034988519</v>
      </c>
      <c r="J64">
        <v>2.2053396047764777</v>
      </c>
      <c r="K64">
        <v>3</v>
      </c>
    </row>
    <row r="65" spans="1:11" x14ac:dyDescent="0.25">
      <c r="A65">
        <v>-0.65500891641997705</v>
      </c>
      <c r="B65">
        <v>-0.115446260054927</v>
      </c>
      <c r="C65" t="s">
        <v>9</v>
      </c>
      <c r="D65">
        <v>1991</v>
      </c>
      <c r="E65" t="s">
        <v>6</v>
      </c>
      <c r="F65">
        <v>1.9045739678977243</v>
      </c>
      <c r="G65">
        <v>0.1360409977069803</v>
      </c>
      <c r="H65">
        <v>9.7603459860513091</v>
      </c>
      <c r="I65">
        <v>5.4459630989128129</v>
      </c>
      <c r="J65">
        <v>0.31312723544846205</v>
      </c>
      <c r="K65">
        <v>3</v>
      </c>
    </row>
    <row r="66" spans="1:11" x14ac:dyDescent="0.25">
      <c r="A66">
        <v>-0.78470936042659001</v>
      </c>
      <c r="B66">
        <v>8.3731784512229498E-2</v>
      </c>
      <c r="C66" t="s">
        <v>9</v>
      </c>
      <c r="D66">
        <v>1992</v>
      </c>
      <c r="E66" t="s">
        <v>7</v>
      </c>
      <c r="F66">
        <v>0.23768487249530357</v>
      </c>
      <c r="G66">
        <v>0.23768487249530357</v>
      </c>
      <c r="H66">
        <v>10.235715731041916</v>
      </c>
      <c r="I66">
        <v>5.9213328439034196</v>
      </c>
      <c r="J66">
        <v>0.18251476649750858</v>
      </c>
      <c r="K66">
        <v>3</v>
      </c>
    </row>
    <row r="67" spans="1:11" x14ac:dyDescent="0.25">
      <c r="A67">
        <v>-0.55476490309133797</v>
      </c>
      <c r="B67">
        <v>0.19826704363664199</v>
      </c>
      <c r="C67" t="s">
        <v>9</v>
      </c>
      <c r="D67">
        <v>1993</v>
      </c>
      <c r="E67" t="s">
        <v>7</v>
      </c>
      <c r="F67">
        <v>0.25689059741823922</v>
      </c>
      <c r="G67">
        <v>0.25689059741823922</v>
      </c>
      <c r="H67">
        <v>10.749496925878395</v>
      </c>
      <c r="I67">
        <v>6.435114038739898</v>
      </c>
      <c r="J67">
        <v>0.4393841781704686</v>
      </c>
      <c r="K67">
        <v>3</v>
      </c>
    </row>
    <row r="68" spans="1:11" x14ac:dyDescent="0.25">
      <c r="A68">
        <v>-0.59962358294271501</v>
      </c>
      <c r="B68">
        <v>-4.3160213427168498E-2</v>
      </c>
      <c r="C68" t="s">
        <v>9</v>
      </c>
      <c r="D68">
        <v>1994</v>
      </c>
      <c r="E68" t="s">
        <v>7</v>
      </c>
      <c r="F68">
        <v>0.24555940546304386</v>
      </c>
      <c r="G68">
        <v>0.24555940546304386</v>
      </c>
      <c r="H68">
        <v>11.240615736804482</v>
      </c>
      <c r="I68">
        <v>6.9262328496659853</v>
      </c>
      <c r="J68">
        <v>0.34936957531324864</v>
      </c>
      <c r="K68">
        <v>3</v>
      </c>
    </row>
    <row r="69" spans="1:11" x14ac:dyDescent="0.25">
      <c r="A69">
        <v>-0.72501867300497003</v>
      </c>
      <c r="B69">
        <v>-0.20887262181535601</v>
      </c>
      <c r="C69" t="s">
        <v>9</v>
      </c>
      <c r="D69">
        <v>1995</v>
      </c>
      <c r="E69" t="s">
        <v>7</v>
      </c>
      <c r="F69">
        <v>0.20780888071864129</v>
      </c>
      <c r="G69">
        <v>0.20780888071864129</v>
      </c>
      <c r="H69">
        <v>11.656233498241765</v>
      </c>
      <c r="I69">
        <v>7.3418506111032675</v>
      </c>
      <c r="J69">
        <v>0.30377810456988591</v>
      </c>
      <c r="K69">
        <v>3</v>
      </c>
    </row>
    <row r="70" spans="1:11" x14ac:dyDescent="0.25">
      <c r="A70">
        <v>-0.64337494285186203</v>
      </c>
      <c r="B70">
        <v>0.236404865455147</v>
      </c>
      <c r="C70" t="s">
        <v>9</v>
      </c>
      <c r="D70">
        <v>1996</v>
      </c>
      <c r="E70" t="s">
        <v>7</v>
      </c>
      <c r="F70">
        <v>0.45270049629224668</v>
      </c>
      <c r="G70">
        <v>0.45270049629224668</v>
      </c>
      <c r="H70">
        <v>12.561634490826258</v>
      </c>
      <c r="I70">
        <v>8.2472516036877614</v>
      </c>
      <c r="J70">
        <v>0.38489578647112321</v>
      </c>
      <c r="K70">
        <v>3</v>
      </c>
    </row>
    <row r="71" spans="1:11" x14ac:dyDescent="0.25">
      <c r="A71">
        <v>-0.69713628995005505</v>
      </c>
      <c r="B71">
        <v>0.12544076858251499</v>
      </c>
      <c r="C71" t="s">
        <v>9</v>
      </c>
      <c r="D71">
        <v>1997</v>
      </c>
      <c r="E71" t="s">
        <v>7</v>
      </c>
      <c r="F71">
        <v>0.12330171627585419</v>
      </c>
      <c r="G71">
        <v>0.12330171627585419</v>
      </c>
      <c r="H71">
        <v>12.808237923377966</v>
      </c>
      <c r="I71">
        <v>8.49385503623947</v>
      </c>
      <c r="J71">
        <v>0.27946844224304945</v>
      </c>
      <c r="K71">
        <v>3</v>
      </c>
    </row>
    <row r="72" spans="1:11" x14ac:dyDescent="0.25">
      <c r="A72">
        <v>-0.48477242196624099</v>
      </c>
      <c r="B72">
        <v>0.354467089977959</v>
      </c>
      <c r="C72" t="s">
        <v>9</v>
      </c>
      <c r="D72">
        <v>1998</v>
      </c>
      <c r="E72" t="s">
        <v>7</v>
      </c>
      <c r="F72">
        <v>0.31233230431221171</v>
      </c>
      <c r="G72">
        <v>0.31233230431221171</v>
      </c>
      <c r="H72">
        <v>13.432902532002389</v>
      </c>
      <c r="I72">
        <v>9.118519644863893</v>
      </c>
      <c r="J72">
        <v>0.58257758840079887</v>
      </c>
      <c r="K72">
        <v>3</v>
      </c>
    </row>
    <row r="73" spans="1:11" x14ac:dyDescent="0.25">
      <c r="A73">
        <v>-0.71746907051184305</v>
      </c>
      <c r="B73">
        <v>5.3077651689750802E-2</v>
      </c>
      <c r="C73" t="s">
        <v>9</v>
      </c>
      <c r="D73">
        <v>1999</v>
      </c>
      <c r="E73" t="s">
        <v>7</v>
      </c>
      <c r="F73">
        <v>0.38076675768249135</v>
      </c>
      <c r="G73">
        <v>0.38076675768249135</v>
      </c>
      <c r="H73">
        <v>14.194436047367372</v>
      </c>
      <c r="I73">
        <v>9.8800531602288757</v>
      </c>
      <c r="J73">
        <v>0.23522913220280237</v>
      </c>
      <c r="K73">
        <v>3</v>
      </c>
    </row>
    <row r="74" spans="1:11" x14ac:dyDescent="0.25">
      <c r="A74">
        <v>-0.64190777027545598</v>
      </c>
      <c r="B74">
        <v>9.5261596514438093E-2</v>
      </c>
      <c r="C74" t="s">
        <v>9</v>
      </c>
      <c r="D74">
        <v>2000</v>
      </c>
      <c r="E74" t="s">
        <v>7</v>
      </c>
      <c r="F74">
        <v>8.653898135745354E-2</v>
      </c>
      <c r="G74">
        <v>8.653898135745354E-2</v>
      </c>
      <c r="H74">
        <v>14.36751401008228</v>
      </c>
      <c r="I74">
        <v>10.053131122943784</v>
      </c>
      <c r="J74">
        <v>0.31933479368650547</v>
      </c>
      <c r="K74">
        <v>3</v>
      </c>
    </row>
    <row r="75" spans="1:11" x14ac:dyDescent="0.25">
      <c r="A75">
        <v>-0.43317719672897897</v>
      </c>
      <c r="B75">
        <v>0.24106408473066601</v>
      </c>
      <c r="C75" t="s">
        <v>9</v>
      </c>
      <c r="D75">
        <v>2001</v>
      </c>
      <c r="E75" t="s">
        <v>7</v>
      </c>
      <c r="F75">
        <v>0.25461111111474405</v>
      </c>
      <c r="G75">
        <v>0.25461111111474405</v>
      </c>
      <c r="H75">
        <v>14.876736232311767</v>
      </c>
      <c r="I75">
        <v>10.562353345173271</v>
      </c>
      <c r="J75">
        <v>0.56741682081113753</v>
      </c>
      <c r="K75">
        <v>3</v>
      </c>
    </row>
    <row r="76" spans="1:11" x14ac:dyDescent="0.25">
      <c r="A76">
        <v>-0.23972251532984501</v>
      </c>
      <c r="B76">
        <v>0.19302710993491001</v>
      </c>
      <c r="C76" t="s">
        <v>9</v>
      </c>
      <c r="D76">
        <v>2002</v>
      </c>
      <c r="E76" t="s">
        <v>7</v>
      </c>
      <c r="F76">
        <v>0.19932953795854874</v>
      </c>
      <c r="G76">
        <v>0.19932953795854874</v>
      </c>
      <c r="H76">
        <v>15.275395308228864</v>
      </c>
      <c r="I76">
        <v>10.961012421090368</v>
      </c>
      <c r="J76">
        <v>0.73282331971156034</v>
      </c>
      <c r="K76">
        <v>3</v>
      </c>
    </row>
    <row r="77" spans="1:11" x14ac:dyDescent="0.25">
      <c r="A77">
        <v>-0.535794741393534</v>
      </c>
      <c r="B77">
        <v>0.34983220039523399</v>
      </c>
      <c r="C77" t="s">
        <v>9</v>
      </c>
      <c r="D77">
        <v>2003</v>
      </c>
      <c r="E77" t="s">
        <v>7</v>
      </c>
      <c r="F77">
        <v>0.33503223641998775</v>
      </c>
      <c r="G77">
        <v>0.33503223641998775</v>
      </c>
      <c r="H77">
        <v>15.945459781068839</v>
      </c>
      <c r="I77">
        <v>11.631076893930343</v>
      </c>
      <c r="J77">
        <v>0.54001681867863305</v>
      </c>
      <c r="K77">
        <v>3</v>
      </c>
    </row>
    <row r="78" spans="1:11" x14ac:dyDescent="0.25">
      <c r="A78">
        <v>-0.58454269842807904</v>
      </c>
      <c r="B78">
        <v>0.136850026489304</v>
      </c>
      <c r="C78" t="s">
        <v>9</v>
      </c>
      <c r="D78">
        <v>2004</v>
      </c>
      <c r="E78" t="s">
        <v>7</v>
      </c>
      <c r="F78">
        <v>0.21848974739501545</v>
      </c>
      <c r="G78">
        <v>0.21848974739501545</v>
      </c>
      <c r="H78">
        <v>16.382439275858871</v>
      </c>
      <c r="I78">
        <v>12.068056388720374</v>
      </c>
      <c r="J78">
        <v>0.38720712547958197</v>
      </c>
      <c r="K78">
        <v>3</v>
      </c>
    </row>
    <row r="79" spans="1:11" x14ac:dyDescent="0.25">
      <c r="A79">
        <v>-0.40281895230443798</v>
      </c>
      <c r="B79">
        <v>0.43977369639240699</v>
      </c>
      <c r="C79" t="s">
        <v>9</v>
      </c>
      <c r="D79">
        <v>2005</v>
      </c>
      <c r="E79" t="s">
        <v>7</v>
      </c>
      <c r="F79">
        <v>0.35325100097915313</v>
      </c>
      <c r="G79">
        <v>0.35325100097915313</v>
      </c>
      <c r="H79">
        <v>17.088941277817177</v>
      </c>
      <c r="I79">
        <v>12.774558390678679</v>
      </c>
      <c r="J79">
        <v>0.69977542568680884</v>
      </c>
      <c r="K79">
        <v>3</v>
      </c>
    </row>
    <row r="80" spans="1:11" x14ac:dyDescent="0.25">
      <c r="A80">
        <v>-0.46002101767172499</v>
      </c>
      <c r="B80">
        <v>0.34345996255441602</v>
      </c>
      <c r="C80" t="s">
        <v>9</v>
      </c>
      <c r="D80">
        <v>2006</v>
      </c>
      <c r="E80" t="s">
        <v>7</v>
      </c>
      <c r="F80">
        <v>0.11201969294770782</v>
      </c>
      <c r="G80">
        <v>0.11201969294770782</v>
      </c>
      <c r="H80">
        <v>17.312980663712594</v>
      </c>
      <c r="I80">
        <v>12.998597776574096</v>
      </c>
      <c r="J80">
        <v>0.59595370619291665</v>
      </c>
      <c r="K80">
        <v>3</v>
      </c>
    </row>
    <row r="81" spans="1:11" x14ac:dyDescent="0.25">
      <c r="A81">
        <v>-0.48477794957918802</v>
      </c>
      <c r="B81">
        <v>0.52679752360478005</v>
      </c>
      <c r="C81" t="s">
        <v>9</v>
      </c>
      <c r="D81">
        <v>2007</v>
      </c>
      <c r="E81" t="s">
        <v>7</v>
      </c>
      <c r="F81">
        <v>0.18500153234329364</v>
      </c>
      <c r="G81">
        <v>0.18500153234329364</v>
      </c>
      <c r="H81">
        <v>17.682983728399179</v>
      </c>
      <c r="I81">
        <v>13.368600841260683</v>
      </c>
      <c r="J81">
        <v>0.70111642749595215</v>
      </c>
      <c r="K81">
        <v>3</v>
      </c>
    </row>
    <row r="82" spans="1:11" x14ac:dyDescent="0.25">
      <c r="A82">
        <v>-0.68849533710191602</v>
      </c>
      <c r="B82">
        <v>0.46742964063812098</v>
      </c>
      <c r="C82" t="s">
        <v>9</v>
      </c>
      <c r="D82">
        <v>2008</v>
      </c>
      <c r="E82" t="s">
        <v>7</v>
      </c>
      <c r="F82">
        <v>0.2121917046140783</v>
      </c>
      <c r="G82">
        <v>0.2121917046140783</v>
      </c>
      <c r="H82">
        <v>18.107367137627335</v>
      </c>
      <c r="I82">
        <v>13.792984250488839</v>
      </c>
      <c r="J82">
        <v>0.53464363664680259</v>
      </c>
      <c r="K82">
        <v>3</v>
      </c>
    </row>
    <row r="83" spans="1:11" x14ac:dyDescent="0.25">
      <c r="A83">
        <v>-0.73244481368581904</v>
      </c>
      <c r="B83">
        <v>0.19023433326578101</v>
      </c>
      <c r="C83" t="s">
        <v>9</v>
      </c>
      <c r="D83">
        <v>2009</v>
      </c>
      <c r="E83" t="s">
        <v>7</v>
      </c>
      <c r="F83">
        <v>0.28065778970348404</v>
      </c>
      <c r="G83">
        <v>0.28065778970348404</v>
      </c>
      <c r="H83">
        <v>18.668682717034304</v>
      </c>
      <c r="I83">
        <v>14.354299829895806</v>
      </c>
      <c r="J83">
        <v>0.2869028336327456</v>
      </c>
      <c r="K83">
        <v>3</v>
      </c>
    </row>
    <row r="84" spans="1:11" x14ac:dyDescent="0.25">
      <c r="A84">
        <v>-0.80476261291875995</v>
      </c>
      <c r="B84">
        <v>0.28712525321429999</v>
      </c>
      <c r="C84" t="s">
        <v>9</v>
      </c>
      <c r="D84">
        <v>2013</v>
      </c>
      <c r="E84" t="s">
        <v>7</v>
      </c>
      <c r="F84">
        <v>0.12090374044820226</v>
      </c>
      <c r="G84">
        <v>3.0225935112050566E-2</v>
      </c>
      <c r="H84">
        <v>18.910490197930709</v>
      </c>
      <c r="I84">
        <v>14.414751700119908</v>
      </c>
      <c r="J84">
        <v>0.32096196377922631</v>
      </c>
      <c r="K84">
        <v>3</v>
      </c>
    </row>
    <row r="85" spans="1:11" x14ac:dyDescent="0.25">
      <c r="A85">
        <v>-0.65106979563474998</v>
      </c>
      <c r="B85">
        <v>0.53951524667135897</v>
      </c>
      <c r="C85" t="s">
        <v>9</v>
      </c>
      <c r="D85">
        <v>2022</v>
      </c>
      <c r="E85" t="s">
        <v>7</v>
      </c>
      <c r="F85">
        <v>0.2955032840459651</v>
      </c>
      <c r="G85">
        <v>3.2833698227329455E-2</v>
      </c>
      <c r="H85">
        <v>19.50149676602264</v>
      </c>
      <c r="I85">
        <v>14.480419096574566</v>
      </c>
      <c r="J85">
        <v>0.61584433177935427</v>
      </c>
      <c r="K85">
        <v>3</v>
      </c>
    </row>
    <row r="86" spans="1:11" x14ac:dyDescent="0.25">
      <c r="A86">
        <v>2.1719132131065702</v>
      </c>
      <c r="B86">
        <v>0.17570550218275299</v>
      </c>
      <c r="C86" t="s">
        <v>8</v>
      </c>
      <c r="D86">
        <v>1966</v>
      </c>
      <c r="E86" t="s">
        <v>101</v>
      </c>
      <c r="F86" t="s">
        <v>17</v>
      </c>
      <c r="G86" t="s">
        <v>17</v>
      </c>
      <c r="H86" t="s">
        <v>17</v>
      </c>
      <c r="I86" t="s">
        <v>17</v>
      </c>
      <c r="J86">
        <v>3.1233347911021019</v>
      </c>
      <c r="K86">
        <v>4</v>
      </c>
    </row>
    <row r="87" spans="1:11" x14ac:dyDescent="0.25">
      <c r="A87">
        <v>2.2040494694531598</v>
      </c>
      <c r="B87">
        <v>0.16389822137590501</v>
      </c>
      <c r="C87" t="s">
        <v>8</v>
      </c>
      <c r="D87">
        <v>1967</v>
      </c>
      <c r="E87" t="s">
        <v>101</v>
      </c>
      <c r="F87">
        <v>3.423668868371306E-2</v>
      </c>
      <c r="G87">
        <v>3.423668868371306E-2</v>
      </c>
      <c r="H87">
        <v>3.423668868371306E-2</v>
      </c>
      <c r="I87">
        <v>3.423668868371306E-2</v>
      </c>
      <c r="J87">
        <v>3.1547814193726893</v>
      </c>
      <c r="K87">
        <v>4</v>
      </c>
    </row>
    <row r="88" spans="1:11" x14ac:dyDescent="0.25">
      <c r="A88">
        <v>2.1620802231221501</v>
      </c>
      <c r="B88">
        <v>0.26021744734021601</v>
      </c>
      <c r="C88" t="s">
        <v>8</v>
      </c>
      <c r="D88">
        <v>1972</v>
      </c>
      <c r="E88" t="s">
        <v>101</v>
      </c>
      <c r="F88">
        <v>0.10506574574026006</v>
      </c>
      <c r="G88">
        <v>2.1013149148052013E-2</v>
      </c>
      <c r="H88">
        <v>0.24436818016423317</v>
      </c>
      <c r="I88">
        <v>7.6262986979817093E-2</v>
      </c>
      <c r="J88">
        <v>3.1194521138433728</v>
      </c>
      <c r="K88">
        <v>4</v>
      </c>
    </row>
    <row r="89" spans="1:11" x14ac:dyDescent="0.25">
      <c r="A89">
        <v>1.6117895846838901</v>
      </c>
      <c r="B89">
        <v>-5.3644221122597702E-2</v>
      </c>
      <c r="C89" t="s">
        <v>8</v>
      </c>
      <c r="D89">
        <v>1977</v>
      </c>
      <c r="E89" t="s">
        <v>101</v>
      </c>
      <c r="F89">
        <v>0.63350527518170596</v>
      </c>
      <c r="G89">
        <v>0.12670105503634119</v>
      </c>
      <c r="H89">
        <v>1.5113787305276452</v>
      </c>
      <c r="I89">
        <v>0.32966509705249947</v>
      </c>
      <c r="J89">
        <v>2.5587592466037195</v>
      </c>
      <c r="K89">
        <v>4</v>
      </c>
    </row>
    <row r="90" spans="1:11" x14ac:dyDescent="0.25">
      <c r="A90">
        <v>1.38882834361194</v>
      </c>
      <c r="B90">
        <v>0.57417006340332</v>
      </c>
      <c r="C90" t="s">
        <v>8</v>
      </c>
      <c r="D90">
        <v>1996</v>
      </c>
      <c r="E90" t="s">
        <v>101</v>
      </c>
      <c r="F90">
        <v>0.66623005851967854</v>
      </c>
      <c r="G90">
        <v>3.5064739922088341E-2</v>
      </c>
      <c r="H90">
        <v>2.8438388475670022</v>
      </c>
      <c r="I90">
        <v>0.39979457689667613</v>
      </c>
      <c r="J90">
        <v>2.4050147484933388</v>
      </c>
      <c r="K90">
        <v>4</v>
      </c>
    </row>
    <row r="91" spans="1:11" x14ac:dyDescent="0.25">
      <c r="A91">
        <v>1.2849991451862901</v>
      </c>
      <c r="B91">
        <v>0.52451689970446003</v>
      </c>
      <c r="C91" t="s">
        <v>8</v>
      </c>
      <c r="D91">
        <v>1997</v>
      </c>
      <c r="E91" t="s">
        <v>101</v>
      </c>
      <c r="F91">
        <v>0.11509100360592377</v>
      </c>
      <c r="G91">
        <v>0.11509100360592377</v>
      </c>
      <c r="H91">
        <v>3.0740208547788499</v>
      </c>
      <c r="I91">
        <v>0.62997658410852364</v>
      </c>
      <c r="J91">
        <v>2.2924442146902653</v>
      </c>
      <c r="K91">
        <v>4</v>
      </c>
    </row>
    <row r="92" spans="1:11" x14ac:dyDescent="0.25">
      <c r="A92">
        <v>1.34007330126963</v>
      </c>
      <c r="B92">
        <v>0.64673866630273602</v>
      </c>
      <c r="C92" t="s">
        <v>8</v>
      </c>
      <c r="D92">
        <v>1998</v>
      </c>
      <c r="E92" t="s">
        <v>101</v>
      </c>
      <c r="F92">
        <v>0.13405716280264751</v>
      </c>
      <c r="G92">
        <v>0.13405716280264751</v>
      </c>
      <c r="H92">
        <v>3.3421351803841448</v>
      </c>
      <c r="I92">
        <v>0.89809090971381866</v>
      </c>
      <c r="J92">
        <v>2.3764447887489921</v>
      </c>
      <c r="K92">
        <v>4</v>
      </c>
    </row>
    <row r="93" spans="1:11" x14ac:dyDescent="0.25">
      <c r="A93">
        <v>1.37415997991182</v>
      </c>
      <c r="B93">
        <v>0.68989380608393902</v>
      </c>
      <c r="C93" t="s">
        <v>8</v>
      </c>
      <c r="D93">
        <v>1999</v>
      </c>
      <c r="E93" t="s">
        <v>101</v>
      </c>
      <c r="F93">
        <v>5.4993342782477826E-2</v>
      </c>
      <c r="G93">
        <v>5.4993342782477826E-2</v>
      </c>
      <c r="H93">
        <v>3.4521218659491004</v>
      </c>
      <c r="I93">
        <v>1.0080775952787744</v>
      </c>
      <c r="J93">
        <v>2.421216374027622</v>
      </c>
      <c r="K93">
        <v>4</v>
      </c>
    </row>
    <row r="94" spans="1:11" x14ac:dyDescent="0.25">
      <c r="A94">
        <v>1.2367191958930699</v>
      </c>
      <c r="B94">
        <v>0.73218900187372704</v>
      </c>
      <c r="C94" t="s">
        <v>8</v>
      </c>
      <c r="D94">
        <v>2001</v>
      </c>
      <c r="E94" t="s">
        <v>101</v>
      </c>
      <c r="F94">
        <v>0.14380143496705874</v>
      </c>
      <c r="G94">
        <v>7.1900717483529372E-2</v>
      </c>
      <c r="H94">
        <v>3.7397247358832177</v>
      </c>
      <c r="I94">
        <v>1.151879030245833</v>
      </c>
      <c r="J94">
        <v>2.3029360324985637</v>
      </c>
      <c r="K94">
        <v>4</v>
      </c>
    </row>
    <row r="95" spans="1:11" x14ac:dyDescent="0.25">
      <c r="A95">
        <v>1.06219966341997</v>
      </c>
      <c r="B95">
        <v>0.62822578237674498</v>
      </c>
      <c r="C95" t="s">
        <v>8</v>
      </c>
      <c r="D95">
        <v>2002</v>
      </c>
      <c r="E95" t="s">
        <v>101</v>
      </c>
      <c r="F95">
        <v>0.203138913610384</v>
      </c>
      <c r="G95">
        <v>0.203138913610384</v>
      </c>
      <c r="H95">
        <v>4.1460025631039858</v>
      </c>
      <c r="I95">
        <v>1.5581568574666012</v>
      </c>
      <c r="J95">
        <v>2.1048401652496871</v>
      </c>
      <c r="K95">
        <v>4</v>
      </c>
    </row>
    <row r="96" spans="1:11" x14ac:dyDescent="0.25">
      <c r="A96">
        <v>1.3525040399377599</v>
      </c>
      <c r="B96">
        <v>0.94647041833636703</v>
      </c>
      <c r="C96" t="s">
        <v>8</v>
      </c>
      <c r="D96">
        <v>2003</v>
      </c>
      <c r="E96" t="s">
        <v>101</v>
      </c>
      <c r="F96">
        <v>0.43076243956786103</v>
      </c>
      <c r="G96">
        <v>0.43076243956786103</v>
      </c>
      <c r="H96">
        <v>5.0075274422397076</v>
      </c>
      <c r="I96">
        <v>2.4196817366023233</v>
      </c>
      <c r="J96">
        <v>2.4864742452395414</v>
      </c>
      <c r="K96">
        <v>4</v>
      </c>
    </row>
    <row r="97" spans="1:11" x14ac:dyDescent="0.25">
      <c r="A97">
        <v>1.3011662695236501</v>
      </c>
      <c r="B97">
        <v>0.90689297917424205</v>
      </c>
      <c r="C97" t="s">
        <v>8</v>
      </c>
      <c r="D97">
        <v>2004</v>
      </c>
      <c r="E97" t="s">
        <v>101</v>
      </c>
      <c r="F97">
        <v>6.4822375471156185E-2</v>
      </c>
      <c r="G97">
        <v>6.4822375471156185E-2</v>
      </c>
      <c r="H97">
        <v>5.1371721931820202</v>
      </c>
      <c r="I97">
        <v>2.5493264875446355</v>
      </c>
      <c r="J97">
        <v>2.4239894186110131</v>
      </c>
      <c r="K97">
        <v>4</v>
      </c>
    </row>
    <row r="98" spans="1:11" x14ac:dyDescent="0.25">
      <c r="A98">
        <v>1.3638967739746499</v>
      </c>
      <c r="B98">
        <v>0.81886904343589895</v>
      </c>
      <c r="C98" t="s">
        <v>8</v>
      </c>
      <c r="D98">
        <v>2005</v>
      </c>
      <c r="E98" t="s">
        <v>101</v>
      </c>
      <c r="F98">
        <v>0.10808945115757071</v>
      </c>
      <c r="G98">
        <v>0.10808945115757071</v>
      </c>
      <c r="H98">
        <v>5.3533510954971613</v>
      </c>
      <c r="I98">
        <v>2.765505389859777</v>
      </c>
      <c r="J98">
        <v>2.4514447423972578</v>
      </c>
      <c r="K98">
        <v>4</v>
      </c>
    </row>
    <row r="99" spans="1:11" x14ac:dyDescent="0.25">
      <c r="A99">
        <v>1.2527614551969399</v>
      </c>
      <c r="B99">
        <v>1.12797781120644</v>
      </c>
      <c r="C99" t="s">
        <v>8</v>
      </c>
      <c r="D99">
        <v>2006</v>
      </c>
      <c r="E99" t="s">
        <v>101</v>
      </c>
      <c r="F99">
        <v>0.32848027245550915</v>
      </c>
      <c r="G99">
        <v>0.32848027245550915</v>
      </c>
      <c r="H99">
        <v>6.0103116404081796</v>
      </c>
      <c r="I99">
        <v>3.4224659347707953</v>
      </c>
      <c r="J99">
        <v>2.4719927689336485</v>
      </c>
      <c r="K99">
        <v>4</v>
      </c>
    </row>
    <row r="100" spans="1:11" x14ac:dyDescent="0.25">
      <c r="A100">
        <v>1.2849655028849201</v>
      </c>
      <c r="B100">
        <v>1.04611813107781</v>
      </c>
      <c r="C100" t="s">
        <v>8</v>
      </c>
      <c r="D100">
        <v>2009</v>
      </c>
      <c r="E100" t="s">
        <v>101</v>
      </c>
      <c r="F100">
        <v>8.7966515892419647E-2</v>
      </c>
      <c r="G100">
        <v>2.9322171964139884E-2</v>
      </c>
      <c r="H100">
        <v>6.1862446721930189</v>
      </c>
      <c r="I100">
        <v>3.4811102786990751</v>
      </c>
      <c r="J100">
        <v>2.4648155312678246</v>
      </c>
      <c r="K100">
        <v>4</v>
      </c>
    </row>
    <row r="101" spans="1:11" x14ac:dyDescent="0.25">
      <c r="A101">
        <v>0.86503721756400997</v>
      </c>
      <c r="B101">
        <v>1.5862780174011899</v>
      </c>
      <c r="C101" t="s">
        <v>8</v>
      </c>
      <c r="D101">
        <v>2015</v>
      </c>
      <c r="E101" t="s">
        <v>101</v>
      </c>
      <c r="F101">
        <v>0.6841874506342881</v>
      </c>
      <c r="G101">
        <v>0.11403124177238134</v>
      </c>
      <c r="H101">
        <v>7.5546195734615953</v>
      </c>
      <c r="I101">
        <v>3.709172762243838</v>
      </c>
      <c r="J101">
        <v>2.4084174291464047</v>
      </c>
      <c r="K101">
        <v>4</v>
      </c>
    </row>
    <row r="102" spans="1:11" x14ac:dyDescent="0.25">
      <c r="A102">
        <v>1.10467995085923</v>
      </c>
      <c r="B102">
        <v>1.0215995991480999</v>
      </c>
      <c r="C102" t="s">
        <v>8</v>
      </c>
      <c r="D102">
        <v>2022</v>
      </c>
      <c r="E102" t="s">
        <v>101</v>
      </c>
      <c r="F102">
        <v>0.61342510191710897</v>
      </c>
      <c r="G102">
        <v>8.7632157416729847E-2</v>
      </c>
      <c r="H102">
        <v>8.781469777295813</v>
      </c>
      <c r="I102">
        <v>3.8844370770772976</v>
      </c>
      <c r="J102">
        <v>2.2918339096359741</v>
      </c>
      <c r="K102">
        <v>4</v>
      </c>
    </row>
    <row r="103" spans="1:11" x14ac:dyDescent="0.25">
      <c r="A103">
        <v>-0.69170246390069801</v>
      </c>
      <c r="B103">
        <v>-0.14828366771125401</v>
      </c>
      <c r="C103" t="s">
        <v>13</v>
      </c>
      <c r="D103">
        <v>1975</v>
      </c>
      <c r="E103" t="s">
        <v>7</v>
      </c>
      <c r="F103" t="s">
        <v>17</v>
      </c>
      <c r="G103" t="s">
        <v>17</v>
      </c>
      <c r="H103" t="s">
        <v>17</v>
      </c>
      <c r="I103" t="s">
        <v>17</v>
      </c>
      <c r="J103">
        <v>0.29429770484283646</v>
      </c>
      <c r="K103">
        <v>5</v>
      </c>
    </row>
    <row r="104" spans="1:11" x14ac:dyDescent="0.25">
      <c r="A104">
        <v>-1.06881694007787</v>
      </c>
      <c r="B104">
        <v>-9.0572845366827304E-2</v>
      </c>
      <c r="C104" t="s">
        <v>13</v>
      </c>
      <c r="D104">
        <v>2007</v>
      </c>
      <c r="E104" t="s">
        <v>7</v>
      </c>
      <c r="F104">
        <v>0.38150474067572582</v>
      </c>
      <c r="G104">
        <v>1.1922023146116432E-2</v>
      </c>
      <c r="H104">
        <v>0.38150474067572582</v>
      </c>
      <c r="I104">
        <v>1.1922023146116432E-2</v>
      </c>
      <c r="J104">
        <v>0.15173689108739039</v>
      </c>
      <c r="K104">
        <v>5</v>
      </c>
    </row>
    <row r="105" spans="1:11" x14ac:dyDescent="0.25">
      <c r="A105">
        <v>-0.96678445212081998</v>
      </c>
      <c r="B105">
        <v>4.3510739952296797E-2</v>
      </c>
      <c r="C105" t="s">
        <v>13</v>
      </c>
      <c r="D105">
        <v>2008</v>
      </c>
      <c r="E105" t="s">
        <v>7</v>
      </c>
      <c r="F105">
        <v>0.16849046397566952</v>
      </c>
      <c r="G105">
        <v>0.16849046397566952</v>
      </c>
      <c r="H105">
        <v>0.71848566862706487</v>
      </c>
      <c r="I105">
        <v>0.3489029510974555</v>
      </c>
      <c r="J105">
        <v>4.8838478315400689E-2</v>
      </c>
      <c r="K105">
        <v>5</v>
      </c>
    </row>
    <row r="106" spans="1:11" x14ac:dyDescent="0.25">
      <c r="A106">
        <v>-0.97179272880682599</v>
      </c>
      <c r="B106">
        <v>3.6146371539361601E-2</v>
      </c>
      <c r="C106" t="s">
        <v>13</v>
      </c>
      <c r="D106">
        <v>2009</v>
      </c>
      <c r="E106" t="s">
        <v>7</v>
      </c>
      <c r="F106">
        <v>8.9059955920171539E-3</v>
      </c>
      <c r="G106">
        <v>8.9059955920171539E-3</v>
      </c>
      <c r="H106">
        <v>0.73629765981109918</v>
      </c>
      <c r="I106">
        <v>0.36671494228148982</v>
      </c>
      <c r="J106">
        <v>4.4884185996920171E-2</v>
      </c>
      <c r="K106">
        <v>5</v>
      </c>
    </row>
    <row r="107" spans="1:11" x14ac:dyDescent="0.25">
      <c r="A107">
        <v>-0.91318263393663701</v>
      </c>
      <c r="B107">
        <v>0.115852883906018</v>
      </c>
      <c r="C107" t="s">
        <v>13</v>
      </c>
      <c r="D107">
        <v>2010</v>
      </c>
      <c r="E107" t="s">
        <v>7</v>
      </c>
      <c r="F107">
        <v>9.8935692923982202E-2</v>
      </c>
      <c r="G107">
        <v>9.8935692923982202E-2</v>
      </c>
      <c r="H107">
        <v>0.93416904565906356</v>
      </c>
      <c r="I107">
        <v>0.5645863281294542</v>
      </c>
      <c r="J107">
        <v>0.12137597764031366</v>
      </c>
      <c r="K107">
        <v>5</v>
      </c>
    </row>
    <row r="108" spans="1:11" x14ac:dyDescent="0.25">
      <c r="A108">
        <v>-0.81781479661566503</v>
      </c>
      <c r="B108">
        <v>0.26578140883785001</v>
      </c>
      <c r="C108" t="s">
        <v>13</v>
      </c>
      <c r="D108">
        <v>2011</v>
      </c>
      <c r="E108" t="s">
        <v>7</v>
      </c>
      <c r="F108">
        <v>0.17768958040221253</v>
      </c>
      <c r="G108">
        <v>0.17768958040221253</v>
      </c>
      <c r="H108">
        <v>1.2895482064634887</v>
      </c>
      <c r="I108">
        <v>0.91996548893387931</v>
      </c>
      <c r="J108">
        <v>0.296057620178514</v>
      </c>
      <c r="K108">
        <v>5</v>
      </c>
    </row>
    <row r="109" spans="1:11" x14ac:dyDescent="0.25">
      <c r="A109">
        <v>-0.94540307375538501</v>
      </c>
      <c r="B109">
        <v>7.4079245223975104E-2</v>
      </c>
      <c r="C109" t="s">
        <v>13</v>
      </c>
      <c r="D109">
        <v>2012</v>
      </c>
      <c r="E109" t="s">
        <v>7</v>
      </c>
      <c r="F109">
        <v>0.2302791523297818</v>
      </c>
      <c r="G109">
        <v>0.2302791523297818</v>
      </c>
      <c r="H109">
        <v>1.7501065111230523</v>
      </c>
      <c r="I109">
        <v>1.3805237935934429</v>
      </c>
      <c r="J109">
        <v>7.4968213838617029E-2</v>
      </c>
      <c r="K109">
        <v>5</v>
      </c>
    </row>
    <row r="110" spans="1:11" x14ac:dyDescent="0.25">
      <c r="A110">
        <v>-0.914656914101726</v>
      </c>
      <c r="B110">
        <v>0.114761478768601</v>
      </c>
      <c r="C110" t="s">
        <v>13</v>
      </c>
      <c r="D110">
        <v>2013</v>
      </c>
      <c r="E110" t="s">
        <v>7</v>
      </c>
      <c r="F110">
        <v>5.0993827662058996E-2</v>
      </c>
      <c r="G110">
        <v>5.0993827662058996E-2</v>
      </c>
      <c r="H110">
        <v>1.8520941664471702</v>
      </c>
      <c r="I110">
        <v>1.4825114489175608</v>
      </c>
      <c r="J110">
        <v>0.11992774314241124</v>
      </c>
      <c r="K110">
        <v>5</v>
      </c>
    </row>
    <row r="111" spans="1:11" x14ac:dyDescent="0.25">
      <c r="A111">
        <v>-0.58791745951101804</v>
      </c>
      <c r="B111">
        <v>1.1647439832658399</v>
      </c>
      <c r="C111" t="s">
        <v>13</v>
      </c>
      <c r="D111">
        <v>2018</v>
      </c>
      <c r="E111" t="s">
        <v>7</v>
      </c>
      <c r="F111">
        <v>1.0996462753706429</v>
      </c>
      <c r="G111">
        <v>0.21992925507412858</v>
      </c>
      <c r="H111">
        <v>4.0513867171884561</v>
      </c>
      <c r="I111">
        <v>1.9223699590658181</v>
      </c>
      <c r="J111">
        <v>1.2195130261836891</v>
      </c>
      <c r="K111">
        <v>5</v>
      </c>
    </row>
    <row r="112" spans="1:11" x14ac:dyDescent="0.25">
      <c r="A112">
        <v>-0.84269287567168105</v>
      </c>
      <c r="B112">
        <v>0.22509611310696201</v>
      </c>
      <c r="C112" t="s">
        <v>15</v>
      </c>
      <c r="D112">
        <v>1975</v>
      </c>
      <c r="E112" t="s">
        <v>7</v>
      </c>
      <c r="F112" t="s">
        <v>17</v>
      </c>
      <c r="G112" t="s">
        <v>17</v>
      </c>
      <c r="H112" t="s">
        <v>17</v>
      </c>
      <c r="I112" t="s">
        <v>17</v>
      </c>
      <c r="J112">
        <v>0.24864952700968979</v>
      </c>
      <c r="K112">
        <v>6</v>
      </c>
    </row>
    <row r="113" spans="1:11" x14ac:dyDescent="0.25">
      <c r="A113">
        <v>-0.31542289440072602</v>
      </c>
      <c r="B113">
        <v>-0.198797235850809</v>
      </c>
      <c r="C113" t="s">
        <v>15</v>
      </c>
      <c r="D113">
        <v>2007</v>
      </c>
      <c r="E113" t="s">
        <v>7</v>
      </c>
      <c r="F113">
        <v>0.67653470305676688</v>
      </c>
      <c r="G113">
        <v>2.1141709470523965E-2</v>
      </c>
      <c r="H113">
        <v>0.67653470305676688</v>
      </c>
      <c r="I113">
        <v>2.1141709470523965E-2</v>
      </c>
      <c r="J113">
        <v>0.66131299808288901</v>
      </c>
      <c r="K113">
        <v>6</v>
      </c>
    </row>
    <row r="114" spans="1:11" x14ac:dyDescent="0.25">
      <c r="A114">
        <v>-0.51956591335041802</v>
      </c>
      <c r="B114">
        <v>0.37281489523049099</v>
      </c>
      <c r="C114" t="s">
        <v>15</v>
      </c>
      <c r="D114">
        <v>2009</v>
      </c>
      <c r="E114" t="s">
        <v>7</v>
      </c>
      <c r="F114">
        <v>0.60697182849387632</v>
      </c>
      <c r="G114">
        <v>0.30348591424693816</v>
      </c>
      <c r="H114">
        <v>1.8904783600445194</v>
      </c>
      <c r="I114">
        <v>0.62811353796440028</v>
      </c>
      <c r="J114">
        <v>0.56732580941453681</v>
      </c>
      <c r="K114">
        <v>6</v>
      </c>
    </row>
    <row r="115" spans="1:11" x14ac:dyDescent="0.25">
      <c r="A115">
        <v>-0.97887817930242205</v>
      </c>
      <c r="B115">
        <v>2.4894787880941901E-2</v>
      </c>
      <c r="C115" t="s">
        <v>15</v>
      </c>
      <c r="D115">
        <v>2010</v>
      </c>
      <c r="E115" t="s">
        <v>7</v>
      </c>
      <c r="F115">
        <v>0.57620843342672989</v>
      </c>
      <c r="G115">
        <v>0.57620843342672989</v>
      </c>
      <c r="H115">
        <v>3.0428952268979792</v>
      </c>
      <c r="I115">
        <v>1.7805304048178601</v>
      </c>
      <c r="J115">
        <v>4.1444072845720645E-2</v>
      </c>
      <c r="K115">
        <v>6</v>
      </c>
    </row>
    <row r="116" spans="1:11" x14ac:dyDescent="0.25">
      <c r="A116">
        <v>-0.96222015710462605</v>
      </c>
      <c r="B116">
        <v>4.8538463387341198E-2</v>
      </c>
      <c r="C116" t="s">
        <v>15</v>
      </c>
      <c r="D116">
        <v>2011</v>
      </c>
      <c r="E116" t="s">
        <v>7</v>
      </c>
      <c r="F116">
        <v>2.8922536109307048E-2</v>
      </c>
      <c r="G116">
        <v>2.8922536109307048E-2</v>
      </c>
      <c r="H116">
        <v>3.1007402991165933</v>
      </c>
      <c r="I116">
        <v>1.8383754770364742</v>
      </c>
      <c r="J116">
        <v>5.1883032886968355E-2</v>
      </c>
      <c r="K116">
        <v>6</v>
      </c>
    </row>
    <row r="117" spans="1:11" x14ac:dyDescent="0.25">
      <c r="A117">
        <v>-1.0687739873497299</v>
      </c>
      <c r="B117">
        <v>-9.0337982838467695E-2</v>
      </c>
      <c r="C117" t="s">
        <v>15</v>
      </c>
      <c r="D117">
        <v>2012</v>
      </c>
      <c r="E117" t="s">
        <v>7</v>
      </c>
      <c r="F117">
        <v>0.17504395464057707</v>
      </c>
      <c r="G117">
        <v>0.17504395464057707</v>
      </c>
      <c r="H117">
        <v>3.4508282083977475</v>
      </c>
      <c r="I117">
        <v>2.1884633863176282</v>
      </c>
      <c r="J117">
        <v>0.1515635081410405</v>
      </c>
      <c r="K117">
        <v>6</v>
      </c>
    </row>
    <row r="118" spans="1:11" x14ac:dyDescent="0.25">
      <c r="A118">
        <v>-0.82542544672412799</v>
      </c>
      <c r="B118">
        <v>0.24934454362790801</v>
      </c>
      <c r="C118" t="s">
        <v>15</v>
      </c>
      <c r="D118">
        <v>2013</v>
      </c>
      <c r="E118" t="s">
        <v>7</v>
      </c>
      <c r="F118">
        <v>0.41785491622235377</v>
      </c>
      <c r="G118">
        <v>0.41785491622235377</v>
      </c>
      <c r="H118">
        <v>4.2865380408424549</v>
      </c>
      <c r="I118">
        <v>3.0241732187623356</v>
      </c>
      <c r="J118">
        <v>0.27794668952288537</v>
      </c>
      <c r="K118">
        <v>6</v>
      </c>
    </row>
    <row r="119" spans="1:11" x14ac:dyDescent="0.25">
      <c r="A119">
        <v>0.102263164840948</v>
      </c>
      <c r="B119">
        <v>-5.8097051973173601E-2</v>
      </c>
      <c r="C119" t="s">
        <v>15</v>
      </c>
      <c r="D119">
        <v>2018</v>
      </c>
      <c r="E119" t="s">
        <v>7</v>
      </c>
      <c r="F119">
        <v>0.97730573247744601</v>
      </c>
      <c r="G119">
        <v>0.19546114649548921</v>
      </c>
      <c r="H119">
        <v>6.2411495057973472</v>
      </c>
      <c r="I119">
        <v>3.4150955117533139</v>
      </c>
      <c r="J119">
        <v>1.0502484128146397</v>
      </c>
      <c r="K119">
        <v>6</v>
      </c>
    </row>
    <row r="120" spans="1:11" x14ac:dyDescent="0.25">
      <c r="A120">
        <v>-0.69297428839660002</v>
      </c>
      <c r="B120">
        <v>0.46102118117084601</v>
      </c>
      <c r="C120" t="s">
        <v>14</v>
      </c>
      <c r="D120">
        <v>2007</v>
      </c>
      <c r="E120" t="s">
        <v>7</v>
      </c>
      <c r="F120" t="s">
        <v>17</v>
      </c>
      <c r="G120" t="s">
        <v>17</v>
      </c>
      <c r="H120" t="s">
        <v>17</v>
      </c>
      <c r="I120" t="s">
        <v>17</v>
      </c>
      <c r="J120">
        <v>0.52687011772951542</v>
      </c>
      <c r="K120">
        <v>7</v>
      </c>
    </row>
    <row r="121" spans="1:11" x14ac:dyDescent="0.25">
      <c r="A121">
        <v>-0.723832364755714</v>
      </c>
      <c r="B121">
        <v>0.40781458468847198</v>
      </c>
      <c r="C121" t="s">
        <v>14</v>
      </c>
      <c r="D121">
        <v>2008</v>
      </c>
      <c r="E121" t="s">
        <v>7</v>
      </c>
      <c r="F121">
        <v>6.1507420575269492E-2</v>
      </c>
      <c r="G121">
        <v>6.1507420575269492E-2</v>
      </c>
      <c r="H121">
        <v>6.1507420575269492E-2</v>
      </c>
      <c r="I121">
        <v>6.1507420575269492E-2</v>
      </c>
      <c r="J121">
        <v>0.46538226321984766</v>
      </c>
      <c r="K121">
        <v>7</v>
      </c>
    </row>
    <row r="122" spans="1:11" x14ac:dyDescent="0.25">
      <c r="A122">
        <v>-0.64348865987424597</v>
      </c>
      <c r="B122">
        <v>0.11531326479951701</v>
      </c>
      <c r="C122" t="s">
        <v>14</v>
      </c>
      <c r="D122">
        <v>2009</v>
      </c>
      <c r="E122" t="s">
        <v>7</v>
      </c>
      <c r="F122">
        <v>0.30333501784472761</v>
      </c>
      <c r="G122">
        <v>0.30333501784472761</v>
      </c>
      <c r="H122">
        <v>0.66817745626472469</v>
      </c>
      <c r="I122">
        <v>0.66817745626472469</v>
      </c>
      <c r="J122">
        <v>0.32445668380860837</v>
      </c>
      <c r="K122">
        <v>7</v>
      </c>
    </row>
    <row r="123" spans="1:11" x14ac:dyDescent="0.25">
      <c r="A123">
        <v>-0.68392879768066805</v>
      </c>
      <c r="B123">
        <v>0.47653403257598898</v>
      </c>
      <c r="C123" t="s">
        <v>14</v>
      </c>
      <c r="D123">
        <v>2010</v>
      </c>
      <c r="E123" t="s">
        <v>7</v>
      </c>
      <c r="F123">
        <v>0.36347743784013098</v>
      </c>
      <c r="G123">
        <v>0.36347743784013098</v>
      </c>
      <c r="H123">
        <v>1.3951323319449866</v>
      </c>
      <c r="I123">
        <v>1.3951323319449866</v>
      </c>
      <c r="J123">
        <v>0.54482166293034506</v>
      </c>
      <c r="K123">
        <v>7</v>
      </c>
    </row>
    <row r="124" spans="1:11" x14ac:dyDescent="0.25">
      <c r="A124">
        <v>-0.86468146572305504</v>
      </c>
      <c r="B124">
        <v>0.18870677973375299</v>
      </c>
      <c r="C124" t="s">
        <v>14</v>
      </c>
      <c r="D124">
        <v>2011</v>
      </c>
      <c r="E124" t="s">
        <v>7</v>
      </c>
      <c r="F124">
        <v>0.33987652829101006</v>
      </c>
      <c r="G124">
        <v>0.33987652829101006</v>
      </c>
      <c r="H124">
        <v>2.0748853885270067</v>
      </c>
      <c r="I124">
        <v>2.0748853885270067</v>
      </c>
      <c r="J124">
        <v>0.20646067425487255</v>
      </c>
      <c r="K124">
        <v>7</v>
      </c>
    </row>
    <row r="125" spans="1:11" x14ac:dyDescent="0.25">
      <c r="A125">
        <v>-1.0226353472292</v>
      </c>
      <c r="B125">
        <v>-3.8560235437352298E-2</v>
      </c>
      <c r="C125" t="s">
        <v>14</v>
      </c>
      <c r="D125">
        <v>2012</v>
      </c>
      <c r="E125" t="s">
        <v>7</v>
      </c>
      <c r="F125">
        <v>0.27676655301470349</v>
      </c>
      <c r="G125">
        <v>0.27676655301470349</v>
      </c>
      <c r="H125">
        <v>2.6284184945564135</v>
      </c>
      <c r="I125">
        <v>2.6284184945564135</v>
      </c>
      <c r="J125">
        <v>8.5015130822021917E-2</v>
      </c>
      <c r="K125">
        <v>7</v>
      </c>
    </row>
    <row r="126" spans="1:11" x14ac:dyDescent="0.25">
      <c r="A126">
        <v>-0.83209553573580497</v>
      </c>
      <c r="B126">
        <v>0.24307972346670501</v>
      </c>
      <c r="C126" t="s">
        <v>14</v>
      </c>
      <c r="D126">
        <v>2013</v>
      </c>
      <c r="E126" t="s">
        <v>7</v>
      </c>
      <c r="F126">
        <v>0.34003894808597679</v>
      </c>
      <c r="G126">
        <v>0.34003894808597679</v>
      </c>
      <c r="H126">
        <v>3.3084963907283669</v>
      </c>
      <c r="I126">
        <v>3.3084963907283669</v>
      </c>
      <c r="J126">
        <v>0.26942287933596121</v>
      </c>
      <c r="K126">
        <v>7</v>
      </c>
    </row>
    <row r="127" spans="1:11" x14ac:dyDescent="0.25">
      <c r="A127">
        <v>0.238711503027599</v>
      </c>
      <c r="B127">
        <v>-1.0126111038168999</v>
      </c>
      <c r="C127" t="s">
        <v>14</v>
      </c>
      <c r="D127">
        <v>2017</v>
      </c>
      <c r="E127" t="s">
        <v>7</v>
      </c>
      <c r="F127">
        <v>1.6502688168869442</v>
      </c>
      <c r="G127">
        <v>0.41256720422173604</v>
      </c>
      <c r="H127">
        <v>6.6090340245022556</v>
      </c>
      <c r="I127">
        <v>4.1336307991718391</v>
      </c>
      <c r="J127">
        <v>1.5582508748092523</v>
      </c>
      <c r="K127">
        <v>7</v>
      </c>
    </row>
    <row r="128" spans="1:11" x14ac:dyDescent="0.25">
      <c r="A128">
        <v>-1.3792120931402001</v>
      </c>
      <c r="B128">
        <v>-0.33187636997559899</v>
      </c>
      <c r="C128" t="s">
        <v>12</v>
      </c>
      <c r="D128">
        <v>2006</v>
      </c>
      <c r="E128" t="s">
        <v>7</v>
      </c>
      <c r="F128" t="s">
        <v>17</v>
      </c>
      <c r="G128" t="s">
        <v>17</v>
      </c>
      <c r="H128" t="s">
        <v>17</v>
      </c>
      <c r="I128" t="s">
        <v>17</v>
      </c>
      <c r="J128">
        <v>0.54484989536648099</v>
      </c>
      <c r="K128">
        <v>8</v>
      </c>
    </row>
    <row r="129" spans="1:11" x14ac:dyDescent="0.25">
      <c r="A129">
        <v>-1.0685792615607299</v>
      </c>
      <c r="B129">
        <v>-9.1255400911954498E-2</v>
      </c>
      <c r="C129" t="s">
        <v>12</v>
      </c>
      <c r="D129">
        <v>2007</v>
      </c>
      <c r="E129" t="s">
        <v>7</v>
      </c>
      <c r="F129">
        <v>0.39292646488650629</v>
      </c>
      <c r="G129">
        <v>0.39292646488650629</v>
      </c>
      <c r="H129">
        <v>0.39292646488650629</v>
      </c>
      <c r="I129">
        <v>0.39292646488650629</v>
      </c>
      <c r="J129">
        <v>0.15195020529664693</v>
      </c>
      <c r="K129">
        <v>8</v>
      </c>
    </row>
    <row r="130" spans="1:11" x14ac:dyDescent="0.25">
      <c r="A130">
        <v>-0.94780970123470099</v>
      </c>
      <c r="B130">
        <v>-0.55118524271412705</v>
      </c>
      <c r="C130" t="s">
        <v>12</v>
      </c>
      <c r="D130">
        <v>2008</v>
      </c>
      <c r="E130" t="s">
        <v>7</v>
      </c>
      <c r="F130">
        <v>0.47552155164778159</v>
      </c>
      <c r="G130">
        <v>0.47552155164778159</v>
      </c>
      <c r="H130">
        <v>1.3439695681820694</v>
      </c>
      <c r="I130">
        <v>1.3439695681820694</v>
      </c>
      <c r="J130">
        <v>0.55030498860861077</v>
      </c>
      <c r="K130">
        <v>8</v>
      </c>
    </row>
    <row r="131" spans="1:11" x14ac:dyDescent="0.25">
      <c r="A131">
        <v>-1.2175701926073501</v>
      </c>
      <c r="B131">
        <v>-0.241501383155346</v>
      </c>
      <c r="C131" t="s">
        <v>12</v>
      </c>
      <c r="D131">
        <v>2009</v>
      </c>
      <c r="E131" t="s">
        <v>7</v>
      </c>
      <c r="F131">
        <v>0.41070039636800443</v>
      </c>
      <c r="G131">
        <v>0.41070039636800443</v>
      </c>
      <c r="H131">
        <v>2.1653703609180783</v>
      </c>
      <c r="I131">
        <v>2.1653703609180783</v>
      </c>
      <c r="J131">
        <v>0.36251492353439624</v>
      </c>
      <c r="K131">
        <v>8</v>
      </c>
    </row>
    <row r="132" spans="1:11" x14ac:dyDescent="0.25">
      <c r="A132">
        <v>-1.12532775292432</v>
      </c>
      <c r="B132">
        <v>-0.14036018311391199</v>
      </c>
      <c r="C132" t="s">
        <v>12</v>
      </c>
      <c r="D132">
        <v>2010</v>
      </c>
      <c r="E132" t="s">
        <v>7</v>
      </c>
      <c r="F132">
        <v>0.13688758170301216</v>
      </c>
      <c r="G132">
        <v>0.13688758170301216</v>
      </c>
      <c r="H132">
        <v>2.4391455243241027</v>
      </c>
      <c r="I132">
        <v>2.4391455243241027</v>
      </c>
      <c r="J132">
        <v>0.22684827195912732</v>
      </c>
      <c r="K132">
        <v>8</v>
      </c>
    </row>
    <row r="133" spans="1:11" x14ac:dyDescent="0.25">
      <c r="A133">
        <v>-1.3792120929537099</v>
      </c>
      <c r="B133">
        <v>-0.331876370346879</v>
      </c>
      <c r="C133" t="s">
        <v>12</v>
      </c>
      <c r="D133">
        <v>2011</v>
      </c>
      <c r="E133" t="s">
        <v>7</v>
      </c>
      <c r="F133">
        <v>0.31801840840494089</v>
      </c>
      <c r="G133">
        <v>0.31801840840494089</v>
      </c>
      <c r="H133">
        <v>3.0751823411339845</v>
      </c>
      <c r="I133">
        <v>3.0751823411339845</v>
      </c>
      <c r="J133">
        <v>0.54484989544389895</v>
      </c>
      <c r="K133">
        <v>8</v>
      </c>
    </row>
    <row r="134" spans="1:11" x14ac:dyDescent="0.25">
      <c r="A134">
        <v>-1.0686845160974301</v>
      </c>
      <c r="B134">
        <v>-9.1954687728486903E-2</v>
      </c>
      <c r="C134" t="s">
        <v>12</v>
      </c>
      <c r="D134">
        <v>2012</v>
      </c>
      <c r="E134" t="s">
        <v>7</v>
      </c>
      <c r="F134">
        <v>0.39241532816478164</v>
      </c>
      <c r="G134">
        <v>0.39241532816478164</v>
      </c>
      <c r="H134">
        <v>3.8600129974635475</v>
      </c>
      <c r="I134">
        <v>3.8600129974635475</v>
      </c>
      <c r="J134">
        <v>0.15245154405061867</v>
      </c>
      <c r="K134">
        <v>8</v>
      </c>
    </row>
    <row r="135" spans="1:11" x14ac:dyDescent="0.25">
      <c r="A135">
        <v>-1.04524366425444</v>
      </c>
      <c r="B135">
        <v>-6.1411436451802602E-2</v>
      </c>
      <c r="C135" t="s">
        <v>12</v>
      </c>
      <c r="D135">
        <v>2013</v>
      </c>
      <c r="E135" t="s">
        <v>7</v>
      </c>
      <c r="F135">
        <v>3.8501477032390423E-2</v>
      </c>
      <c r="G135">
        <v>3.8501477032390423E-2</v>
      </c>
      <c r="H135">
        <v>3.9370159515283283</v>
      </c>
      <c r="I135">
        <v>3.9370159515283283</v>
      </c>
      <c r="J135">
        <v>0.11588278277787586</v>
      </c>
      <c r="K135">
        <v>8</v>
      </c>
    </row>
    <row r="136" spans="1:11" x14ac:dyDescent="0.25">
      <c r="A136">
        <v>-1.3792120930657501</v>
      </c>
      <c r="B136">
        <v>-0.33187637012478599</v>
      </c>
      <c r="C136" t="s">
        <v>12</v>
      </c>
      <c r="D136">
        <v>2018</v>
      </c>
      <c r="E136" t="s">
        <v>7</v>
      </c>
      <c r="F136">
        <v>0.42975131388912169</v>
      </c>
      <c r="G136">
        <v>8.5950262777824332E-2</v>
      </c>
      <c r="H136">
        <v>4.7965185793065714</v>
      </c>
      <c r="I136">
        <v>4.1089164770839766</v>
      </c>
      <c r="J136">
        <v>0.54484989539797424</v>
      </c>
      <c r="K136">
        <v>8</v>
      </c>
    </row>
    <row r="137" spans="1:11" x14ac:dyDescent="0.25">
      <c r="A137">
        <v>-1.37921209270719</v>
      </c>
      <c r="B137">
        <v>-0.33187637083990901</v>
      </c>
      <c r="C137" t="s">
        <v>11</v>
      </c>
      <c r="D137">
        <v>2006</v>
      </c>
      <c r="E137" t="s">
        <v>7</v>
      </c>
      <c r="F137" t="s">
        <v>17</v>
      </c>
      <c r="G137" t="s">
        <v>17</v>
      </c>
      <c r="H137" t="s">
        <v>17</v>
      </c>
      <c r="I137" t="s">
        <v>17</v>
      </c>
      <c r="J137">
        <v>0.54484989554759666</v>
      </c>
      <c r="K137">
        <v>9</v>
      </c>
    </row>
    <row r="138" spans="1:11" x14ac:dyDescent="0.25">
      <c r="A138">
        <v>-0.59638568887836196</v>
      </c>
      <c r="B138">
        <v>-0.58309370092532098</v>
      </c>
      <c r="C138" t="s">
        <v>11</v>
      </c>
      <c r="D138">
        <v>2007</v>
      </c>
      <c r="E138" t="s">
        <v>7</v>
      </c>
      <c r="F138">
        <v>0.82214799486881818</v>
      </c>
      <c r="G138">
        <v>0.82214799486881818</v>
      </c>
      <c r="H138">
        <v>0.82214799486881818</v>
      </c>
      <c r="I138">
        <v>0.82214799486881818</v>
      </c>
      <c r="J138">
        <v>0.67933675282459693</v>
      </c>
      <c r="K138">
        <v>9</v>
      </c>
    </row>
    <row r="139" spans="1:11" x14ac:dyDescent="0.25">
      <c r="A139">
        <v>-0.716792612123762</v>
      </c>
      <c r="B139">
        <v>-0.43799172751639798</v>
      </c>
      <c r="C139" t="s">
        <v>11</v>
      </c>
      <c r="D139">
        <v>2008</v>
      </c>
      <c r="E139" t="s">
        <v>7</v>
      </c>
      <c r="F139">
        <v>0.18855346682728338</v>
      </c>
      <c r="G139">
        <v>0.18855346682728338</v>
      </c>
      <c r="H139">
        <v>1.1992549285233849</v>
      </c>
      <c r="I139">
        <v>1.1992549285233849</v>
      </c>
      <c r="J139">
        <v>0.4937572647560402</v>
      </c>
      <c r="K139">
        <v>9</v>
      </c>
    </row>
    <row r="140" spans="1:11" x14ac:dyDescent="0.25">
      <c r="A140">
        <v>-0.31283461253217698</v>
      </c>
      <c r="B140">
        <v>8.7579121117676E-3</v>
      </c>
      <c r="C140" t="s">
        <v>11</v>
      </c>
      <c r="D140">
        <v>2009</v>
      </c>
      <c r="E140" t="s">
        <v>7</v>
      </c>
      <c r="F140">
        <v>0.60230167353406117</v>
      </c>
      <c r="G140">
        <v>0.60230167353406117</v>
      </c>
      <c r="H140">
        <v>2.4038582755915074</v>
      </c>
      <c r="I140">
        <v>2.4038582755915074</v>
      </c>
      <c r="J140">
        <v>0.63366433667372835</v>
      </c>
      <c r="K140">
        <v>9</v>
      </c>
    </row>
    <row r="141" spans="1:11" x14ac:dyDescent="0.25">
      <c r="A141">
        <v>-1.0727193487778801</v>
      </c>
      <c r="B141">
        <v>-9.7169126838623998E-2</v>
      </c>
      <c r="C141" t="s">
        <v>11</v>
      </c>
      <c r="D141">
        <v>2010</v>
      </c>
      <c r="E141" t="s">
        <v>7</v>
      </c>
      <c r="F141">
        <v>0.7672322659794748</v>
      </c>
      <c r="G141">
        <v>0.7672322659794748</v>
      </c>
      <c r="H141">
        <v>3.938322807550457</v>
      </c>
      <c r="I141">
        <v>3.938322807550457</v>
      </c>
      <c r="J141">
        <v>0.15881220968044085</v>
      </c>
      <c r="K141">
        <v>9</v>
      </c>
    </row>
    <row r="142" spans="1:11" x14ac:dyDescent="0.25">
      <c r="A142">
        <v>-1.3792120931273999</v>
      </c>
      <c r="B142">
        <v>-0.33187637000033898</v>
      </c>
      <c r="C142" t="s">
        <v>11</v>
      </c>
      <c r="D142">
        <v>2011</v>
      </c>
      <c r="E142" t="s">
        <v>7</v>
      </c>
      <c r="F142">
        <v>0.38603794156983129</v>
      </c>
      <c r="G142">
        <v>0.38603794156983129</v>
      </c>
      <c r="H142">
        <v>4.7103986906901198</v>
      </c>
      <c r="I142">
        <v>4.7103986906901198</v>
      </c>
      <c r="J142">
        <v>0.54484989537134298</v>
      </c>
      <c r="K142">
        <v>9</v>
      </c>
    </row>
    <row r="143" spans="1:11" x14ac:dyDescent="0.25">
      <c r="A143">
        <v>-1.02122238701799</v>
      </c>
      <c r="B143">
        <v>-0.20968948967981299</v>
      </c>
      <c r="C143" t="s">
        <v>11</v>
      </c>
      <c r="D143">
        <v>2012</v>
      </c>
      <c r="E143" t="s">
        <v>7</v>
      </c>
      <c r="F143">
        <v>0.37826744956811209</v>
      </c>
      <c r="G143">
        <v>0.37826744956811209</v>
      </c>
      <c r="H143">
        <v>5.4669335898263443</v>
      </c>
      <c r="I143">
        <v>5.4669335898263443</v>
      </c>
      <c r="J143">
        <v>0.22179974400887736</v>
      </c>
      <c r="K143">
        <v>9</v>
      </c>
    </row>
    <row r="144" spans="1:11" x14ac:dyDescent="0.25">
      <c r="A144">
        <v>-1.19549317463126</v>
      </c>
      <c r="B144">
        <v>-0.21383883118049199</v>
      </c>
      <c r="C144" t="s">
        <v>11</v>
      </c>
      <c r="D144">
        <v>2013</v>
      </c>
      <c r="E144" t="s">
        <v>7</v>
      </c>
      <c r="F144">
        <v>0.17432017797787711</v>
      </c>
      <c r="G144">
        <v>0.17432017797787711</v>
      </c>
      <c r="H144">
        <v>5.8155739457820985</v>
      </c>
      <c r="I144">
        <v>5.8155739457820985</v>
      </c>
      <c r="J144">
        <v>0.32769690472816865</v>
      </c>
      <c r="K144">
        <v>9</v>
      </c>
    </row>
    <row r="145" spans="1:11" x14ac:dyDescent="0.25">
      <c r="A145">
        <v>0.192293374294777</v>
      </c>
      <c r="B145">
        <v>-0.91762896954874296</v>
      </c>
      <c r="C145" t="s">
        <v>11</v>
      </c>
      <c r="D145">
        <v>2018</v>
      </c>
      <c r="E145" t="s">
        <v>7</v>
      </c>
      <c r="F145">
        <v>1.5560437218293199</v>
      </c>
      <c r="G145">
        <v>0.31120874436586399</v>
      </c>
      <c r="H145">
        <v>8.9276613894407379</v>
      </c>
      <c r="I145">
        <v>6.4379914345138261</v>
      </c>
      <c r="J145">
        <v>1.4618843874121914</v>
      </c>
      <c r="K145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5"/>
  <sheetViews>
    <sheetView tabSelected="1" workbookViewId="0">
      <selection activeCell="L9" sqref="L9"/>
    </sheetView>
  </sheetViews>
  <sheetFormatPr defaultRowHeight="15" x14ac:dyDescent="0.25"/>
  <cols>
    <col min="6" max="6" width="13.7109375" bestFit="1" customWidth="1"/>
    <col min="7" max="7" width="13.7109375" customWidth="1"/>
    <col min="8" max="8" width="12" bestFit="1" customWidth="1"/>
    <col min="9" max="9" width="12" customWidth="1"/>
    <col min="10" max="10" width="34.140625" bestFit="1" customWidth="1"/>
    <col min="11" max="11" width="10.28515625" bestFit="1" customWidth="1"/>
    <col min="15" max="15" width="23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103</v>
      </c>
      <c r="H1" t="s">
        <v>18</v>
      </c>
      <c r="I1" t="s">
        <v>104</v>
      </c>
      <c r="J1" t="s">
        <v>105</v>
      </c>
      <c r="O1" t="s">
        <v>82</v>
      </c>
      <c r="P1">
        <v>-0.94642561923076929</v>
      </c>
      <c r="Q1">
        <v>-8.8199467307690377E-4</v>
      </c>
    </row>
    <row r="2" spans="1:17" x14ac:dyDescent="0.25">
      <c r="A2">
        <v>-1.37921209312621</v>
      </c>
      <c r="B2">
        <v>-0.33187637000274001</v>
      </c>
      <c r="C2" t="s">
        <v>5</v>
      </c>
      <c r="D2">
        <v>1966</v>
      </c>
      <c r="E2" t="s">
        <v>101</v>
      </c>
      <c r="F2" t="s">
        <v>17</v>
      </c>
      <c r="G2" t="s">
        <v>17</v>
      </c>
      <c r="H2" t="s">
        <v>17</v>
      </c>
      <c r="I2" t="s">
        <v>17</v>
      </c>
      <c r="J2">
        <f>SQRT((A2-$P$1)^2+(B2-$Q$1)^2)</f>
        <v>0.54484989537185635</v>
      </c>
      <c r="L2" t="s">
        <v>106</v>
      </c>
    </row>
    <row r="3" spans="1:17" x14ac:dyDescent="0.25">
      <c r="A3">
        <v>0.39765304042600103</v>
      </c>
      <c r="B3">
        <v>-7.9858887622774294E-2</v>
      </c>
      <c r="C3" t="s">
        <v>5</v>
      </c>
      <c r="D3">
        <v>1968</v>
      </c>
      <c r="E3" t="s">
        <v>101</v>
      </c>
      <c r="F3">
        <f>SQRT((A3-A2)^2+(B3-B2)^2)</f>
        <v>1.7946482982073821</v>
      </c>
      <c r="G3">
        <f>F3/(D3-D2)</f>
        <v>0.89732414910369107</v>
      </c>
      <c r="H3">
        <f>IF(H2="NA",0,H2)+(F3+IF(F2="NA",0,F3))</f>
        <v>1.7946482982073821</v>
      </c>
      <c r="I3">
        <f>IF(I2="NA",0,I2)+(G3+IF(G2="NA",0,G3))</f>
        <v>0.89732414910369107</v>
      </c>
      <c r="J3">
        <f t="shared" ref="J3:J66" si="0">SQRT((A3-$P$1)^2+(B3-$Q$1)^2)</f>
        <v>1.3463969670809304</v>
      </c>
      <c r="K3" t="s">
        <v>5</v>
      </c>
      <c r="L3">
        <v>1.5167825589999999</v>
      </c>
    </row>
    <row r="4" spans="1:17" x14ac:dyDescent="0.25">
      <c r="A4">
        <v>2.36665863713668</v>
      </c>
      <c r="B4">
        <v>-0.22435562731955</v>
      </c>
      <c r="C4" t="s">
        <v>5</v>
      </c>
      <c r="D4">
        <v>1971</v>
      </c>
      <c r="E4" t="s">
        <v>101</v>
      </c>
      <c r="F4">
        <f t="shared" ref="F4:F67" si="1">SQRT((A4-A3)^2+(B4-B3)^2)</f>
        <v>1.9743004704606071</v>
      </c>
      <c r="G4">
        <f t="shared" ref="G4:G67" si="2">F4/(D4-D3)</f>
        <v>0.6581001568202024</v>
      </c>
      <c r="H4">
        <f t="shared" ref="H4:I67" si="3">IF(H3="NA",0,H3)+(F4+IF(F3="NA",0,F4))</f>
        <v>5.7432492391285965</v>
      </c>
      <c r="I4">
        <f t="shared" si="3"/>
        <v>2.213524462744096</v>
      </c>
      <c r="J4">
        <f t="shared" si="0"/>
        <v>3.3206125570861267</v>
      </c>
      <c r="K4" t="s">
        <v>10</v>
      </c>
      <c r="L4">
        <v>1.4</v>
      </c>
    </row>
    <row r="5" spans="1:17" x14ac:dyDescent="0.25">
      <c r="A5">
        <v>1.05006296161819</v>
      </c>
      <c r="B5">
        <v>-1.4842404623572201</v>
      </c>
      <c r="C5" t="s">
        <v>5</v>
      </c>
      <c r="D5">
        <v>1972</v>
      </c>
      <c r="E5" t="s">
        <v>101</v>
      </c>
      <c r="F5">
        <f t="shared" si="1"/>
        <v>1.8222881139797533</v>
      </c>
      <c r="G5">
        <f t="shared" si="2"/>
        <v>1.8222881139797533</v>
      </c>
      <c r="H5">
        <f t="shared" si="3"/>
        <v>9.3878254670881027</v>
      </c>
      <c r="I5">
        <f t="shared" si="3"/>
        <v>5.8581006907036031</v>
      </c>
      <c r="J5">
        <f t="shared" si="0"/>
        <v>2.4872311909250699</v>
      </c>
    </row>
    <row r="6" spans="1:17" x14ac:dyDescent="0.25">
      <c r="A6">
        <v>0.99458549558193199</v>
      </c>
      <c r="B6">
        <v>-1.11334953385874</v>
      </c>
      <c r="C6" t="s">
        <v>5</v>
      </c>
      <c r="D6">
        <v>1977</v>
      </c>
      <c r="E6" t="s">
        <v>101</v>
      </c>
      <c r="F6">
        <f t="shared" si="1"/>
        <v>0.37501710638352059</v>
      </c>
      <c r="G6">
        <f t="shared" si="2"/>
        <v>7.5003421276704119E-2</v>
      </c>
      <c r="H6">
        <f t="shared" si="3"/>
        <v>10.137859679855143</v>
      </c>
      <c r="I6">
        <f t="shared" si="3"/>
        <v>6.0081075332570109</v>
      </c>
      <c r="J6">
        <f t="shared" si="0"/>
        <v>2.2372099082491679</v>
      </c>
    </row>
    <row r="7" spans="1:17" x14ac:dyDescent="0.25">
      <c r="A7">
        <v>0.79080862268512997</v>
      </c>
      <c r="B7">
        <v>-0.41986366420543902</v>
      </c>
      <c r="C7" t="s">
        <v>5</v>
      </c>
      <c r="D7">
        <v>1991</v>
      </c>
      <c r="E7" t="s">
        <v>101</v>
      </c>
      <c r="F7">
        <f t="shared" si="1"/>
        <v>0.72280541318974267</v>
      </c>
      <c r="G7">
        <f t="shared" si="2"/>
        <v>5.1628958084981622E-2</v>
      </c>
      <c r="H7">
        <f t="shared" si="3"/>
        <v>11.583470506234629</v>
      </c>
      <c r="I7">
        <f t="shared" si="3"/>
        <v>6.111365449426974</v>
      </c>
      <c r="J7">
        <f t="shared" si="0"/>
        <v>1.7870446135139533</v>
      </c>
    </row>
    <row r="8" spans="1:17" x14ac:dyDescent="0.25">
      <c r="A8">
        <v>0.47963852054169198</v>
      </c>
      <c r="B8">
        <v>-0.39159541002728598</v>
      </c>
      <c r="C8" t="s">
        <v>5</v>
      </c>
      <c r="D8">
        <v>1992</v>
      </c>
      <c r="E8" t="s">
        <v>101</v>
      </c>
      <c r="F8">
        <f t="shared" si="1"/>
        <v>0.31245147889270469</v>
      </c>
      <c r="G8">
        <f t="shared" si="2"/>
        <v>0.31245147889270469</v>
      </c>
      <c r="H8">
        <f t="shared" si="3"/>
        <v>12.208373464020038</v>
      </c>
      <c r="I8">
        <f t="shared" si="3"/>
        <v>6.7362684072123837</v>
      </c>
      <c r="J8">
        <f t="shared" si="0"/>
        <v>1.4786195939736229</v>
      </c>
      <c r="M8">
        <v>1.5167825589999999</v>
      </c>
    </row>
    <row r="9" spans="1:17" x14ac:dyDescent="0.25">
      <c r="A9">
        <v>0.98369428252829505</v>
      </c>
      <c r="B9">
        <v>-2.2013746930036202E-2</v>
      </c>
      <c r="C9" t="s">
        <v>5</v>
      </c>
      <c r="D9">
        <v>1994</v>
      </c>
      <c r="E9" t="s">
        <v>101</v>
      </c>
      <c r="F9">
        <f t="shared" si="1"/>
        <v>0.62503025277951474</v>
      </c>
      <c r="G9">
        <f t="shared" si="2"/>
        <v>0.31251512638975737</v>
      </c>
      <c r="H9">
        <f t="shared" si="3"/>
        <v>13.458433969579067</v>
      </c>
      <c r="I9">
        <f t="shared" si="3"/>
        <v>7.3612986599918981</v>
      </c>
      <c r="J9">
        <f t="shared" si="0"/>
        <v>1.9302355778815883</v>
      </c>
      <c r="M9">
        <v>1.4770814080000001</v>
      </c>
    </row>
    <row r="10" spans="1:17" x14ac:dyDescent="0.25">
      <c r="A10">
        <v>1.2325884121386399</v>
      </c>
      <c r="B10">
        <v>5.8225772819026397E-2</v>
      </c>
      <c r="C10" t="s">
        <v>5</v>
      </c>
      <c r="D10">
        <v>1995</v>
      </c>
      <c r="E10" t="s">
        <v>101</v>
      </c>
      <c r="F10">
        <f t="shared" si="1"/>
        <v>0.26150844782540267</v>
      </c>
      <c r="G10">
        <f t="shared" si="2"/>
        <v>0.26150844782540267</v>
      </c>
      <c r="H10">
        <f t="shared" si="3"/>
        <v>13.981450865229872</v>
      </c>
      <c r="I10">
        <f t="shared" si="3"/>
        <v>7.8843155556427034</v>
      </c>
      <c r="J10">
        <f t="shared" si="0"/>
        <v>2.179815560335935</v>
      </c>
    </row>
    <row r="11" spans="1:17" x14ac:dyDescent="0.25">
      <c r="A11">
        <v>0.96958794318651298</v>
      </c>
      <c r="B11">
        <v>1.1881103035416301</v>
      </c>
      <c r="C11" t="s">
        <v>5</v>
      </c>
      <c r="D11">
        <v>1996</v>
      </c>
      <c r="E11" t="s">
        <v>6</v>
      </c>
      <c r="F11">
        <f t="shared" si="1"/>
        <v>1.1600897807649533</v>
      </c>
      <c r="G11">
        <f t="shared" si="2"/>
        <v>1.1600897807649533</v>
      </c>
      <c r="H11">
        <f t="shared" si="3"/>
        <v>16.301630426759779</v>
      </c>
      <c r="I11">
        <f t="shared" si="3"/>
        <v>10.204495117172609</v>
      </c>
      <c r="J11">
        <f t="shared" si="0"/>
        <v>2.2549524732421427</v>
      </c>
    </row>
    <row r="12" spans="1:17" x14ac:dyDescent="0.25">
      <c r="A12">
        <v>1.23265572728724</v>
      </c>
      <c r="B12">
        <v>0.13188619016045</v>
      </c>
      <c r="C12" t="s">
        <v>5</v>
      </c>
      <c r="D12">
        <v>1997</v>
      </c>
      <c r="E12" t="s">
        <v>6</v>
      </c>
      <c r="F12">
        <f t="shared" si="1"/>
        <v>1.0884916337388757</v>
      </c>
      <c r="G12">
        <f t="shared" si="2"/>
        <v>1.0884916337388757</v>
      </c>
      <c r="H12">
        <f t="shared" si="3"/>
        <v>18.478613694237531</v>
      </c>
      <c r="I12">
        <f t="shared" si="3"/>
        <v>12.381478384650361</v>
      </c>
      <c r="J12">
        <f t="shared" si="0"/>
        <v>2.1831222837135646</v>
      </c>
    </row>
    <row r="13" spans="1:17" x14ac:dyDescent="0.25">
      <c r="A13">
        <v>0.38774890503117099</v>
      </c>
      <c r="B13">
        <v>0.71496409818626205</v>
      </c>
      <c r="C13" t="s">
        <v>5</v>
      </c>
      <c r="D13">
        <v>1998</v>
      </c>
      <c r="E13" t="s">
        <v>6</v>
      </c>
      <c r="F13">
        <f t="shared" si="1"/>
        <v>1.0265706917317512</v>
      </c>
      <c r="G13">
        <f t="shared" si="2"/>
        <v>1.0265706917317512</v>
      </c>
      <c r="H13">
        <f t="shared" si="3"/>
        <v>20.531755077701032</v>
      </c>
      <c r="I13">
        <f t="shared" si="3"/>
        <v>14.434619768113864</v>
      </c>
      <c r="J13">
        <f t="shared" si="0"/>
        <v>1.5140862887733828</v>
      </c>
    </row>
    <row r="14" spans="1:17" x14ac:dyDescent="0.25">
      <c r="A14">
        <v>0.27845206166582898</v>
      </c>
      <c r="B14">
        <v>0.52633758417167797</v>
      </c>
      <c r="C14" t="s">
        <v>5</v>
      </c>
      <c r="D14">
        <v>1999</v>
      </c>
      <c r="E14" t="s">
        <v>6</v>
      </c>
      <c r="F14">
        <f t="shared" si="1"/>
        <v>0.21800404069402518</v>
      </c>
      <c r="G14">
        <f t="shared" si="2"/>
        <v>0.21800404069402518</v>
      </c>
      <c r="H14">
        <f t="shared" si="3"/>
        <v>20.967763159089081</v>
      </c>
      <c r="I14">
        <f t="shared" si="3"/>
        <v>14.870627849501915</v>
      </c>
      <c r="J14">
        <f t="shared" si="0"/>
        <v>1.3335238346110914</v>
      </c>
    </row>
    <row r="15" spans="1:17" x14ac:dyDescent="0.25">
      <c r="A15">
        <v>-6.2724021573906497E-2</v>
      </c>
      <c r="B15">
        <v>0.922229879264027</v>
      </c>
      <c r="C15" t="s">
        <v>5</v>
      </c>
      <c r="D15">
        <v>2000</v>
      </c>
      <c r="E15" t="s">
        <v>6</v>
      </c>
      <c r="F15">
        <f t="shared" si="1"/>
        <v>0.52262015756024416</v>
      </c>
      <c r="G15">
        <f t="shared" si="2"/>
        <v>0.52262015756024416</v>
      </c>
      <c r="H15">
        <f t="shared" si="3"/>
        <v>22.013003474209569</v>
      </c>
      <c r="I15">
        <f t="shared" si="3"/>
        <v>15.915868164622403</v>
      </c>
      <c r="J15">
        <f t="shared" si="0"/>
        <v>1.2779139429182873</v>
      </c>
    </row>
    <row r="16" spans="1:17" x14ac:dyDescent="0.25">
      <c r="A16">
        <v>0.11633848416774099</v>
      </c>
      <c r="B16">
        <v>0.70998542770814299</v>
      </c>
      <c r="C16" t="s">
        <v>5</v>
      </c>
      <c r="D16">
        <v>2001</v>
      </c>
      <c r="E16" t="s">
        <v>6</v>
      </c>
      <c r="F16">
        <f t="shared" si="1"/>
        <v>0.27768883337061923</v>
      </c>
      <c r="G16">
        <f t="shared" si="2"/>
        <v>0.27768883337061923</v>
      </c>
      <c r="H16">
        <f t="shared" si="3"/>
        <v>22.568381140950809</v>
      </c>
      <c r="I16">
        <f t="shared" si="3"/>
        <v>16.471245831363643</v>
      </c>
      <c r="J16">
        <f t="shared" si="0"/>
        <v>1.2785929890607719</v>
      </c>
    </row>
    <row r="17" spans="1:10" x14ac:dyDescent="0.25">
      <c r="A17">
        <v>1.97377584309648E-2</v>
      </c>
      <c r="B17">
        <v>0.749182587480827</v>
      </c>
      <c r="C17" t="s">
        <v>5</v>
      </c>
      <c r="D17">
        <v>2002</v>
      </c>
      <c r="E17" t="s">
        <v>7</v>
      </c>
      <c r="F17">
        <f t="shared" si="1"/>
        <v>0.10425026401461615</v>
      </c>
      <c r="G17">
        <f t="shared" si="2"/>
        <v>0.10425026401461615</v>
      </c>
      <c r="H17">
        <f t="shared" si="3"/>
        <v>22.776881668980042</v>
      </c>
      <c r="I17">
        <f t="shared" si="3"/>
        <v>16.679746359392876</v>
      </c>
      <c r="J17">
        <f t="shared" si="0"/>
        <v>1.2231388104939034</v>
      </c>
    </row>
    <row r="18" spans="1:10" x14ac:dyDescent="0.25">
      <c r="A18">
        <v>0.22077692751599201</v>
      </c>
      <c r="B18">
        <v>0.66040379479064903</v>
      </c>
      <c r="C18" t="s">
        <v>5</v>
      </c>
      <c r="D18">
        <v>2003</v>
      </c>
      <c r="E18" t="s">
        <v>7</v>
      </c>
      <c r="F18">
        <f t="shared" si="1"/>
        <v>0.21976901860345049</v>
      </c>
      <c r="G18">
        <f t="shared" si="2"/>
        <v>0.21976901860345049</v>
      </c>
      <c r="H18">
        <f t="shared" si="3"/>
        <v>23.216419706186944</v>
      </c>
      <c r="I18">
        <f t="shared" si="3"/>
        <v>17.119284396599777</v>
      </c>
      <c r="J18">
        <f t="shared" si="0"/>
        <v>1.3415143236204332</v>
      </c>
    </row>
    <row r="19" spans="1:10" x14ac:dyDescent="0.25">
      <c r="A19">
        <v>0.22911932234698401</v>
      </c>
      <c r="B19">
        <v>0.43673965963433697</v>
      </c>
      <c r="C19" t="s">
        <v>5</v>
      </c>
      <c r="D19">
        <v>2004</v>
      </c>
      <c r="E19" t="s">
        <v>7</v>
      </c>
      <c r="F19">
        <f t="shared" si="1"/>
        <v>0.22381966157318975</v>
      </c>
      <c r="G19">
        <f t="shared" si="2"/>
        <v>0.22381966157318975</v>
      </c>
      <c r="H19">
        <f t="shared" si="3"/>
        <v>23.664059029333323</v>
      </c>
      <c r="I19">
        <f t="shared" si="3"/>
        <v>17.566923719746157</v>
      </c>
      <c r="J19">
        <f t="shared" si="0"/>
        <v>1.2543598454940277</v>
      </c>
    </row>
    <row r="20" spans="1:10" x14ac:dyDescent="0.25">
      <c r="A20">
        <v>-0.34601074438155999</v>
      </c>
      <c r="B20">
        <v>0.789000981765972</v>
      </c>
      <c r="C20" t="s">
        <v>5</v>
      </c>
      <c r="D20">
        <v>2005</v>
      </c>
      <c r="E20" t="s">
        <v>7</v>
      </c>
      <c r="F20">
        <f t="shared" si="1"/>
        <v>0.67443504707651947</v>
      </c>
      <c r="G20">
        <f t="shared" si="2"/>
        <v>0.67443504707651947</v>
      </c>
      <c r="H20">
        <f t="shared" si="3"/>
        <v>25.012929123486362</v>
      </c>
      <c r="I20">
        <f t="shared" si="3"/>
        <v>18.915793813899196</v>
      </c>
      <c r="J20">
        <f t="shared" si="0"/>
        <v>0.9921759614143062</v>
      </c>
    </row>
    <row r="21" spans="1:10" x14ac:dyDescent="0.25">
      <c r="A21">
        <v>-0.32288821545500002</v>
      </c>
      <c r="B21">
        <v>0.60973442582806103</v>
      </c>
      <c r="C21" t="s">
        <v>5</v>
      </c>
      <c r="D21">
        <v>2006</v>
      </c>
      <c r="E21" t="s">
        <v>7</v>
      </c>
      <c r="F21">
        <f t="shared" si="1"/>
        <v>0.1807516235661516</v>
      </c>
      <c r="G21">
        <f t="shared" si="2"/>
        <v>0.1807516235661516</v>
      </c>
      <c r="H21">
        <f t="shared" si="3"/>
        <v>25.374432370618667</v>
      </c>
      <c r="I21">
        <f t="shared" si="3"/>
        <v>19.277297061031501</v>
      </c>
      <c r="J21">
        <f t="shared" si="0"/>
        <v>0.87272636427063965</v>
      </c>
    </row>
    <row r="22" spans="1:10" x14ac:dyDescent="0.25">
      <c r="A22">
        <v>-0.63111561533444205</v>
      </c>
      <c r="B22">
        <v>0.59518840546014695</v>
      </c>
      <c r="C22" t="s">
        <v>5</v>
      </c>
      <c r="D22">
        <v>2009</v>
      </c>
      <c r="E22" t="s">
        <v>7</v>
      </c>
      <c r="F22">
        <f t="shared" si="1"/>
        <v>0.30857044049128429</v>
      </c>
      <c r="G22">
        <f t="shared" si="2"/>
        <v>0.10285681349709476</v>
      </c>
      <c r="H22">
        <f t="shared" si="3"/>
        <v>25.991573251601235</v>
      </c>
      <c r="I22">
        <f t="shared" si="3"/>
        <v>19.48301068802569</v>
      </c>
      <c r="J22">
        <f t="shared" si="0"/>
        <v>0.6743295340351656</v>
      </c>
    </row>
    <row r="23" spans="1:10" x14ac:dyDescent="0.25">
      <c r="A23">
        <v>-0.35677656372404198</v>
      </c>
      <c r="B23">
        <v>0.78889908436780798</v>
      </c>
      <c r="C23" t="s">
        <v>5</v>
      </c>
      <c r="D23">
        <v>2013</v>
      </c>
      <c r="E23" t="s">
        <v>7</v>
      </c>
      <c r="F23">
        <f t="shared" si="1"/>
        <v>0.33583588605353165</v>
      </c>
      <c r="G23">
        <f t="shared" si="2"/>
        <v>8.3958971513382913E-2</v>
      </c>
      <c r="H23">
        <f t="shared" si="3"/>
        <v>26.663245023708299</v>
      </c>
      <c r="I23">
        <f t="shared" si="3"/>
        <v>19.650928631052455</v>
      </c>
      <c r="J23">
        <f t="shared" si="0"/>
        <v>0.98561664021614404</v>
      </c>
    </row>
    <row r="24" spans="1:10" x14ac:dyDescent="0.25">
      <c r="A24">
        <v>-0.76979300755167301</v>
      </c>
      <c r="B24">
        <v>0.34450239223790602</v>
      </c>
      <c r="C24" t="s">
        <v>5</v>
      </c>
      <c r="D24">
        <v>2022</v>
      </c>
      <c r="E24" t="s">
        <v>7</v>
      </c>
      <c r="F24">
        <f t="shared" si="1"/>
        <v>0.60668855506595931</v>
      </c>
      <c r="G24">
        <f t="shared" si="2"/>
        <v>6.7409839451773257E-2</v>
      </c>
      <c r="H24">
        <f>IF(H23="NA",0,H23)+(F24+IF(F23="NA",0,F24))</f>
        <v>27.876622133840218</v>
      </c>
      <c r="I24">
        <f>IF(I23="NA",0,I23)+(G24+IF(G23="NA",0,G24))</f>
        <v>19.785748309956002</v>
      </c>
      <c r="J24">
        <f t="shared" si="0"/>
        <v>0.38792970269167837</v>
      </c>
    </row>
    <row r="25" spans="1:10" x14ac:dyDescent="0.25">
      <c r="A25">
        <v>-0.82228764635517204</v>
      </c>
      <c r="B25">
        <v>0.25844913475314601</v>
      </c>
      <c r="C25" t="s">
        <v>9</v>
      </c>
      <c r="D25">
        <v>1966</v>
      </c>
      <c r="E25" t="s">
        <v>101</v>
      </c>
      <c r="F25" t="s">
        <v>17</v>
      </c>
      <c r="G25" t="s">
        <v>17</v>
      </c>
      <c r="H25" t="s">
        <v>17</v>
      </c>
      <c r="I25" t="s">
        <v>17</v>
      </c>
      <c r="J25">
        <f t="shared" si="0"/>
        <v>0.2875115145505357</v>
      </c>
    </row>
    <row r="26" spans="1:10" x14ac:dyDescent="0.25">
      <c r="A26">
        <v>-0.19655673400463999</v>
      </c>
      <c r="B26">
        <v>-1.0136383842285701</v>
      </c>
      <c r="C26" t="s">
        <v>9</v>
      </c>
      <c r="D26">
        <v>1967</v>
      </c>
      <c r="E26" t="s">
        <v>101</v>
      </c>
      <c r="F26">
        <f t="shared" si="1"/>
        <v>1.4176550464129445</v>
      </c>
      <c r="G26">
        <f t="shared" si="2"/>
        <v>1.4176550464129445</v>
      </c>
      <c r="H26">
        <f t="shared" si="3"/>
        <v>1.4176550464129445</v>
      </c>
      <c r="I26">
        <f t="shared" si="3"/>
        <v>1.4176550464129445</v>
      </c>
      <c r="J26">
        <f t="shared" si="0"/>
        <v>1.2601503281814259</v>
      </c>
    </row>
    <row r="27" spans="1:10" x14ac:dyDescent="0.25">
      <c r="A27">
        <v>1.0500629617857999</v>
      </c>
      <c r="B27">
        <v>-1.48424046225502</v>
      </c>
      <c r="C27" t="s">
        <v>9</v>
      </c>
      <c r="D27">
        <v>1968</v>
      </c>
      <c r="E27" t="s">
        <v>101</v>
      </c>
      <c r="F27">
        <f t="shared" si="1"/>
        <v>1.3324890175065089</v>
      </c>
      <c r="G27">
        <f t="shared" si="2"/>
        <v>1.3324890175065089</v>
      </c>
      <c r="H27">
        <f t="shared" si="3"/>
        <v>4.0826330814259624</v>
      </c>
      <c r="I27">
        <f>IF(I26="NA",0,I26)+(G27+IF(G26="NA",0,G27))</f>
        <v>4.0826330814259624</v>
      </c>
      <c r="J27">
        <f t="shared" si="0"/>
        <v>2.4872311909986582</v>
      </c>
    </row>
    <row r="28" spans="1:10" x14ac:dyDescent="0.25">
      <c r="A28">
        <v>1.0500629617553501</v>
      </c>
      <c r="B28">
        <v>-1.4842404622735901</v>
      </c>
      <c r="C28" t="s">
        <v>9</v>
      </c>
      <c r="D28">
        <v>1969</v>
      </c>
      <c r="E28" t="s">
        <v>101</v>
      </c>
      <c r="F28">
        <f t="shared" si="1"/>
        <v>3.5665676035589513E-11</v>
      </c>
      <c r="G28">
        <f t="shared" si="2"/>
        <v>3.5665676035589513E-11</v>
      </c>
      <c r="H28">
        <f t="shared" si="3"/>
        <v>4.0826330814972938</v>
      </c>
      <c r="I28">
        <f t="shared" si="3"/>
        <v>4.0826330814972938</v>
      </c>
      <c r="J28">
        <f t="shared" si="0"/>
        <v>2.4872311909852916</v>
      </c>
    </row>
    <row r="29" spans="1:10" x14ac:dyDescent="0.25">
      <c r="A29">
        <v>1.30798621249828</v>
      </c>
      <c r="B29">
        <v>-1.2846135349313701</v>
      </c>
      <c r="C29" t="s">
        <v>9</v>
      </c>
      <c r="D29">
        <v>1971</v>
      </c>
      <c r="E29" t="s">
        <v>101</v>
      </c>
      <c r="F29">
        <f t="shared" si="1"/>
        <v>0.32615228558741738</v>
      </c>
      <c r="G29">
        <f t="shared" si="2"/>
        <v>0.16307614279370869</v>
      </c>
      <c r="H29">
        <f t="shared" si="3"/>
        <v>4.7349376526721283</v>
      </c>
      <c r="I29">
        <f t="shared" si="3"/>
        <v>4.408785367084711</v>
      </c>
      <c r="J29">
        <f t="shared" si="0"/>
        <v>2.594289763016818</v>
      </c>
    </row>
    <row r="30" spans="1:10" x14ac:dyDescent="0.25">
      <c r="A30">
        <v>1.0500629617781601</v>
      </c>
      <c r="B30">
        <v>-1.4842404622596901</v>
      </c>
      <c r="C30" t="s">
        <v>9</v>
      </c>
      <c r="D30">
        <v>1972</v>
      </c>
      <c r="E30" t="s">
        <v>101</v>
      </c>
      <c r="F30">
        <f t="shared" si="1"/>
        <v>0.32615228556087139</v>
      </c>
      <c r="G30">
        <f t="shared" si="2"/>
        <v>0.32615228556087139</v>
      </c>
      <c r="H30">
        <f t="shared" si="3"/>
        <v>5.3872422237938711</v>
      </c>
      <c r="I30">
        <f t="shared" si="3"/>
        <v>5.0610899382064538</v>
      </c>
      <c r="J30">
        <f t="shared" si="0"/>
        <v>2.4872311909953111</v>
      </c>
    </row>
    <row r="31" spans="1:10" x14ac:dyDescent="0.25">
      <c r="A31">
        <v>0.82770014548937099</v>
      </c>
      <c r="B31">
        <v>-1.31084403357033</v>
      </c>
      <c r="C31" t="s">
        <v>9</v>
      </c>
      <c r="D31">
        <v>1977</v>
      </c>
      <c r="E31" t="s">
        <v>6</v>
      </c>
      <c r="F31">
        <f t="shared" si="1"/>
        <v>0.28197791323099419</v>
      </c>
      <c r="G31">
        <f t="shared" si="2"/>
        <v>5.6395582646198837E-2</v>
      </c>
      <c r="H31">
        <f t="shared" si="3"/>
        <v>5.9511980502558597</v>
      </c>
      <c r="I31">
        <f t="shared" si="3"/>
        <v>5.1738811034988519</v>
      </c>
      <c r="J31">
        <f t="shared" si="0"/>
        <v>2.2053396047764777</v>
      </c>
    </row>
    <row r="32" spans="1:10" x14ac:dyDescent="0.25">
      <c r="A32">
        <v>-0.65500891641997705</v>
      </c>
      <c r="B32">
        <v>-0.115446260054927</v>
      </c>
      <c r="C32" t="s">
        <v>9</v>
      </c>
      <c r="D32">
        <v>1991</v>
      </c>
      <c r="E32" t="s">
        <v>6</v>
      </c>
      <c r="F32">
        <f t="shared" si="1"/>
        <v>1.9045739678977243</v>
      </c>
      <c r="G32">
        <f t="shared" si="2"/>
        <v>0.1360409977069803</v>
      </c>
      <c r="H32">
        <f t="shared" si="3"/>
        <v>9.7603459860513091</v>
      </c>
      <c r="I32">
        <f t="shared" si="3"/>
        <v>5.4459630989128129</v>
      </c>
      <c r="J32">
        <f t="shared" si="0"/>
        <v>0.31312723544846205</v>
      </c>
    </row>
    <row r="33" spans="1:10" x14ac:dyDescent="0.25">
      <c r="A33">
        <v>-0.78470936042659001</v>
      </c>
      <c r="B33">
        <v>8.3731784512229498E-2</v>
      </c>
      <c r="C33" t="s">
        <v>9</v>
      </c>
      <c r="D33">
        <v>1992</v>
      </c>
      <c r="E33" t="s">
        <v>7</v>
      </c>
      <c r="F33">
        <f t="shared" si="1"/>
        <v>0.23768487249530357</v>
      </c>
      <c r="G33">
        <f t="shared" si="2"/>
        <v>0.23768487249530357</v>
      </c>
      <c r="H33">
        <f t="shared" si="3"/>
        <v>10.235715731041916</v>
      </c>
      <c r="I33">
        <f t="shared" si="3"/>
        <v>5.9213328439034196</v>
      </c>
      <c r="J33">
        <f t="shared" si="0"/>
        <v>0.18251476649750858</v>
      </c>
    </row>
    <row r="34" spans="1:10" x14ac:dyDescent="0.25">
      <c r="A34">
        <v>-0.55476490309133797</v>
      </c>
      <c r="B34">
        <v>0.19826704363664199</v>
      </c>
      <c r="C34" t="s">
        <v>9</v>
      </c>
      <c r="D34">
        <v>1993</v>
      </c>
      <c r="E34" t="s">
        <v>7</v>
      </c>
      <c r="F34">
        <f t="shared" si="1"/>
        <v>0.25689059741823922</v>
      </c>
      <c r="G34">
        <f t="shared" si="2"/>
        <v>0.25689059741823922</v>
      </c>
      <c r="H34">
        <f t="shared" si="3"/>
        <v>10.749496925878395</v>
      </c>
      <c r="I34">
        <f t="shared" si="3"/>
        <v>6.435114038739898</v>
      </c>
      <c r="J34">
        <f t="shared" si="0"/>
        <v>0.4393841781704686</v>
      </c>
    </row>
    <row r="35" spans="1:10" x14ac:dyDescent="0.25">
      <c r="A35">
        <v>-0.59962358294271501</v>
      </c>
      <c r="B35">
        <v>-4.3160213427168498E-2</v>
      </c>
      <c r="C35" t="s">
        <v>9</v>
      </c>
      <c r="D35">
        <v>1994</v>
      </c>
      <c r="E35" t="s">
        <v>7</v>
      </c>
      <c r="F35">
        <f t="shared" si="1"/>
        <v>0.24555940546304386</v>
      </c>
      <c r="G35">
        <f t="shared" si="2"/>
        <v>0.24555940546304386</v>
      </c>
      <c r="H35">
        <f t="shared" si="3"/>
        <v>11.240615736804482</v>
      </c>
      <c r="I35">
        <f t="shared" si="3"/>
        <v>6.9262328496659853</v>
      </c>
      <c r="J35">
        <f t="shared" si="0"/>
        <v>0.34936957531324864</v>
      </c>
    </row>
    <row r="36" spans="1:10" x14ac:dyDescent="0.25">
      <c r="A36">
        <v>-0.72501867300497003</v>
      </c>
      <c r="B36">
        <v>-0.20887262181535601</v>
      </c>
      <c r="C36" t="s">
        <v>9</v>
      </c>
      <c r="D36">
        <v>1995</v>
      </c>
      <c r="E36" t="s">
        <v>7</v>
      </c>
      <c r="F36">
        <f t="shared" si="1"/>
        <v>0.20780888071864129</v>
      </c>
      <c r="G36">
        <f t="shared" si="2"/>
        <v>0.20780888071864129</v>
      </c>
      <c r="H36">
        <f t="shared" si="3"/>
        <v>11.656233498241765</v>
      </c>
      <c r="I36">
        <f t="shared" si="3"/>
        <v>7.3418506111032675</v>
      </c>
      <c r="J36">
        <f t="shared" si="0"/>
        <v>0.30377810456988591</v>
      </c>
    </row>
    <row r="37" spans="1:10" x14ac:dyDescent="0.25">
      <c r="A37">
        <v>-0.64337494285186203</v>
      </c>
      <c r="B37">
        <v>0.236404865455147</v>
      </c>
      <c r="C37" t="s">
        <v>9</v>
      </c>
      <c r="D37">
        <v>1996</v>
      </c>
      <c r="E37" t="s">
        <v>7</v>
      </c>
      <c r="F37">
        <f t="shared" si="1"/>
        <v>0.45270049629224668</v>
      </c>
      <c r="G37">
        <f t="shared" si="2"/>
        <v>0.45270049629224668</v>
      </c>
      <c r="H37">
        <f t="shared" si="3"/>
        <v>12.561634490826258</v>
      </c>
      <c r="I37">
        <f t="shared" si="3"/>
        <v>8.2472516036877614</v>
      </c>
      <c r="J37">
        <f t="shared" si="0"/>
        <v>0.38489578647112321</v>
      </c>
    </row>
    <row r="38" spans="1:10" x14ac:dyDescent="0.25">
      <c r="A38">
        <v>-0.69713628995005505</v>
      </c>
      <c r="B38">
        <v>0.12544076858251499</v>
      </c>
      <c r="C38" t="s">
        <v>9</v>
      </c>
      <c r="D38">
        <v>1997</v>
      </c>
      <c r="E38" t="s">
        <v>7</v>
      </c>
      <c r="F38">
        <f t="shared" si="1"/>
        <v>0.12330171627585419</v>
      </c>
      <c r="G38">
        <f t="shared" si="2"/>
        <v>0.12330171627585419</v>
      </c>
      <c r="H38">
        <f t="shared" si="3"/>
        <v>12.808237923377966</v>
      </c>
      <c r="I38">
        <f t="shared" si="3"/>
        <v>8.49385503623947</v>
      </c>
      <c r="J38">
        <f t="shared" si="0"/>
        <v>0.27946844224304945</v>
      </c>
    </row>
    <row r="39" spans="1:10" x14ac:dyDescent="0.25">
      <c r="A39">
        <v>-0.48477242196624099</v>
      </c>
      <c r="B39">
        <v>0.354467089977959</v>
      </c>
      <c r="C39" t="s">
        <v>9</v>
      </c>
      <c r="D39">
        <v>1998</v>
      </c>
      <c r="E39" t="s">
        <v>7</v>
      </c>
      <c r="F39">
        <f t="shared" si="1"/>
        <v>0.31233230431221171</v>
      </c>
      <c r="G39">
        <f t="shared" si="2"/>
        <v>0.31233230431221171</v>
      </c>
      <c r="H39">
        <f t="shared" si="3"/>
        <v>13.432902532002389</v>
      </c>
      <c r="I39">
        <f t="shared" si="3"/>
        <v>9.118519644863893</v>
      </c>
      <c r="J39">
        <f t="shared" si="0"/>
        <v>0.58257758840079887</v>
      </c>
    </row>
    <row r="40" spans="1:10" x14ac:dyDescent="0.25">
      <c r="A40">
        <v>-0.71746907051184305</v>
      </c>
      <c r="B40">
        <v>5.3077651689750802E-2</v>
      </c>
      <c r="C40" t="s">
        <v>9</v>
      </c>
      <c r="D40">
        <v>1999</v>
      </c>
      <c r="E40" t="s">
        <v>7</v>
      </c>
      <c r="F40">
        <f t="shared" si="1"/>
        <v>0.38076675768249135</v>
      </c>
      <c r="G40">
        <f t="shared" si="2"/>
        <v>0.38076675768249135</v>
      </c>
      <c r="H40">
        <f t="shared" si="3"/>
        <v>14.194436047367372</v>
      </c>
      <c r="I40">
        <f t="shared" si="3"/>
        <v>9.8800531602288757</v>
      </c>
      <c r="J40">
        <f t="shared" si="0"/>
        <v>0.23522913220280237</v>
      </c>
    </row>
    <row r="41" spans="1:10" x14ac:dyDescent="0.25">
      <c r="A41">
        <v>-0.64190777027545598</v>
      </c>
      <c r="B41">
        <v>9.5261596514438093E-2</v>
      </c>
      <c r="C41" t="s">
        <v>9</v>
      </c>
      <c r="D41">
        <v>2000</v>
      </c>
      <c r="E41" t="s">
        <v>7</v>
      </c>
      <c r="F41">
        <f t="shared" si="1"/>
        <v>8.653898135745354E-2</v>
      </c>
      <c r="G41">
        <f t="shared" si="2"/>
        <v>8.653898135745354E-2</v>
      </c>
      <c r="H41">
        <f t="shared" si="3"/>
        <v>14.36751401008228</v>
      </c>
      <c r="I41">
        <f t="shared" si="3"/>
        <v>10.053131122943784</v>
      </c>
      <c r="J41">
        <f t="shared" si="0"/>
        <v>0.31933479368650547</v>
      </c>
    </row>
    <row r="42" spans="1:10" x14ac:dyDescent="0.25">
      <c r="A42">
        <v>-0.43317719672897897</v>
      </c>
      <c r="B42">
        <v>0.24106408473066601</v>
      </c>
      <c r="C42" t="s">
        <v>9</v>
      </c>
      <c r="D42">
        <v>2001</v>
      </c>
      <c r="E42" t="s">
        <v>7</v>
      </c>
      <c r="F42">
        <f t="shared" si="1"/>
        <v>0.25461111111474405</v>
      </c>
      <c r="G42">
        <f t="shared" si="2"/>
        <v>0.25461111111474405</v>
      </c>
      <c r="H42">
        <f t="shared" si="3"/>
        <v>14.876736232311767</v>
      </c>
      <c r="I42">
        <f t="shared" si="3"/>
        <v>10.562353345173271</v>
      </c>
      <c r="J42">
        <f t="shared" si="0"/>
        <v>0.56741682081113753</v>
      </c>
    </row>
    <row r="43" spans="1:10" x14ac:dyDescent="0.25">
      <c r="A43">
        <v>-0.23972251532984501</v>
      </c>
      <c r="B43">
        <v>0.19302710993491001</v>
      </c>
      <c r="C43" t="s">
        <v>9</v>
      </c>
      <c r="D43">
        <v>2002</v>
      </c>
      <c r="E43" t="s">
        <v>7</v>
      </c>
      <c r="F43">
        <f t="shared" si="1"/>
        <v>0.19932953795854874</v>
      </c>
      <c r="G43">
        <f t="shared" si="2"/>
        <v>0.19932953795854874</v>
      </c>
      <c r="H43">
        <f t="shared" si="3"/>
        <v>15.275395308228864</v>
      </c>
      <c r="I43">
        <f t="shared" si="3"/>
        <v>10.961012421090368</v>
      </c>
      <c r="J43">
        <f t="shared" si="0"/>
        <v>0.73282331971156034</v>
      </c>
    </row>
    <row r="44" spans="1:10" x14ac:dyDescent="0.25">
      <c r="A44">
        <v>-0.535794741393534</v>
      </c>
      <c r="B44">
        <v>0.34983220039523399</v>
      </c>
      <c r="C44" t="s">
        <v>9</v>
      </c>
      <c r="D44">
        <v>2003</v>
      </c>
      <c r="E44" t="s">
        <v>7</v>
      </c>
      <c r="F44">
        <f t="shared" si="1"/>
        <v>0.33503223641998775</v>
      </c>
      <c r="G44">
        <f t="shared" si="2"/>
        <v>0.33503223641998775</v>
      </c>
      <c r="H44">
        <f t="shared" si="3"/>
        <v>15.945459781068839</v>
      </c>
      <c r="I44">
        <f t="shared" si="3"/>
        <v>11.631076893930343</v>
      </c>
      <c r="J44">
        <f t="shared" si="0"/>
        <v>0.54001681867863305</v>
      </c>
    </row>
    <row r="45" spans="1:10" x14ac:dyDescent="0.25">
      <c r="A45">
        <v>-0.58454269842807904</v>
      </c>
      <c r="B45">
        <v>0.136850026489304</v>
      </c>
      <c r="C45" t="s">
        <v>9</v>
      </c>
      <c r="D45">
        <v>2004</v>
      </c>
      <c r="E45" t="s">
        <v>7</v>
      </c>
      <c r="F45">
        <f t="shared" si="1"/>
        <v>0.21848974739501545</v>
      </c>
      <c r="G45">
        <f t="shared" si="2"/>
        <v>0.21848974739501545</v>
      </c>
      <c r="H45">
        <f t="shared" si="3"/>
        <v>16.382439275858871</v>
      </c>
      <c r="I45">
        <f t="shared" si="3"/>
        <v>12.068056388720374</v>
      </c>
      <c r="J45">
        <f t="shared" si="0"/>
        <v>0.38720712547958197</v>
      </c>
    </row>
    <row r="46" spans="1:10" x14ac:dyDescent="0.25">
      <c r="A46">
        <v>-0.40281895230443798</v>
      </c>
      <c r="B46">
        <v>0.43977369639240699</v>
      </c>
      <c r="C46" t="s">
        <v>9</v>
      </c>
      <c r="D46">
        <v>2005</v>
      </c>
      <c r="E46" t="s">
        <v>7</v>
      </c>
      <c r="F46">
        <f t="shared" si="1"/>
        <v>0.35325100097915313</v>
      </c>
      <c r="G46">
        <f t="shared" si="2"/>
        <v>0.35325100097915313</v>
      </c>
      <c r="H46">
        <f t="shared" si="3"/>
        <v>17.088941277817177</v>
      </c>
      <c r="I46">
        <f t="shared" si="3"/>
        <v>12.774558390678679</v>
      </c>
      <c r="J46">
        <f t="shared" si="0"/>
        <v>0.69977542568680884</v>
      </c>
    </row>
    <row r="47" spans="1:10" x14ac:dyDescent="0.25">
      <c r="A47">
        <v>-0.46002101767172499</v>
      </c>
      <c r="B47">
        <v>0.34345996255441602</v>
      </c>
      <c r="C47" t="s">
        <v>9</v>
      </c>
      <c r="D47">
        <v>2006</v>
      </c>
      <c r="E47" t="s">
        <v>7</v>
      </c>
      <c r="F47">
        <f t="shared" si="1"/>
        <v>0.11201969294770782</v>
      </c>
      <c r="G47">
        <f t="shared" si="2"/>
        <v>0.11201969294770782</v>
      </c>
      <c r="H47">
        <f t="shared" si="3"/>
        <v>17.312980663712594</v>
      </c>
      <c r="I47">
        <f t="shared" si="3"/>
        <v>12.998597776574096</v>
      </c>
      <c r="J47">
        <f t="shared" si="0"/>
        <v>0.59595370619291665</v>
      </c>
    </row>
    <row r="48" spans="1:10" x14ac:dyDescent="0.25">
      <c r="A48">
        <v>-0.48477794957918802</v>
      </c>
      <c r="B48">
        <v>0.52679752360478005</v>
      </c>
      <c r="C48" t="s">
        <v>9</v>
      </c>
      <c r="D48">
        <v>2007</v>
      </c>
      <c r="E48" t="s">
        <v>7</v>
      </c>
      <c r="F48">
        <f t="shared" si="1"/>
        <v>0.18500153234329364</v>
      </c>
      <c r="G48">
        <f t="shared" si="2"/>
        <v>0.18500153234329364</v>
      </c>
      <c r="H48">
        <f t="shared" si="3"/>
        <v>17.682983728399179</v>
      </c>
      <c r="I48">
        <f t="shared" si="3"/>
        <v>13.368600841260683</v>
      </c>
      <c r="J48">
        <f t="shared" si="0"/>
        <v>0.70111642749595215</v>
      </c>
    </row>
    <row r="49" spans="1:10" x14ac:dyDescent="0.25">
      <c r="A49">
        <v>-0.68849533710191602</v>
      </c>
      <c r="B49">
        <v>0.46742964063812098</v>
      </c>
      <c r="C49" t="s">
        <v>9</v>
      </c>
      <c r="D49">
        <v>2008</v>
      </c>
      <c r="E49" t="s">
        <v>7</v>
      </c>
      <c r="F49">
        <f t="shared" si="1"/>
        <v>0.2121917046140783</v>
      </c>
      <c r="G49">
        <f t="shared" si="2"/>
        <v>0.2121917046140783</v>
      </c>
      <c r="H49">
        <f t="shared" si="3"/>
        <v>18.107367137627335</v>
      </c>
      <c r="I49">
        <f t="shared" si="3"/>
        <v>13.792984250488839</v>
      </c>
      <c r="J49">
        <f t="shared" si="0"/>
        <v>0.53464363664680259</v>
      </c>
    </row>
    <row r="50" spans="1:10" x14ac:dyDescent="0.25">
      <c r="A50">
        <v>-0.73244481368581904</v>
      </c>
      <c r="B50">
        <v>0.19023433326578101</v>
      </c>
      <c r="C50" t="s">
        <v>9</v>
      </c>
      <c r="D50">
        <v>2009</v>
      </c>
      <c r="E50" t="s">
        <v>7</v>
      </c>
      <c r="F50">
        <f t="shared" si="1"/>
        <v>0.28065778970348404</v>
      </c>
      <c r="G50">
        <f t="shared" si="2"/>
        <v>0.28065778970348404</v>
      </c>
      <c r="H50">
        <f t="shared" si="3"/>
        <v>18.668682717034304</v>
      </c>
      <c r="I50">
        <f t="shared" si="3"/>
        <v>14.354299829895806</v>
      </c>
      <c r="J50">
        <f t="shared" si="0"/>
        <v>0.2869028336327456</v>
      </c>
    </row>
    <row r="51" spans="1:10" x14ac:dyDescent="0.25">
      <c r="A51">
        <v>-0.80476261291875995</v>
      </c>
      <c r="B51">
        <v>0.28712525321429999</v>
      </c>
      <c r="C51" t="s">
        <v>9</v>
      </c>
      <c r="D51">
        <v>2013</v>
      </c>
      <c r="E51" t="s">
        <v>7</v>
      </c>
      <c r="F51">
        <f t="shared" si="1"/>
        <v>0.12090374044820226</v>
      </c>
      <c r="G51">
        <f t="shared" si="2"/>
        <v>3.0225935112050566E-2</v>
      </c>
      <c r="H51">
        <f t="shared" si="3"/>
        <v>18.910490197930709</v>
      </c>
      <c r="I51">
        <f t="shared" si="3"/>
        <v>14.414751700119908</v>
      </c>
      <c r="J51">
        <f t="shared" si="0"/>
        <v>0.32096196377922631</v>
      </c>
    </row>
    <row r="52" spans="1:10" x14ac:dyDescent="0.25">
      <c r="A52">
        <v>-0.65106979563474998</v>
      </c>
      <c r="B52">
        <v>0.53951524667135897</v>
      </c>
      <c r="C52" t="s">
        <v>9</v>
      </c>
      <c r="D52">
        <v>2022</v>
      </c>
      <c r="E52" t="s">
        <v>7</v>
      </c>
      <c r="F52">
        <f>SQRT((A52-A51)^2+(B52-B51)^2)</f>
        <v>0.2955032840459651</v>
      </c>
      <c r="G52">
        <f t="shared" si="2"/>
        <v>3.2833698227329455E-2</v>
      </c>
      <c r="H52">
        <f t="shared" si="3"/>
        <v>19.50149676602264</v>
      </c>
      <c r="I52">
        <f t="shared" si="3"/>
        <v>14.480419096574566</v>
      </c>
      <c r="J52">
        <f t="shared" si="0"/>
        <v>0.61584433177935427</v>
      </c>
    </row>
    <row r="53" spans="1:10" x14ac:dyDescent="0.25">
      <c r="A53">
        <v>0.25603042667284798</v>
      </c>
      <c r="B53">
        <v>-1.4561071205582701</v>
      </c>
      <c r="C53" t="s">
        <v>10</v>
      </c>
      <c r="D53">
        <v>1966</v>
      </c>
      <c r="E53" t="s">
        <v>101</v>
      </c>
      <c r="F53" t="s">
        <v>17</v>
      </c>
      <c r="G53" t="s">
        <v>17</v>
      </c>
      <c r="H53" t="s">
        <v>17</v>
      </c>
      <c r="I53" t="s">
        <v>17</v>
      </c>
      <c r="J53">
        <f t="shared" si="0"/>
        <v>1.8877448740064793</v>
      </c>
    </row>
    <row r="54" spans="1:10" x14ac:dyDescent="0.25">
      <c r="A54">
        <v>8.7415448529845702E-2</v>
      </c>
      <c r="B54">
        <v>-0.84290236378614203</v>
      </c>
      <c r="C54" t="s">
        <v>10</v>
      </c>
      <c r="D54">
        <v>1967</v>
      </c>
      <c r="E54" t="s">
        <v>101</v>
      </c>
      <c r="F54">
        <f t="shared" si="1"/>
        <v>0.63596468815660656</v>
      </c>
      <c r="G54">
        <f t="shared" si="2"/>
        <v>0.63596468815660656</v>
      </c>
      <c r="H54">
        <f t="shared" si="3"/>
        <v>0.63596468815660656</v>
      </c>
      <c r="I54">
        <f t="shared" si="3"/>
        <v>0.63596468815660656</v>
      </c>
      <c r="J54">
        <f t="shared" si="0"/>
        <v>1.3333512873169286</v>
      </c>
    </row>
    <row r="55" spans="1:10" x14ac:dyDescent="0.25">
      <c r="A55">
        <v>0.35350743449221</v>
      </c>
      <c r="B55">
        <v>-0.79831282088518096</v>
      </c>
      <c r="C55" t="s">
        <v>10</v>
      </c>
      <c r="D55">
        <v>1968</v>
      </c>
      <c r="E55" t="s">
        <v>101</v>
      </c>
      <c r="F55">
        <f t="shared" si="1"/>
        <v>0.26980209845275799</v>
      </c>
      <c r="G55">
        <f t="shared" si="2"/>
        <v>0.26980209845275799</v>
      </c>
      <c r="H55">
        <f t="shared" si="3"/>
        <v>1.1755688850621224</v>
      </c>
      <c r="I55">
        <f t="shared" si="3"/>
        <v>1.1755688850621224</v>
      </c>
      <c r="J55">
        <f t="shared" si="0"/>
        <v>1.5250317592610552</v>
      </c>
    </row>
    <row r="56" spans="1:10" x14ac:dyDescent="0.25">
      <c r="A56">
        <v>0.32393336677555801</v>
      </c>
      <c r="B56">
        <v>-0.78526132237462098</v>
      </c>
      <c r="C56" t="s">
        <v>10</v>
      </c>
      <c r="D56">
        <v>1969</v>
      </c>
      <c r="E56" t="s">
        <v>101</v>
      </c>
      <c r="F56">
        <f t="shared" si="1"/>
        <v>3.2325950793136264E-2</v>
      </c>
      <c r="G56">
        <f t="shared" si="2"/>
        <v>3.2325950793136264E-2</v>
      </c>
      <c r="H56">
        <f t="shared" si="3"/>
        <v>1.240220786648395</v>
      </c>
      <c r="I56">
        <f t="shared" si="3"/>
        <v>1.240220786648395</v>
      </c>
      <c r="J56">
        <f t="shared" si="0"/>
        <v>1.493004649374057</v>
      </c>
    </row>
    <row r="57" spans="1:10" x14ac:dyDescent="0.25">
      <c r="A57">
        <v>0.59561099236021398</v>
      </c>
      <c r="B57">
        <v>-0.79346899164108597</v>
      </c>
      <c r="C57" t="s">
        <v>10</v>
      </c>
      <c r="D57">
        <v>1970</v>
      </c>
      <c r="E57" t="s">
        <v>101</v>
      </c>
      <c r="F57">
        <f t="shared" si="1"/>
        <v>0.27180157850554176</v>
      </c>
      <c r="G57">
        <f t="shared" si="2"/>
        <v>0.27180157850554176</v>
      </c>
      <c r="H57">
        <f t="shared" si="3"/>
        <v>1.7838239436594785</v>
      </c>
      <c r="I57">
        <f t="shared" si="3"/>
        <v>1.7838239436594785</v>
      </c>
      <c r="J57">
        <f t="shared" si="0"/>
        <v>1.7338024856510523</v>
      </c>
    </row>
    <row r="58" spans="1:10" x14ac:dyDescent="0.25">
      <c r="A58">
        <v>0.55475728624770304</v>
      </c>
      <c r="B58">
        <v>-0.54999275273883896</v>
      </c>
      <c r="C58" t="s">
        <v>10</v>
      </c>
      <c r="D58">
        <v>1971</v>
      </c>
      <c r="E58" t="s">
        <v>101</v>
      </c>
      <c r="F58">
        <f t="shared" si="1"/>
        <v>0.24687993886322857</v>
      </c>
      <c r="G58">
        <f t="shared" si="2"/>
        <v>0.24687993886322857</v>
      </c>
      <c r="H58">
        <f t="shared" si="3"/>
        <v>2.2775838213859356</v>
      </c>
      <c r="I58">
        <f t="shared" si="3"/>
        <v>2.2775838213859356</v>
      </c>
      <c r="J58">
        <f t="shared" si="0"/>
        <v>1.5984594897351461</v>
      </c>
    </row>
    <row r="59" spans="1:10" x14ac:dyDescent="0.25">
      <c r="A59">
        <v>1.44627712025273</v>
      </c>
      <c r="B59">
        <v>-0.49587433011452198</v>
      </c>
      <c r="C59" t="s">
        <v>10</v>
      </c>
      <c r="D59">
        <v>1972</v>
      </c>
      <c r="E59" t="s">
        <v>101</v>
      </c>
      <c r="F59">
        <f t="shared" si="1"/>
        <v>0.89316091388489172</v>
      </c>
      <c r="G59">
        <f t="shared" si="2"/>
        <v>0.89316091388489172</v>
      </c>
      <c r="H59">
        <f t="shared" si="3"/>
        <v>4.0639056491557195</v>
      </c>
      <c r="I59">
        <f t="shared" si="3"/>
        <v>4.0639056491557195</v>
      </c>
      <c r="J59">
        <f t="shared" si="0"/>
        <v>2.4433673100206645</v>
      </c>
    </row>
    <row r="60" spans="1:10" x14ac:dyDescent="0.25">
      <c r="A60">
        <v>1.6171884636760301</v>
      </c>
      <c r="B60">
        <v>-0.42695970853645199</v>
      </c>
      <c r="C60" t="s">
        <v>10</v>
      </c>
      <c r="D60">
        <v>1973</v>
      </c>
      <c r="E60" t="s">
        <v>101</v>
      </c>
      <c r="F60">
        <f t="shared" si="1"/>
        <v>0.18428215425809902</v>
      </c>
      <c r="G60">
        <f t="shared" si="2"/>
        <v>0.18428215425809902</v>
      </c>
      <c r="H60">
        <f t="shared" si="3"/>
        <v>4.432469957671918</v>
      </c>
      <c r="I60">
        <f t="shared" si="3"/>
        <v>4.432469957671918</v>
      </c>
      <c r="J60">
        <f t="shared" si="0"/>
        <v>2.5987803647728893</v>
      </c>
    </row>
    <row r="61" spans="1:10" x14ac:dyDescent="0.25">
      <c r="A61">
        <v>1.798388733793</v>
      </c>
      <c r="B61">
        <v>-0.51013295996320895</v>
      </c>
      <c r="C61" t="s">
        <v>10</v>
      </c>
      <c r="D61">
        <v>1974</v>
      </c>
      <c r="E61" t="s">
        <v>101</v>
      </c>
      <c r="F61">
        <f t="shared" si="1"/>
        <v>0.19937734987545952</v>
      </c>
      <c r="G61">
        <f t="shared" si="2"/>
        <v>0.19937734987545952</v>
      </c>
      <c r="H61">
        <f t="shared" si="3"/>
        <v>4.8312246574228368</v>
      </c>
      <c r="I61">
        <f t="shared" si="3"/>
        <v>4.8312246574228368</v>
      </c>
      <c r="J61">
        <f t="shared" si="0"/>
        <v>2.7916558488134284</v>
      </c>
    </row>
    <row r="62" spans="1:10" x14ac:dyDescent="0.25">
      <c r="A62">
        <v>1.6357472127206401</v>
      </c>
      <c r="B62">
        <v>-0.56367087374148095</v>
      </c>
      <c r="C62" t="s">
        <v>10</v>
      </c>
      <c r="D62">
        <v>1975</v>
      </c>
      <c r="E62" t="s">
        <v>101</v>
      </c>
      <c r="F62">
        <f t="shared" si="1"/>
        <v>0.17122667020198867</v>
      </c>
      <c r="G62">
        <f t="shared" si="2"/>
        <v>0.17122667020198867</v>
      </c>
      <c r="H62">
        <f t="shared" si="3"/>
        <v>5.1736779978268146</v>
      </c>
      <c r="I62">
        <f t="shared" si="3"/>
        <v>5.1736779978268146</v>
      </c>
      <c r="J62">
        <f t="shared" si="0"/>
        <v>2.6427916785987944</v>
      </c>
    </row>
    <row r="63" spans="1:10" x14ac:dyDescent="0.25">
      <c r="A63">
        <v>1.47643636910998</v>
      </c>
      <c r="B63">
        <v>-0.64971361097588098</v>
      </c>
      <c r="C63" t="s">
        <v>10</v>
      </c>
      <c r="D63">
        <v>1977</v>
      </c>
      <c r="E63" t="s">
        <v>101</v>
      </c>
      <c r="F63">
        <f t="shared" si="1"/>
        <v>0.18106158488958446</v>
      </c>
      <c r="G63">
        <f t="shared" si="2"/>
        <v>9.053079244479223E-2</v>
      </c>
      <c r="H63">
        <f t="shared" si="3"/>
        <v>5.5358011676059835</v>
      </c>
      <c r="I63">
        <f t="shared" si="3"/>
        <v>5.354739582716399</v>
      </c>
      <c r="J63">
        <f t="shared" si="0"/>
        <v>2.5082349732153486</v>
      </c>
    </row>
    <row r="64" spans="1:10" x14ac:dyDescent="0.25">
      <c r="A64">
        <v>1.7717519428508099</v>
      </c>
      <c r="B64">
        <v>-0.52323637700166103</v>
      </c>
      <c r="C64" t="s">
        <v>10</v>
      </c>
      <c r="D64">
        <v>1979</v>
      </c>
      <c r="E64" t="s">
        <v>6</v>
      </c>
      <c r="F64">
        <f t="shared" si="1"/>
        <v>0.32125967504130543</v>
      </c>
      <c r="G64">
        <f t="shared" si="2"/>
        <v>0.16062983752065271</v>
      </c>
      <c r="H64">
        <f t="shared" si="3"/>
        <v>6.1783205176885945</v>
      </c>
      <c r="I64">
        <f t="shared" si="3"/>
        <v>5.6759992577577041</v>
      </c>
      <c r="J64">
        <f t="shared" si="0"/>
        <v>2.7679131777824306</v>
      </c>
    </row>
    <row r="65" spans="1:10" x14ac:dyDescent="0.25">
      <c r="A65">
        <v>1.45340444335549</v>
      </c>
      <c r="B65">
        <v>0.64936972180360097</v>
      </c>
      <c r="C65" t="s">
        <v>10</v>
      </c>
      <c r="D65">
        <v>1991</v>
      </c>
      <c r="E65" t="s">
        <v>6</v>
      </c>
      <c r="F65">
        <f t="shared" si="1"/>
        <v>1.2150515188214113</v>
      </c>
      <c r="G65">
        <f t="shared" si="2"/>
        <v>0.1012542932351176</v>
      </c>
      <c r="H65">
        <f t="shared" si="3"/>
        <v>8.6084235553314166</v>
      </c>
      <c r="I65">
        <f t="shared" si="3"/>
        <v>5.878507844227939</v>
      </c>
      <c r="J65">
        <f t="shared" si="0"/>
        <v>2.4863651429493689</v>
      </c>
    </row>
    <row r="66" spans="1:10" x14ac:dyDescent="0.25">
      <c r="A66">
        <v>1.29219770097845</v>
      </c>
      <c r="B66">
        <v>0.36954547860495901</v>
      </c>
      <c r="C66" t="s">
        <v>10</v>
      </c>
      <c r="D66">
        <v>1992</v>
      </c>
      <c r="E66" t="s">
        <v>7</v>
      </c>
      <c r="F66">
        <f t="shared" si="1"/>
        <v>0.32293841652784211</v>
      </c>
      <c r="G66">
        <f t="shared" si="2"/>
        <v>0.32293841652784211</v>
      </c>
      <c r="H66">
        <f t="shared" si="3"/>
        <v>9.2543003883871009</v>
      </c>
      <c r="I66">
        <f t="shared" si="3"/>
        <v>6.5243846772836234</v>
      </c>
      <c r="J66">
        <f t="shared" si="0"/>
        <v>2.2690638780659524</v>
      </c>
    </row>
    <row r="67" spans="1:10" x14ac:dyDescent="0.25">
      <c r="A67">
        <v>1.1295985276414899</v>
      </c>
      <c r="B67">
        <v>0.39166599243622702</v>
      </c>
      <c r="C67" t="s">
        <v>10</v>
      </c>
      <c r="D67">
        <v>1993</v>
      </c>
      <c r="E67" t="s">
        <v>7</v>
      </c>
      <c r="F67">
        <f t="shared" si="1"/>
        <v>0.16409694787540108</v>
      </c>
      <c r="G67">
        <f t="shared" si="2"/>
        <v>0.16409694787540108</v>
      </c>
      <c r="H67">
        <f t="shared" si="3"/>
        <v>9.5824942841379031</v>
      </c>
      <c r="I67">
        <f t="shared" si="3"/>
        <v>6.8525785730344255</v>
      </c>
      <c r="J67">
        <f t="shared" ref="J67:J130" si="4">SQRT((A67-$P$1)^2+(B67-$Q$1)^2)</f>
        <v>2.1128109665988242</v>
      </c>
    </row>
    <row r="68" spans="1:10" x14ac:dyDescent="0.25">
      <c r="A68">
        <v>0.65481679321312303</v>
      </c>
      <c r="B68">
        <v>0.24760253297316501</v>
      </c>
      <c r="C68" t="s">
        <v>10</v>
      </c>
      <c r="D68">
        <v>1994</v>
      </c>
      <c r="E68" t="s">
        <v>7</v>
      </c>
      <c r="F68">
        <f t="shared" ref="F68:F129" si="5">SQRT((A68-A67)^2+(B68-B67)^2)</f>
        <v>0.49615720865394436</v>
      </c>
      <c r="G68">
        <f t="shared" ref="G68:G131" si="6">F68/(D68-D67)</f>
        <v>0.49615720865394436</v>
      </c>
      <c r="H68">
        <f t="shared" ref="H68:I131" si="7">IF(H67="NA",0,H67)+(F68+IF(F67="NA",0,F68))</f>
        <v>10.574808701445791</v>
      </c>
      <c r="I68">
        <f t="shared" si="7"/>
        <v>7.8448929903423146</v>
      </c>
      <c r="J68">
        <f t="shared" si="4"/>
        <v>1.620407918978648</v>
      </c>
    </row>
    <row r="69" spans="1:10" x14ac:dyDescent="0.25">
      <c r="A69">
        <v>0.50030848670279404</v>
      </c>
      <c r="B69">
        <v>0.40307484723965398</v>
      </c>
      <c r="C69" t="s">
        <v>10</v>
      </c>
      <c r="D69">
        <v>1995</v>
      </c>
      <c r="E69" t="s">
        <v>7</v>
      </c>
      <c r="F69">
        <f t="shared" si="5"/>
        <v>0.21919045892571987</v>
      </c>
      <c r="G69">
        <f t="shared" si="6"/>
        <v>0.21919045892571987</v>
      </c>
      <c r="H69">
        <f t="shared" si="7"/>
        <v>11.013189619297231</v>
      </c>
      <c r="I69">
        <f t="shared" si="7"/>
        <v>8.2832739081937543</v>
      </c>
      <c r="J69">
        <f t="shared" si="4"/>
        <v>1.502072136549871</v>
      </c>
    </row>
    <row r="70" spans="1:10" x14ac:dyDescent="0.25">
      <c r="A70">
        <v>-0.13631474332620899</v>
      </c>
      <c r="B70">
        <v>0.14570694502942499</v>
      </c>
      <c r="C70" t="s">
        <v>10</v>
      </c>
      <c r="D70">
        <v>1996</v>
      </c>
      <c r="E70" t="s">
        <v>7</v>
      </c>
      <c r="F70">
        <f t="shared" si="5"/>
        <v>0.68667850854723478</v>
      </c>
      <c r="G70">
        <f t="shared" si="6"/>
        <v>0.68667850854723478</v>
      </c>
      <c r="H70">
        <f t="shared" si="7"/>
        <v>12.386546636391701</v>
      </c>
      <c r="I70">
        <f t="shared" si="7"/>
        <v>9.6566309252882245</v>
      </c>
      <c r="J70">
        <f t="shared" si="4"/>
        <v>0.82326663269074474</v>
      </c>
    </row>
    <row r="71" spans="1:10" x14ac:dyDescent="0.25">
      <c r="A71">
        <v>-0.34782664192195001</v>
      </c>
      <c r="B71">
        <v>-2.8287283017219E-2</v>
      </c>
      <c r="C71" t="s">
        <v>10</v>
      </c>
      <c r="D71">
        <v>1997</v>
      </c>
      <c r="E71" t="s">
        <v>7</v>
      </c>
      <c r="F71">
        <f t="shared" si="5"/>
        <v>0.27388186256326391</v>
      </c>
      <c r="G71">
        <f t="shared" si="6"/>
        <v>0.27388186256326391</v>
      </c>
      <c r="H71">
        <f t="shared" si="7"/>
        <v>12.934310361518229</v>
      </c>
      <c r="I71">
        <f t="shared" si="7"/>
        <v>10.204394650414752</v>
      </c>
      <c r="J71">
        <f t="shared" si="4"/>
        <v>0.59922598864234011</v>
      </c>
    </row>
    <row r="72" spans="1:10" x14ac:dyDescent="0.25">
      <c r="A72">
        <v>-0.20951205998360001</v>
      </c>
      <c r="B72">
        <v>0.146799328455399</v>
      </c>
      <c r="C72" t="s">
        <v>10</v>
      </c>
      <c r="D72">
        <v>1998</v>
      </c>
      <c r="E72" t="s">
        <v>7</v>
      </c>
      <c r="F72">
        <f t="shared" si="5"/>
        <v>0.22312831531149072</v>
      </c>
      <c r="G72">
        <f t="shared" si="6"/>
        <v>0.22312831531149072</v>
      </c>
      <c r="H72">
        <f t="shared" si="7"/>
        <v>13.38056699214121</v>
      </c>
      <c r="I72">
        <f t="shared" si="7"/>
        <v>10.650651281037733</v>
      </c>
      <c r="J72">
        <f t="shared" si="4"/>
        <v>0.75156594321676695</v>
      </c>
    </row>
    <row r="73" spans="1:10" x14ac:dyDescent="0.25">
      <c r="A73">
        <v>-0.19490375999106699</v>
      </c>
      <c r="B73">
        <v>-0.52968063232085005</v>
      </c>
      <c r="C73" t="s">
        <v>10</v>
      </c>
      <c r="D73">
        <v>1999</v>
      </c>
      <c r="E73" t="s">
        <v>7</v>
      </c>
      <c r="F73">
        <f t="shared" si="5"/>
        <v>0.67663767243666484</v>
      </c>
      <c r="G73">
        <f t="shared" si="6"/>
        <v>0.67663767243666484</v>
      </c>
      <c r="H73">
        <f t="shared" si="7"/>
        <v>14.73384233701454</v>
      </c>
      <c r="I73">
        <f t="shared" si="7"/>
        <v>12.003926625911063</v>
      </c>
      <c r="J73">
        <f t="shared" si="4"/>
        <v>0.91891953080410682</v>
      </c>
    </row>
    <row r="74" spans="1:10" x14ac:dyDescent="0.25">
      <c r="A74">
        <v>-0.25643614711295698</v>
      </c>
      <c r="B74">
        <v>-0.28272790576218199</v>
      </c>
      <c r="C74" t="s">
        <v>10</v>
      </c>
      <c r="D74">
        <v>2000</v>
      </c>
      <c r="E74" t="s">
        <v>7</v>
      </c>
      <c r="F74">
        <f t="shared" si="5"/>
        <v>0.2545032098416018</v>
      </c>
      <c r="G74">
        <f t="shared" si="6"/>
        <v>0.2545032098416018</v>
      </c>
      <c r="H74">
        <f t="shared" si="7"/>
        <v>15.242848756697743</v>
      </c>
      <c r="I74">
        <f t="shared" si="7"/>
        <v>12.512933045594266</v>
      </c>
      <c r="J74">
        <f t="shared" si="4"/>
        <v>0.74533387768909654</v>
      </c>
    </row>
    <row r="75" spans="1:10" x14ac:dyDescent="0.25">
      <c r="A75">
        <v>-5.8737194786393498E-2</v>
      </c>
      <c r="B75">
        <v>-0.41721865211610998</v>
      </c>
      <c r="C75" t="s">
        <v>10</v>
      </c>
      <c r="D75">
        <v>2001</v>
      </c>
      <c r="E75" t="s">
        <v>7</v>
      </c>
      <c r="F75">
        <f t="shared" si="5"/>
        <v>0.239108001969523</v>
      </c>
      <c r="G75">
        <f t="shared" si="6"/>
        <v>0.239108001969523</v>
      </c>
      <c r="H75">
        <f t="shared" si="7"/>
        <v>15.721064760636789</v>
      </c>
      <c r="I75">
        <f t="shared" si="7"/>
        <v>12.991149049533313</v>
      </c>
      <c r="J75">
        <f t="shared" si="4"/>
        <v>0.98047282023693838</v>
      </c>
    </row>
    <row r="76" spans="1:10" x14ac:dyDescent="0.25">
      <c r="A76">
        <v>-6.6906248477281605E-2</v>
      </c>
      <c r="B76">
        <v>-0.47909160591238298</v>
      </c>
      <c r="C76" t="s">
        <v>10</v>
      </c>
      <c r="D76">
        <v>2002</v>
      </c>
      <c r="E76" t="s">
        <v>7</v>
      </c>
      <c r="F76">
        <f t="shared" si="5"/>
        <v>6.2409901856038404E-2</v>
      </c>
      <c r="G76">
        <f t="shared" si="6"/>
        <v>6.2409901856038404E-2</v>
      </c>
      <c r="H76">
        <f t="shared" si="7"/>
        <v>15.845884564348866</v>
      </c>
      <c r="I76">
        <f t="shared" si="7"/>
        <v>13.11596885324539</v>
      </c>
      <c r="J76">
        <f t="shared" si="4"/>
        <v>1.0011187521029956</v>
      </c>
    </row>
    <row r="77" spans="1:10" x14ac:dyDescent="0.25">
      <c r="A77">
        <v>5.1725662151155399E-2</v>
      </c>
      <c r="B77">
        <v>-0.43778005967765399</v>
      </c>
      <c r="C77" t="s">
        <v>10</v>
      </c>
      <c r="D77">
        <v>2003</v>
      </c>
      <c r="E77" t="s">
        <v>7</v>
      </c>
      <c r="F77">
        <f t="shared" si="5"/>
        <v>0.12561916283615973</v>
      </c>
      <c r="G77">
        <f t="shared" si="6"/>
        <v>0.12561916283615973</v>
      </c>
      <c r="H77">
        <f t="shared" si="7"/>
        <v>16.097122890021186</v>
      </c>
      <c r="I77">
        <f t="shared" si="7"/>
        <v>13.36720717891771</v>
      </c>
      <c r="J77">
        <f t="shared" si="4"/>
        <v>1.0895806072655303</v>
      </c>
    </row>
    <row r="78" spans="1:10" x14ac:dyDescent="0.25">
      <c r="A78">
        <v>-0.21708091870610499</v>
      </c>
      <c r="B78">
        <v>-0.461269315340672</v>
      </c>
      <c r="C78" t="s">
        <v>10</v>
      </c>
      <c r="D78">
        <v>2004</v>
      </c>
      <c r="E78" t="s">
        <v>7</v>
      </c>
      <c r="F78">
        <f t="shared" si="5"/>
        <v>0.26983091565603357</v>
      </c>
      <c r="G78">
        <f t="shared" si="6"/>
        <v>0.26983091565603357</v>
      </c>
      <c r="H78">
        <f t="shared" si="7"/>
        <v>16.636784721333253</v>
      </c>
      <c r="I78">
        <f t="shared" si="7"/>
        <v>13.906869010229777</v>
      </c>
      <c r="J78">
        <f t="shared" si="4"/>
        <v>0.86249647953768438</v>
      </c>
    </row>
    <row r="79" spans="1:10" x14ac:dyDescent="0.25">
      <c r="A79">
        <v>-1.12644469783919E-2</v>
      </c>
      <c r="B79">
        <v>-0.46531737687267499</v>
      </c>
      <c r="C79" t="s">
        <v>10</v>
      </c>
      <c r="D79">
        <v>2005</v>
      </c>
      <c r="E79" t="s">
        <v>7</v>
      </c>
      <c r="F79">
        <f t="shared" si="5"/>
        <v>0.20585627713677182</v>
      </c>
      <c r="G79">
        <f t="shared" si="6"/>
        <v>0.20585627713677182</v>
      </c>
      <c r="H79">
        <f t="shared" si="7"/>
        <v>17.048497275606795</v>
      </c>
      <c r="I79">
        <f t="shared" si="7"/>
        <v>14.318581564503321</v>
      </c>
      <c r="J79">
        <f t="shared" si="4"/>
        <v>1.0441391872386208</v>
      </c>
    </row>
    <row r="80" spans="1:10" x14ac:dyDescent="0.25">
      <c r="A80">
        <v>-0.142909930035473</v>
      </c>
      <c r="B80">
        <v>-0.43824440182979602</v>
      </c>
      <c r="C80" t="s">
        <v>10</v>
      </c>
      <c r="D80">
        <v>2006</v>
      </c>
      <c r="E80" t="s">
        <v>7</v>
      </c>
      <c r="F80">
        <f t="shared" si="5"/>
        <v>0.13440044340330345</v>
      </c>
      <c r="G80">
        <f t="shared" si="6"/>
        <v>0.13440044340330345</v>
      </c>
      <c r="H80">
        <f t="shared" si="7"/>
        <v>17.317298162413401</v>
      </c>
      <c r="I80">
        <f t="shared" si="7"/>
        <v>14.587382451309928</v>
      </c>
      <c r="J80">
        <f t="shared" si="4"/>
        <v>0.91483514251307141</v>
      </c>
    </row>
    <row r="81" spans="1:10" x14ac:dyDescent="0.25">
      <c r="A81">
        <v>-8.7672993107323793E-2</v>
      </c>
      <c r="B81">
        <v>-0.64043159613293899</v>
      </c>
      <c r="C81" t="s">
        <v>10</v>
      </c>
      <c r="D81">
        <v>2007</v>
      </c>
      <c r="E81" t="s">
        <v>7</v>
      </c>
      <c r="F81">
        <f t="shared" si="5"/>
        <v>0.2095967097580046</v>
      </c>
      <c r="G81">
        <f t="shared" si="6"/>
        <v>0.2095967097580046</v>
      </c>
      <c r="H81">
        <f t="shared" si="7"/>
        <v>17.73649158192941</v>
      </c>
      <c r="I81">
        <f t="shared" si="7"/>
        <v>15.006575870825937</v>
      </c>
      <c r="J81">
        <f t="shared" si="4"/>
        <v>1.0707379537503015</v>
      </c>
    </row>
    <row r="82" spans="1:10" x14ac:dyDescent="0.25">
      <c r="A82">
        <v>-0.21111473662183</v>
      </c>
      <c r="B82">
        <v>-0.69160158864265198</v>
      </c>
      <c r="C82" t="s">
        <v>10</v>
      </c>
      <c r="D82">
        <v>2008</v>
      </c>
      <c r="E82" t="s">
        <v>7</v>
      </c>
      <c r="F82">
        <f t="shared" si="5"/>
        <v>0.1336272134534924</v>
      </c>
      <c r="G82">
        <f t="shared" si="6"/>
        <v>0.1336272134534924</v>
      </c>
      <c r="H82">
        <f t="shared" si="7"/>
        <v>18.003746008836394</v>
      </c>
      <c r="I82">
        <f t="shared" si="7"/>
        <v>15.273830297732923</v>
      </c>
      <c r="J82">
        <f t="shared" si="4"/>
        <v>1.0088486762526043</v>
      </c>
    </row>
    <row r="83" spans="1:10" x14ac:dyDescent="0.25">
      <c r="A83">
        <v>-0.23732228832462399</v>
      </c>
      <c r="B83">
        <v>-0.35511289135054402</v>
      </c>
      <c r="C83" t="s">
        <v>10</v>
      </c>
      <c r="D83">
        <v>2009</v>
      </c>
      <c r="E83" t="s">
        <v>7</v>
      </c>
      <c r="F83">
        <f t="shared" si="5"/>
        <v>0.33750774683197199</v>
      </c>
      <c r="G83">
        <f t="shared" si="6"/>
        <v>0.33750774683197199</v>
      </c>
      <c r="H83">
        <f t="shared" si="7"/>
        <v>18.67876150250034</v>
      </c>
      <c r="I83">
        <f t="shared" si="7"/>
        <v>15.948845791396867</v>
      </c>
      <c r="J83">
        <f t="shared" si="4"/>
        <v>0.79265822525418383</v>
      </c>
    </row>
    <row r="84" spans="1:10" x14ac:dyDescent="0.25">
      <c r="A84">
        <v>-0.82476696888384904</v>
      </c>
      <c r="B84">
        <v>0.252171192905843</v>
      </c>
      <c r="C84" t="s">
        <v>10</v>
      </c>
      <c r="D84">
        <v>2013</v>
      </c>
      <c r="E84" t="s">
        <v>7</v>
      </c>
      <c r="F84">
        <f t="shared" si="5"/>
        <v>0.84491728098580665</v>
      </c>
      <c r="G84">
        <f t="shared" si="6"/>
        <v>0.21122932024645166</v>
      </c>
      <c r="H84">
        <f t="shared" si="7"/>
        <v>20.368596064471951</v>
      </c>
      <c r="I84">
        <f t="shared" si="7"/>
        <v>16.371304431889769</v>
      </c>
      <c r="J84">
        <f t="shared" si="4"/>
        <v>0.2807788149915984</v>
      </c>
    </row>
    <row r="85" spans="1:10" x14ac:dyDescent="0.25">
      <c r="A85">
        <v>-1.37921209314093</v>
      </c>
      <c r="B85">
        <v>-0.33187636997404601</v>
      </c>
      <c r="C85" t="s">
        <v>10</v>
      </c>
      <c r="D85">
        <v>2022</v>
      </c>
      <c r="E85" t="s">
        <v>7</v>
      </c>
      <c r="F85">
        <f t="shared" si="5"/>
        <v>0.80530798550516547</v>
      </c>
      <c r="G85">
        <f t="shared" si="6"/>
        <v>8.9478665056129503E-2</v>
      </c>
      <c r="H85">
        <f t="shared" si="7"/>
        <v>21.979212035482284</v>
      </c>
      <c r="I85">
        <f t="shared" si="7"/>
        <v>16.550261762002027</v>
      </c>
      <c r="J85">
        <f t="shared" si="4"/>
        <v>0.54484989536611728</v>
      </c>
    </row>
    <row r="86" spans="1:10" x14ac:dyDescent="0.25">
      <c r="A86">
        <v>2.1719132131065702</v>
      </c>
      <c r="B86">
        <v>0.17570550218275299</v>
      </c>
      <c r="C86" t="s">
        <v>8</v>
      </c>
      <c r="D86">
        <v>1966</v>
      </c>
      <c r="E86" t="s">
        <v>101</v>
      </c>
      <c r="F86" t="s">
        <v>17</v>
      </c>
      <c r="G86" t="s">
        <v>17</v>
      </c>
      <c r="H86" t="s">
        <v>17</v>
      </c>
      <c r="I86" t="s">
        <v>17</v>
      </c>
      <c r="J86">
        <f t="shared" si="4"/>
        <v>3.1233347911021019</v>
      </c>
    </row>
    <row r="87" spans="1:10" x14ac:dyDescent="0.25">
      <c r="A87">
        <v>2.2040494694531598</v>
      </c>
      <c r="B87">
        <v>0.16389822137590501</v>
      </c>
      <c r="C87" t="s">
        <v>8</v>
      </c>
      <c r="D87">
        <v>1967</v>
      </c>
      <c r="E87" t="s">
        <v>101</v>
      </c>
      <c r="F87">
        <f t="shared" ref="F87:F102" si="8">SQRT((A87-A86)^2+(B87-B86)^2)</f>
        <v>3.423668868371306E-2</v>
      </c>
      <c r="G87">
        <f t="shared" si="6"/>
        <v>3.423668868371306E-2</v>
      </c>
      <c r="H87">
        <f t="shared" si="7"/>
        <v>3.423668868371306E-2</v>
      </c>
      <c r="I87">
        <f t="shared" si="7"/>
        <v>3.423668868371306E-2</v>
      </c>
      <c r="J87">
        <f t="shared" si="4"/>
        <v>3.1547814193726893</v>
      </c>
    </row>
    <row r="88" spans="1:10" x14ac:dyDescent="0.25">
      <c r="A88">
        <v>2.1620802231221501</v>
      </c>
      <c r="B88">
        <v>0.26021744734021601</v>
      </c>
      <c r="C88" t="s">
        <v>8</v>
      </c>
      <c r="D88">
        <v>1972</v>
      </c>
      <c r="E88" t="s">
        <v>101</v>
      </c>
      <c r="F88">
        <f t="shared" si="8"/>
        <v>0.10506574574026006</v>
      </c>
      <c r="G88">
        <f t="shared" si="6"/>
        <v>2.1013149148052013E-2</v>
      </c>
      <c r="H88">
        <f t="shared" si="7"/>
        <v>0.24436818016423317</v>
      </c>
      <c r="I88">
        <f t="shared" si="7"/>
        <v>7.6262986979817093E-2</v>
      </c>
      <c r="J88">
        <f t="shared" si="4"/>
        <v>3.1194521138433728</v>
      </c>
    </row>
    <row r="89" spans="1:10" x14ac:dyDescent="0.25">
      <c r="A89">
        <v>1.6117895846838901</v>
      </c>
      <c r="B89">
        <v>-5.3644221122597702E-2</v>
      </c>
      <c r="C89" t="s">
        <v>8</v>
      </c>
      <c r="D89">
        <v>1977</v>
      </c>
      <c r="E89" t="s">
        <v>101</v>
      </c>
      <c r="F89">
        <f t="shared" si="8"/>
        <v>0.63350527518170596</v>
      </c>
      <c r="G89">
        <f t="shared" si="6"/>
        <v>0.12670105503634119</v>
      </c>
      <c r="H89">
        <f t="shared" si="7"/>
        <v>1.5113787305276452</v>
      </c>
      <c r="I89">
        <f t="shared" si="7"/>
        <v>0.32966509705249947</v>
      </c>
      <c r="J89">
        <f t="shared" si="4"/>
        <v>2.5587592466037195</v>
      </c>
    </row>
    <row r="90" spans="1:10" x14ac:dyDescent="0.25">
      <c r="A90">
        <v>1.38882834361194</v>
      </c>
      <c r="B90">
        <v>0.57417006340332</v>
      </c>
      <c r="C90" t="s">
        <v>8</v>
      </c>
      <c r="D90">
        <v>1996</v>
      </c>
      <c r="E90" t="s">
        <v>101</v>
      </c>
      <c r="F90">
        <f t="shared" si="8"/>
        <v>0.66623005851967854</v>
      </c>
      <c r="G90">
        <f t="shared" si="6"/>
        <v>3.5064739922088341E-2</v>
      </c>
      <c r="H90">
        <f t="shared" si="7"/>
        <v>2.8438388475670022</v>
      </c>
      <c r="I90">
        <f t="shared" si="7"/>
        <v>0.39979457689667613</v>
      </c>
      <c r="J90">
        <f t="shared" si="4"/>
        <v>2.4050147484933388</v>
      </c>
    </row>
    <row r="91" spans="1:10" x14ac:dyDescent="0.25">
      <c r="A91">
        <v>1.2849991451862901</v>
      </c>
      <c r="B91">
        <v>0.52451689970446003</v>
      </c>
      <c r="C91" t="s">
        <v>8</v>
      </c>
      <c r="D91">
        <v>1997</v>
      </c>
      <c r="E91" t="s">
        <v>101</v>
      </c>
      <c r="F91">
        <f t="shared" si="8"/>
        <v>0.11509100360592377</v>
      </c>
      <c r="G91">
        <f t="shared" si="6"/>
        <v>0.11509100360592377</v>
      </c>
      <c r="H91">
        <f t="shared" si="7"/>
        <v>3.0740208547788499</v>
      </c>
      <c r="I91">
        <f t="shared" si="7"/>
        <v>0.62997658410852364</v>
      </c>
      <c r="J91">
        <f t="shared" si="4"/>
        <v>2.2924442146902653</v>
      </c>
    </row>
    <row r="92" spans="1:10" x14ac:dyDescent="0.25">
      <c r="A92">
        <v>1.34007330126963</v>
      </c>
      <c r="B92">
        <v>0.64673866630273602</v>
      </c>
      <c r="C92" t="s">
        <v>8</v>
      </c>
      <c r="D92">
        <v>1998</v>
      </c>
      <c r="E92" t="s">
        <v>101</v>
      </c>
      <c r="F92">
        <f t="shared" si="8"/>
        <v>0.13405716280264751</v>
      </c>
      <c r="G92">
        <f t="shared" si="6"/>
        <v>0.13405716280264751</v>
      </c>
      <c r="H92">
        <f t="shared" si="7"/>
        <v>3.3421351803841448</v>
      </c>
      <c r="I92">
        <f t="shared" si="7"/>
        <v>0.89809090971381866</v>
      </c>
      <c r="J92">
        <f t="shared" si="4"/>
        <v>2.3764447887489921</v>
      </c>
    </row>
    <row r="93" spans="1:10" x14ac:dyDescent="0.25">
      <c r="A93">
        <v>1.37415997991182</v>
      </c>
      <c r="B93">
        <v>0.68989380608393902</v>
      </c>
      <c r="C93" t="s">
        <v>8</v>
      </c>
      <c r="D93">
        <v>1999</v>
      </c>
      <c r="E93" t="s">
        <v>101</v>
      </c>
      <c r="F93">
        <f t="shared" si="8"/>
        <v>5.4993342782477826E-2</v>
      </c>
      <c r="G93">
        <f t="shared" si="6"/>
        <v>5.4993342782477826E-2</v>
      </c>
      <c r="H93">
        <f t="shared" si="7"/>
        <v>3.4521218659491004</v>
      </c>
      <c r="I93">
        <f t="shared" si="7"/>
        <v>1.0080775952787744</v>
      </c>
      <c r="J93">
        <f t="shared" si="4"/>
        <v>2.421216374027622</v>
      </c>
    </row>
    <row r="94" spans="1:10" x14ac:dyDescent="0.25">
      <c r="A94">
        <v>1.2367191958930699</v>
      </c>
      <c r="B94">
        <v>0.73218900187372704</v>
      </c>
      <c r="C94" t="s">
        <v>8</v>
      </c>
      <c r="D94">
        <v>2001</v>
      </c>
      <c r="E94" t="s">
        <v>101</v>
      </c>
      <c r="F94">
        <f t="shared" si="8"/>
        <v>0.14380143496705874</v>
      </c>
      <c r="G94">
        <f t="shared" si="6"/>
        <v>7.1900717483529372E-2</v>
      </c>
      <c r="H94">
        <f t="shared" si="7"/>
        <v>3.7397247358832177</v>
      </c>
      <c r="I94">
        <f t="shared" si="7"/>
        <v>1.151879030245833</v>
      </c>
      <c r="J94">
        <f t="shared" si="4"/>
        <v>2.3029360324985637</v>
      </c>
    </row>
    <row r="95" spans="1:10" x14ac:dyDescent="0.25">
      <c r="A95">
        <v>1.06219966341997</v>
      </c>
      <c r="B95">
        <v>0.62822578237674498</v>
      </c>
      <c r="C95" t="s">
        <v>8</v>
      </c>
      <c r="D95">
        <v>2002</v>
      </c>
      <c r="E95" t="s">
        <v>101</v>
      </c>
      <c r="F95">
        <f t="shared" si="8"/>
        <v>0.203138913610384</v>
      </c>
      <c r="G95">
        <f t="shared" si="6"/>
        <v>0.203138913610384</v>
      </c>
      <c r="H95">
        <f t="shared" si="7"/>
        <v>4.1460025631039858</v>
      </c>
      <c r="I95">
        <f t="shared" si="7"/>
        <v>1.5581568574666012</v>
      </c>
      <c r="J95">
        <f t="shared" si="4"/>
        <v>2.1048401652496871</v>
      </c>
    </row>
    <row r="96" spans="1:10" x14ac:dyDescent="0.25">
      <c r="A96">
        <v>1.3525040399377599</v>
      </c>
      <c r="B96">
        <v>0.94647041833636703</v>
      </c>
      <c r="C96" t="s">
        <v>8</v>
      </c>
      <c r="D96">
        <v>2003</v>
      </c>
      <c r="E96" t="s">
        <v>101</v>
      </c>
      <c r="F96">
        <f t="shared" si="8"/>
        <v>0.43076243956786103</v>
      </c>
      <c r="G96">
        <f t="shared" si="6"/>
        <v>0.43076243956786103</v>
      </c>
      <c r="H96">
        <f t="shared" si="7"/>
        <v>5.0075274422397076</v>
      </c>
      <c r="I96">
        <f t="shared" si="7"/>
        <v>2.4196817366023233</v>
      </c>
      <c r="J96">
        <f t="shared" si="4"/>
        <v>2.4864742452395414</v>
      </c>
    </row>
    <row r="97" spans="1:10" x14ac:dyDescent="0.25">
      <c r="A97">
        <v>1.3011662695236501</v>
      </c>
      <c r="B97">
        <v>0.90689297917424205</v>
      </c>
      <c r="C97" t="s">
        <v>8</v>
      </c>
      <c r="D97">
        <v>2004</v>
      </c>
      <c r="E97" t="s">
        <v>101</v>
      </c>
      <c r="F97">
        <f t="shared" si="8"/>
        <v>6.4822375471156185E-2</v>
      </c>
      <c r="G97">
        <f t="shared" si="6"/>
        <v>6.4822375471156185E-2</v>
      </c>
      <c r="H97">
        <f t="shared" si="7"/>
        <v>5.1371721931820202</v>
      </c>
      <c r="I97">
        <f t="shared" si="7"/>
        <v>2.5493264875446355</v>
      </c>
      <c r="J97">
        <f t="shared" si="4"/>
        <v>2.4239894186110131</v>
      </c>
    </row>
    <row r="98" spans="1:10" x14ac:dyDescent="0.25">
      <c r="A98">
        <v>1.3638967739746499</v>
      </c>
      <c r="B98">
        <v>0.81886904343589895</v>
      </c>
      <c r="C98" t="s">
        <v>8</v>
      </c>
      <c r="D98">
        <v>2005</v>
      </c>
      <c r="E98" t="s">
        <v>101</v>
      </c>
      <c r="F98">
        <f t="shared" si="8"/>
        <v>0.10808945115757071</v>
      </c>
      <c r="G98">
        <f t="shared" si="6"/>
        <v>0.10808945115757071</v>
      </c>
      <c r="H98">
        <f t="shared" si="7"/>
        <v>5.3533510954971613</v>
      </c>
      <c r="I98">
        <f t="shared" si="7"/>
        <v>2.765505389859777</v>
      </c>
      <c r="J98">
        <f t="shared" si="4"/>
        <v>2.4514447423972578</v>
      </c>
    </row>
    <row r="99" spans="1:10" x14ac:dyDescent="0.25">
      <c r="A99">
        <v>1.2527614551969399</v>
      </c>
      <c r="B99">
        <v>1.12797781120644</v>
      </c>
      <c r="C99" t="s">
        <v>8</v>
      </c>
      <c r="D99">
        <v>2006</v>
      </c>
      <c r="E99" t="s">
        <v>101</v>
      </c>
      <c r="F99">
        <f t="shared" si="8"/>
        <v>0.32848027245550915</v>
      </c>
      <c r="G99">
        <f t="shared" si="6"/>
        <v>0.32848027245550915</v>
      </c>
      <c r="H99">
        <f t="shared" si="7"/>
        <v>6.0103116404081796</v>
      </c>
      <c r="I99">
        <f t="shared" si="7"/>
        <v>3.4224659347707953</v>
      </c>
      <c r="J99">
        <f t="shared" si="4"/>
        <v>2.4719927689336485</v>
      </c>
    </row>
    <row r="100" spans="1:10" x14ac:dyDescent="0.25">
      <c r="A100">
        <v>1.2849655028849201</v>
      </c>
      <c r="B100">
        <v>1.04611813107781</v>
      </c>
      <c r="C100" t="s">
        <v>8</v>
      </c>
      <c r="D100">
        <v>2009</v>
      </c>
      <c r="E100" t="s">
        <v>101</v>
      </c>
      <c r="F100">
        <f t="shared" si="8"/>
        <v>8.7966515892419647E-2</v>
      </c>
      <c r="G100">
        <f t="shared" si="6"/>
        <v>2.9322171964139884E-2</v>
      </c>
      <c r="H100">
        <f t="shared" si="7"/>
        <v>6.1862446721930189</v>
      </c>
      <c r="I100">
        <f t="shared" si="7"/>
        <v>3.4811102786990751</v>
      </c>
      <c r="J100">
        <f t="shared" si="4"/>
        <v>2.4648155312678246</v>
      </c>
    </row>
    <row r="101" spans="1:10" x14ac:dyDescent="0.25">
      <c r="A101">
        <v>0.86503721756400997</v>
      </c>
      <c r="B101">
        <v>1.5862780174011899</v>
      </c>
      <c r="C101" t="s">
        <v>8</v>
      </c>
      <c r="D101">
        <v>2015</v>
      </c>
      <c r="E101" t="s">
        <v>101</v>
      </c>
      <c r="F101">
        <f t="shared" si="8"/>
        <v>0.6841874506342881</v>
      </c>
      <c r="G101">
        <f t="shared" si="6"/>
        <v>0.11403124177238134</v>
      </c>
      <c r="H101">
        <f t="shared" si="7"/>
        <v>7.5546195734615953</v>
      </c>
      <c r="I101">
        <f t="shared" si="7"/>
        <v>3.709172762243838</v>
      </c>
      <c r="J101">
        <f t="shared" si="4"/>
        <v>2.4084174291464047</v>
      </c>
    </row>
    <row r="102" spans="1:10" x14ac:dyDescent="0.25">
      <c r="A102">
        <v>1.10467995085923</v>
      </c>
      <c r="B102">
        <v>1.0215995991480999</v>
      </c>
      <c r="C102" t="s">
        <v>8</v>
      </c>
      <c r="D102">
        <v>2022</v>
      </c>
      <c r="E102" t="s">
        <v>101</v>
      </c>
      <c r="F102">
        <f t="shared" si="8"/>
        <v>0.61342510191710897</v>
      </c>
      <c r="G102">
        <f t="shared" si="6"/>
        <v>8.7632157416729847E-2</v>
      </c>
      <c r="H102">
        <f t="shared" si="7"/>
        <v>8.781469777295813</v>
      </c>
      <c r="I102">
        <f t="shared" si="7"/>
        <v>3.8844370770772976</v>
      </c>
      <c r="J102">
        <f t="shared" si="4"/>
        <v>2.2918339096359741</v>
      </c>
    </row>
    <row r="103" spans="1:10" x14ac:dyDescent="0.25">
      <c r="A103">
        <v>-1.37921209270719</v>
      </c>
      <c r="B103">
        <v>-0.33187637083990901</v>
      </c>
      <c r="C103" t="s">
        <v>11</v>
      </c>
      <c r="D103">
        <v>2006</v>
      </c>
      <c r="E103" t="s">
        <v>7</v>
      </c>
      <c r="F103" t="s">
        <v>17</v>
      </c>
      <c r="G103" t="s">
        <v>17</v>
      </c>
      <c r="H103" t="s">
        <v>17</v>
      </c>
      <c r="I103" t="s">
        <v>17</v>
      </c>
      <c r="J103">
        <f t="shared" si="4"/>
        <v>0.54484989554759666</v>
      </c>
    </row>
    <row r="104" spans="1:10" x14ac:dyDescent="0.25">
      <c r="A104">
        <v>-0.59638568887836196</v>
      </c>
      <c r="B104">
        <v>-0.58309370092532098</v>
      </c>
      <c r="C104" t="s">
        <v>11</v>
      </c>
      <c r="D104">
        <v>2007</v>
      </c>
      <c r="E104" t="s">
        <v>7</v>
      </c>
      <c r="F104">
        <f t="shared" si="5"/>
        <v>0.82214799486881818</v>
      </c>
      <c r="G104">
        <f t="shared" si="6"/>
        <v>0.82214799486881818</v>
      </c>
      <c r="H104">
        <f t="shared" si="7"/>
        <v>0.82214799486881818</v>
      </c>
      <c r="I104">
        <f t="shared" si="7"/>
        <v>0.82214799486881818</v>
      </c>
      <c r="J104">
        <f t="shared" si="4"/>
        <v>0.67933675282459693</v>
      </c>
    </row>
    <row r="105" spans="1:10" x14ac:dyDescent="0.25">
      <c r="A105">
        <v>-0.716792612123762</v>
      </c>
      <c r="B105">
        <v>-0.43799172751639798</v>
      </c>
      <c r="C105" t="s">
        <v>11</v>
      </c>
      <c r="D105">
        <v>2008</v>
      </c>
      <c r="E105" t="s">
        <v>7</v>
      </c>
      <c r="F105">
        <f t="shared" si="5"/>
        <v>0.18855346682728338</v>
      </c>
      <c r="G105">
        <f t="shared" si="6"/>
        <v>0.18855346682728338</v>
      </c>
      <c r="H105">
        <f t="shared" si="7"/>
        <v>1.1992549285233849</v>
      </c>
      <c r="I105">
        <f t="shared" si="7"/>
        <v>1.1992549285233849</v>
      </c>
      <c r="J105">
        <f t="shared" si="4"/>
        <v>0.4937572647560402</v>
      </c>
    </row>
    <row r="106" spans="1:10" x14ac:dyDescent="0.25">
      <c r="A106">
        <v>-0.31283461253217698</v>
      </c>
      <c r="B106">
        <v>8.7579121117676E-3</v>
      </c>
      <c r="C106" t="s">
        <v>11</v>
      </c>
      <c r="D106">
        <v>2009</v>
      </c>
      <c r="E106" t="s">
        <v>7</v>
      </c>
      <c r="F106">
        <f t="shared" si="5"/>
        <v>0.60230167353406117</v>
      </c>
      <c r="G106">
        <f t="shared" si="6"/>
        <v>0.60230167353406117</v>
      </c>
      <c r="H106">
        <f t="shared" si="7"/>
        <v>2.4038582755915074</v>
      </c>
      <c r="I106">
        <f t="shared" si="7"/>
        <v>2.4038582755915074</v>
      </c>
      <c r="J106">
        <f t="shared" si="4"/>
        <v>0.63366433667372835</v>
      </c>
    </row>
    <row r="107" spans="1:10" x14ac:dyDescent="0.25">
      <c r="A107">
        <v>-1.0727193487778801</v>
      </c>
      <c r="B107">
        <v>-9.7169126838623998E-2</v>
      </c>
      <c r="C107" t="s">
        <v>11</v>
      </c>
      <c r="D107">
        <v>2010</v>
      </c>
      <c r="E107" t="s">
        <v>7</v>
      </c>
      <c r="F107">
        <f t="shared" si="5"/>
        <v>0.7672322659794748</v>
      </c>
      <c r="G107">
        <f t="shared" si="6"/>
        <v>0.7672322659794748</v>
      </c>
      <c r="H107">
        <f t="shared" si="7"/>
        <v>3.938322807550457</v>
      </c>
      <c r="I107">
        <f t="shared" si="7"/>
        <v>3.938322807550457</v>
      </c>
      <c r="J107">
        <f t="shared" si="4"/>
        <v>0.15881220968044085</v>
      </c>
    </row>
    <row r="108" spans="1:10" x14ac:dyDescent="0.25">
      <c r="A108">
        <v>-1.3792120931273999</v>
      </c>
      <c r="B108">
        <v>-0.33187637000033898</v>
      </c>
      <c r="C108" t="s">
        <v>11</v>
      </c>
      <c r="D108">
        <v>2011</v>
      </c>
      <c r="E108" t="s">
        <v>7</v>
      </c>
      <c r="F108">
        <f t="shared" si="5"/>
        <v>0.38603794156983129</v>
      </c>
      <c r="G108">
        <f t="shared" si="6"/>
        <v>0.38603794156983129</v>
      </c>
      <c r="H108">
        <f t="shared" si="7"/>
        <v>4.7103986906901198</v>
      </c>
      <c r="I108">
        <f t="shared" si="7"/>
        <v>4.7103986906901198</v>
      </c>
      <c r="J108">
        <f t="shared" si="4"/>
        <v>0.54484989537134298</v>
      </c>
    </row>
    <row r="109" spans="1:10" x14ac:dyDescent="0.25">
      <c r="A109">
        <v>-1.02122238701799</v>
      </c>
      <c r="B109">
        <v>-0.20968948967981299</v>
      </c>
      <c r="C109" t="s">
        <v>11</v>
      </c>
      <c r="D109">
        <v>2012</v>
      </c>
      <c r="E109" t="s">
        <v>7</v>
      </c>
      <c r="F109">
        <f t="shared" si="5"/>
        <v>0.37826744956811209</v>
      </c>
      <c r="G109">
        <f t="shared" si="6"/>
        <v>0.37826744956811209</v>
      </c>
      <c r="H109">
        <f t="shared" si="7"/>
        <v>5.4669335898263443</v>
      </c>
      <c r="I109">
        <f t="shared" si="7"/>
        <v>5.4669335898263443</v>
      </c>
      <c r="J109">
        <f t="shared" si="4"/>
        <v>0.22179974400887736</v>
      </c>
    </row>
    <row r="110" spans="1:10" x14ac:dyDescent="0.25">
      <c r="A110">
        <v>-1.19549317463126</v>
      </c>
      <c r="B110">
        <v>-0.21383883118049199</v>
      </c>
      <c r="C110" t="s">
        <v>11</v>
      </c>
      <c r="D110">
        <v>2013</v>
      </c>
      <c r="E110" t="s">
        <v>7</v>
      </c>
      <c r="F110">
        <f t="shared" si="5"/>
        <v>0.17432017797787711</v>
      </c>
      <c r="G110">
        <f t="shared" si="6"/>
        <v>0.17432017797787711</v>
      </c>
      <c r="H110">
        <f t="shared" si="7"/>
        <v>5.8155739457820985</v>
      </c>
      <c r="I110">
        <f t="shared" si="7"/>
        <v>5.8155739457820985</v>
      </c>
      <c r="J110">
        <f t="shared" si="4"/>
        <v>0.32769690472816865</v>
      </c>
    </row>
    <row r="111" spans="1:10" x14ac:dyDescent="0.25">
      <c r="A111">
        <v>0.192293374294777</v>
      </c>
      <c r="B111">
        <v>-0.91762896954874296</v>
      </c>
      <c r="C111" t="s">
        <v>11</v>
      </c>
      <c r="D111">
        <v>2018</v>
      </c>
      <c r="E111" t="s">
        <v>7</v>
      </c>
      <c r="F111">
        <f t="shared" si="5"/>
        <v>1.5560437218293199</v>
      </c>
      <c r="G111">
        <f t="shared" si="6"/>
        <v>0.31120874436586399</v>
      </c>
      <c r="H111">
        <f t="shared" si="7"/>
        <v>8.9276613894407379</v>
      </c>
      <c r="I111">
        <f t="shared" si="7"/>
        <v>6.4379914345138261</v>
      </c>
      <c r="J111">
        <f t="shared" si="4"/>
        <v>1.4618843874121914</v>
      </c>
    </row>
    <row r="112" spans="1:10" x14ac:dyDescent="0.25">
      <c r="A112">
        <v>-1.3792120931402001</v>
      </c>
      <c r="B112">
        <v>-0.33187636997559899</v>
      </c>
      <c r="C112" t="s">
        <v>12</v>
      </c>
      <c r="D112">
        <v>2006</v>
      </c>
      <c r="E112" t="s">
        <v>7</v>
      </c>
      <c r="F112" t="s">
        <v>17</v>
      </c>
      <c r="G112" t="s">
        <v>17</v>
      </c>
      <c r="H112" t="s">
        <v>17</v>
      </c>
      <c r="I112" t="s">
        <v>17</v>
      </c>
      <c r="J112">
        <f t="shared" si="4"/>
        <v>0.54484989536648099</v>
      </c>
    </row>
    <row r="113" spans="1:10" x14ac:dyDescent="0.25">
      <c r="A113">
        <v>-1.0685792615607299</v>
      </c>
      <c r="B113">
        <v>-9.1255400911954498E-2</v>
      </c>
      <c r="C113" t="s">
        <v>12</v>
      </c>
      <c r="D113">
        <v>2007</v>
      </c>
      <c r="E113" t="s">
        <v>7</v>
      </c>
      <c r="F113">
        <f t="shared" si="5"/>
        <v>0.39292646488650629</v>
      </c>
      <c r="G113">
        <f t="shared" si="6"/>
        <v>0.39292646488650629</v>
      </c>
      <c r="H113">
        <f t="shared" si="7"/>
        <v>0.39292646488650629</v>
      </c>
      <c r="I113">
        <f t="shared" si="7"/>
        <v>0.39292646488650629</v>
      </c>
      <c r="J113">
        <f t="shared" si="4"/>
        <v>0.15195020529664693</v>
      </c>
    </row>
    <row r="114" spans="1:10" x14ac:dyDescent="0.25">
      <c r="A114">
        <v>-0.94780970123470099</v>
      </c>
      <c r="B114">
        <v>-0.55118524271412705</v>
      </c>
      <c r="C114" t="s">
        <v>12</v>
      </c>
      <c r="D114">
        <v>2008</v>
      </c>
      <c r="E114" t="s">
        <v>7</v>
      </c>
      <c r="F114">
        <f t="shared" si="5"/>
        <v>0.47552155164778159</v>
      </c>
      <c r="G114">
        <f t="shared" si="6"/>
        <v>0.47552155164778159</v>
      </c>
      <c r="H114">
        <f t="shared" si="7"/>
        <v>1.3439695681820694</v>
      </c>
      <c r="I114">
        <f t="shared" si="7"/>
        <v>1.3439695681820694</v>
      </c>
      <c r="J114">
        <f t="shared" si="4"/>
        <v>0.55030498860861077</v>
      </c>
    </row>
    <row r="115" spans="1:10" x14ac:dyDescent="0.25">
      <c r="A115">
        <v>-1.2175701926073501</v>
      </c>
      <c r="B115">
        <v>-0.241501383155346</v>
      </c>
      <c r="C115" t="s">
        <v>12</v>
      </c>
      <c r="D115">
        <v>2009</v>
      </c>
      <c r="E115" t="s">
        <v>7</v>
      </c>
      <c r="F115">
        <f t="shared" si="5"/>
        <v>0.41070039636800443</v>
      </c>
      <c r="G115">
        <f t="shared" si="6"/>
        <v>0.41070039636800443</v>
      </c>
      <c r="H115">
        <f t="shared" si="7"/>
        <v>2.1653703609180783</v>
      </c>
      <c r="I115">
        <f t="shared" si="7"/>
        <v>2.1653703609180783</v>
      </c>
      <c r="J115">
        <f t="shared" si="4"/>
        <v>0.36251492353439624</v>
      </c>
    </row>
    <row r="116" spans="1:10" x14ac:dyDescent="0.25">
      <c r="A116">
        <v>-1.12532775292432</v>
      </c>
      <c r="B116">
        <v>-0.14036018311391199</v>
      </c>
      <c r="C116" t="s">
        <v>12</v>
      </c>
      <c r="D116">
        <v>2010</v>
      </c>
      <c r="E116" t="s">
        <v>7</v>
      </c>
      <c r="F116">
        <f t="shared" si="5"/>
        <v>0.13688758170301216</v>
      </c>
      <c r="G116">
        <f t="shared" si="6"/>
        <v>0.13688758170301216</v>
      </c>
      <c r="H116">
        <f t="shared" si="7"/>
        <v>2.4391455243241027</v>
      </c>
      <c r="I116">
        <f t="shared" si="7"/>
        <v>2.4391455243241027</v>
      </c>
      <c r="J116">
        <f t="shared" si="4"/>
        <v>0.22684827195912732</v>
      </c>
    </row>
    <row r="117" spans="1:10" x14ac:dyDescent="0.25">
      <c r="A117">
        <v>-1.3792120929537099</v>
      </c>
      <c r="B117">
        <v>-0.331876370346879</v>
      </c>
      <c r="C117" t="s">
        <v>12</v>
      </c>
      <c r="D117">
        <v>2011</v>
      </c>
      <c r="E117" t="s">
        <v>7</v>
      </c>
      <c r="F117">
        <f t="shared" si="5"/>
        <v>0.31801840840494089</v>
      </c>
      <c r="G117">
        <f t="shared" si="6"/>
        <v>0.31801840840494089</v>
      </c>
      <c r="H117">
        <f t="shared" si="7"/>
        <v>3.0751823411339845</v>
      </c>
      <c r="I117">
        <f t="shared" si="7"/>
        <v>3.0751823411339845</v>
      </c>
      <c r="J117">
        <f t="shared" si="4"/>
        <v>0.54484989544389895</v>
      </c>
    </row>
    <row r="118" spans="1:10" x14ac:dyDescent="0.25">
      <c r="A118">
        <v>-1.0686845160974301</v>
      </c>
      <c r="B118">
        <v>-9.1954687728486903E-2</v>
      </c>
      <c r="C118" t="s">
        <v>12</v>
      </c>
      <c r="D118">
        <v>2012</v>
      </c>
      <c r="E118" t="s">
        <v>7</v>
      </c>
      <c r="F118">
        <f t="shared" si="5"/>
        <v>0.39241532816478164</v>
      </c>
      <c r="G118">
        <f t="shared" si="6"/>
        <v>0.39241532816478164</v>
      </c>
      <c r="H118">
        <f t="shared" si="7"/>
        <v>3.8600129974635475</v>
      </c>
      <c r="I118">
        <f t="shared" si="7"/>
        <v>3.8600129974635475</v>
      </c>
      <c r="J118">
        <f t="shared" si="4"/>
        <v>0.15245154405061867</v>
      </c>
    </row>
    <row r="119" spans="1:10" x14ac:dyDescent="0.25">
      <c r="A119">
        <v>-1.04524366425444</v>
      </c>
      <c r="B119">
        <v>-6.1411436451802602E-2</v>
      </c>
      <c r="C119" t="s">
        <v>12</v>
      </c>
      <c r="D119">
        <v>2013</v>
      </c>
      <c r="E119" t="s">
        <v>7</v>
      </c>
      <c r="F119">
        <f t="shared" si="5"/>
        <v>3.8501477032390423E-2</v>
      </c>
      <c r="G119">
        <f t="shared" si="6"/>
        <v>3.8501477032390423E-2</v>
      </c>
      <c r="H119">
        <f t="shared" si="7"/>
        <v>3.9370159515283283</v>
      </c>
      <c r="I119">
        <f t="shared" si="7"/>
        <v>3.9370159515283283</v>
      </c>
      <c r="J119">
        <f t="shared" si="4"/>
        <v>0.11588278277787586</v>
      </c>
    </row>
    <row r="120" spans="1:10" x14ac:dyDescent="0.25">
      <c r="A120">
        <v>-1.3792120930657501</v>
      </c>
      <c r="B120">
        <v>-0.33187637012478599</v>
      </c>
      <c r="C120" t="s">
        <v>12</v>
      </c>
      <c r="D120">
        <v>2018</v>
      </c>
      <c r="E120" t="s">
        <v>7</v>
      </c>
      <c r="F120">
        <f t="shared" si="5"/>
        <v>0.42975131388912169</v>
      </c>
      <c r="G120">
        <f t="shared" si="6"/>
        <v>8.5950262777824332E-2</v>
      </c>
      <c r="H120">
        <f t="shared" si="7"/>
        <v>4.7965185793065714</v>
      </c>
      <c r="I120">
        <f t="shared" si="7"/>
        <v>4.1089164770839766</v>
      </c>
      <c r="J120">
        <f t="shared" si="4"/>
        <v>0.54484989539797424</v>
      </c>
    </row>
    <row r="121" spans="1:10" x14ac:dyDescent="0.25">
      <c r="A121">
        <v>-0.69170246390069801</v>
      </c>
      <c r="B121">
        <v>-0.14828366771125401</v>
      </c>
      <c r="C121" t="s">
        <v>13</v>
      </c>
      <c r="D121">
        <v>1975</v>
      </c>
      <c r="E121" t="s">
        <v>7</v>
      </c>
      <c r="F121" t="s">
        <v>17</v>
      </c>
      <c r="G121" t="s">
        <v>17</v>
      </c>
      <c r="H121" t="s">
        <v>17</v>
      </c>
      <c r="I121" t="s">
        <v>17</v>
      </c>
      <c r="J121">
        <f t="shared" si="4"/>
        <v>0.29429770484283646</v>
      </c>
    </row>
    <row r="122" spans="1:10" x14ac:dyDescent="0.25">
      <c r="A122">
        <v>-1.06881694007787</v>
      </c>
      <c r="B122">
        <v>-9.0572845366827304E-2</v>
      </c>
      <c r="C122" t="s">
        <v>13</v>
      </c>
      <c r="D122">
        <v>2007</v>
      </c>
      <c r="E122" t="s">
        <v>7</v>
      </c>
      <c r="F122">
        <f t="shared" si="5"/>
        <v>0.38150474067572582</v>
      </c>
      <c r="G122">
        <f t="shared" si="6"/>
        <v>1.1922023146116432E-2</v>
      </c>
      <c r="H122">
        <f t="shared" si="7"/>
        <v>0.38150474067572582</v>
      </c>
      <c r="I122">
        <f t="shared" si="7"/>
        <v>1.1922023146116432E-2</v>
      </c>
      <c r="J122">
        <f t="shared" si="4"/>
        <v>0.15173689108739039</v>
      </c>
    </row>
    <row r="123" spans="1:10" x14ac:dyDescent="0.25">
      <c r="A123">
        <v>-0.96678445212081998</v>
      </c>
      <c r="B123">
        <v>4.3510739952296797E-2</v>
      </c>
      <c r="C123" t="s">
        <v>13</v>
      </c>
      <c r="D123">
        <v>2008</v>
      </c>
      <c r="E123" t="s">
        <v>7</v>
      </c>
      <c r="F123">
        <f t="shared" si="5"/>
        <v>0.16849046397566952</v>
      </c>
      <c r="G123">
        <f t="shared" si="6"/>
        <v>0.16849046397566952</v>
      </c>
      <c r="H123">
        <f t="shared" si="7"/>
        <v>0.71848566862706487</v>
      </c>
      <c r="I123">
        <f t="shared" si="7"/>
        <v>0.3489029510974555</v>
      </c>
      <c r="J123">
        <f t="shared" si="4"/>
        <v>4.8838478315400689E-2</v>
      </c>
    </row>
    <row r="124" spans="1:10" x14ac:dyDescent="0.25">
      <c r="A124">
        <v>-0.97179272880682599</v>
      </c>
      <c r="B124">
        <v>3.6146371539361601E-2</v>
      </c>
      <c r="C124" t="s">
        <v>13</v>
      </c>
      <c r="D124">
        <v>2009</v>
      </c>
      <c r="E124" t="s">
        <v>7</v>
      </c>
      <c r="F124">
        <f t="shared" si="5"/>
        <v>8.9059955920171539E-3</v>
      </c>
      <c r="G124">
        <f t="shared" si="6"/>
        <v>8.9059955920171539E-3</v>
      </c>
      <c r="H124">
        <f t="shared" si="7"/>
        <v>0.73629765981109918</v>
      </c>
      <c r="I124">
        <f t="shared" si="7"/>
        <v>0.36671494228148982</v>
      </c>
      <c r="J124">
        <f t="shared" si="4"/>
        <v>4.4884185996920171E-2</v>
      </c>
    </row>
    <row r="125" spans="1:10" x14ac:dyDescent="0.25">
      <c r="A125">
        <v>-0.91318263393663701</v>
      </c>
      <c r="B125">
        <v>0.115852883906018</v>
      </c>
      <c r="C125" t="s">
        <v>13</v>
      </c>
      <c r="D125">
        <v>2010</v>
      </c>
      <c r="E125" t="s">
        <v>7</v>
      </c>
      <c r="F125">
        <f t="shared" si="5"/>
        <v>9.8935692923982202E-2</v>
      </c>
      <c r="G125">
        <f t="shared" si="6"/>
        <v>9.8935692923982202E-2</v>
      </c>
      <c r="H125">
        <f t="shared" si="7"/>
        <v>0.93416904565906356</v>
      </c>
      <c r="I125">
        <f t="shared" si="7"/>
        <v>0.5645863281294542</v>
      </c>
      <c r="J125">
        <f t="shared" si="4"/>
        <v>0.12137597764031366</v>
      </c>
    </row>
    <row r="126" spans="1:10" x14ac:dyDescent="0.25">
      <c r="A126">
        <v>-0.81781479661566503</v>
      </c>
      <c r="B126">
        <v>0.26578140883785001</v>
      </c>
      <c r="C126" t="s">
        <v>13</v>
      </c>
      <c r="D126">
        <v>2011</v>
      </c>
      <c r="E126" t="s">
        <v>7</v>
      </c>
      <c r="F126">
        <f t="shared" si="5"/>
        <v>0.17768958040221253</v>
      </c>
      <c r="G126">
        <f t="shared" si="6"/>
        <v>0.17768958040221253</v>
      </c>
      <c r="H126">
        <f t="shared" si="7"/>
        <v>1.2895482064634887</v>
      </c>
      <c r="I126">
        <f t="shared" si="7"/>
        <v>0.91996548893387931</v>
      </c>
      <c r="J126">
        <f t="shared" si="4"/>
        <v>0.296057620178514</v>
      </c>
    </row>
    <row r="127" spans="1:10" x14ac:dyDescent="0.25">
      <c r="A127">
        <v>-0.94540307375538501</v>
      </c>
      <c r="B127">
        <v>7.4079245223975104E-2</v>
      </c>
      <c r="C127" t="s">
        <v>13</v>
      </c>
      <c r="D127">
        <v>2012</v>
      </c>
      <c r="E127" t="s">
        <v>7</v>
      </c>
      <c r="F127">
        <f t="shared" si="5"/>
        <v>0.2302791523297818</v>
      </c>
      <c r="G127">
        <f t="shared" si="6"/>
        <v>0.2302791523297818</v>
      </c>
      <c r="H127">
        <f t="shared" si="7"/>
        <v>1.7501065111230523</v>
      </c>
      <c r="I127">
        <f t="shared" si="7"/>
        <v>1.3805237935934429</v>
      </c>
      <c r="J127">
        <f t="shared" si="4"/>
        <v>7.4968213838617029E-2</v>
      </c>
    </row>
    <row r="128" spans="1:10" x14ac:dyDescent="0.25">
      <c r="A128">
        <v>-0.914656914101726</v>
      </c>
      <c r="B128">
        <v>0.114761478768601</v>
      </c>
      <c r="C128" t="s">
        <v>13</v>
      </c>
      <c r="D128">
        <v>2013</v>
      </c>
      <c r="E128" t="s">
        <v>7</v>
      </c>
      <c r="F128">
        <f t="shared" si="5"/>
        <v>5.0993827662058996E-2</v>
      </c>
      <c r="G128">
        <f t="shared" si="6"/>
        <v>5.0993827662058996E-2</v>
      </c>
      <c r="H128">
        <f t="shared" si="7"/>
        <v>1.8520941664471702</v>
      </c>
      <c r="I128">
        <f t="shared" si="7"/>
        <v>1.4825114489175608</v>
      </c>
      <c r="J128">
        <f t="shared" si="4"/>
        <v>0.11992774314241124</v>
      </c>
    </row>
    <row r="129" spans="1:10" x14ac:dyDescent="0.25">
      <c r="A129">
        <v>-0.58791745951101804</v>
      </c>
      <c r="B129">
        <v>1.1647439832658399</v>
      </c>
      <c r="C129" t="s">
        <v>13</v>
      </c>
      <c r="D129">
        <v>2018</v>
      </c>
      <c r="E129" t="s">
        <v>7</v>
      </c>
      <c r="F129">
        <f t="shared" si="5"/>
        <v>1.0996462753706429</v>
      </c>
      <c r="G129">
        <f t="shared" si="6"/>
        <v>0.21992925507412858</v>
      </c>
      <c r="H129">
        <f t="shared" si="7"/>
        <v>4.0513867171884561</v>
      </c>
      <c r="I129">
        <f t="shared" si="7"/>
        <v>1.9223699590658181</v>
      </c>
      <c r="J129">
        <f t="shared" si="4"/>
        <v>1.2195130261836891</v>
      </c>
    </row>
    <row r="130" spans="1:10" x14ac:dyDescent="0.25">
      <c r="A130">
        <v>-0.69297428839660002</v>
      </c>
      <c r="B130">
        <v>0.46102118117084601</v>
      </c>
      <c r="C130" t="s">
        <v>14</v>
      </c>
      <c r="D130">
        <v>2007</v>
      </c>
      <c r="E130" t="s">
        <v>7</v>
      </c>
      <c r="F130" t="s">
        <v>17</v>
      </c>
      <c r="G130" t="s">
        <v>17</v>
      </c>
      <c r="H130" t="s">
        <v>17</v>
      </c>
      <c r="I130" t="s">
        <v>17</v>
      </c>
      <c r="J130">
        <f t="shared" si="4"/>
        <v>0.52687011772951542</v>
      </c>
    </row>
    <row r="131" spans="1:10" x14ac:dyDescent="0.25">
      <c r="A131">
        <v>-0.723832364755714</v>
      </c>
      <c r="B131">
        <v>0.40781458468847198</v>
      </c>
      <c r="C131" t="s">
        <v>14</v>
      </c>
      <c r="D131">
        <v>2008</v>
      </c>
      <c r="E131" t="s">
        <v>7</v>
      </c>
      <c r="F131">
        <f t="shared" ref="F131:F145" si="9">SQRT((A131-A130)^2+(B131-B130)^2)</f>
        <v>6.1507420575269492E-2</v>
      </c>
      <c r="G131">
        <f t="shared" si="6"/>
        <v>6.1507420575269492E-2</v>
      </c>
      <c r="H131">
        <f t="shared" si="7"/>
        <v>6.1507420575269492E-2</v>
      </c>
      <c r="I131">
        <f t="shared" si="7"/>
        <v>6.1507420575269492E-2</v>
      </c>
      <c r="J131">
        <f t="shared" ref="J131:J145" si="10">SQRT((A131-$P$1)^2+(B131-$Q$1)^2)</f>
        <v>0.46538226321984766</v>
      </c>
    </row>
    <row r="132" spans="1:10" x14ac:dyDescent="0.25">
      <c r="A132">
        <v>-0.64348865987424597</v>
      </c>
      <c r="B132">
        <v>0.11531326479951701</v>
      </c>
      <c r="C132" t="s">
        <v>14</v>
      </c>
      <c r="D132">
        <v>2009</v>
      </c>
      <c r="E132" t="s">
        <v>7</v>
      </c>
      <c r="F132">
        <f t="shared" si="9"/>
        <v>0.30333501784472761</v>
      </c>
      <c r="G132">
        <f t="shared" ref="G132:G145" si="11">F132/(D132-D131)</f>
        <v>0.30333501784472761</v>
      </c>
      <c r="H132">
        <f t="shared" ref="H132:I145" si="12">IF(H131="NA",0,H131)+(F132+IF(F131="NA",0,F132))</f>
        <v>0.66817745626472469</v>
      </c>
      <c r="I132">
        <f t="shared" si="12"/>
        <v>0.66817745626472469</v>
      </c>
      <c r="J132">
        <f t="shared" si="10"/>
        <v>0.32445668380860837</v>
      </c>
    </row>
    <row r="133" spans="1:10" x14ac:dyDescent="0.25">
      <c r="A133">
        <v>-0.68392879768066805</v>
      </c>
      <c r="B133">
        <v>0.47653403257598898</v>
      </c>
      <c r="C133" t="s">
        <v>14</v>
      </c>
      <c r="D133">
        <v>2010</v>
      </c>
      <c r="E133" t="s">
        <v>7</v>
      </c>
      <c r="F133">
        <f t="shared" si="9"/>
        <v>0.36347743784013098</v>
      </c>
      <c r="G133">
        <f t="shared" si="11"/>
        <v>0.36347743784013098</v>
      </c>
      <c r="H133">
        <f t="shared" si="12"/>
        <v>1.3951323319449866</v>
      </c>
      <c r="I133">
        <f t="shared" si="12"/>
        <v>1.3951323319449866</v>
      </c>
      <c r="J133">
        <f t="shared" si="10"/>
        <v>0.54482166293034506</v>
      </c>
    </row>
    <row r="134" spans="1:10" x14ac:dyDescent="0.25">
      <c r="A134">
        <v>-0.86468146572305504</v>
      </c>
      <c r="B134">
        <v>0.18870677973375299</v>
      </c>
      <c r="C134" t="s">
        <v>14</v>
      </c>
      <c r="D134">
        <v>2011</v>
      </c>
      <c r="E134" t="s">
        <v>7</v>
      </c>
      <c r="F134">
        <f t="shared" si="9"/>
        <v>0.33987652829101006</v>
      </c>
      <c r="G134">
        <f t="shared" si="11"/>
        <v>0.33987652829101006</v>
      </c>
      <c r="H134">
        <f t="shared" si="12"/>
        <v>2.0748853885270067</v>
      </c>
      <c r="I134">
        <f t="shared" si="12"/>
        <v>2.0748853885270067</v>
      </c>
      <c r="J134">
        <f t="shared" si="10"/>
        <v>0.20646067425487255</v>
      </c>
    </row>
    <row r="135" spans="1:10" x14ac:dyDescent="0.25">
      <c r="A135">
        <v>-1.0226353472292</v>
      </c>
      <c r="B135">
        <v>-3.8560235437352298E-2</v>
      </c>
      <c r="C135" t="s">
        <v>14</v>
      </c>
      <c r="D135">
        <v>2012</v>
      </c>
      <c r="E135" t="s">
        <v>7</v>
      </c>
      <c r="F135">
        <f t="shared" si="9"/>
        <v>0.27676655301470349</v>
      </c>
      <c r="G135">
        <f t="shared" si="11"/>
        <v>0.27676655301470349</v>
      </c>
      <c r="H135">
        <f t="shared" si="12"/>
        <v>2.6284184945564135</v>
      </c>
      <c r="I135">
        <f t="shared" si="12"/>
        <v>2.6284184945564135</v>
      </c>
      <c r="J135">
        <f t="shared" si="10"/>
        <v>8.5015130822021917E-2</v>
      </c>
    </row>
    <row r="136" spans="1:10" x14ac:dyDescent="0.25">
      <c r="A136">
        <v>-0.83209553573580497</v>
      </c>
      <c r="B136">
        <v>0.24307972346670501</v>
      </c>
      <c r="C136" t="s">
        <v>14</v>
      </c>
      <c r="D136">
        <v>2013</v>
      </c>
      <c r="E136" t="s">
        <v>7</v>
      </c>
      <c r="F136">
        <f t="shared" si="9"/>
        <v>0.34003894808597679</v>
      </c>
      <c r="G136">
        <f t="shared" si="11"/>
        <v>0.34003894808597679</v>
      </c>
      <c r="H136">
        <f t="shared" si="12"/>
        <v>3.3084963907283669</v>
      </c>
      <c r="I136">
        <f t="shared" si="12"/>
        <v>3.3084963907283669</v>
      </c>
      <c r="J136">
        <f t="shared" si="10"/>
        <v>0.26942287933596121</v>
      </c>
    </row>
    <row r="137" spans="1:10" x14ac:dyDescent="0.25">
      <c r="A137">
        <v>0.238711503027599</v>
      </c>
      <c r="B137">
        <v>-1.0126111038168999</v>
      </c>
      <c r="C137" t="s">
        <v>14</v>
      </c>
      <c r="D137">
        <v>2017</v>
      </c>
      <c r="E137" t="s">
        <v>7</v>
      </c>
      <c r="F137">
        <f t="shared" si="9"/>
        <v>1.6502688168869442</v>
      </c>
      <c r="G137">
        <f t="shared" si="11"/>
        <v>0.41256720422173604</v>
      </c>
      <c r="H137">
        <f t="shared" si="12"/>
        <v>6.6090340245022556</v>
      </c>
      <c r="I137">
        <f t="shared" si="12"/>
        <v>4.1336307991718391</v>
      </c>
      <c r="J137">
        <f t="shared" si="10"/>
        <v>1.5582508748092523</v>
      </c>
    </row>
    <row r="138" spans="1:10" x14ac:dyDescent="0.25">
      <c r="A138">
        <v>-0.84269287567168105</v>
      </c>
      <c r="B138">
        <v>0.22509611310696201</v>
      </c>
      <c r="C138" t="s">
        <v>15</v>
      </c>
      <c r="D138">
        <v>1975</v>
      </c>
      <c r="E138" t="s">
        <v>7</v>
      </c>
      <c r="F138" t="s">
        <v>17</v>
      </c>
      <c r="G138" t="s">
        <v>17</v>
      </c>
      <c r="H138" t="s">
        <v>17</v>
      </c>
      <c r="I138" t="s">
        <v>17</v>
      </c>
      <c r="J138">
        <f t="shared" si="10"/>
        <v>0.24864952700968979</v>
      </c>
    </row>
    <row r="139" spans="1:10" x14ac:dyDescent="0.25">
      <c r="A139">
        <v>-0.31542289440072602</v>
      </c>
      <c r="B139">
        <v>-0.198797235850809</v>
      </c>
      <c r="C139" t="s">
        <v>15</v>
      </c>
      <c r="D139">
        <v>2007</v>
      </c>
      <c r="E139" t="s">
        <v>7</v>
      </c>
      <c r="F139">
        <f t="shared" si="9"/>
        <v>0.67653470305676688</v>
      </c>
      <c r="G139">
        <f t="shared" si="11"/>
        <v>2.1141709470523965E-2</v>
      </c>
      <c r="H139">
        <f t="shared" si="12"/>
        <v>0.67653470305676688</v>
      </c>
      <c r="I139">
        <f t="shared" si="12"/>
        <v>2.1141709470523965E-2</v>
      </c>
      <c r="J139">
        <f t="shared" si="10"/>
        <v>0.66131299808288901</v>
      </c>
    </row>
    <row r="140" spans="1:10" x14ac:dyDescent="0.25">
      <c r="A140">
        <v>-0.51956591335041802</v>
      </c>
      <c r="B140">
        <v>0.37281489523049099</v>
      </c>
      <c r="C140" t="s">
        <v>15</v>
      </c>
      <c r="D140">
        <v>2009</v>
      </c>
      <c r="E140" t="s">
        <v>7</v>
      </c>
      <c r="F140">
        <f t="shared" si="9"/>
        <v>0.60697182849387632</v>
      </c>
      <c r="G140">
        <f t="shared" si="11"/>
        <v>0.30348591424693816</v>
      </c>
      <c r="H140">
        <f t="shared" si="12"/>
        <v>1.8904783600445194</v>
      </c>
      <c r="I140">
        <f t="shared" si="12"/>
        <v>0.62811353796440028</v>
      </c>
      <c r="J140">
        <f t="shared" si="10"/>
        <v>0.56732580941453681</v>
      </c>
    </row>
    <row r="141" spans="1:10" x14ac:dyDescent="0.25">
      <c r="A141">
        <v>-0.97887817930242205</v>
      </c>
      <c r="B141">
        <v>2.4894787880941901E-2</v>
      </c>
      <c r="C141" t="s">
        <v>15</v>
      </c>
      <c r="D141">
        <v>2010</v>
      </c>
      <c r="E141" t="s">
        <v>7</v>
      </c>
      <c r="F141">
        <f t="shared" si="9"/>
        <v>0.57620843342672989</v>
      </c>
      <c r="G141">
        <f t="shared" si="11"/>
        <v>0.57620843342672989</v>
      </c>
      <c r="H141">
        <f t="shared" si="12"/>
        <v>3.0428952268979792</v>
      </c>
      <c r="I141">
        <f t="shared" si="12"/>
        <v>1.7805304048178601</v>
      </c>
      <c r="J141">
        <f t="shared" si="10"/>
        <v>4.1444072845720645E-2</v>
      </c>
    </row>
    <row r="142" spans="1:10" x14ac:dyDescent="0.25">
      <c r="A142">
        <v>-0.96222015710462605</v>
      </c>
      <c r="B142">
        <v>4.8538463387341198E-2</v>
      </c>
      <c r="C142" t="s">
        <v>15</v>
      </c>
      <c r="D142">
        <v>2011</v>
      </c>
      <c r="E142" t="s">
        <v>7</v>
      </c>
      <c r="F142">
        <f t="shared" si="9"/>
        <v>2.8922536109307048E-2</v>
      </c>
      <c r="G142">
        <f t="shared" si="11"/>
        <v>2.8922536109307048E-2</v>
      </c>
      <c r="H142">
        <f t="shared" si="12"/>
        <v>3.1007402991165933</v>
      </c>
      <c r="I142">
        <f t="shared" si="12"/>
        <v>1.8383754770364742</v>
      </c>
      <c r="J142">
        <f t="shared" si="10"/>
        <v>5.1883032886968355E-2</v>
      </c>
    </row>
    <row r="143" spans="1:10" x14ac:dyDescent="0.25">
      <c r="A143">
        <v>-1.0687739873497299</v>
      </c>
      <c r="B143">
        <v>-9.0337982838467695E-2</v>
      </c>
      <c r="C143" t="s">
        <v>15</v>
      </c>
      <c r="D143">
        <v>2012</v>
      </c>
      <c r="E143" t="s">
        <v>7</v>
      </c>
      <c r="F143">
        <f t="shared" si="9"/>
        <v>0.17504395464057707</v>
      </c>
      <c r="G143">
        <f t="shared" si="11"/>
        <v>0.17504395464057707</v>
      </c>
      <c r="H143">
        <f t="shared" si="12"/>
        <v>3.4508282083977475</v>
      </c>
      <c r="I143">
        <f t="shared" si="12"/>
        <v>2.1884633863176282</v>
      </c>
      <c r="J143">
        <f t="shared" si="10"/>
        <v>0.1515635081410405</v>
      </c>
    </row>
    <row r="144" spans="1:10" x14ac:dyDescent="0.25">
      <c r="A144">
        <v>-0.82542544672412799</v>
      </c>
      <c r="B144">
        <v>0.24934454362790801</v>
      </c>
      <c r="C144" t="s">
        <v>15</v>
      </c>
      <c r="D144">
        <v>2013</v>
      </c>
      <c r="E144" t="s">
        <v>7</v>
      </c>
      <c r="F144">
        <f t="shared" si="9"/>
        <v>0.41785491622235377</v>
      </c>
      <c r="G144">
        <f t="shared" si="11"/>
        <v>0.41785491622235377</v>
      </c>
      <c r="H144">
        <f t="shared" si="12"/>
        <v>4.2865380408424549</v>
      </c>
      <c r="I144">
        <f t="shared" si="12"/>
        <v>3.0241732187623356</v>
      </c>
      <c r="J144">
        <f t="shared" si="10"/>
        <v>0.27794668952288537</v>
      </c>
    </row>
    <row r="145" spans="1:10" x14ac:dyDescent="0.25">
      <c r="A145">
        <v>0.102263164840948</v>
      </c>
      <c r="B145">
        <v>-5.8097051973173601E-2</v>
      </c>
      <c r="C145" t="s">
        <v>15</v>
      </c>
      <c r="D145">
        <v>2018</v>
      </c>
      <c r="E145" t="s">
        <v>7</v>
      </c>
      <c r="F145">
        <f t="shared" si="9"/>
        <v>0.97730573247744601</v>
      </c>
      <c r="G145">
        <f t="shared" si="11"/>
        <v>0.19546114649548921</v>
      </c>
      <c r="H145">
        <f t="shared" si="12"/>
        <v>6.2411495057973472</v>
      </c>
      <c r="I145">
        <f t="shared" si="12"/>
        <v>3.4150955117533139</v>
      </c>
      <c r="J145">
        <f t="shared" si="10"/>
        <v>1.0502484128146397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G3" sqref="G3"/>
    </sheetView>
  </sheetViews>
  <sheetFormatPr defaultRowHeight="15" x14ac:dyDescent="0.25"/>
  <cols>
    <col min="1" max="1" width="23.28515625" bestFit="1" customWidth="1"/>
    <col min="4" max="4" width="23.28515625" bestFit="1" customWidth="1"/>
  </cols>
  <sheetData>
    <row r="1" spans="1:5" x14ac:dyDescent="0.25">
      <c r="A1" s="3" t="s">
        <v>83</v>
      </c>
      <c r="B1" s="3"/>
      <c r="C1" s="3"/>
      <c r="D1" s="3" t="s">
        <v>84</v>
      </c>
      <c r="E1" s="3"/>
    </row>
    <row r="3" spans="1:5" x14ac:dyDescent="0.25">
      <c r="A3" t="s">
        <v>85</v>
      </c>
      <c r="B3">
        <v>-0.85130564445574408</v>
      </c>
      <c r="D3" t="s">
        <v>85</v>
      </c>
      <c r="E3">
        <v>-5.3416971180759991E-2</v>
      </c>
    </row>
    <row r="4" spans="1:5" x14ac:dyDescent="0.25">
      <c r="A4" t="s">
        <v>86</v>
      </c>
      <c r="B4">
        <v>5.9081451280088446E-2</v>
      </c>
      <c r="D4" t="s">
        <v>86</v>
      </c>
      <c r="E4">
        <v>5.6879427223935596E-2</v>
      </c>
    </row>
    <row r="5" spans="1:5" x14ac:dyDescent="0.25">
      <c r="A5" t="s">
        <v>87</v>
      </c>
      <c r="B5">
        <v>-0.94540307375538501</v>
      </c>
      <c r="D5" t="s">
        <v>87</v>
      </c>
      <c r="E5">
        <v>-6.1411436451802602E-2</v>
      </c>
    </row>
    <row r="6" spans="1:5" x14ac:dyDescent="0.25">
      <c r="A6" t="s">
        <v>88</v>
      </c>
      <c r="B6" t="e">
        <v>#N/A</v>
      </c>
      <c r="D6" t="s">
        <v>88</v>
      </c>
      <c r="E6" t="e">
        <v>#N/A</v>
      </c>
    </row>
    <row r="7" spans="1:5" x14ac:dyDescent="0.25">
      <c r="A7" t="s">
        <v>89</v>
      </c>
      <c r="B7">
        <v>0.38742298469572373</v>
      </c>
      <c r="D7" t="s">
        <v>89</v>
      </c>
      <c r="E7">
        <v>0.37298334731846727</v>
      </c>
    </row>
    <row r="8" spans="1:5" x14ac:dyDescent="0.25">
      <c r="A8" t="s">
        <v>90</v>
      </c>
      <c r="B8">
        <v>0.15009656907054297</v>
      </c>
      <c r="D8" t="s">
        <v>90</v>
      </c>
      <c r="E8">
        <v>0.13911657737688837</v>
      </c>
    </row>
    <row r="9" spans="1:5" x14ac:dyDescent="0.25">
      <c r="A9" t="s">
        <v>91</v>
      </c>
      <c r="B9">
        <v>1.7211487665780836</v>
      </c>
      <c r="D9" t="s">
        <v>91</v>
      </c>
      <c r="E9">
        <v>2.5462686662394174</v>
      </c>
    </row>
    <row r="10" spans="1:5" x14ac:dyDescent="0.25">
      <c r="A10" t="s">
        <v>92</v>
      </c>
      <c r="B10">
        <v>1.1947036736780354</v>
      </c>
      <c r="D10" t="s">
        <v>92</v>
      </c>
      <c r="E10">
        <v>0.20501391215242556</v>
      </c>
    </row>
    <row r="11" spans="1:5" x14ac:dyDescent="0.25">
      <c r="A11" t="s">
        <v>93</v>
      </c>
      <c r="B11">
        <v>1.6179235961677991</v>
      </c>
      <c r="D11" t="s">
        <v>93</v>
      </c>
      <c r="E11">
        <v>2.1773550870827396</v>
      </c>
    </row>
    <row r="12" spans="1:5" x14ac:dyDescent="0.25">
      <c r="A12" t="s">
        <v>94</v>
      </c>
      <c r="B12">
        <v>-1.3792120931402001</v>
      </c>
      <c r="D12" t="s">
        <v>94</v>
      </c>
      <c r="E12">
        <v>-1.0126111038168999</v>
      </c>
    </row>
    <row r="13" spans="1:5" x14ac:dyDescent="0.25">
      <c r="A13" t="s">
        <v>95</v>
      </c>
      <c r="B13">
        <v>0.238711503027599</v>
      </c>
      <c r="D13" t="s">
        <v>95</v>
      </c>
      <c r="E13">
        <v>1.1647439832658399</v>
      </c>
    </row>
    <row r="14" spans="1:5" x14ac:dyDescent="0.25">
      <c r="A14" t="s">
        <v>96</v>
      </c>
      <c r="B14">
        <v>-36.606142711596995</v>
      </c>
      <c r="D14" t="s">
        <v>96</v>
      </c>
      <c r="E14">
        <v>-2.2969297607726795</v>
      </c>
    </row>
    <row r="15" spans="1:5" x14ac:dyDescent="0.25">
      <c r="A15" t="s">
        <v>97</v>
      </c>
      <c r="B15">
        <v>43</v>
      </c>
      <c r="D15" t="s">
        <v>97</v>
      </c>
      <c r="E15">
        <v>43</v>
      </c>
    </row>
    <row r="16" spans="1:5" x14ac:dyDescent="0.25">
      <c r="A16" t="s">
        <v>98</v>
      </c>
      <c r="B16">
        <v>0.238711503027599</v>
      </c>
      <c r="D16" t="s">
        <v>98</v>
      </c>
      <c r="E16">
        <v>1.1647439832658399</v>
      </c>
    </row>
    <row r="17" spans="1:5" x14ac:dyDescent="0.25">
      <c r="A17" t="s">
        <v>99</v>
      </c>
      <c r="B17">
        <v>-1.3792120931402001</v>
      </c>
      <c r="D17" t="s">
        <v>99</v>
      </c>
      <c r="E17">
        <v>-1.0126111038168999</v>
      </c>
    </row>
    <row r="18" spans="1:5" ht="15.75" thickBot="1" x14ac:dyDescent="0.3">
      <c r="A18" s="2" t="s">
        <v>100</v>
      </c>
      <c r="B18" s="2">
        <v>0.11923119580430583</v>
      </c>
      <c r="C18" s="2"/>
      <c r="D18" s="2" t="s">
        <v>100</v>
      </c>
      <c r="E18" s="2">
        <v>0.1147873313474177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3"/>
  <sheetViews>
    <sheetView workbookViewId="0">
      <selection activeCell="M22" sqref="M22"/>
    </sheetView>
  </sheetViews>
  <sheetFormatPr defaultRowHeight="15" x14ac:dyDescent="0.25"/>
  <cols>
    <col min="12" max="12" width="23.28515625" bestFit="1" customWidth="1"/>
    <col min="13" max="13" width="12.7109375" bestFit="1" customWidth="1"/>
    <col min="15" max="15" width="23.28515625" bestFit="1" customWidth="1"/>
    <col min="16" max="16" width="12.7109375" bestFit="1" customWidth="1"/>
  </cols>
  <sheetData>
    <row r="1" spans="1:16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</row>
    <row r="2" spans="1:16" x14ac:dyDescent="0.25">
      <c r="A2" s="1" t="s">
        <v>29</v>
      </c>
      <c r="B2">
        <v>-0.2938443</v>
      </c>
      <c r="C2">
        <v>0.23222853600000001</v>
      </c>
      <c r="D2">
        <v>1</v>
      </c>
      <c r="E2">
        <v>-1</v>
      </c>
      <c r="F2" t="s">
        <v>17</v>
      </c>
      <c r="G2" t="s">
        <v>30</v>
      </c>
      <c r="H2">
        <v>0.5</v>
      </c>
      <c r="I2">
        <v>1</v>
      </c>
      <c r="J2">
        <v>0.3</v>
      </c>
      <c r="L2">
        <f>AVERAGE(B2:B53)</f>
        <v>-0.94642561923076929</v>
      </c>
      <c r="M2">
        <f>AVERAGE(C2:C53)</f>
        <v>-8.8199467307690377E-4</v>
      </c>
    </row>
    <row r="3" spans="1:16" x14ac:dyDescent="0.25">
      <c r="A3" s="1" t="s">
        <v>31</v>
      </c>
      <c r="B3">
        <v>-0.29888749999999997</v>
      </c>
      <c r="C3">
        <v>0.30446948200000001</v>
      </c>
      <c r="D3">
        <v>1</v>
      </c>
      <c r="E3">
        <v>-1</v>
      </c>
      <c r="F3" t="s">
        <v>17</v>
      </c>
      <c r="G3" t="s">
        <v>30</v>
      </c>
      <c r="H3">
        <v>0.5</v>
      </c>
      <c r="I3">
        <v>1</v>
      </c>
      <c r="J3">
        <v>0.3</v>
      </c>
    </row>
    <row r="4" spans="1:16" ht="15.75" thickBot="1" x14ac:dyDescent="0.3">
      <c r="A4" s="1" t="s">
        <v>32</v>
      </c>
      <c r="B4">
        <v>-0.31394070000000002</v>
      </c>
      <c r="C4">
        <v>0.37201232299999998</v>
      </c>
      <c r="D4">
        <v>1</v>
      </c>
      <c r="E4">
        <v>-1</v>
      </c>
      <c r="F4" t="s">
        <v>17</v>
      </c>
      <c r="G4" t="s">
        <v>30</v>
      </c>
      <c r="H4">
        <v>0.5</v>
      </c>
      <c r="I4">
        <v>1</v>
      </c>
      <c r="J4">
        <v>0.3</v>
      </c>
    </row>
    <row r="5" spans="1:16" x14ac:dyDescent="0.25">
      <c r="A5" s="1" t="s">
        <v>33</v>
      </c>
      <c r="B5">
        <v>-0.33877570000000001</v>
      </c>
      <c r="C5">
        <v>0.43383317599999999</v>
      </c>
      <c r="D5">
        <v>1</v>
      </c>
      <c r="E5">
        <v>-1</v>
      </c>
      <c r="F5" t="s">
        <v>17</v>
      </c>
      <c r="G5" t="s">
        <v>30</v>
      </c>
      <c r="H5">
        <v>0.5</v>
      </c>
      <c r="I5">
        <v>1</v>
      </c>
      <c r="J5">
        <v>0.3</v>
      </c>
      <c r="L5" s="3" t="s">
        <v>20</v>
      </c>
      <c r="M5" s="3"/>
      <c r="N5" s="3"/>
      <c r="O5" s="3" t="s">
        <v>21</v>
      </c>
      <c r="P5" s="3"/>
    </row>
    <row r="6" spans="1:16" x14ac:dyDescent="0.25">
      <c r="A6" s="1" t="s">
        <v>34</v>
      </c>
      <c r="B6">
        <v>-0.37301600000000001</v>
      </c>
      <c r="C6">
        <v>0.48899490299999998</v>
      </c>
      <c r="D6">
        <v>1</v>
      </c>
      <c r="E6">
        <v>-1</v>
      </c>
      <c r="F6" t="s">
        <v>17</v>
      </c>
      <c r="G6" t="s">
        <v>30</v>
      </c>
      <c r="H6">
        <v>0.5</v>
      </c>
      <c r="I6">
        <v>1</v>
      </c>
      <c r="J6">
        <v>0.3</v>
      </c>
    </row>
    <row r="7" spans="1:16" x14ac:dyDescent="0.25">
      <c r="A7" s="1" t="s">
        <v>35</v>
      </c>
      <c r="B7">
        <v>-0.41614259999999997</v>
      </c>
      <c r="C7">
        <v>0.53666130599999995</v>
      </c>
      <c r="D7">
        <v>1</v>
      </c>
      <c r="E7">
        <v>-1</v>
      </c>
      <c r="F7" t="s">
        <v>17</v>
      </c>
      <c r="G7" t="s">
        <v>30</v>
      </c>
      <c r="H7">
        <v>0.5</v>
      </c>
      <c r="I7">
        <v>1</v>
      </c>
      <c r="J7">
        <v>0.3</v>
      </c>
      <c r="L7" t="s">
        <v>85</v>
      </c>
      <c r="M7">
        <v>-0.94642561923076929</v>
      </c>
      <c r="O7" t="s">
        <v>85</v>
      </c>
      <c r="P7">
        <v>-8.8199467307690377E-4</v>
      </c>
    </row>
    <row r="8" spans="1:16" x14ac:dyDescent="0.25">
      <c r="A8" s="1" t="s">
        <v>36</v>
      </c>
      <c r="B8">
        <v>-0.46750180000000002</v>
      </c>
      <c r="C8">
        <v>0.57610981299999997</v>
      </c>
      <c r="D8">
        <v>1</v>
      </c>
      <c r="E8">
        <v>-1</v>
      </c>
      <c r="F8" t="s">
        <v>17</v>
      </c>
      <c r="G8" t="s">
        <v>30</v>
      </c>
      <c r="H8">
        <v>0.5</v>
      </c>
      <c r="I8">
        <v>1</v>
      </c>
      <c r="J8">
        <v>0.3</v>
      </c>
      <c r="L8" t="s">
        <v>86</v>
      </c>
      <c r="M8">
        <v>6.6488472748202535E-2</v>
      </c>
      <c r="O8" t="s">
        <v>86</v>
      </c>
      <c r="P8">
        <v>6.3676885006899497E-2</v>
      </c>
    </row>
    <row r="9" spans="1:16" x14ac:dyDescent="0.25">
      <c r="A9" s="1" t="s">
        <v>37</v>
      </c>
      <c r="B9">
        <v>-0.52631479999999997</v>
      </c>
      <c r="C9">
        <v>0.60674242300000003</v>
      </c>
      <c r="D9">
        <v>1</v>
      </c>
      <c r="E9">
        <v>-1</v>
      </c>
      <c r="F9" t="s">
        <v>17</v>
      </c>
      <c r="G9" t="s">
        <v>30</v>
      </c>
      <c r="H9">
        <v>0.5</v>
      </c>
      <c r="I9">
        <v>1</v>
      </c>
      <c r="J9">
        <v>0.3</v>
      </c>
      <c r="L9" t="s">
        <v>87</v>
      </c>
      <c r="M9">
        <v>-0.93876985000000002</v>
      </c>
      <c r="O9" t="s">
        <v>87</v>
      </c>
      <c r="P9">
        <v>1.4487235499999999E-2</v>
      </c>
    </row>
    <row r="10" spans="1:16" x14ac:dyDescent="0.25">
      <c r="A10" s="1" t="s">
        <v>38</v>
      </c>
      <c r="B10">
        <v>-0.59169039999999995</v>
      </c>
      <c r="C10">
        <v>0.62809477700000005</v>
      </c>
      <c r="D10">
        <v>1</v>
      </c>
      <c r="E10">
        <v>-1</v>
      </c>
      <c r="F10" t="s">
        <v>17</v>
      </c>
      <c r="G10" t="s">
        <v>30</v>
      </c>
      <c r="H10">
        <v>0.5</v>
      </c>
      <c r="I10">
        <v>1</v>
      </c>
      <c r="J10">
        <v>0.3</v>
      </c>
      <c r="L10" t="s">
        <v>88</v>
      </c>
      <c r="M10">
        <v>-0.2938443</v>
      </c>
      <c r="O10" t="s">
        <v>88</v>
      </c>
      <c r="P10">
        <v>0.23222853600000001</v>
      </c>
    </row>
    <row r="11" spans="1:16" x14ac:dyDescent="0.25">
      <c r="A11" s="1" t="s">
        <v>39</v>
      </c>
      <c r="B11">
        <v>-0.66263729999999998</v>
      </c>
      <c r="C11">
        <v>0.63984319700000003</v>
      </c>
      <c r="D11">
        <v>1</v>
      </c>
      <c r="E11">
        <v>-1</v>
      </c>
      <c r="F11" t="s">
        <v>17</v>
      </c>
      <c r="G11" t="s">
        <v>30</v>
      </c>
      <c r="H11">
        <v>0.5</v>
      </c>
      <c r="I11">
        <v>1</v>
      </c>
      <c r="J11">
        <v>0.3</v>
      </c>
      <c r="L11" t="s">
        <v>89</v>
      </c>
      <c r="M11">
        <v>0.47945519544186871</v>
      </c>
      <c r="O11" t="s">
        <v>89</v>
      </c>
      <c r="P11">
        <v>0.45918054790840052</v>
      </c>
    </row>
    <row r="12" spans="1:16" x14ac:dyDescent="0.25">
      <c r="A12" s="1" t="s">
        <v>40</v>
      </c>
      <c r="B12">
        <v>-0.73808010000000002</v>
      </c>
      <c r="C12">
        <v>0.64180958700000001</v>
      </c>
      <c r="D12">
        <v>1</v>
      </c>
      <c r="E12">
        <v>-1</v>
      </c>
      <c r="F12" t="s">
        <v>17</v>
      </c>
      <c r="G12" t="s">
        <v>30</v>
      </c>
      <c r="H12">
        <v>0.5</v>
      </c>
      <c r="I12">
        <v>1</v>
      </c>
      <c r="J12">
        <v>0.3</v>
      </c>
      <c r="L12" t="s">
        <v>90</v>
      </c>
      <c r="M12">
        <v>0.22987728443620054</v>
      </c>
      <c r="O12" t="s">
        <v>90</v>
      </c>
      <c r="P12">
        <v>0.2108467755774589</v>
      </c>
    </row>
    <row r="13" spans="1:16" x14ac:dyDescent="0.25">
      <c r="A13" s="1" t="s">
        <v>41</v>
      </c>
      <c r="B13">
        <v>-0.81687520000000002</v>
      </c>
      <c r="C13">
        <v>0.63396413900000004</v>
      </c>
      <c r="D13">
        <v>1</v>
      </c>
      <c r="E13">
        <v>-1</v>
      </c>
      <c r="F13" t="s">
        <v>17</v>
      </c>
      <c r="G13" t="s">
        <v>30</v>
      </c>
      <c r="H13">
        <v>0.5</v>
      </c>
      <c r="I13">
        <v>1</v>
      </c>
      <c r="J13">
        <v>0.3</v>
      </c>
      <c r="L13" t="s">
        <v>91</v>
      </c>
      <c r="M13">
        <v>-1.5398963559114909</v>
      </c>
      <c r="O13" t="s">
        <v>91</v>
      </c>
      <c r="P13">
        <v>-1.5127640015201151</v>
      </c>
    </row>
    <row r="14" spans="1:16" x14ac:dyDescent="0.25">
      <c r="A14" s="1" t="s">
        <v>42</v>
      </c>
      <c r="B14">
        <v>-0.89782810000000002</v>
      </c>
      <c r="C14">
        <v>0.61642578199999998</v>
      </c>
      <c r="D14">
        <v>1</v>
      </c>
      <c r="E14">
        <v>-1</v>
      </c>
      <c r="F14" t="s">
        <v>17</v>
      </c>
      <c r="G14" t="s">
        <v>30</v>
      </c>
      <c r="H14">
        <v>0.5</v>
      </c>
      <c r="I14">
        <v>1</v>
      </c>
      <c r="J14">
        <v>0.3</v>
      </c>
      <c r="L14" t="s">
        <v>92</v>
      </c>
      <c r="M14">
        <v>-2.8783543556193267E-2</v>
      </c>
      <c r="O14" t="s">
        <v>92</v>
      </c>
      <c r="P14">
        <v>-2.823016318706862E-2</v>
      </c>
    </row>
    <row r="15" spans="1:16" x14ac:dyDescent="0.25">
      <c r="A15" s="1" t="s">
        <v>43</v>
      </c>
      <c r="B15">
        <v>-0.97971160000000002</v>
      </c>
      <c r="C15">
        <v>0.58946038099999998</v>
      </c>
      <c r="D15">
        <v>1</v>
      </c>
      <c r="E15">
        <v>-1</v>
      </c>
      <c r="F15" t="s">
        <v>17</v>
      </c>
      <c r="G15" t="s">
        <v>30</v>
      </c>
      <c r="H15">
        <v>0.5</v>
      </c>
      <c r="I15">
        <v>1</v>
      </c>
      <c r="J15">
        <v>0.3</v>
      </c>
      <c r="L15" t="s">
        <v>93</v>
      </c>
      <c r="M15">
        <v>1.3294921</v>
      </c>
      <c r="O15" t="s">
        <v>93</v>
      </c>
      <c r="P15">
        <v>1.2947696660000001</v>
      </c>
    </row>
    <row r="16" spans="1:16" x14ac:dyDescent="0.25">
      <c r="A16" s="1" t="s">
        <v>44</v>
      </c>
      <c r="B16">
        <v>-1.0612846</v>
      </c>
      <c r="C16">
        <v>0.55347670100000002</v>
      </c>
      <c r="D16">
        <v>1</v>
      </c>
      <c r="E16">
        <v>-1</v>
      </c>
      <c r="F16" t="s">
        <v>17</v>
      </c>
      <c r="G16" t="s">
        <v>30</v>
      </c>
      <c r="H16">
        <v>0.5</v>
      </c>
      <c r="I16">
        <v>1</v>
      </c>
      <c r="J16">
        <v>0.3</v>
      </c>
      <c r="L16" t="s">
        <v>94</v>
      </c>
      <c r="M16">
        <v>-1.6233363999999999</v>
      </c>
      <c r="O16" t="s">
        <v>94</v>
      </c>
      <c r="P16">
        <v>-0.65296007899999997</v>
      </c>
    </row>
    <row r="17" spans="1:16" x14ac:dyDescent="0.25">
      <c r="A17" s="1" t="s">
        <v>45</v>
      </c>
      <c r="B17">
        <v>-1.1413104000000001</v>
      </c>
      <c r="C17">
        <v>0.50902022099999999</v>
      </c>
      <c r="D17">
        <v>1</v>
      </c>
      <c r="E17">
        <v>-1</v>
      </c>
      <c r="F17" t="s">
        <v>17</v>
      </c>
      <c r="G17" t="s">
        <v>30</v>
      </c>
      <c r="H17">
        <v>0.5</v>
      </c>
      <c r="I17">
        <v>1</v>
      </c>
      <c r="J17">
        <v>0.3</v>
      </c>
      <c r="L17" t="s">
        <v>95</v>
      </c>
      <c r="M17">
        <v>-0.2938443</v>
      </c>
      <c r="O17" t="s">
        <v>95</v>
      </c>
      <c r="P17">
        <v>0.64180958700000001</v>
      </c>
    </row>
    <row r="18" spans="1:16" x14ac:dyDescent="0.25">
      <c r="A18" s="1" t="s">
        <v>46</v>
      </c>
      <c r="B18">
        <v>-1.2185759</v>
      </c>
      <c r="C18">
        <v>0.456764854</v>
      </c>
      <c r="D18">
        <v>1</v>
      </c>
      <c r="E18">
        <v>-1</v>
      </c>
      <c r="F18" t="s">
        <v>17</v>
      </c>
      <c r="G18" t="s">
        <v>30</v>
      </c>
      <c r="H18">
        <v>0.5</v>
      </c>
      <c r="I18">
        <v>1</v>
      </c>
      <c r="J18">
        <v>0.3</v>
      </c>
      <c r="L18" t="s">
        <v>96</v>
      </c>
      <c r="M18">
        <v>-49.214132200000002</v>
      </c>
      <c r="O18" t="s">
        <v>96</v>
      </c>
      <c r="P18">
        <v>-4.5863722999998996E-2</v>
      </c>
    </row>
    <row r="19" spans="1:16" x14ac:dyDescent="0.25">
      <c r="A19" s="1" t="s">
        <v>47</v>
      </c>
      <c r="B19">
        <v>-1.2919098</v>
      </c>
      <c r="C19">
        <v>0.39750273899999999</v>
      </c>
      <c r="D19">
        <v>1</v>
      </c>
      <c r="E19">
        <v>-1</v>
      </c>
      <c r="F19" t="s">
        <v>17</v>
      </c>
      <c r="G19" t="s">
        <v>30</v>
      </c>
      <c r="H19">
        <v>0.5</v>
      </c>
      <c r="I19">
        <v>1</v>
      </c>
      <c r="J19">
        <v>0.3</v>
      </c>
      <c r="L19" t="s">
        <v>97</v>
      </c>
      <c r="M19">
        <v>52</v>
      </c>
      <c r="O19" t="s">
        <v>97</v>
      </c>
      <c r="P19">
        <v>52</v>
      </c>
    </row>
    <row r="20" spans="1:16" x14ac:dyDescent="0.25">
      <c r="A20" s="1" t="s">
        <v>48</v>
      </c>
      <c r="B20">
        <v>-1.3602006</v>
      </c>
      <c r="C20">
        <v>0.332132229</v>
      </c>
      <c r="D20">
        <v>1</v>
      </c>
      <c r="E20">
        <v>-1</v>
      </c>
      <c r="F20" t="s">
        <v>17</v>
      </c>
      <c r="G20" t="s">
        <v>30</v>
      </c>
      <c r="H20">
        <v>0.5</v>
      </c>
      <c r="I20">
        <v>1</v>
      </c>
      <c r="J20">
        <v>0.3</v>
      </c>
      <c r="L20" t="s">
        <v>98</v>
      </c>
      <c r="M20">
        <v>-0.2938443</v>
      </c>
      <c r="O20" t="s">
        <v>98</v>
      </c>
      <c r="P20">
        <v>0.64180958700000001</v>
      </c>
    </row>
    <row r="21" spans="1:16" x14ac:dyDescent="0.25">
      <c r="A21" s="1" t="s">
        <v>49</v>
      </c>
      <c r="B21">
        <v>-1.4224129000000001</v>
      </c>
      <c r="C21">
        <v>0.26164427400000001</v>
      </c>
      <c r="D21">
        <v>1</v>
      </c>
      <c r="E21">
        <v>-1</v>
      </c>
      <c r="F21" t="s">
        <v>17</v>
      </c>
      <c r="G21" t="s">
        <v>30</v>
      </c>
      <c r="H21">
        <v>0.5</v>
      </c>
      <c r="I21">
        <v>1</v>
      </c>
      <c r="J21">
        <v>0.3</v>
      </c>
      <c r="L21" t="s">
        <v>99</v>
      </c>
      <c r="M21">
        <v>-1.6233363999999999</v>
      </c>
      <c r="O21" t="s">
        <v>99</v>
      </c>
      <c r="P21">
        <v>-0.65296007899999997</v>
      </c>
    </row>
    <row r="22" spans="1:16" ht="15.75" thickBot="1" x14ac:dyDescent="0.3">
      <c r="A22" s="1" t="s">
        <v>50</v>
      </c>
      <c r="B22">
        <v>-1.4776035999999999</v>
      </c>
      <c r="C22">
        <v>0.18710739900000001</v>
      </c>
      <c r="D22">
        <v>1</v>
      </c>
      <c r="E22">
        <v>-1</v>
      </c>
      <c r="F22" t="s">
        <v>17</v>
      </c>
      <c r="G22" t="s">
        <v>30</v>
      </c>
      <c r="H22">
        <v>0.5</v>
      </c>
      <c r="I22">
        <v>1</v>
      </c>
      <c r="J22">
        <v>0.3</v>
      </c>
      <c r="L22" s="2" t="s">
        <v>100</v>
      </c>
      <c r="M22" s="2">
        <v>0.13348117880237809</v>
      </c>
      <c r="N22" s="2"/>
      <c r="O22" s="2" t="s">
        <v>100</v>
      </c>
      <c r="P22" s="2">
        <v>0.12783668088411915</v>
      </c>
    </row>
    <row r="23" spans="1:16" x14ac:dyDescent="0.25">
      <c r="A23" s="1" t="s">
        <v>51</v>
      </c>
      <c r="B23">
        <v>-1.5249363</v>
      </c>
      <c r="C23">
        <v>0.10965150899999999</v>
      </c>
      <c r="D23">
        <v>1</v>
      </c>
      <c r="E23">
        <v>-1</v>
      </c>
      <c r="F23" t="s">
        <v>17</v>
      </c>
      <c r="G23" t="s">
        <v>30</v>
      </c>
      <c r="H23">
        <v>0.5</v>
      </c>
      <c r="I23">
        <v>1</v>
      </c>
      <c r="J23">
        <v>0.3</v>
      </c>
    </row>
    <row r="24" spans="1:16" x14ac:dyDescent="0.25">
      <c r="A24" s="1" t="s">
        <v>52</v>
      </c>
      <c r="B24">
        <v>-1.5636933</v>
      </c>
      <c r="C24">
        <v>3.0450754999999999E-2</v>
      </c>
      <c r="D24">
        <v>1</v>
      </c>
      <c r="E24">
        <v>-1</v>
      </c>
      <c r="F24" t="s">
        <v>17</v>
      </c>
      <c r="G24" t="s">
        <v>30</v>
      </c>
      <c r="H24">
        <v>0.5</v>
      </c>
      <c r="I24">
        <v>1</v>
      </c>
      <c r="J24">
        <v>0.3</v>
      </c>
    </row>
    <row r="25" spans="1:16" x14ac:dyDescent="0.25">
      <c r="A25" s="1" t="s">
        <v>53</v>
      </c>
      <c r="B25">
        <v>-1.5932871</v>
      </c>
      <c r="C25">
        <v>-4.9294260999999999E-2</v>
      </c>
      <c r="D25">
        <v>1</v>
      </c>
      <c r="E25">
        <v>-1</v>
      </c>
      <c r="F25" t="s">
        <v>17</v>
      </c>
      <c r="G25" t="s">
        <v>30</v>
      </c>
      <c r="H25">
        <v>0.5</v>
      </c>
      <c r="I25">
        <v>1</v>
      </c>
      <c r="J25">
        <v>0.3</v>
      </c>
    </row>
    <row r="26" spans="1:16" x14ac:dyDescent="0.25">
      <c r="A26" s="1" t="s">
        <v>54</v>
      </c>
      <c r="B26">
        <v>-1.6132690999999999</v>
      </c>
      <c r="C26">
        <v>-0.12837468399999999</v>
      </c>
      <c r="D26">
        <v>1</v>
      </c>
      <c r="E26">
        <v>-1</v>
      </c>
      <c r="F26" t="s">
        <v>17</v>
      </c>
      <c r="G26" t="s">
        <v>30</v>
      </c>
      <c r="H26">
        <v>0.5</v>
      </c>
      <c r="I26">
        <v>1</v>
      </c>
      <c r="J26">
        <v>0.3</v>
      </c>
    </row>
    <row r="27" spans="1:16" x14ac:dyDescent="0.25">
      <c r="A27" s="1" t="s">
        <v>55</v>
      </c>
      <c r="B27">
        <v>-1.6233363999999999</v>
      </c>
      <c r="C27">
        <v>-0.205591737</v>
      </c>
      <c r="D27">
        <v>1</v>
      </c>
      <c r="E27">
        <v>-1</v>
      </c>
      <c r="F27" t="s">
        <v>17</v>
      </c>
      <c r="G27" t="s">
        <v>30</v>
      </c>
      <c r="H27">
        <v>0.5</v>
      </c>
      <c r="I27">
        <v>1</v>
      </c>
      <c r="J27">
        <v>0.3</v>
      </c>
    </row>
    <row r="28" spans="1:16" x14ac:dyDescent="0.25">
      <c r="A28" s="1" t="s">
        <v>56</v>
      </c>
      <c r="B28">
        <v>-1.6233363999999999</v>
      </c>
      <c r="C28">
        <v>-0.27977488700000003</v>
      </c>
      <c r="D28">
        <v>1</v>
      </c>
      <c r="E28">
        <v>-1</v>
      </c>
      <c r="F28" t="s">
        <v>17</v>
      </c>
      <c r="G28" t="s">
        <v>30</v>
      </c>
      <c r="H28">
        <v>0.5</v>
      </c>
      <c r="I28">
        <v>1</v>
      </c>
      <c r="J28">
        <v>0.3</v>
      </c>
    </row>
    <row r="29" spans="1:16" x14ac:dyDescent="0.25">
      <c r="A29" s="1" t="s">
        <v>57</v>
      </c>
      <c r="B29">
        <v>-1.6132690999999999</v>
      </c>
      <c r="C29">
        <v>-0.34979959399999999</v>
      </c>
      <c r="D29">
        <v>1</v>
      </c>
      <c r="E29">
        <v>-1</v>
      </c>
      <c r="F29" t="s">
        <v>17</v>
      </c>
      <c r="G29" t="s">
        <v>30</v>
      </c>
      <c r="H29">
        <v>0.5</v>
      </c>
      <c r="I29">
        <v>1</v>
      </c>
      <c r="J29">
        <v>0.3</v>
      </c>
    </row>
    <row r="30" spans="1:16" x14ac:dyDescent="0.25">
      <c r="A30" s="1" t="s">
        <v>58</v>
      </c>
      <c r="B30">
        <v>-1.5932871</v>
      </c>
      <c r="C30">
        <v>-0.41460435400000001</v>
      </c>
      <c r="D30">
        <v>1</v>
      </c>
      <c r="E30">
        <v>-1</v>
      </c>
      <c r="F30" t="s">
        <v>17</v>
      </c>
      <c r="G30" t="s">
        <v>30</v>
      </c>
      <c r="H30">
        <v>0.5</v>
      </c>
      <c r="I30">
        <v>1</v>
      </c>
      <c r="J30">
        <v>0.3</v>
      </c>
    </row>
    <row r="31" spans="1:16" x14ac:dyDescent="0.25">
      <c r="A31" s="1" t="s">
        <v>59</v>
      </c>
      <c r="B31">
        <v>-1.5636933</v>
      </c>
      <c r="C31">
        <v>-0.47320679399999999</v>
      </c>
      <c r="D31">
        <v>1</v>
      </c>
      <c r="E31">
        <v>-1</v>
      </c>
      <c r="F31" t="s">
        <v>17</v>
      </c>
      <c r="G31" t="s">
        <v>30</v>
      </c>
      <c r="H31">
        <v>0.5</v>
      </c>
      <c r="I31">
        <v>1</v>
      </c>
      <c r="J31">
        <v>0.3</v>
      </c>
    </row>
    <row r="32" spans="1:16" x14ac:dyDescent="0.25">
      <c r="A32" s="1" t="s">
        <v>60</v>
      </c>
      <c r="B32">
        <v>-1.5249363</v>
      </c>
      <c r="C32">
        <v>-0.52471855999999995</v>
      </c>
      <c r="D32">
        <v>1</v>
      </c>
      <c r="E32">
        <v>-1</v>
      </c>
      <c r="F32" t="s">
        <v>17</v>
      </c>
      <c r="G32" t="s">
        <v>30</v>
      </c>
      <c r="H32">
        <v>0.5</v>
      </c>
      <c r="I32">
        <v>1</v>
      </c>
      <c r="J32">
        <v>0.3</v>
      </c>
    </row>
    <row r="33" spans="1:10" x14ac:dyDescent="0.25">
      <c r="A33" s="1" t="s">
        <v>61</v>
      </c>
      <c r="B33">
        <v>-1.4776035999999999</v>
      </c>
      <c r="C33">
        <v>-0.568358786</v>
      </c>
      <c r="D33">
        <v>1</v>
      </c>
      <c r="E33">
        <v>-1</v>
      </c>
      <c r="F33" t="s">
        <v>17</v>
      </c>
      <c r="G33" t="s">
        <v>30</v>
      </c>
      <c r="H33">
        <v>0.5</v>
      </c>
      <c r="I33">
        <v>1</v>
      </c>
      <c r="J33">
        <v>0.3</v>
      </c>
    </row>
    <row r="34" spans="1:10" x14ac:dyDescent="0.25">
      <c r="A34" s="1" t="s">
        <v>62</v>
      </c>
      <c r="B34">
        <v>-1.4224129000000001</v>
      </c>
      <c r="C34">
        <v>-0.60346593100000001</v>
      </c>
      <c r="D34">
        <v>1</v>
      </c>
      <c r="E34">
        <v>-1</v>
      </c>
      <c r="F34" t="s">
        <v>17</v>
      </c>
      <c r="G34" t="s">
        <v>30</v>
      </c>
      <c r="H34">
        <v>0.5</v>
      </c>
      <c r="I34">
        <v>1</v>
      </c>
      <c r="J34">
        <v>0.3</v>
      </c>
    </row>
    <row r="35" spans="1:10" x14ac:dyDescent="0.25">
      <c r="A35" s="1" t="s">
        <v>63</v>
      </c>
      <c r="B35">
        <v>-1.3602006</v>
      </c>
      <c r="C35">
        <v>-0.629507806</v>
      </c>
      <c r="D35">
        <v>1</v>
      </c>
      <c r="E35">
        <v>-1</v>
      </c>
      <c r="F35" t="s">
        <v>17</v>
      </c>
      <c r="G35" t="s">
        <v>30</v>
      </c>
      <c r="H35">
        <v>0.5</v>
      </c>
      <c r="I35">
        <v>1</v>
      </c>
      <c r="J35">
        <v>0.3</v>
      </c>
    </row>
    <row r="36" spans="1:10" x14ac:dyDescent="0.25">
      <c r="A36" s="1" t="s">
        <v>64</v>
      </c>
      <c r="B36">
        <v>-1.2919098</v>
      </c>
      <c r="C36">
        <v>-0.64608964300000005</v>
      </c>
      <c r="D36">
        <v>1</v>
      </c>
      <c r="E36">
        <v>-1</v>
      </c>
      <c r="F36" t="s">
        <v>17</v>
      </c>
      <c r="G36" t="s">
        <v>30</v>
      </c>
      <c r="H36">
        <v>0.5</v>
      </c>
      <c r="I36">
        <v>1</v>
      </c>
      <c r="J36">
        <v>0.3</v>
      </c>
    </row>
    <row r="37" spans="1:10" x14ac:dyDescent="0.25">
      <c r="A37" s="1" t="s">
        <v>65</v>
      </c>
      <c r="B37">
        <v>-1.2185759</v>
      </c>
      <c r="C37">
        <v>-0.65296007899999997</v>
      </c>
      <c r="D37">
        <v>1</v>
      </c>
      <c r="E37">
        <v>-1</v>
      </c>
      <c r="F37" t="s">
        <v>17</v>
      </c>
      <c r="G37" t="s">
        <v>30</v>
      </c>
      <c r="H37">
        <v>0.5</v>
      </c>
      <c r="I37">
        <v>1</v>
      </c>
      <c r="J37">
        <v>0.3</v>
      </c>
    </row>
    <row r="38" spans="1:10" x14ac:dyDescent="0.25">
      <c r="A38" s="1" t="s">
        <v>66</v>
      </c>
      <c r="B38">
        <v>-1.1413104000000001</v>
      </c>
      <c r="C38">
        <v>-0.65001496400000003</v>
      </c>
      <c r="D38">
        <v>1</v>
      </c>
      <c r="E38">
        <v>-1</v>
      </c>
      <c r="F38" t="s">
        <v>17</v>
      </c>
      <c r="G38" t="s">
        <v>30</v>
      </c>
      <c r="H38">
        <v>0.5</v>
      </c>
      <c r="I38">
        <v>1</v>
      </c>
      <c r="J38">
        <v>0.3</v>
      </c>
    </row>
    <row r="39" spans="1:10" x14ac:dyDescent="0.25">
      <c r="A39" s="1" t="s">
        <v>67</v>
      </c>
      <c r="B39">
        <v>-1.0612846</v>
      </c>
      <c r="C39">
        <v>-0.63729894399999998</v>
      </c>
      <c r="D39">
        <v>1</v>
      </c>
      <c r="E39">
        <v>-1</v>
      </c>
      <c r="F39" t="s">
        <v>17</v>
      </c>
      <c r="G39" t="s">
        <v>30</v>
      </c>
      <c r="H39">
        <v>0.5</v>
      </c>
      <c r="I39">
        <v>1</v>
      </c>
      <c r="J39">
        <v>0.3</v>
      </c>
    </row>
    <row r="40" spans="1:10" x14ac:dyDescent="0.25">
      <c r="A40" s="1" t="s">
        <v>68</v>
      </c>
      <c r="B40">
        <v>-0.97971160000000002</v>
      </c>
      <c r="C40">
        <v>-0.61500478000000003</v>
      </c>
      <c r="D40">
        <v>1</v>
      </c>
      <c r="E40">
        <v>-1</v>
      </c>
      <c r="F40" t="s">
        <v>17</v>
      </c>
      <c r="G40" t="s">
        <v>30</v>
      </c>
      <c r="H40">
        <v>0.5</v>
      </c>
      <c r="I40">
        <v>1</v>
      </c>
      <c r="J40">
        <v>0.3</v>
      </c>
    </row>
    <row r="41" spans="1:10" x14ac:dyDescent="0.25">
      <c r="A41" s="1" t="s">
        <v>69</v>
      </c>
      <c r="B41">
        <v>-0.89782810000000002</v>
      </c>
      <c r="C41">
        <v>-0.58347042900000001</v>
      </c>
      <c r="D41">
        <v>1</v>
      </c>
      <c r="E41">
        <v>-1</v>
      </c>
      <c r="F41" t="s">
        <v>17</v>
      </c>
      <c r="G41" t="s">
        <v>30</v>
      </c>
      <c r="H41">
        <v>0.5</v>
      </c>
      <c r="I41">
        <v>1</v>
      </c>
      <c r="J41">
        <v>0.3</v>
      </c>
    </row>
    <row r="42" spans="1:10" x14ac:dyDescent="0.25">
      <c r="A42" s="1" t="s">
        <v>70</v>
      </c>
      <c r="B42">
        <v>-0.81687520000000002</v>
      </c>
      <c r="C42">
        <v>-0.54317391999999998</v>
      </c>
      <c r="D42">
        <v>1</v>
      </c>
      <c r="E42">
        <v>-1</v>
      </c>
      <c r="F42" t="s">
        <v>17</v>
      </c>
      <c r="G42" t="s">
        <v>30</v>
      </c>
      <c r="H42">
        <v>0.5</v>
      </c>
      <c r="I42">
        <v>1</v>
      </c>
      <c r="J42">
        <v>0.3</v>
      </c>
    </row>
    <row r="43" spans="1:10" x14ac:dyDescent="0.25">
      <c r="A43" s="1" t="s">
        <v>71</v>
      </c>
      <c r="B43">
        <v>-0.73808010000000002</v>
      </c>
      <c r="C43">
        <v>-0.49472610700000003</v>
      </c>
      <c r="D43">
        <v>1</v>
      </c>
      <c r="E43">
        <v>-1</v>
      </c>
      <c r="F43" t="s">
        <v>17</v>
      </c>
      <c r="G43" t="s">
        <v>30</v>
      </c>
      <c r="H43">
        <v>0.5</v>
      </c>
      <c r="I43">
        <v>1</v>
      </c>
      <c r="J43">
        <v>0.3</v>
      </c>
    </row>
    <row r="44" spans="1:10" x14ac:dyDescent="0.25">
      <c r="A44" s="1" t="s">
        <v>72</v>
      </c>
      <c r="B44">
        <v>-0.66263729999999998</v>
      </c>
      <c r="C44">
        <v>-0.43886140899999998</v>
      </c>
      <c r="D44">
        <v>1</v>
      </c>
      <c r="E44">
        <v>-1</v>
      </c>
      <c r="F44" t="s">
        <v>17</v>
      </c>
      <c r="G44" t="s">
        <v>30</v>
      </c>
      <c r="H44">
        <v>0.5</v>
      </c>
      <c r="I44">
        <v>1</v>
      </c>
      <c r="J44">
        <v>0.3</v>
      </c>
    </row>
    <row r="45" spans="1:10" x14ac:dyDescent="0.25">
      <c r="A45" s="1" t="s">
        <v>73</v>
      </c>
      <c r="B45">
        <v>-0.59169039999999995</v>
      </c>
      <c r="C45">
        <v>-0.37642667800000001</v>
      </c>
      <c r="D45">
        <v>1</v>
      </c>
      <c r="E45">
        <v>-1</v>
      </c>
      <c r="F45" t="s">
        <v>17</v>
      </c>
      <c r="G45" t="s">
        <v>30</v>
      </c>
      <c r="H45">
        <v>0.5</v>
      </c>
      <c r="I45">
        <v>1</v>
      </c>
      <c r="J45">
        <v>0.3</v>
      </c>
    </row>
    <row r="46" spans="1:10" x14ac:dyDescent="0.25">
      <c r="A46" s="1" t="s">
        <v>74</v>
      </c>
      <c r="B46">
        <v>-0.52631479999999997</v>
      </c>
      <c r="C46">
        <v>-0.30836836099999998</v>
      </c>
      <c r="D46">
        <v>1</v>
      </c>
      <c r="E46">
        <v>-1</v>
      </c>
      <c r="F46" t="s">
        <v>17</v>
      </c>
      <c r="G46" t="s">
        <v>30</v>
      </c>
      <c r="H46">
        <v>0.5</v>
      </c>
      <c r="I46">
        <v>1</v>
      </c>
      <c r="J46">
        <v>0.3</v>
      </c>
    </row>
    <row r="47" spans="1:10" x14ac:dyDescent="0.25">
      <c r="A47" s="1" t="s">
        <v>75</v>
      </c>
      <c r="B47">
        <v>-0.46750180000000002</v>
      </c>
      <c r="C47">
        <v>-0.23571815300000001</v>
      </c>
      <c r="D47">
        <v>1</v>
      </c>
      <c r="E47">
        <v>-1</v>
      </c>
      <c r="F47" t="s">
        <v>17</v>
      </c>
      <c r="G47" t="s">
        <v>30</v>
      </c>
      <c r="H47">
        <v>0.5</v>
      </c>
      <c r="I47">
        <v>1</v>
      </c>
      <c r="J47">
        <v>0.3</v>
      </c>
    </row>
    <row r="48" spans="1:10" x14ac:dyDescent="0.25">
      <c r="A48" s="1" t="s">
        <v>76</v>
      </c>
      <c r="B48">
        <v>-0.41614259999999997</v>
      </c>
      <c r="C48">
        <v>-0.159577357</v>
      </c>
      <c r="D48">
        <v>1</v>
      </c>
      <c r="E48">
        <v>-1</v>
      </c>
      <c r="F48" t="s">
        <v>17</v>
      </c>
      <c r="G48" t="s">
        <v>30</v>
      </c>
      <c r="H48">
        <v>0.5</v>
      </c>
      <c r="I48">
        <v>1</v>
      </c>
      <c r="J48">
        <v>0.3</v>
      </c>
    </row>
    <row r="49" spans="1:10" x14ac:dyDescent="0.25">
      <c r="A49" s="1" t="s">
        <v>77</v>
      </c>
      <c r="B49">
        <v>-0.37301600000000001</v>
      </c>
      <c r="C49">
        <v>-8.1100189000000003E-2</v>
      </c>
      <c r="D49">
        <v>1</v>
      </c>
      <c r="E49">
        <v>-1</v>
      </c>
      <c r="F49" t="s">
        <v>17</v>
      </c>
      <c r="G49" t="s">
        <v>30</v>
      </c>
      <c r="H49">
        <v>0.5</v>
      </c>
      <c r="I49">
        <v>1</v>
      </c>
      <c r="J49">
        <v>0.3</v>
      </c>
    </row>
    <row r="50" spans="1:10" x14ac:dyDescent="0.25">
      <c r="A50" s="1" t="s">
        <v>78</v>
      </c>
      <c r="B50">
        <v>-0.33877570000000001</v>
      </c>
      <c r="C50">
        <v>-1.476284E-3</v>
      </c>
      <c r="D50">
        <v>1</v>
      </c>
      <c r="E50">
        <v>-1</v>
      </c>
      <c r="F50" t="s">
        <v>17</v>
      </c>
      <c r="G50" t="s">
        <v>30</v>
      </c>
      <c r="H50">
        <v>0.5</v>
      </c>
      <c r="I50">
        <v>1</v>
      </c>
      <c r="J50">
        <v>0.3</v>
      </c>
    </row>
    <row r="51" spans="1:10" x14ac:dyDescent="0.25">
      <c r="A51" s="1" t="s">
        <v>79</v>
      </c>
      <c r="B51">
        <v>-0.31394070000000002</v>
      </c>
      <c r="C51">
        <v>7.8087342000000004E-2</v>
      </c>
      <c r="D51">
        <v>1</v>
      </c>
      <c r="E51">
        <v>-1</v>
      </c>
      <c r="F51" t="s">
        <v>17</v>
      </c>
      <c r="G51" t="s">
        <v>30</v>
      </c>
      <c r="H51">
        <v>0.5</v>
      </c>
      <c r="I51">
        <v>1</v>
      </c>
      <c r="J51">
        <v>0.3</v>
      </c>
    </row>
    <row r="52" spans="1:10" x14ac:dyDescent="0.25">
      <c r="A52" s="1" t="s">
        <v>80</v>
      </c>
      <c r="B52">
        <v>-0.29888749999999997</v>
      </c>
      <c r="C52">
        <v>0.15638458399999999</v>
      </c>
      <c r="D52">
        <v>1</v>
      </c>
      <c r="E52">
        <v>-1</v>
      </c>
      <c r="F52" t="s">
        <v>17</v>
      </c>
      <c r="G52" t="s">
        <v>30</v>
      </c>
      <c r="H52">
        <v>0.5</v>
      </c>
      <c r="I52">
        <v>1</v>
      </c>
      <c r="J52">
        <v>0.3</v>
      </c>
    </row>
    <row r="53" spans="1:10" x14ac:dyDescent="0.25">
      <c r="A53" s="1" t="s">
        <v>81</v>
      </c>
      <c r="B53">
        <v>-0.2938443</v>
      </c>
      <c r="C53">
        <v>0.23222853600000001</v>
      </c>
      <c r="D53">
        <v>1</v>
      </c>
      <c r="E53">
        <v>-1</v>
      </c>
      <c r="F53" t="s">
        <v>17</v>
      </c>
      <c r="G53" t="s">
        <v>30</v>
      </c>
      <c r="H53">
        <v>0.5</v>
      </c>
      <c r="I53">
        <v>1</v>
      </c>
      <c r="J53"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Sites22.rm with distances</vt:lpstr>
      <vt:lpstr>Sites22.rm (calculations)</vt:lpstr>
      <vt:lpstr>Sheet3</vt:lpstr>
      <vt:lpstr>elipse 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Blake Stuparyk</cp:lastModifiedBy>
  <dcterms:created xsi:type="dcterms:W3CDTF">2023-01-19T19:02:18Z</dcterms:created>
  <dcterms:modified xsi:type="dcterms:W3CDTF">2023-07-24T20:05:03Z</dcterms:modified>
</cp:coreProperties>
</file>