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9y/Documents/Works/NGEE/data/Salmon &amp; Iversen Kougarok 2016 Data for ALM/Kougarok 2016 soil core data (in progress)/"/>
    </mc:Choice>
  </mc:AlternateContent>
  <xr:revisionPtr revIDLastSave="0" documentId="13_ncr:1_{2ADCFDAA-7540-8341-B415-C8417A3D5557}" xr6:coauthVersionLast="38" xr6:coauthVersionMax="38" xr10:uidLastSave="{00000000-0000-0000-0000-000000000000}"/>
  <bookViews>
    <workbookView xWindow="22880" yWindow="1160" windowWidth="26720" windowHeight="25240" xr2:uid="{00000000-000D-0000-FFFF-FFFF00000000}"/>
  </bookViews>
  <sheets>
    <sheet name="NGEE Arctic_Kougarok_2016_Soil " sheetId="1" r:id="rId1"/>
  </sheets>
  <calcPr calcId="179021"/>
  <fileRecoveryPr repairLoad="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3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2" i="1"/>
</calcChain>
</file>

<file path=xl/sharedStrings.xml><?xml version="1.0" encoding="utf-8"?>
<sst xmlns="http://schemas.openxmlformats.org/spreadsheetml/2006/main" count="186" uniqueCount="31">
  <si>
    <t>PlotID</t>
  </si>
  <si>
    <t>CoreRep</t>
  </si>
  <si>
    <t>CoreDiameter_cm</t>
  </si>
  <si>
    <t>DepthTop_cm</t>
  </si>
  <si>
    <t>DepthMid_cm</t>
  </si>
  <si>
    <t>DepthBottom_cm</t>
  </si>
  <si>
    <t>SoilVolume_cm3</t>
  </si>
  <si>
    <t>TotalFreshWt_g</t>
  </si>
  <si>
    <t>GWC_percent</t>
  </si>
  <si>
    <t>DryFreshRatio</t>
  </si>
  <si>
    <t>DrySoilWt_g</t>
  </si>
  <si>
    <t>BulkDensity_gpercm3</t>
  </si>
  <si>
    <t>BulkSoilN_percent</t>
  </si>
  <si>
    <t>BulkSoilC_percent</t>
  </si>
  <si>
    <t>AS-1</t>
  </si>
  <si>
    <t>A</t>
  </si>
  <si>
    <t>B</t>
  </si>
  <si>
    <t>AS-2</t>
  </si>
  <si>
    <t>NA</t>
  </si>
  <si>
    <t>DSLT-1</t>
  </si>
  <si>
    <t>DSLT-3</t>
  </si>
  <si>
    <t>NAMC-1</t>
  </si>
  <si>
    <t>NAMC-3</t>
  </si>
  <si>
    <t>TT-1</t>
  </si>
  <si>
    <t>TT-2</t>
  </si>
  <si>
    <t>TT-WBT-1</t>
  </si>
  <si>
    <t>TT-WBT-3</t>
  </si>
  <si>
    <t>WBT-1</t>
  </si>
  <si>
    <t>WBT-2</t>
  </si>
  <si>
    <t>C:N</t>
  </si>
  <si>
    <t>C_kgm3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</si>
</sst>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workbookViewId="0">
      <selection activeCell="Q3" sqref="Q3:Q64"/>
    </sheetView>
  </sheetViews>
  <sheetFormatPr baseColWidth="10" defaultRowHeight="16" x14ac:dyDescent="0.2"/>
  <cols>
    <col min="16" max="16" width="11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29</v>
      </c>
      <c r="Q1" t="s">
        <v>30</v>
      </c>
    </row>
    <row r="2" spans="1:17" x14ac:dyDescent="0.2">
      <c r="A2" t="s">
        <v>14</v>
      </c>
      <c r="B2" t="s">
        <v>15</v>
      </c>
      <c r="C2">
        <v>7.62</v>
      </c>
      <c r="D2">
        <v>0</v>
      </c>
      <c r="E2">
        <v>4.75</v>
      </c>
      <c r="F2">
        <v>9.5</v>
      </c>
      <c r="G2">
        <v>433.23489460000002</v>
      </c>
      <c r="H2">
        <v>104.2</v>
      </c>
      <c r="I2">
        <v>77.23</v>
      </c>
      <c r="J2">
        <v>0.56399999999999995</v>
      </c>
      <c r="K2">
        <v>58.768999999999998</v>
      </c>
      <c r="L2">
        <v>0.13600000000000001</v>
      </c>
      <c r="M2">
        <v>1.1659999999999999</v>
      </c>
      <c r="N2">
        <v>24.507999999999999</v>
      </c>
      <c r="P2" s="1">
        <f>N2/M2</f>
        <v>21.018867924528301</v>
      </c>
      <c r="Q2">
        <f>N2*L2*1000</f>
        <v>3333.0880000000002</v>
      </c>
    </row>
    <row r="3" spans="1:17" x14ac:dyDescent="0.2">
      <c r="A3" t="s">
        <v>14</v>
      </c>
      <c r="B3" t="s">
        <v>15</v>
      </c>
      <c r="C3">
        <v>7.62</v>
      </c>
      <c r="D3">
        <v>9.5</v>
      </c>
      <c r="E3">
        <v>9.75</v>
      </c>
      <c r="F3">
        <v>10</v>
      </c>
      <c r="G3">
        <v>22.801836560000002</v>
      </c>
      <c r="H3">
        <v>16.16</v>
      </c>
      <c r="I3">
        <v>71.713999999999999</v>
      </c>
      <c r="J3">
        <v>0.58199999999999996</v>
      </c>
      <c r="K3">
        <v>9.4049999999999994</v>
      </c>
      <c r="L3">
        <v>0.41199999999999998</v>
      </c>
      <c r="M3">
        <v>1.1679999999999999</v>
      </c>
      <c r="N3">
        <v>26.396999999999998</v>
      </c>
      <c r="P3" s="1">
        <f t="shared" ref="P3:P64" si="0">N3/M3</f>
        <v>22.600171232876711</v>
      </c>
      <c r="Q3">
        <f>N3*L3*1000</f>
        <v>10875.563999999998</v>
      </c>
    </row>
    <row r="4" spans="1:17" x14ac:dyDescent="0.2">
      <c r="A4" t="s">
        <v>14</v>
      </c>
      <c r="B4" t="s">
        <v>16</v>
      </c>
      <c r="C4">
        <v>7.62</v>
      </c>
      <c r="D4">
        <v>0</v>
      </c>
      <c r="E4">
        <v>4.5</v>
      </c>
      <c r="F4">
        <v>9</v>
      </c>
      <c r="G4">
        <v>410.43305809999998</v>
      </c>
      <c r="H4">
        <v>235.81</v>
      </c>
      <c r="I4">
        <v>42.219000000000001</v>
      </c>
      <c r="J4">
        <v>0.70299999999999996</v>
      </c>
      <c r="K4">
        <v>165.774</v>
      </c>
      <c r="L4">
        <v>0.40400000000000003</v>
      </c>
      <c r="M4">
        <v>0.48799999999999999</v>
      </c>
      <c r="N4">
        <v>12.292</v>
      </c>
      <c r="P4" s="1">
        <f t="shared" si="0"/>
        <v>25.188524590163933</v>
      </c>
      <c r="Q4">
        <f t="shared" ref="Q4:Q64" si="1">N4*L4*1000</f>
        <v>4965.9679999999998</v>
      </c>
    </row>
    <row r="5" spans="1:17" x14ac:dyDescent="0.2">
      <c r="A5" t="s">
        <v>14</v>
      </c>
      <c r="B5" t="s">
        <v>16</v>
      </c>
      <c r="C5">
        <v>7.62</v>
      </c>
      <c r="D5">
        <v>9</v>
      </c>
      <c r="E5">
        <v>9.5</v>
      </c>
      <c r="F5">
        <v>10</v>
      </c>
      <c r="G5">
        <v>45.603673120000003</v>
      </c>
      <c r="H5">
        <v>125.42</v>
      </c>
      <c r="I5">
        <v>31.201000000000001</v>
      </c>
      <c r="J5">
        <v>0.76200000000000001</v>
      </c>
      <c r="K5">
        <v>95.57</v>
      </c>
      <c r="L5">
        <v>2.0960000000000001</v>
      </c>
      <c r="M5">
        <v>0.46200000000000002</v>
      </c>
      <c r="N5">
        <v>8.6549999999999994</v>
      </c>
      <c r="P5" s="1">
        <f t="shared" si="0"/>
        <v>18.733766233766232</v>
      </c>
      <c r="Q5">
        <f t="shared" si="1"/>
        <v>18140.88</v>
      </c>
    </row>
    <row r="6" spans="1:17" x14ac:dyDescent="0.2">
      <c r="A6" t="s">
        <v>17</v>
      </c>
      <c r="B6" t="s">
        <v>15</v>
      </c>
      <c r="C6">
        <v>7.62</v>
      </c>
      <c r="D6">
        <v>0</v>
      </c>
      <c r="E6">
        <v>3.5</v>
      </c>
      <c r="F6">
        <v>7</v>
      </c>
      <c r="G6">
        <v>319.2257118</v>
      </c>
      <c r="H6">
        <v>44.75</v>
      </c>
      <c r="I6">
        <v>85.628</v>
      </c>
      <c r="J6">
        <v>0.53900000000000003</v>
      </c>
      <c r="K6">
        <v>24.12</v>
      </c>
      <c r="L6">
        <v>7.5999999999999998E-2</v>
      </c>
      <c r="M6">
        <v>2.4260000000000002</v>
      </c>
      <c r="N6" t="s">
        <v>18</v>
      </c>
      <c r="P6" s="1" t="e">
        <f t="shared" si="0"/>
        <v>#VALUE!</v>
      </c>
      <c r="Q6" t="e">
        <f t="shared" si="1"/>
        <v>#VALUE!</v>
      </c>
    </row>
    <row r="7" spans="1:17" x14ac:dyDescent="0.2">
      <c r="A7" t="s">
        <v>17</v>
      </c>
      <c r="B7" t="s">
        <v>16</v>
      </c>
      <c r="C7">
        <v>7.62</v>
      </c>
      <c r="D7">
        <v>0</v>
      </c>
      <c r="E7">
        <v>1.5</v>
      </c>
      <c r="F7">
        <v>3</v>
      </c>
      <c r="G7">
        <v>136.81101939999999</v>
      </c>
      <c r="H7">
        <v>27.41</v>
      </c>
      <c r="I7">
        <v>134.392</v>
      </c>
      <c r="J7">
        <v>0.42699999999999999</v>
      </c>
      <c r="K7">
        <v>11.704000000000001</v>
      </c>
      <c r="L7">
        <v>8.5999999999999993E-2</v>
      </c>
      <c r="M7" t="s">
        <v>18</v>
      </c>
      <c r="N7" t="s">
        <v>18</v>
      </c>
      <c r="P7" s="1" t="e">
        <f t="shared" si="0"/>
        <v>#VALUE!</v>
      </c>
      <c r="Q7" t="e">
        <f t="shared" si="1"/>
        <v>#VALUE!</v>
      </c>
    </row>
    <row r="8" spans="1:17" x14ac:dyDescent="0.2">
      <c r="A8" t="s">
        <v>19</v>
      </c>
      <c r="B8" t="s">
        <v>15</v>
      </c>
      <c r="C8">
        <v>7.62</v>
      </c>
      <c r="D8">
        <v>0</v>
      </c>
      <c r="E8">
        <v>3</v>
      </c>
      <c r="F8">
        <v>6</v>
      </c>
      <c r="G8">
        <v>273.62203870000002</v>
      </c>
      <c r="H8">
        <v>86.24</v>
      </c>
      <c r="I8">
        <v>90.960999999999999</v>
      </c>
      <c r="J8">
        <v>0.52400000000000002</v>
      </c>
      <c r="K8">
        <v>45.19</v>
      </c>
      <c r="L8">
        <v>0.16500000000000001</v>
      </c>
      <c r="M8">
        <v>0.93500000000000005</v>
      </c>
      <c r="N8">
        <v>28.132999999999999</v>
      </c>
      <c r="P8" s="1">
        <f t="shared" si="0"/>
        <v>30.088770053475933</v>
      </c>
      <c r="Q8">
        <f t="shared" si="1"/>
        <v>4641.9449999999997</v>
      </c>
    </row>
    <row r="9" spans="1:17" x14ac:dyDescent="0.2">
      <c r="A9" t="s">
        <v>19</v>
      </c>
      <c r="B9" t="s">
        <v>15</v>
      </c>
      <c r="C9">
        <v>7.62</v>
      </c>
      <c r="D9">
        <v>6</v>
      </c>
      <c r="E9">
        <v>8</v>
      </c>
      <c r="F9">
        <v>10</v>
      </c>
      <c r="G9">
        <v>182.4146925</v>
      </c>
      <c r="H9">
        <v>125.74</v>
      </c>
      <c r="I9">
        <v>39.502000000000002</v>
      </c>
      <c r="J9">
        <v>0.71699999999999997</v>
      </c>
      <c r="K9">
        <v>90.156000000000006</v>
      </c>
      <c r="L9">
        <v>0.49399999999999999</v>
      </c>
      <c r="M9">
        <v>0.374</v>
      </c>
      <c r="N9">
        <v>9.8729999999999993</v>
      </c>
      <c r="P9" s="1">
        <f t="shared" si="0"/>
        <v>26.398395721925134</v>
      </c>
      <c r="Q9">
        <f t="shared" si="1"/>
        <v>4877.2619999999997</v>
      </c>
    </row>
    <row r="10" spans="1:17" x14ac:dyDescent="0.2">
      <c r="A10" t="s">
        <v>19</v>
      </c>
      <c r="B10" t="s">
        <v>15</v>
      </c>
      <c r="C10">
        <v>7.62</v>
      </c>
      <c r="D10">
        <v>10</v>
      </c>
      <c r="E10">
        <v>15</v>
      </c>
      <c r="F10">
        <v>20</v>
      </c>
      <c r="G10">
        <v>456.03673120000002</v>
      </c>
      <c r="H10">
        <v>618.1</v>
      </c>
      <c r="I10">
        <v>29.817</v>
      </c>
      <c r="J10">
        <v>0.77</v>
      </c>
      <c r="K10">
        <v>475.93700000000001</v>
      </c>
      <c r="L10">
        <v>1.044</v>
      </c>
      <c r="M10">
        <v>0.32500000000000001</v>
      </c>
      <c r="N10">
        <v>5.8250000000000002</v>
      </c>
      <c r="P10" s="1">
        <f t="shared" si="0"/>
        <v>17.923076923076923</v>
      </c>
      <c r="Q10">
        <f t="shared" si="1"/>
        <v>6081.3</v>
      </c>
    </row>
    <row r="11" spans="1:17" x14ac:dyDescent="0.2">
      <c r="A11" t="s">
        <v>19</v>
      </c>
      <c r="B11" t="s">
        <v>15</v>
      </c>
      <c r="C11">
        <v>7.62</v>
      </c>
      <c r="D11">
        <v>20</v>
      </c>
      <c r="E11">
        <v>24</v>
      </c>
      <c r="F11">
        <v>28</v>
      </c>
      <c r="G11">
        <v>364.829385</v>
      </c>
      <c r="H11">
        <v>535.1</v>
      </c>
      <c r="I11">
        <v>28.396999999999998</v>
      </c>
      <c r="J11">
        <v>0.77900000000000003</v>
      </c>
      <c r="K11">
        <v>416.84300000000002</v>
      </c>
      <c r="L11">
        <v>1.143</v>
      </c>
      <c r="M11">
        <v>0.27900000000000003</v>
      </c>
      <c r="N11">
        <v>5.2160000000000002</v>
      </c>
      <c r="P11" s="1">
        <f t="shared" si="0"/>
        <v>18.695340501792113</v>
      </c>
      <c r="Q11">
        <f t="shared" si="1"/>
        <v>5961.8879999999999</v>
      </c>
    </row>
    <row r="12" spans="1:17" x14ac:dyDescent="0.2">
      <c r="A12" t="s">
        <v>19</v>
      </c>
      <c r="B12" t="s">
        <v>16</v>
      </c>
      <c r="C12">
        <v>7.62</v>
      </c>
      <c r="D12">
        <v>0</v>
      </c>
      <c r="E12">
        <v>5</v>
      </c>
      <c r="F12">
        <v>10</v>
      </c>
      <c r="G12">
        <v>456.03673120000002</v>
      </c>
      <c r="H12">
        <v>71.89</v>
      </c>
      <c r="I12">
        <v>121.45</v>
      </c>
      <c r="J12">
        <v>0.45200000000000001</v>
      </c>
      <c r="K12">
        <v>32.494</v>
      </c>
      <c r="L12">
        <v>7.0999999999999994E-2</v>
      </c>
      <c r="M12">
        <v>1.3779999999999999</v>
      </c>
      <c r="N12" t="s">
        <v>18</v>
      </c>
      <c r="P12" s="1" t="e">
        <f t="shared" si="0"/>
        <v>#VALUE!</v>
      </c>
      <c r="Q12" t="e">
        <f t="shared" si="1"/>
        <v>#VALUE!</v>
      </c>
    </row>
    <row r="13" spans="1:17" x14ac:dyDescent="0.2">
      <c r="A13" t="s">
        <v>19</v>
      </c>
      <c r="B13" t="s">
        <v>16</v>
      </c>
      <c r="C13">
        <v>7.62</v>
      </c>
      <c r="D13">
        <v>10</v>
      </c>
      <c r="E13">
        <v>12</v>
      </c>
      <c r="F13">
        <v>14</v>
      </c>
      <c r="G13">
        <v>182.4146925</v>
      </c>
      <c r="H13">
        <v>40.43</v>
      </c>
      <c r="I13">
        <v>136.67099999999999</v>
      </c>
      <c r="J13">
        <v>0.42299999999999999</v>
      </c>
      <c r="K13">
        <v>17.102</v>
      </c>
      <c r="L13">
        <v>9.4E-2</v>
      </c>
      <c r="M13">
        <v>1.3220000000000001</v>
      </c>
      <c r="N13" t="s">
        <v>18</v>
      </c>
      <c r="P13" s="1" t="e">
        <f t="shared" si="0"/>
        <v>#VALUE!</v>
      </c>
      <c r="Q13" t="e">
        <f t="shared" si="1"/>
        <v>#VALUE!</v>
      </c>
    </row>
    <row r="14" spans="1:17" x14ac:dyDescent="0.2">
      <c r="A14" t="s">
        <v>19</v>
      </c>
      <c r="B14" t="s">
        <v>16</v>
      </c>
      <c r="C14">
        <v>7.62</v>
      </c>
      <c r="D14">
        <v>14</v>
      </c>
      <c r="E14">
        <v>17</v>
      </c>
      <c r="F14">
        <v>20</v>
      </c>
      <c r="G14">
        <v>273.62203870000002</v>
      </c>
      <c r="H14">
        <v>192.53</v>
      </c>
      <c r="I14">
        <v>59.359000000000002</v>
      </c>
      <c r="J14">
        <v>0.628</v>
      </c>
      <c r="K14">
        <v>120.90900000000001</v>
      </c>
      <c r="L14">
        <v>0.442</v>
      </c>
      <c r="M14">
        <v>0.65900000000000003</v>
      </c>
      <c r="N14">
        <v>14.686</v>
      </c>
      <c r="P14" s="1">
        <f t="shared" si="0"/>
        <v>22.285280728376328</v>
      </c>
      <c r="Q14">
        <f t="shared" si="1"/>
        <v>6491.2119999999995</v>
      </c>
    </row>
    <row r="15" spans="1:17" x14ac:dyDescent="0.2">
      <c r="A15" t="s">
        <v>19</v>
      </c>
      <c r="B15" t="s">
        <v>16</v>
      </c>
      <c r="C15">
        <v>7.62</v>
      </c>
      <c r="D15">
        <v>20</v>
      </c>
      <c r="E15">
        <v>25</v>
      </c>
      <c r="F15">
        <v>30</v>
      </c>
      <c r="G15">
        <v>456.03673120000002</v>
      </c>
      <c r="H15">
        <v>526</v>
      </c>
      <c r="I15">
        <v>47.384</v>
      </c>
      <c r="J15">
        <v>0.67800000000000005</v>
      </c>
      <c r="K15">
        <v>356.62799999999999</v>
      </c>
      <c r="L15">
        <v>0.78200000000000003</v>
      </c>
      <c r="M15">
        <v>0.48099999999999998</v>
      </c>
      <c r="N15">
        <v>10.108000000000001</v>
      </c>
      <c r="P15" s="1">
        <f t="shared" si="0"/>
        <v>21.014553014553016</v>
      </c>
      <c r="Q15">
        <f t="shared" si="1"/>
        <v>7904.456000000001</v>
      </c>
    </row>
    <row r="16" spans="1:17" x14ac:dyDescent="0.2">
      <c r="A16" t="s">
        <v>19</v>
      </c>
      <c r="B16" t="s">
        <v>16</v>
      </c>
      <c r="C16">
        <v>7.62</v>
      </c>
      <c r="D16">
        <v>30</v>
      </c>
      <c r="E16">
        <v>32.5</v>
      </c>
      <c r="F16">
        <v>35</v>
      </c>
      <c r="G16">
        <v>228.01836560000001</v>
      </c>
      <c r="H16">
        <v>288.07</v>
      </c>
      <c r="I16">
        <v>51.823999999999998</v>
      </c>
      <c r="J16">
        <v>0.65900000000000003</v>
      </c>
      <c r="K16">
        <v>189.83799999999999</v>
      </c>
      <c r="L16">
        <v>0.83299999999999996</v>
      </c>
      <c r="M16">
        <v>0.439</v>
      </c>
      <c r="N16">
        <v>9.86</v>
      </c>
      <c r="P16" s="1">
        <f t="shared" si="0"/>
        <v>22.46013667425968</v>
      </c>
      <c r="Q16">
        <f t="shared" si="1"/>
        <v>8213.3799999999992</v>
      </c>
    </row>
    <row r="17" spans="1:17" x14ac:dyDescent="0.2">
      <c r="A17" t="s">
        <v>20</v>
      </c>
      <c r="B17" t="s">
        <v>15</v>
      </c>
      <c r="C17">
        <v>7.62</v>
      </c>
      <c r="D17">
        <v>0</v>
      </c>
      <c r="E17">
        <v>4</v>
      </c>
      <c r="F17">
        <v>8</v>
      </c>
      <c r="G17">
        <v>364.829385</v>
      </c>
      <c r="H17">
        <v>80.05</v>
      </c>
      <c r="I17">
        <v>85.73</v>
      </c>
      <c r="J17">
        <v>0.53800000000000003</v>
      </c>
      <c r="K17">
        <v>43.067</v>
      </c>
      <c r="L17">
        <v>0.11799999999999999</v>
      </c>
      <c r="M17">
        <v>1.073</v>
      </c>
      <c r="N17" t="s">
        <v>18</v>
      </c>
      <c r="P17" s="1" t="e">
        <f t="shared" si="0"/>
        <v>#VALUE!</v>
      </c>
      <c r="Q17" t="e">
        <f t="shared" si="1"/>
        <v>#VALUE!</v>
      </c>
    </row>
    <row r="18" spans="1:17" x14ac:dyDescent="0.2">
      <c r="A18" t="s">
        <v>20</v>
      </c>
      <c r="B18" t="s">
        <v>15</v>
      </c>
      <c r="C18">
        <v>7.62</v>
      </c>
      <c r="D18">
        <v>8</v>
      </c>
      <c r="E18">
        <v>9</v>
      </c>
      <c r="F18">
        <v>10</v>
      </c>
      <c r="G18">
        <v>91.207346240000007</v>
      </c>
      <c r="H18">
        <v>94.83</v>
      </c>
      <c r="I18">
        <v>37.366</v>
      </c>
      <c r="J18">
        <v>0.72799999999999998</v>
      </c>
      <c r="K18">
        <v>69.036000000000001</v>
      </c>
      <c r="L18">
        <v>0.75700000000000001</v>
      </c>
      <c r="M18">
        <v>0.57699999999999996</v>
      </c>
      <c r="N18">
        <v>13.488</v>
      </c>
      <c r="P18" s="1">
        <f t="shared" si="0"/>
        <v>23.376083188908147</v>
      </c>
      <c r="Q18">
        <f t="shared" si="1"/>
        <v>10210.416000000001</v>
      </c>
    </row>
    <row r="19" spans="1:17" x14ac:dyDescent="0.2">
      <c r="A19" t="s">
        <v>20</v>
      </c>
      <c r="B19" t="s">
        <v>16</v>
      </c>
      <c r="C19">
        <v>7.62</v>
      </c>
      <c r="D19">
        <v>0</v>
      </c>
      <c r="E19">
        <v>2.5</v>
      </c>
      <c r="F19">
        <v>5</v>
      </c>
      <c r="G19">
        <v>228.01836560000001</v>
      </c>
      <c r="H19">
        <v>60.56</v>
      </c>
      <c r="I19">
        <v>43.932000000000002</v>
      </c>
      <c r="J19">
        <v>0.69499999999999995</v>
      </c>
      <c r="K19">
        <v>42.088999999999999</v>
      </c>
      <c r="L19">
        <v>0.185</v>
      </c>
      <c r="M19">
        <v>1.08</v>
      </c>
      <c r="N19" t="s">
        <v>18</v>
      </c>
      <c r="P19" s="1" t="e">
        <f t="shared" si="0"/>
        <v>#VALUE!</v>
      </c>
      <c r="Q19" t="e">
        <f t="shared" si="1"/>
        <v>#VALUE!</v>
      </c>
    </row>
    <row r="20" spans="1:17" x14ac:dyDescent="0.2">
      <c r="A20" t="s">
        <v>21</v>
      </c>
      <c r="B20" t="s">
        <v>15</v>
      </c>
      <c r="C20">
        <v>7.3025000000000002</v>
      </c>
      <c r="D20">
        <v>0</v>
      </c>
      <c r="E20">
        <v>2.5</v>
      </c>
      <c r="F20">
        <v>5</v>
      </c>
      <c r="G20">
        <v>209.41270030000001</v>
      </c>
      <c r="H20">
        <v>181.78</v>
      </c>
      <c r="I20">
        <v>23.361000000000001</v>
      </c>
      <c r="J20">
        <v>0.81100000000000005</v>
      </c>
      <c r="K20">
        <v>147.42400000000001</v>
      </c>
      <c r="L20">
        <v>0.70399999999999996</v>
      </c>
      <c r="M20">
        <v>0.28499999999999998</v>
      </c>
      <c r="N20">
        <v>5.0670000000000002</v>
      </c>
      <c r="P20" s="1">
        <f t="shared" si="0"/>
        <v>17.778947368421054</v>
      </c>
      <c r="Q20">
        <f t="shared" si="1"/>
        <v>3567.1680000000001</v>
      </c>
    </row>
    <row r="21" spans="1:17" x14ac:dyDescent="0.2">
      <c r="A21" t="s">
        <v>21</v>
      </c>
      <c r="B21" t="s">
        <v>16</v>
      </c>
      <c r="C21">
        <v>7.3025000000000002</v>
      </c>
      <c r="D21">
        <v>0</v>
      </c>
      <c r="E21">
        <v>2.25</v>
      </c>
      <c r="F21">
        <v>4.5</v>
      </c>
      <c r="G21">
        <v>188.47143030000001</v>
      </c>
      <c r="H21">
        <v>174.34</v>
      </c>
      <c r="I21">
        <v>22.876999999999999</v>
      </c>
      <c r="J21">
        <v>0.81399999999999995</v>
      </c>
      <c r="K21">
        <v>141.91300000000001</v>
      </c>
      <c r="L21">
        <v>0.753</v>
      </c>
      <c r="M21">
        <v>0.34100000000000003</v>
      </c>
      <c r="N21">
        <v>7.0910000000000002</v>
      </c>
      <c r="P21" s="1">
        <f t="shared" si="0"/>
        <v>20.794721407624632</v>
      </c>
      <c r="Q21">
        <f t="shared" si="1"/>
        <v>5339.5230000000001</v>
      </c>
    </row>
    <row r="22" spans="1:17" x14ac:dyDescent="0.2">
      <c r="A22" t="s">
        <v>22</v>
      </c>
      <c r="B22" t="s">
        <v>15</v>
      </c>
      <c r="C22">
        <v>7.3025000000000002</v>
      </c>
      <c r="D22">
        <v>0</v>
      </c>
      <c r="E22">
        <v>2.5</v>
      </c>
      <c r="F22">
        <v>5</v>
      </c>
      <c r="G22">
        <v>209.41270030000001</v>
      </c>
      <c r="H22">
        <v>79.19</v>
      </c>
      <c r="I22">
        <v>30.007000000000001</v>
      </c>
      <c r="J22">
        <v>0.76900000000000002</v>
      </c>
      <c r="K22">
        <v>60.896999999999998</v>
      </c>
      <c r="L22">
        <v>0.29099999999999998</v>
      </c>
      <c r="M22">
        <v>0.93</v>
      </c>
      <c r="N22">
        <v>21.199000000000002</v>
      </c>
      <c r="P22" s="1">
        <f t="shared" si="0"/>
        <v>22.794623655913981</v>
      </c>
      <c r="Q22">
        <f t="shared" si="1"/>
        <v>6168.9090000000006</v>
      </c>
    </row>
    <row r="23" spans="1:17" x14ac:dyDescent="0.2">
      <c r="A23" t="s">
        <v>22</v>
      </c>
      <c r="B23" t="s">
        <v>16</v>
      </c>
      <c r="C23">
        <v>7.3025000000000002</v>
      </c>
      <c r="D23">
        <v>0</v>
      </c>
      <c r="E23">
        <v>3</v>
      </c>
      <c r="F23">
        <v>6</v>
      </c>
      <c r="G23">
        <v>251.29524040000001</v>
      </c>
      <c r="H23">
        <v>157.41</v>
      </c>
      <c r="I23">
        <v>21.335999999999999</v>
      </c>
      <c r="J23">
        <v>0.82399999999999995</v>
      </c>
      <c r="K23">
        <v>129.70599999999999</v>
      </c>
      <c r="L23">
        <v>0.51600000000000001</v>
      </c>
      <c r="M23">
        <v>0.60699999999999998</v>
      </c>
      <c r="N23">
        <v>12.066000000000001</v>
      </c>
      <c r="P23" s="1">
        <f t="shared" si="0"/>
        <v>19.878088962108734</v>
      </c>
      <c r="Q23">
        <f t="shared" si="1"/>
        <v>6226.0560000000005</v>
      </c>
    </row>
    <row r="24" spans="1:17" x14ac:dyDescent="0.2">
      <c r="A24" t="s">
        <v>23</v>
      </c>
      <c r="B24" t="s">
        <v>15</v>
      </c>
      <c r="C24">
        <v>7.62</v>
      </c>
      <c r="D24">
        <v>0</v>
      </c>
      <c r="E24">
        <v>5</v>
      </c>
      <c r="F24">
        <v>10</v>
      </c>
      <c r="G24">
        <v>456.03673120000002</v>
      </c>
      <c r="H24">
        <v>88.64</v>
      </c>
      <c r="I24">
        <v>352.43</v>
      </c>
      <c r="J24">
        <v>0.221</v>
      </c>
      <c r="K24">
        <v>19.588999999999999</v>
      </c>
      <c r="L24">
        <v>4.2999999999999997E-2</v>
      </c>
      <c r="M24">
        <v>0.69699999999999995</v>
      </c>
      <c r="N24" t="s">
        <v>18</v>
      </c>
      <c r="P24" s="1" t="e">
        <f t="shared" si="0"/>
        <v>#VALUE!</v>
      </c>
      <c r="Q24" t="e">
        <f t="shared" si="1"/>
        <v>#VALUE!</v>
      </c>
    </row>
    <row r="25" spans="1:17" x14ac:dyDescent="0.2">
      <c r="A25" t="s">
        <v>23</v>
      </c>
      <c r="B25" t="s">
        <v>15</v>
      </c>
      <c r="C25">
        <v>7.62</v>
      </c>
      <c r="D25">
        <v>10</v>
      </c>
      <c r="E25">
        <v>15</v>
      </c>
      <c r="F25">
        <v>20</v>
      </c>
      <c r="G25">
        <v>456.03673120000002</v>
      </c>
      <c r="H25">
        <v>320.89999999999998</v>
      </c>
      <c r="I25">
        <v>218.07</v>
      </c>
      <c r="J25">
        <v>0.314</v>
      </c>
      <c r="K25">
        <v>100.76300000000001</v>
      </c>
      <c r="L25">
        <v>0.221</v>
      </c>
      <c r="M25">
        <v>1.135</v>
      </c>
      <c r="N25">
        <v>29.846</v>
      </c>
      <c r="P25" s="1">
        <f t="shared" si="0"/>
        <v>26.296035242290749</v>
      </c>
      <c r="Q25">
        <f t="shared" si="1"/>
        <v>6595.9659999999994</v>
      </c>
    </row>
    <row r="26" spans="1:17" x14ac:dyDescent="0.2">
      <c r="A26" t="s">
        <v>23</v>
      </c>
      <c r="B26" t="s">
        <v>15</v>
      </c>
      <c r="C26">
        <v>7.62</v>
      </c>
      <c r="D26">
        <v>20</v>
      </c>
      <c r="E26">
        <v>22</v>
      </c>
      <c r="F26">
        <v>24</v>
      </c>
      <c r="G26">
        <v>182.4146925</v>
      </c>
      <c r="H26">
        <v>156.55000000000001</v>
      </c>
      <c r="I26">
        <v>30.939</v>
      </c>
      <c r="J26">
        <v>0.76400000000000001</v>
      </c>
      <c r="K26">
        <v>119.604</v>
      </c>
      <c r="L26">
        <v>0.65600000000000003</v>
      </c>
      <c r="M26" t="s">
        <v>18</v>
      </c>
      <c r="N26" t="s">
        <v>18</v>
      </c>
      <c r="P26" s="1" t="e">
        <f t="shared" si="0"/>
        <v>#VALUE!</v>
      </c>
      <c r="Q26" t="e">
        <f t="shared" si="1"/>
        <v>#VALUE!</v>
      </c>
    </row>
    <row r="27" spans="1:17" x14ac:dyDescent="0.2">
      <c r="A27" t="s">
        <v>23</v>
      </c>
      <c r="B27" t="s">
        <v>16</v>
      </c>
      <c r="C27">
        <v>7.62</v>
      </c>
      <c r="D27">
        <v>0</v>
      </c>
      <c r="E27">
        <v>5</v>
      </c>
      <c r="F27">
        <v>10</v>
      </c>
      <c r="G27">
        <v>456.03673120000002</v>
      </c>
      <c r="H27">
        <v>91.07</v>
      </c>
      <c r="I27">
        <v>263.46699999999998</v>
      </c>
      <c r="J27">
        <v>0.27500000000000002</v>
      </c>
      <c r="K27">
        <v>25.044</v>
      </c>
      <c r="L27">
        <v>5.5E-2</v>
      </c>
      <c r="M27">
        <v>0.54200000000000004</v>
      </c>
      <c r="N27" t="s">
        <v>18</v>
      </c>
      <c r="P27" s="1" t="e">
        <f t="shared" si="0"/>
        <v>#VALUE!</v>
      </c>
      <c r="Q27" t="e">
        <f t="shared" si="1"/>
        <v>#VALUE!</v>
      </c>
    </row>
    <row r="28" spans="1:17" x14ac:dyDescent="0.2">
      <c r="A28" t="s">
        <v>23</v>
      </c>
      <c r="B28" t="s">
        <v>16</v>
      </c>
      <c r="C28">
        <v>7.62</v>
      </c>
      <c r="D28">
        <v>10</v>
      </c>
      <c r="E28">
        <v>15</v>
      </c>
      <c r="F28">
        <v>20</v>
      </c>
      <c r="G28">
        <v>456.03673120000002</v>
      </c>
      <c r="H28">
        <v>365.5</v>
      </c>
      <c r="I28">
        <v>59.018999999999998</v>
      </c>
      <c r="J28">
        <v>0.629</v>
      </c>
      <c r="K28">
        <v>229.9</v>
      </c>
      <c r="L28">
        <v>0.504</v>
      </c>
      <c r="M28">
        <v>0.28699999999999998</v>
      </c>
      <c r="N28">
        <v>9.0730000000000004</v>
      </c>
      <c r="P28" s="1">
        <f t="shared" si="0"/>
        <v>31.613240418118473</v>
      </c>
      <c r="Q28">
        <f t="shared" si="1"/>
        <v>4572.7920000000004</v>
      </c>
    </row>
    <row r="29" spans="1:17" x14ac:dyDescent="0.2">
      <c r="A29" t="s">
        <v>24</v>
      </c>
      <c r="B29" t="s">
        <v>15</v>
      </c>
      <c r="C29">
        <v>7.62</v>
      </c>
      <c r="D29">
        <v>0</v>
      </c>
      <c r="E29">
        <v>5</v>
      </c>
      <c r="F29">
        <v>10</v>
      </c>
      <c r="G29">
        <v>456.03673120000002</v>
      </c>
      <c r="H29">
        <v>34.79</v>
      </c>
      <c r="I29">
        <v>353.23599999999999</v>
      </c>
      <c r="J29">
        <v>0.221</v>
      </c>
      <c r="K29">
        <v>7.6890000000000001</v>
      </c>
      <c r="L29">
        <v>1.7000000000000001E-2</v>
      </c>
      <c r="M29">
        <v>0.67300000000000004</v>
      </c>
      <c r="N29" t="s">
        <v>18</v>
      </c>
      <c r="P29" s="1" t="e">
        <f t="shared" si="0"/>
        <v>#VALUE!</v>
      </c>
      <c r="Q29" t="e">
        <f t="shared" si="1"/>
        <v>#VALUE!</v>
      </c>
    </row>
    <row r="30" spans="1:17" x14ac:dyDescent="0.2">
      <c r="A30" t="s">
        <v>24</v>
      </c>
      <c r="B30" t="s">
        <v>15</v>
      </c>
      <c r="C30">
        <v>7.62</v>
      </c>
      <c r="D30">
        <v>10</v>
      </c>
      <c r="E30">
        <v>15</v>
      </c>
      <c r="F30">
        <v>20</v>
      </c>
      <c r="G30">
        <v>456.03673120000002</v>
      </c>
      <c r="H30">
        <v>98.39</v>
      </c>
      <c r="I30">
        <v>247.65899999999999</v>
      </c>
      <c r="J30">
        <v>0.28799999999999998</v>
      </c>
      <c r="K30">
        <v>28.335999999999999</v>
      </c>
      <c r="L30">
        <v>6.2E-2</v>
      </c>
      <c r="M30">
        <v>1.1160000000000001</v>
      </c>
      <c r="N30" t="s">
        <v>18</v>
      </c>
      <c r="P30" s="1" t="e">
        <f t="shared" si="0"/>
        <v>#VALUE!</v>
      </c>
      <c r="Q30" t="e">
        <f t="shared" si="1"/>
        <v>#VALUE!</v>
      </c>
    </row>
    <row r="31" spans="1:17" x14ac:dyDescent="0.2">
      <c r="A31" t="s">
        <v>24</v>
      </c>
      <c r="B31" t="s">
        <v>15</v>
      </c>
      <c r="C31">
        <v>7.62</v>
      </c>
      <c r="D31">
        <v>20</v>
      </c>
      <c r="E31">
        <v>25</v>
      </c>
      <c r="F31">
        <v>30</v>
      </c>
      <c r="G31">
        <v>456.03673120000002</v>
      </c>
      <c r="H31">
        <v>178.27</v>
      </c>
      <c r="I31">
        <v>325.99</v>
      </c>
      <c r="J31">
        <v>0.23499999999999999</v>
      </c>
      <c r="K31">
        <v>41.893000000000001</v>
      </c>
      <c r="L31">
        <v>9.1999999999999998E-2</v>
      </c>
      <c r="M31">
        <v>1.43</v>
      </c>
      <c r="N31" t="s">
        <v>18</v>
      </c>
      <c r="P31" s="1" t="e">
        <f t="shared" si="0"/>
        <v>#VALUE!</v>
      </c>
      <c r="Q31" t="e">
        <f t="shared" si="1"/>
        <v>#VALUE!</v>
      </c>
    </row>
    <row r="32" spans="1:17" x14ac:dyDescent="0.2">
      <c r="A32" t="s">
        <v>24</v>
      </c>
      <c r="B32" t="s">
        <v>15</v>
      </c>
      <c r="C32">
        <v>7.62</v>
      </c>
      <c r="D32">
        <v>30</v>
      </c>
      <c r="E32">
        <v>32.5</v>
      </c>
      <c r="F32">
        <v>35</v>
      </c>
      <c r="G32">
        <v>228.01836560000001</v>
      </c>
      <c r="H32">
        <v>122.65</v>
      </c>
      <c r="I32">
        <v>394.38499999999999</v>
      </c>
      <c r="J32">
        <v>0.20200000000000001</v>
      </c>
      <c r="K32">
        <v>24.774999999999999</v>
      </c>
      <c r="L32">
        <v>0.109</v>
      </c>
      <c r="M32">
        <v>1.639</v>
      </c>
      <c r="N32" t="s">
        <v>18</v>
      </c>
      <c r="P32" s="1" t="e">
        <f t="shared" si="0"/>
        <v>#VALUE!</v>
      </c>
      <c r="Q32" t="e">
        <f t="shared" si="1"/>
        <v>#VALUE!</v>
      </c>
    </row>
    <row r="33" spans="1:17" x14ac:dyDescent="0.2">
      <c r="A33" t="s">
        <v>24</v>
      </c>
      <c r="B33" t="s">
        <v>16</v>
      </c>
      <c r="C33">
        <v>7.62</v>
      </c>
      <c r="D33">
        <v>0</v>
      </c>
      <c r="E33">
        <v>5</v>
      </c>
      <c r="F33">
        <v>10</v>
      </c>
      <c r="G33">
        <v>456.03673120000002</v>
      </c>
      <c r="H33">
        <v>25.36</v>
      </c>
      <c r="I33">
        <v>410.4</v>
      </c>
      <c r="J33">
        <v>0.19600000000000001</v>
      </c>
      <c r="K33">
        <v>4.9710000000000001</v>
      </c>
      <c r="L33">
        <v>1.0999999999999999E-2</v>
      </c>
      <c r="M33">
        <v>0.379</v>
      </c>
      <c r="N33" t="s">
        <v>18</v>
      </c>
      <c r="P33" s="1" t="e">
        <f t="shared" si="0"/>
        <v>#VALUE!</v>
      </c>
      <c r="Q33" t="e">
        <f t="shared" si="1"/>
        <v>#VALUE!</v>
      </c>
    </row>
    <row r="34" spans="1:17" x14ac:dyDescent="0.2">
      <c r="A34" t="s">
        <v>24</v>
      </c>
      <c r="B34" t="s">
        <v>16</v>
      </c>
      <c r="C34">
        <v>7.62</v>
      </c>
      <c r="D34">
        <v>10</v>
      </c>
      <c r="E34">
        <v>15</v>
      </c>
      <c r="F34">
        <v>20</v>
      </c>
      <c r="G34">
        <v>456.03673120000002</v>
      </c>
      <c r="H34">
        <v>65.87</v>
      </c>
      <c r="I34">
        <v>507.85300000000001</v>
      </c>
      <c r="J34">
        <v>0.16500000000000001</v>
      </c>
      <c r="K34">
        <v>10.869</v>
      </c>
      <c r="L34">
        <v>2.4E-2</v>
      </c>
      <c r="M34">
        <v>0.54900000000000004</v>
      </c>
      <c r="N34" t="s">
        <v>18</v>
      </c>
      <c r="P34" s="1" t="e">
        <f t="shared" si="0"/>
        <v>#VALUE!</v>
      </c>
      <c r="Q34" t="e">
        <f t="shared" si="1"/>
        <v>#VALUE!</v>
      </c>
    </row>
    <row r="35" spans="1:17" x14ac:dyDescent="0.2">
      <c r="A35" t="s">
        <v>24</v>
      </c>
      <c r="B35" t="s">
        <v>16</v>
      </c>
      <c r="C35">
        <v>7.62</v>
      </c>
      <c r="D35">
        <v>20</v>
      </c>
      <c r="E35">
        <v>23</v>
      </c>
      <c r="F35">
        <v>26</v>
      </c>
      <c r="G35">
        <v>273.62203870000002</v>
      </c>
      <c r="H35">
        <v>64.010000000000005</v>
      </c>
      <c r="I35">
        <v>425.24599999999998</v>
      </c>
      <c r="J35">
        <v>0.19</v>
      </c>
      <c r="K35">
        <v>12.162000000000001</v>
      </c>
      <c r="L35">
        <v>4.3999999999999997E-2</v>
      </c>
      <c r="M35">
        <v>0.81</v>
      </c>
      <c r="N35" t="s">
        <v>18</v>
      </c>
      <c r="P35" s="1" t="e">
        <f t="shared" si="0"/>
        <v>#VALUE!</v>
      </c>
      <c r="Q35" t="e">
        <f t="shared" si="1"/>
        <v>#VALUE!</v>
      </c>
    </row>
    <row r="36" spans="1:17" x14ac:dyDescent="0.2">
      <c r="A36" t="s">
        <v>24</v>
      </c>
      <c r="B36" t="s">
        <v>16</v>
      </c>
      <c r="C36">
        <v>7.62</v>
      </c>
      <c r="D36">
        <v>26</v>
      </c>
      <c r="E36">
        <v>28</v>
      </c>
      <c r="F36">
        <v>30</v>
      </c>
      <c r="G36">
        <v>182.4146925</v>
      </c>
      <c r="H36">
        <v>82.99</v>
      </c>
      <c r="I36">
        <v>368.53199999999998</v>
      </c>
      <c r="J36">
        <v>0.21299999999999999</v>
      </c>
      <c r="K36">
        <v>17.677</v>
      </c>
      <c r="L36">
        <v>9.7000000000000003E-2</v>
      </c>
      <c r="M36">
        <v>1.2709999999999999</v>
      </c>
      <c r="N36" t="s">
        <v>18</v>
      </c>
      <c r="P36" s="1" t="e">
        <f t="shared" si="0"/>
        <v>#VALUE!</v>
      </c>
      <c r="Q36" t="e">
        <f t="shared" si="1"/>
        <v>#VALUE!</v>
      </c>
    </row>
    <row r="37" spans="1:17" x14ac:dyDescent="0.2">
      <c r="A37" t="s">
        <v>24</v>
      </c>
      <c r="B37" t="s">
        <v>16</v>
      </c>
      <c r="C37">
        <v>7.62</v>
      </c>
      <c r="D37">
        <v>30</v>
      </c>
      <c r="E37">
        <v>31.5</v>
      </c>
      <c r="F37">
        <v>33</v>
      </c>
      <c r="G37">
        <v>136.81101939999999</v>
      </c>
      <c r="H37">
        <v>76.67</v>
      </c>
      <c r="I37">
        <v>412.94</v>
      </c>
      <c r="J37">
        <v>0.19500000000000001</v>
      </c>
      <c r="K37">
        <v>14.951000000000001</v>
      </c>
      <c r="L37">
        <v>0.109</v>
      </c>
      <c r="M37">
        <v>1.528</v>
      </c>
      <c r="N37" t="s">
        <v>18</v>
      </c>
      <c r="P37" s="1" t="e">
        <f t="shared" si="0"/>
        <v>#VALUE!</v>
      </c>
      <c r="Q37" t="e">
        <f t="shared" si="1"/>
        <v>#VALUE!</v>
      </c>
    </row>
    <row r="38" spans="1:17" x14ac:dyDescent="0.2">
      <c r="A38" t="s">
        <v>25</v>
      </c>
      <c r="B38" t="s">
        <v>15</v>
      </c>
      <c r="C38">
        <v>7.62</v>
      </c>
      <c r="D38">
        <v>0</v>
      </c>
      <c r="E38">
        <v>5</v>
      </c>
      <c r="F38">
        <v>10</v>
      </c>
      <c r="G38">
        <v>456.03673120000002</v>
      </c>
      <c r="H38">
        <v>94.84</v>
      </c>
      <c r="I38">
        <v>269.25</v>
      </c>
      <c r="J38">
        <v>0.27100000000000002</v>
      </c>
      <c r="K38">
        <v>25.702000000000002</v>
      </c>
      <c r="L38">
        <v>5.6000000000000001E-2</v>
      </c>
      <c r="M38">
        <v>1.1679999999999999</v>
      </c>
      <c r="N38" t="s">
        <v>18</v>
      </c>
      <c r="P38" s="1" t="e">
        <f t="shared" si="0"/>
        <v>#VALUE!</v>
      </c>
      <c r="Q38" t="e">
        <f t="shared" si="1"/>
        <v>#VALUE!</v>
      </c>
    </row>
    <row r="39" spans="1:17" x14ac:dyDescent="0.2">
      <c r="A39" t="s">
        <v>25</v>
      </c>
      <c r="B39" t="s">
        <v>15</v>
      </c>
      <c r="C39">
        <v>7.62</v>
      </c>
      <c r="D39">
        <v>10</v>
      </c>
      <c r="E39">
        <v>15</v>
      </c>
      <c r="F39">
        <v>20</v>
      </c>
      <c r="G39">
        <v>456.03673120000002</v>
      </c>
      <c r="H39">
        <v>123.54</v>
      </c>
      <c r="I39">
        <v>345.98700000000002</v>
      </c>
      <c r="J39">
        <v>0.224</v>
      </c>
      <c r="K39">
        <v>27.672999999999998</v>
      </c>
      <c r="L39">
        <v>6.0999999999999999E-2</v>
      </c>
      <c r="M39">
        <v>1.173</v>
      </c>
      <c r="N39" t="s">
        <v>18</v>
      </c>
      <c r="P39" s="1" t="e">
        <f t="shared" si="0"/>
        <v>#VALUE!</v>
      </c>
      <c r="Q39" t="e">
        <f t="shared" si="1"/>
        <v>#VALUE!</v>
      </c>
    </row>
    <row r="40" spans="1:17" x14ac:dyDescent="0.2">
      <c r="A40" t="s">
        <v>25</v>
      </c>
      <c r="B40" t="s">
        <v>15</v>
      </c>
      <c r="C40">
        <v>7.62</v>
      </c>
      <c r="D40">
        <v>20</v>
      </c>
      <c r="E40">
        <v>21</v>
      </c>
      <c r="F40">
        <v>22</v>
      </c>
      <c r="G40">
        <v>91.207346240000007</v>
      </c>
      <c r="H40">
        <v>38.79</v>
      </c>
      <c r="I40">
        <v>423.846</v>
      </c>
      <c r="J40">
        <v>0.191</v>
      </c>
      <c r="K40">
        <v>7.4089999999999998</v>
      </c>
      <c r="L40">
        <v>8.1000000000000003E-2</v>
      </c>
      <c r="M40">
        <v>1.1619999999999999</v>
      </c>
      <c r="N40" t="s">
        <v>18</v>
      </c>
      <c r="P40" s="1" t="e">
        <f t="shared" si="0"/>
        <v>#VALUE!</v>
      </c>
      <c r="Q40" t="e">
        <f t="shared" si="1"/>
        <v>#VALUE!</v>
      </c>
    </row>
    <row r="41" spans="1:17" x14ac:dyDescent="0.2">
      <c r="A41" t="s">
        <v>25</v>
      </c>
      <c r="B41" t="s">
        <v>15</v>
      </c>
      <c r="C41">
        <v>7.62</v>
      </c>
      <c r="D41">
        <v>22</v>
      </c>
      <c r="E41">
        <v>26</v>
      </c>
      <c r="F41">
        <v>30</v>
      </c>
      <c r="G41">
        <v>364.829385</v>
      </c>
      <c r="H41">
        <v>218.48</v>
      </c>
      <c r="I41">
        <v>382.87099999999998</v>
      </c>
      <c r="J41">
        <v>0.20699999999999999</v>
      </c>
      <c r="K41">
        <v>45.225000000000001</v>
      </c>
      <c r="L41">
        <v>0.124</v>
      </c>
      <c r="M41">
        <v>1.7170000000000001</v>
      </c>
      <c r="N41" t="s">
        <v>18</v>
      </c>
      <c r="P41" s="1" t="e">
        <f t="shared" si="0"/>
        <v>#VALUE!</v>
      </c>
      <c r="Q41" t="e">
        <f t="shared" si="1"/>
        <v>#VALUE!</v>
      </c>
    </row>
    <row r="42" spans="1:17" x14ac:dyDescent="0.2">
      <c r="A42" t="s">
        <v>25</v>
      </c>
      <c r="B42" t="s">
        <v>15</v>
      </c>
      <c r="C42">
        <v>7.62</v>
      </c>
      <c r="D42">
        <v>30</v>
      </c>
      <c r="E42">
        <v>32</v>
      </c>
      <c r="F42">
        <v>34</v>
      </c>
      <c r="G42">
        <v>182.4146925</v>
      </c>
      <c r="H42">
        <v>165.18</v>
      </c>
      <c r="I42">
        <v>337.09800000000001</v>
      </c>
      <c r="J42">
        <v>0.22900000000000001</v>
      </c>
      <c r="K42">
        <v>37.826000000000001</v>
      </c>
      <c r="L42">
        <v>0.20699999999999999</v>
      </c>
      <c r="M42">
        <v>1.853</v>
      </c>
      <c r="N42" t="s">
        <v>18</v>
      </c>
      <c r="P42" s="1" t="e">
        <f t="shared" si="0"/>
        <v>#VALUE!</v>
      </c>
      <c r="Q42" t="e">
        <f t="shared" si="1"/>
        <v>#VALUE!</v>
      </c>
    </row>
    <row r="43" spans="1:17" x14ac:dyDescent="0.2">
      <c r="A43" t="s">
        <v>25</v>
      </c>
      <c r="B43" t="s">
        <v>16</v>
      </c>
      <c r="C43">
        <v>7.62</v>
      </c>
      <c r="D43">
        <v>0</v>
      </c>
      <c r="E43">
        <v>5</v>
      </c>
      <c r="F43">
        <v>10</v>
      </c>
      <c r="G43">
        <v>456.03673120000002</v>
      </c>
      <c r="H43">
        <v>127.17</v>
      </c>
      <c r="I43">
        <v>421.59300000000002</v>
      </c>
      <c r="J43">
        <v>0.192</v>
      </c>
      <c r="K43">
        <v>24.417000000000002</v>
      </c>
      <c r="L43">
        <v>5.3999999999999999E-2</v>
      </c>
      <c r="M43">
        <v>0.68100000000000005</v>
      </c>
      <c r="N43" t="s">
        <v>18</v>
      </c>
      <c r="P43" s="1" t="e">
        <f t="shared" si="0"/>
        <v>#VALUE!</v>
      </c>
      <c r="Q43" t="e">
        <f t="shared" si="1"/>
        <v>#VALUE!</v>
      </c>
    </row>
    <row r="44" spans="1:17" x14ac:dyDescent="0.2">
      <c r="A44" t="s">
        <v>25</v>
      </c>
      <c r="B44" t="s">
        <v>16</v>
      </c>
      <c r="C44">
        <v>7.62</v>
      </c>
      <c r="D44">
        <v>10</v>
      </c>
      <c r="E44">
        <v>15</v>
      </c>
      <c r="F44">
        <v>20</v>
      </c>
      <c r="G44">
        <v>456.03673120000002</v>
      </c>
      <c r="H44">
        <v>236.98</v>
      </c>
      <c r="I44">
        <v>415.64699999999999</v>
      </c>
      <c r="J44">
        <v>0.19400000000000001</v>
      </c>
      <c r="K44">
        <v>45.973999999999997</v>
      </c>
      <c r="L44">
        <v>0.10100000000000001</v>
      </c>
      <c r="M44">
        <v>1.0309999999999999</v>
      </c>
      <c r="N44" t="s">
        <v>18</v>
      </c>
      <c r="P44" s="1" t="e">
        <f t="shared" si="0"/>
        <v>#VALUE!</v>
      </c>
      <c r="Q44" t="e">
        <f t="shared" si="1"/>
        <v>#VALUE!</v>
      </c>
    </row>
    <row r="45" spans="1:17" x14ac:dyDescent="0.2">
      <c r="A45" t="s">
        <v>25</v>
      </c>
      <c r="B45" t="s">
        <v>16</v>
      </c>
      <c r="C45">
        <v>7.62</v>
      </c>
      <c r="D45">
        <v>20</v>
      </c>
      <c r="E45">
        <v>24</v>
      </c>
      <c r="F45">
        <v>28</v>
      </c>
      <c r="G45">
        <v>364.829385</v>
      </c>
      <c r="H45">
        <v>179.38</v>
      </c>
      <c r="I45">
        <v>441.27300000000002</v>
      </c>
      <c r="J45">
        <v>0.185</v>
      </c>
      <c r="K45">
        <v>33.185000000000002</v>
      </c>
      <c r="L45">
        <v>9.0999999999999998E-2</v>
      </c>
      <c r="M45">
        <v>1.5640000000000001</v>
      </c>
      <c r="N45" t="s">
        <v>18</v>
      </c>
      <c r="P45" s="1" t="e">
        <f t="shared" si="0"/>
        <v>#VALUE!</v>
      </c>
      <c r="Q45" t="e">
        <f t="shared" si="1"/>
        <v>#VALUE!</v>
      </c>
    </row>
    <row r="46" spans="1:17" x14ac:dyDescent="0.2">
      <c r="A46" t="s">
        <v>25</v>
      </c>
      <c r="B46" t="s">
        <v>16</v>
      </c>
      <c r="C46">
        <v>7.62</v>
      </c>
      <c r="D46">
        <v>28</v>
      </c>
      <c r="E46">
        <v>29</v>
      </c>
      <c r="F46">
        <v>30</v>
      </c>
      <c r="G46">
        <v>91.207346240000007</v>
      </c>
      <c r="H46">
        <v>100.85</v>
      </c>
      <c r="I46">
        <v>409.52</v>
      </c>
      <c r="J46">
        <v>0.19600000000000001</v>
      </c>
      <c r="K46">
        <v>19.766999999999999</v>
      </c>
      <c r="L46">
        <v>0.217</v>
      </c>
      <c r="M46">
        <v>1.9330000000000001</v>
      </c>
      <c r="N46" t="s">
        <v>18</v>
      </c>
      <c r="P46" s="1" t="e">
        <f t="shared" si="0"/>
        <v>#VALUE!</v>
      </c>
      <c r="Q46" t="e">
        <f t="shared" si="1"/>
        <v>#VALUE!</v>
      </c>
    </row>
    <row r="47" spans="1:17" x14ac:dyDescent="0.2">
      <c r="A47" t="s">
        <v>25</v>
      </c>
      <c r="B47" t="s">
        <v>16</v>
      </c>
      <c r="C47">
        <v>7.62</v>
      </c>
      <c r="D47">
        <v>30</v>
      </c>
      <c r="E47">
        <v>31</v>
      </c>
      <c r="F47">
        <v>32</v>
      </c>
      <c r="G47">
        <v>91.207346240000007</v>
      </c>
      <c r="H47">
        <v>98.73</v>
      </c>
      <c r="I47">
        <v>303.85700000000003</v>
      </c>
      <c r="J47">
        <v>0.248</v>
      </c>
      <c r="K47">
        <v>24.484999999999999</v>
      </c>
      <c r="L47">
        <v>0.26800000000000002</v>
      </c>
      <c r="M47">
        <v>1.732</v>
      </c>
      <c r="N47" t="s">
        <v>18</v>
      </c>
      <c r="P47" s="1" t="e">
        <f t="shared" si="0"/>
        <v>#VALUE!</v>
      </c>
      <c r="Q47" t="e">
        <f t="shared" si="1"/>
        <v>#VALUE!</v>
      </c>
    </row>
    <row r="48" spans="1:17" x14ac:dyDescent="0.2">
      <c r="A48" t="s">
        <v>26</v>
      </c>
      <c r="B48" t="s">
        <v>15</v>
      </c>
      <c r="C48">
        <v>7.62</v>
      </c>
      <c r="D48">
        <v>0</v>
      </c>
      <c r="E48">
        <v>5</v>
      </c>
      <c r="F48">
        <v>10</v>
      </c>
      <c r="G48">
        <v>456.03673120000002</v>
      </c>
      <c r="H48">
        <v>108.69</v>
      </c>
      <c r="I48">
        <v>284.80900000000003</v>
      </c>
      <c r="J48">
        <v>0.26</v>
      </c>
      <c r="K48">
        <v>28.259</v>
      </c>
      <c r="L48">
        <v>6.2E-2</v>
      </c>
      <c r="M48">
        <v>0.80600000000000005</v>
      </c>
      <c r="N48" t="s">
        <v>18</v>
      </c>
      <c r="P48" s="1" t="e">
        <f t="shared" si="0"/>
        <v>#VALUE!</v>
      </c>
      <c r="Q48" t="e">
        <f t="shared" si="1"/>
        <v>#VALUE!</v>
      </c>
    </row>
    <row r="49" spans="1:17" x14ac:dyDescent="0.2">
      <c r="A49" t="s">
        <v>26</v>
      </c>
      <c r="B49" t="s">
        <v>15</v>
      </c>
      <c r="C49">
        <v>7.62</v>
      </c>
      <c r="D49">
        <v>10</v>
      </c>
      <c r="E49">
        <v>12.5</v>
      </c>
      <c r="F49">
        <v>15</v>
      </c>
      <c r="G49">
        <v>228.01836560000001</v>
      </c>
      <c r="H49">
        <v>119.73</v>
      </c>
      <c r="I49">
        <v>344.029</v>
      </c>
      <c r="J49">
        <v>0.22500000000000001</v>
      </c>
      <c r="K49">
        <v>26.939</v>
      </c>
      <c r="L49">
        <v>0.11799999999999999</v>
      </c>
      <c r="M49">
        <v>0.92500000000000004</v>
      </c>
      <c r="N49" t="s">
        <v>18</v>
      </c>
      <c r="P49" s="1" t="e">
        <f t="shared" si="0"/>
        <v>#VALUE!</v>
      </c>
      <c r="Q49" t="e">
        <f t="shared" si="1"/>
        <v>#VALUE!</v>
      </c>
    </row>
    <row r="50" spans="1:17" x14ac:dyDescent="0.2">
      <c r="A50" t="s">
        <v>26</v>
      </c>
      <c r="B50" t="s">
        <v>15</v>
      </c>
      <c r="C50">
        <v>7.62</v>
      </c>
      <c r="D50">
        <v>15</v>
      </c>
      <c r="E50">
        <v>17.5</v>
      </c>
      <c r="F50">
        <v>20</v>
      </c>
      <c r="G50">
        <v>228.01836560000001</v>
      </c>
      <c r="H50">
        <v>113.53</v>
      </c>
      <c r="I50">
        <v>401.21499999999997</v>
      </c>
      <c r="J50">
        <v>0.2</v>
      </c>
      <c r="K50">
        <v>22.706</v>
      </c>
      <c r="L50">
        <v>0.1</v>
      </c>
      <c r="M50">
        <v>1.254</v>
      </c>
      <c r="N50" t="s">
        <v>18</v>
      </c>
      <c r="P50" s="1" t="e">
        <f t="shared" si="0"/>
        <v>#VALUE!</v>
      </c>
      <c r="Q50" t="e">
        <f t="shared" si="1"/>
        <v>#VALUE!</v>
      </c>
    </row>
    <row r="51" spans="1:17" x14ac:dyDescent="0.2">
      <c r="A51" t="s">
        <v>26</v>
      </c>
      <c r="B51" t="s">
        <v>16</v>
      </c>
      <c r="C51">
        <v>7.62</v>
      </c>
      <c r="D51">
        <v>0</v>
      </c>
      <c r="E51">
        <v>5</v>
      </c>
      <c r="F51">
        <v>10</v>
      </c>
      <c r="G51">
        <v>456.03673120000002</v>
      </c>
      <c r="H51">
        <v>183.32</v>
      </c>
      <c r="I51">
        <v>336.21899999999999</v>
      </c>
      <c r="J51">
        <v>0.22900000000000001</v>
      </c>
      <c r="K51">
        <v>41.98</v>
      </c>
      <c r="L51">
        <v>9.1999999999999998E-2</v>
      </c>
      <c r="M51">
        <v>1.036</v>
      </c>
      <c r="N51" t="s">
        <v>18</v>
      </c>
      <c r="P51" s="1" t="e">
        <f t="shared" si="0"/>
        <v>#VALUE!</v>
      </c>
      <c r="Q51" t="e">
        <f t="shared" si="1"/>
        <v>#VALUE!</v>
      </c>
    </row>
    <row r="52" spans="1:17" x14ac:dyDescent="0.2">
      <c r="A52" t="s">
        <v>26</v>
      </c>
      <c r="B52" t="s">
        <v>16</v>
      </c>
      <c r="C52">
        <v>7.62</v>
      </c>
      <c r="D52">
        <v>10</v>
      </c>
      <c r="E52">
        <v>15</v>
      </c>
      <c r="F52">
        <v>20</v>
      </c>
      <c r="G52">
        <v>456.03673120000002</v>
      </c>
      <c r="H52">
        <v>308.39999999999998</v>
      </c>
      <c r="I52">
        <v>369.19200000000001</v>
      </c>
      <c r="J52">
        <v>0.21299999999999999</v>
      </c>
      <c r="K52">
        <v>65.688999999999993</v>
      </c>
      <c r="L52">
        <v>0.14399999999999999</v>
      </c>
      <c r="M52">
        <v>1.1830000000000001</v>
      </c>
      <c r="N52" t="s">
        <v>18</v>
      </c>
      <c r="P52" s="1" t="e">
        <f t="shared" si="0"/>
        <v>#VALUE!</v>
      </c>
      <c r="Q52" t="e">
        <f t="shared" si="1"/>
        <v>#VALUE!</v>
      </c>
    </row>
    <row r="53" spans="1:17" x14ac:dyDescent="0.2">
      <c r="A53" t="s">
        <v>26</v>
      </c>
      <c r="B53" t="s">
        <v>16</v>
      </c>
      <c r="C53">
        <v>7.62</v>
      </c>
      <c r="D53">
        <v>20</v>
      </c>
      <c r="E53">
        <v>22.5</v>
      </c>
      <c r="F53">
        <v>25</v>
      </c>
      <c r="G53">
        <v>228.01836560000001</v>
      </c>
      <c r="H53">
        <v>156.63</v>
      </c>
      <c r="I53">
        <v>305.72800000000001</v>
      </c>
      <c r="J53">
        <v>0.246</v>
      </c>
      <c r="K53">
        <v>38.530999999999999</v>
      </c>
      <c r="L53">
        <v>0.16900000000000001</v>
      </c>
      <c r="M53">
        <v>1.913</v>
      </c>
      <c r="N53" t="s">
        <v>18</v>
      </c>
      <c r="P53" s="1" t="e">
        <f t="shared" si="0"/>
        <v>#VALUE!</v>
      </c>
      <c r="Q53" t="e">
        <f t="shared" si="1"/>
        <v>#VALUE!</v>
      </c>
    </row>
    <row r="54" spans="1:17" x14ac:dyDescent="0.2">
      <c r="A54" t="s">
        <v>27</v>
      </c>
      <c r="B54" t="s">
        <v>15</v>
      </c>
      <c r="C54">
        <v>7.62</v>
      </c>
      <c r="D54">
        <v>0</v>
      </c>
      <c r="E54">
        <v>5</v>
      </c>
      <c r="F54">
        <v>10</v>
      </c>
      <c r="G54">
        <v>456.03673120000002</v>
      </c>
      <c r="H54">
        <v>139.53</v>
      </c>
      <c r="I54">
        <v>293.63200000000001</v>
      </c>
      <c r="J54">
        <v>0.254</v>
      </c>
      <c r="K54">
        <v>35.441000000000003</v>
      </c>
      <c r="L54">
        <v>7.8E-2</v>
      </c>
      <c r="M54">
        <v>1.5580000000000001</v>
      </c>
      <c r="N54" t="s">
        <v>18</v>
      </c>
      <c r="P54" s="1" t="e">
        <f t="shared" si="0"/>
        <v>#VALUE!</v>
      </c>
      <c r="Q54" t="e">
        <f t="shared" si="1"/>
        <v>#VALUE!</v>
      </c>
    </row>
    <row r="55" spans="1:17" x14ac:dyDescent="0.2">
      <c r="A55" t="s">
        <v>27</v>
      </c>
      <c r="B55" t="s">
        <v>15</v>
      </c>
      <c r="C55">
        <v>7.62</v>
      </c>
      <c r="D55">
        <v>10</v>
      </c>
      <c r="E55">
        <v>12</v>
      </c>
      <c r="F55">
        <v>14</v>
      </c>
      <c r="G55">
        <v>182.4146925</v>
      </c>
      <c r="H55">
        <v>122.27</v>
      </c>
      <c r="I55">
        <v>279.60300000000001</v>
      </c>
      <c r="J55">
        <v>0.26300000000000001</v>
      </c>
      <c r="K55">
        <v>32.156999999999996</v>
      </c>
      <c r="L55">
        <v>0.17599999999999999</v>
      </c>
      <c r="M55">
        <v>1.7270000000000001</v>
      </c>
      <c r="N55" t="s">
        <v>18</v>
      </c>
      <c r="P55" s="1" t="e">
        <f t="shared" si="0"/>
        <v>#VALUE!</v>
      </c>
      <c r="Q55" t="e">
        <f t="shared" si="1"/>
        <v>#VALUE!</v>
      </c>
    </row>
    <row r="56" spans="1:17" x14ac:dyDescent="0.2">
      <c r="A56" t="s">
        <v>27</v>
      </c>
      <c r="B56" t="s">
        <v>15</v>
      </c>
      <c r="C56">
        <v>7.62</v>
      </c>
      <c r="D56">
        <v>14</v>
      </c>
      <c r="E56">
        <v>17</v>
      </c>
      <c r="F56">
        <v>20</v>
      </c>
      <c r="G56">
        <v>273.62203870000002</v>
      </c>
      <c r="H56">
        <v>177.79</v>
      </c>
      <c r="I56">
        <v>293.31599999999997</v>
      </c>
      <c r="J56">
        <v>0.254</v>
      </c>
      <c r="K56">
        <v>45.158999999999999</v>
      </c>
      <c r="L56">
        <v>0.16500000000000001</v>
      </c>
      <c r="M56">
        <v>1.99</v>
      </c>
      <c r="N56" t="s">
        <v>18</v>
      </c>
      <c r="P56" s="1" t="e">
        <f t="shared" si="0"/>
        <v>#VALUE!</v>
      </c>
      <c r="Q56" t="e">
        <f t="shared" si="1"/>
        <v>#VALUE!</v>
      </c>
    </row>
    <row r="57" spans="1:17" x14ac:dyDescent="0.2">
      <c r="A57" t="s">
        <v>27</v>
      </c>
      <c r="B57" t="s">
        <v>15</v>
      </c>
      <c r="C57">
        <v>7.62</v>
      </c>
      <c r="D57">
        <v>20</v>
      </c>
      <c r="E57">
        <v>25</v>
      </c>
      <c r="F57">
        <v>30</v>
      </c>
      <c r="G57">
        <v>456.03673120000002</v>
      </c>
      <c r="H57">
        <v>423</v>
      </c>
      <c r="I57">
        <v>214.80699999999999</v>
      </c>
      <c r="J57">
        <v>0.318</v>
      </c>
      <c r="K57">
        <v>134.51400000000001</v>
      </c>
      <c r="L57">
        <v>0.29499999999999998</v>
      </c>
      <c r="M57">
        <v>1.7090000000000001</v>
      </c>
      <c r="N57">
        <v>31.466000000000001</v>
      </c>
      <c r="P57" s="1">
        <f t="shared" si="0"/>
        <v>18.41193680514921</v>
      </c>
      <c r="Q57">
        <f t="shared" si="1"/>
        <v>9282.4699999999993</v>
      </c>
    </row>
    <row r="58" spans="1:17" x14ac:dyDescent="0.2">
      <c r="A58" t="s">
        <v>27</v>
      </c>
      <c r="B58" t="s">
        <v>16</v>
      </c>
      <c r="C58">
        <v>7.62</v>
      </c>
      <c r="D58">
        <v>0</v>
      </c>
      <c r="E58">
        <v>5</v>
      </c>
      <c r="F58">
        <v>10</v>
      </c>
      <c r="G58">
        <v>456.03673120000002</v>
      </c>
      <c r="H58">
        <v>103.98</v>
      </c>
      <c r="I58">
        <v>282.036</v>
      </c>
      <c r="J58">
        <v>0.26200000000000001</v>
      </c>
      <c r="K58">
        <v>27.242999999999999</v>
      </c>
      <c r="L58">
        <v>0.06</v>
      </c>
      <c r="M58">
        <v>1.796</v>
      </c>
      <c r="N58" t="s">
        <v>18</v>
      </c>
      <c r="P58" s="1" t="e">
        <f t="shared" si="0"/>
        <v>#VALUE!</v>
      </c>
      <c r="Q58" t="e">
        <f t="shared" si="1"/>
        <v>#VALUE!</v>
      </c>
    </row>
    <row r="59" spans="1:17" x14ac:dyDescent="0.2">
      <c r="A59" t="s">
        <v>27</v>
      </c>
      <c r="B59" t="s">
        <v>16</v>
      </c>
      <c r="C59">
        <v>7.62</v>
      </c>
      <c r="D59">
        <v>10</v>
      </c>
      <c r="E59">
        <v>12</v>
      </c>
      <c r="F59">
        <v>14</v>
      </c>
      <c r="G59">
        <v>182.4146925</v>
      </c>
      <c r="H59">
        <v>33.49</v>
      </c>
      <c r="I59">
        <v>228.822</v>
      </c>
      <c r="J59">
        <v>0.30399999999999999</v>
      </c>
      <c r="K59">
        <v>10.180999999999999</v>
      </c>
      <c r="L59">
        <v>5.6000000000000001E-2</v>
      </c>
      <c r="M59">
        <v>1.7450000000000001</v>
      </c>
      <c r="N59">
        <v>36.073</v>
      </c>
      <c r="P59" s="1">
        <f t="shared" si="0"/>
        <v>20.672206303724927</v>
      </c>
      <c r="Q59">
        <f t="shared" si="1"/>
        <v>2020.088</v>
      </c>
    </row>
    <row r="60" spans="1:17" x14ac:dyDescent="0.2">
      <c r="A60" t="s">
        <v>28</v>
      </c>
      <c r="B60" t="s">
        <v>15</v>
      </c>
      <c r="C60">
        <v>7.62</v>
      </c>
      <c r="D60">
        <v>0</v>
      </c>
      <c r="E60">
        <v>5</v>
      </c>
      <c r="F60">
        <v>10</v>
      </c>
      <c r="G60">
        <v>456.03673120000002</v>
      </c>
      <c r="H60">
        <v>100.79</v>
      </c>
      <c r="I60">
        <v>141.91399999999999</v>
      </c>
      <c r="J60">
        <v>0.41299999999999998</v>
      </c>
      <c r="K60">
        <v>41.625999999999998</v>
      </c>
      <c r="L60">
        <v>9.0999999999999998E-2</v>
      </c>
      <c r="M60">
        <v>1.552</v>
      </c>
      <c r="N60" t="s">
        <v>18</v>
      </c>
      <c r="P60" s="1" t="e">
        <f t="shared" si="0"/>
        <v>#VALUE!</v>
      </c>
      <c r="Q60" t="e">
        <f t="shared" si="1"/>
        <v>#VALUE!</v>
      </c>
    </row>
    <row r="61" spans="1:17" x14ac:dyDescent="0.2">
      <c r="A61" t="s">
        <v>28</v>
      </c>
      <c r="B61" t="s">
        <v>15</v>
      </c>
      <c r="C61">
        <v>7.62</v>
      </c>
      <c r="D61">
        <v>10</v>
      </c>
      <c r="E61">
        <v>15</v>
      </c>
      <c r="F61">
        <v>20</v>
      </c>
      <c r="G61">
        <v>456.03673120000002</v>
      </c>
      <c r="H61">
        <v>440.1</v>
      </c>
      <c r="I61">
        <v>18.957000000000001</v>
      </c>
      <c r="J61">
        <v>0.84099999999999997</v>
      </c>
      <c r="K61">
        <v>370.12400000000002</v>
      </c>
      <c r="L61">
        <v>0.81200000000000006</v>
      </c>
      <c r="M61" t="s">
        <v>18</v>
      </c>
      <c r="N61">
        <v>5.0579999999999998</v>
      </c>
      <c r="P61" s="1" t="e">
        <f t="shared" si="0"/>
        <v>#VALUE!</v>
      </c>
      <c r="Q61">
        <f t="shared" si="1"/>
        <v>4107.0960000000005</v>
      </c>
    </row>
    <row r="62" spans="1:17" x14ac:dyDescent="0.2">
      <c r="A62" t="s">
        <v>28</v>
      </c>
      <c r="B62" t="s">
        <v>15</v>
      </c>
      <c r="C62">
        <v>7.62</v>
      </c>
      <c r="D62">
        <v>20</v>
      </c>
      <c r="E62">
        <v>22</v>
      </c>
      <c r="F62">
        <v>24</v>
      </c>
      <c r="G62">
        <v>182.4146925</v>
      </c>
      <c r="H62">
        <v>317</v>
      </c>
      <c r="I62">
        <v>19.198</v>
      </c>
      <c r="J62">
        <v>0.83899999999999997</v>
      </c>
      <c r="K62">
        <v>265.96300000000002</v>
      </c>
      <c r="L62">
        <v>1.458</v>
      </c>
      <c r="M62" t="s">
        <v>18</v>
      </c>
      <c r="N62" t="s">
        <v>18</v>
      </c>
      <c r="P62" s="1" t="e">
        <f t="shared" si="0"/>
        <v>#VALUE!</v>
      </c>
      <c r="Q62" t="e">
        <f t="shared" si="1"/>
        <v>#VALUE!</v>
      </c>
    </row>
    <row r="63" spans="1:17" x14ac:dyDescent="0.2">
      <c r="A63" t="s">
        <v>28</v>
      </c>
      <c r="B63" t="s">
        <v>16</v>
      </c>
      <c r="C63">
        <v>7.62</v>
      </c>
      <c r="D63">
        <v>0</v>
      </c>
      <c r="E63">
        <v>5</v>
      </c>
      <c r="F63">
        <v>10</v>
      </c>
      <c r="G63">
        <v>456.03673120000002</v>
      </c>
      <c r="H63">
        <v>92.64</v>
      </c>
      <c r="I63">
        <v>77.567999999999998</v>
      </c>
      <c r="J63">
        <v>0.56299999999999994</v>
      </c>
      <c r="K63">
        <v>52.155999999999999</v>
      </c>
      <c r="L63">
        <v>0.114</v>
      </c>
      <c r="M63">
        <v>0.79300000000000004</v>
      </c>
      <c r="N63">
        <v>24.24</v>
      </c>
      <c r="P63" s="1">
        <f t="shared" si="0"/>
        <v>30.567465321563677</v>
      </c>
      <c r="Q63">
        <f t="shared" si="1"/>
        <v>2763.36</v>
      </c>
    </row>
    <row r="64" spans="1:17" x14ac:dyDescent="0.2">
      <c r="A64" t="s">
        <v>28</v>
      </c>
      <c r="B64" t="s">
        <v>16</v>
      </c>
      <c r="C64">
        <v>7.62</v>
      </c>
      <c r="D64">
        <v>10</v>
      </c>
      <c r="E64">
        <v>13.5</v>
      </c>
      <c r="F64">
        <v>17</v>
      </c>
      <c r="G64">
        <v>319.2257118</v>
      </c>
      <c r="H64">
        <v>278.54000000000002</v>
      </c>
      <c r="I64">
        <v>33.277000000000001</v>
      </c>
      <c r="J64">
        <v>0.75</v>
      </c>
      <c r="K64">
        <v>208.905</v>
      </c>
      <c r="L64">
        <v>0.65400000000000003</v>
      </c>
      <c r="M64">
        <v>0.42399999999999999</v>
      </c>
      <c r="N64">
        <v>9.5269999999999992</v>
      </c>
      <c r="P64" s="1">
        <f t="shared" si="0"/>
        <v>22.46933962264151</v>
      </c>
      <c r="Q64">
        <f t="shared" si="1"/>
        <v>6230.6580000000004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NGEE Arctic_Kougarok_2016_Soil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F.-M. Yuan</dc:creator>
  <cp:lastModifiedBy>F.-M. Yuan</cp:lastModifiedBy>
  <dcterms:created xsi:type="dcterms:W3CDTF">2018-11-15T22:14:15Z</dcterms:created>
  <dcterms:modified xsi:type="dcterms:W3CDTF">2018-11-19T16:53:34Z</dcterms:modified>
</cp:coreProperties>
</file>