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440" yWindow="0" windowWidth="19080" windowHeight="1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D6" i="1"/>
  <c r="D7" i="1"/>
  <c r="G36" i="1"/>
  <c r="J36" i="1"/>
  <c r="F36" i="1"/>
  <c r="K36" i="1"/>
  <c r="G35" i="1"/>
  <c r="J35" i="1"/>
  <c r="F35" i="1"/>
  <c r="K35" i="1"/>
  <c r="G34" i="1"/>
  <c r="J34" i="1"/>
  <c r="F34" i="1"/>
  <c r="K34" i="1"/>
  <c r="G33" i="1"/>
  <c r="J33" i="1"/>
  <c r="F33" i="1"/>
  <c r="K33" i="1"/>
  <c r="G32" i="1"/>
  <c r="J32" i="1"/>
  <c r="F32" i="1"/>
  <c r="K32" i="1"/>
  <c r="G31" i="1"/>
  <c r="J31" i="1"/>
  <c r="F31" i="1"/>
  <c r="K31" i="1"/>
  <c r="G26" i="1"/>
  <c r="J26" i="1"/>
  <c r="F26" i="1"/>
  <c r="K26" i="1"/>
  <c r="G25" i="1"/>
  <c r="J25" i="1"/>
  <c r="F25" i="1"/>
  <c r="K25" i="1"/>
  <c r="G24" i="1"/>
  <c r="J24" i="1"/>
  <c r="F24" i="1"/>
  <c r="K24" i="1"/>
  <c r="G23" i="1"/>
  <c r="J23" i="1"/>
  <c r="F23" i="1"/>
  <c r="K23" i="1"/>
  <c r="G22" i="1"/>
  <c r="J22" i="1"/>
  <c r="F22" i="1"/>
  <c r="K22" i="1"/>
  <c r="G21" i="1"/>
  <c r="J21" i="1"/>
  <c r="F21" i="1"/>
  <c r="K21" i="1"/>
  <c r="G20" i="1"/>
  <c r="J20" i="1"/>
  <c r="F20" i="1"/>
  <c r="K20" i="1"/>
  <c r="G19" i="1"/>
  <c r="J19" i="1"/>
  <c r="F19" i="1"/>
  <c r="K19" i="1"/>
  <c r="G18" i="1"/>
  <c r="J18" i="1"/>
  <c r="F18" i="1"/>
  <c r="K18" i="1"/>
  <c r="G17" i="1"/>
  <c r="J17" i="1"/>
  <c r="F17" i="1"/>
  <c r="K17" i="1"/>
  <c r="G16" i="1"/>
  <c r="J16" i="1"/>
  <c r="F16" i="1"/>
  <c r="K16" i="1"/>
  <c r="G15" i="1"/>
  <c r="J15" i="1"/>
  <c r="F15" i="1"/>
  <c r="K15" i="1"/>
  <c r="G14" i="1"/>
  <c r="J14" i="1"/>
  <c r="F14" i="1"/>
  <c r="K14" i="1"/>
  <c r="G13" i="1"/>
  <c r="J13" i="1"/>
  <c r="F13" i="1"/>
  <c r="K13" i="1"/>
</calcChain>
</file>

<file path=xl/comments1.xml><?xml version="1.0" encoding="utf-8"?>
<comments xmlns="http://schemas.openxmlformats.org/spreadsheetml/2006/main">
  <authors>
    <author>Benjamin</author>
  </authors>
  <commentList>
    <comment ref="F11" authorId="0">
      <text>
        <r>
          <rPr>
            <b/>
            <sz val="9"/>
            <color indexed="81"/>
            <rFont val="Calibri"/>
            <family val="2"/>
          </rPr>
          <t>Benjamin:</t>
        </r>
        <r>
          <rPr>
            <sz val="9"/>
            <color indexed="81"/>
            <rFont val="Calibri"/>
            <family val="2"/>
          </rPr>
          <t xml:space="preserve">
length of one arc degree</t>
        </r>
      </text>
    </comment>
    <comment ref="K11" authorId="0">
      <text>
        <r>
          <rPr>
            <b/>
            <sz val="9"/>
            <color indexed="81"/>
            <rFont val="Calibri"/>
            <family val="2"/>
          </rPr>
          <t>Benjamin:</t>
        </r>
        <r>
          <rPr>
            <sz val="9"/>
            <color indexed="81"/>
            <rFont val="Calibri"/>
            <family val="2"/>
          </rPr>
          <t xml:space="preserve">
size of cell in km</t>
        </r>
      </text>
    </comment>
  </commentList>
</comments>
</file>

<file path=xl/sharedStrings.xml><?xml version="1.0" encoding="utf-8"?>
<sst xmlns="http://schemas.openxmlformats.org/spreadsheetml/2006/main" count="38" uniqueCount="35">
  <si>
    <t>domdidier</t>
  </si>
  <si>
    <t>avry</t>
  </si>
  <si>
    <t>belfaux</t>
  </si>
  <si>
    <t>corminboeuf</t>
  </si>
  <si>
    <t>fribourg</t>
  </si>
  <si>
    <t>givisiez</t>
  </si>
  <si>
    <t>granges-paccot</t>
  </si>
  <si>
    <t>grolley</t>
  </si>
  <si>
    <t>marly</t>
  </si>
  <si>
    <t>neyruz</t>
  </si>
  <si>
    <t>villars-sur-glane</t>
  </si>
  <si>
    <t>hauterive</t>
  </si>
  <si>
    <t>la brillaz</t>
  </si>
  <si>
    <t>courtepin</t>
  </si>
  <si>
    <t>origin</t>
  </si>
  <si>
    <t>km from origin</t>
  </si>
  <si>
    <t>cell number</t>
  </si>
  <si>
    <t>Bever</t>
  </si>
  <si>
    <t>Celerina</t>
  </si>
  <si>
    <t>Pontresina</t>
  </si>
  <si>
    <t>Samedan</t>
  </si>
  <si>
    <t>St. Moritz</t>
  </si>
  <si>
    <t>Silvaplana</t>
  </si>
  <si>
    <t>latitude</t>
  </si>
  <si>
    <t>longitude</t>
  </si>
  <si>
    <t>city</t>
  </si>
  <si>
    <t>population</t>
  </si>
  <si>
    <t>fri</t>
  </si>
  <si>
    <t>stm</t>
  </si>
  <si>
    <t>bern</t>
  </si>
  <si>
    <t>km per degree</t>
  </si>
  <si>
    <t>E</t>
  </si>
  <si>
    <t>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</si>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</sst>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36"/>
  <sheetViews>
    <sheetView tabSelected="1" topLeftCell="A21" workbookViewId="0">
      <selection activeCell="J31" sqref="J31:K36"/>
    </sheetView>
  </sheetViews>
  <sheetFormatPr baseColWidth="10" defaultRowHeight="15" x14ac:dyDescent="0"/>
  <cols>
    <col min="1" max="2" width="17" customWidth="1"/>
  </cols>
  <sheetData>
    <row r="2" spans="1:11">
      <c r="B2" t="s">
        <v>29</v>
      </c>
      <c r="C2" t="s">
        <v>27</v>
      </c>
      <c r="D2" t="s">
        <v>28</v>
      </c>
      <c r="F2" t="s">
        <v>30</v>
      </c>
    </row>
    <row r="3" spans="1:11">
      <c r="A3" s="2" t="s">
        <v>31</v>
      </c>
      <c r="B3">
        <v>600000</v>
      </c>
      <c r="C3">
        <v>559790</v>
      </c>
      <c r="D3">
        <v>772510</v>
      </c>
      <c r="F3">
        <v>111.13200000000001</v>
      </c>
    </row>
    <row r="4" spans="1:11">
      <c r="A4" s="2" t="s">
        <v>32</v>
      </c>
      <c r="B4">
        <v>200000</v>
      </c>
      <c r="C4">
        <v>196237</v>
      </c>
      <c r="D4">
        <v>167463</v>
      </c>
      <c r="F4">
        <v>78.846999999999994</v>
      </c>
    </row>
    <row r="5" spans="1:11">
      <c r="A5" s="2"/>
    </row>
    <row r="6" spans="1:11">
      <c r="A6" s="2" t="s">
        <v>31</v>
      </c>
      <c r="B6">
        <v>7.4386390000000002</v>
      </c>
      <c r="C6">
        <f>(C3-$B3)/1000/$F3+$B6</f>
        <v>7.0768170225317641</v>
      </c>
      <c r="D6">
        <f>(D3-$B3)/1000/$F3+$B6</f>
        <v>8.990937167944427</v>
      </c>
    </row>
    <row r="7" spans="1:11">
      <c r="A7" s="2" t="s">
        <v>32</v>
      </c>
      <c r="B7">
        <v>46.951082999999997</v>
      </c>
      <c r="C7">
        <f>($B4-C4)/1000/$F4+$B7</f>
        <v>46.998808341484136</v>
      </c>
      <c r="D7">
        <f>(D4-$B4)/1000/$F4+$B7</f>
        <v>46.538423038302028</v>
      </c>
    </row>
    <row r="9" spans="1:11">
      <c r="J9" t="s">
        <v>34</v>
      </c>
      <c r="K9" t="s">
        <v>33</v>
      </c>
    </row>
    <row r="10" spans="1:11">
      <c r="A10" t="s">
        <v>25</v>
      </c>
      <c r="B10" t="s">
        <v>26</v>
      </c>
      <c r="C10" t="s">
        <v>23</v>
      </c>
      <c r="D10" t="s">
        <v>24</v>
      </c>
      <c r="F10" t="s">
        <v>15</v>
      </c>
      <c r="K10" t="s">
        <v>16</v>
      </c>
    </row>
    <row r="11" spans="1:11">
      <c r="A11" t="s">
        <v>14</v>
      </c>
      <c r="C11">
        <v>46.916015999999999</v>
      </c>
      <c r="D11">
        <v>6.9343142000000002</v>
      </c>
      <c r="F11">
        <v>111.13200000000001</v>
      </c>
      <c r="G11">
        <v>78.846999999999994</v>
      </c>
      <c r="J11">
        <v>0.5</v>
      </c>
      <c r="K11">
        <v>0.5</v>
      </c>
    </row>
    <row r="13" spans="1:11">
      <c r="A13" t="s">
        <v>4</v>
      </c>
      <c r="B13">
        <v>35547</v>
      </c>
      <c r="C13">
        <v>46.802996999999998</v>
      </c>
      <c r="D13">
        <v>7.1455760000000001</v>
      </c>
      <c r="F13" s="1">
        <f t="shared" ref="F13:F26" si="0">ABS(C$11-C13)*F$11</f>
        <v>12.560027508000147</v>
      </c>
      <c r="G13" s="1">
        <f t="shared" ref="G13:G26" si="1">ABS(D$11-D13)*G$11</f>
        <v>16.657359144599994</v>
      </c>
      <c r="J13">
        <f t="shared" ref="J13:J26" si="2">ROUNDUP(G13/J$11,0)</f>
        <v>34</v>
      </c>
      <c r="K13">
        <f>ROUNDUP(F13/K$11,0)</f>
        <v>26</v>
      </c>
    </row>
    <row r="14" spans="1:11">
      <c r="A14" t="s">
        <v>10</v>
      </c>
      <c r="B14">
        <v>9339</v>
      </c>
      <c r="C14">
        <v>46.795946000000001</v>
      </c>
      <c r="D14">
        <v>7.1232600000000001</v>
      </c>
      <c r="F14" s="1">
        <f t="shared" si="0"/>
        <v>13.343619239999816</v>
      </c>
      <c r="G14" s="1">
        <f t="shared" si="1"/>
        <v>14.897809492599995</v>
      </c>
      <c r="J14">
        <f t="shared" si="2"/>
        <v>30</v>
      </c>
      <c r="K14">
        <f>ROUNDUP(F14/K$11,0)</f>
        <v>27</v>
      </c>
    </row>
    <row r="15" spans="1:11">
      <c r="A15" t="s">
        <v>8</v>
      </c>
      <c r="B15">
        <v>7184</v>
      </c>
      <c r="C15">
        <v>46.779609000000001</v>
      </c>
      <c r="D15">
        <v>7.153988</v>
      </c>
      <c r="F15" s="1">
        <f t="shared" si="0"/>
        <v>15.159182723999821</v>
      </c>
      <c r="G15" s="1">
        <f t="shared" si="1"/>
        <v>17.320620108599982</v>
      </c>
      <c r="J15">
        <f t="shared" si="2"/>
        <v>35</v>
      </c>
      <c r="K15">
        <f>ROUNDUP(F15/K$11,0)</f>
        <v>31</v>
      </c>
    </row>
    <row r="16" spans="1:11">
      <c r="A16" t="s">
        <v>13</v>
      </c>
      <c r="B16">
        <v>2680</v>
      </c>
      <c r="C16">
        <v>46.865121000000002</v>
      </c>
      <c r="D16">
        <v>7.1239470000000003</v>
      </c>
      <c r="F16" s="1">
        <f t="shared" si="0"/>
        <v>5.6560631399996701</v>
      </c>
      <c r="G16" s="1">
        <f t="shared" si="1"/>
        <v>14.951977381600003</v>
      </c>
      <c r="J16">
        <f t="shared" si="2"/>
        <v>30</v>
      </c>
      <c r="K16">
        <f>ROUNDUP(F16/K$11,0)</f>
        <v>12</v>
      </c>
    </row>
    <row r="17" spans="1:11">
      <c r="A17" t="s">
        <v>5</v>
      </c>
      <c r="B17">
        <v>2291</v>
      </c>
      <c r="C17">
        <v>46.812866999999997</v>
      </c>
      <c r="D17">
        <v>7.1283250000000002</v>
      </c>
      <c r="F17" s="1">
        <f t="shared" si="0"/>
        <v>11.463154668000215</v>
      </c>
      <c r="G17" s="1">
        <f t="shared" si="1"/>
        <v>15.297169547600001</v>
      </c>
      <c r="J17">
        <f t="shared" si="2"/>
        <v>31</v>
      </c>
      <c r="K17">
        <f>ROUNDUP(F17/K$11,0)</f>
        <v>23</v>
      </c>
    </row>
    <row r="18" spans="1:11">
      <c r="A18" t="s">
        <v>2</v>
      </c>
      <c r="B18">
        <v>2214</v>
      </c>
      <c r="C18">
        <v>46.822381999999998</v>
      </c>
      <c r="D18">
        <v>7.1071239999999998</v>
      </c>
      <c r="F18" s="1">
        <f t="shared" si="0"/>
        <v>10.405733688000172</v>
      </c>
      <c r="G18" s="1">
        <f t="shared" si="1"/>
        <v>13.625534300599965</v>
      </c>
      <c r="J18">
        <f t="shared" si="2"/>
        <v>28</v>
      </c>
      <c r="K18">
        <f>ROUNDUP(F18/K$11,0)</f>
        <v>21</v>
      </c>
    </row>
    <row r="19" spans="1:11">
      <c r="A19" t="s">
        <v>0</v>
      </c>
      <c r="B19">
        <v>2196</v>
      </c>
      <c r="C19">
        <v>46.865941999999997</v>
      </c>
      <c r="D19">
        <v>7.0151139999999996</v>
      </c>
      <c r="F19" s="1">
        <f t="shared" si="0"/>
        <v>5.5648237680002417</v>
      </c>
      <c r="G19" s="1">
        <f t="shared" si="1"/>
        <v>6.3708218305999536</v>
      </c>
      <c r="J19">
        <f t="shared" si="2"/>
        <v>13</v>
      </c>
      <c r="K19">
        <f>ROUNDUP(F19/K$11,0)</f>
        <v>12</v>
      </c>
    </row>
    <row r="20" spans="1:11">
      <c r="A20" t="s">
        <v>6</v>
      </c>
      <c r="B20">
        <v>2042</v>
      </c>
      <c r="C20">
        <v>46.826258000000003</v>
      </c>
      <c r="D20">
        <v>7.1440320000000002</v>
      </c>
      <c r="F20" s="1">
        <f t="shared" si="0"/>
        <v>9.9749860559995813</v>
      </c>
      <c r="G20" s="1">
        <f t="shared" si="1"/>
        <v>16.535619376599996</v>
      </c>
      <c r="J20">
        <f t="shared" si="2"/>
        <v>34</v>
      </c>
      <c r="K20">
        <f>ROUNDUP(F20/K$11,0)</f>
        <v>20</v>
      </c>
    </row>
    <row r="21" spans="1:11">
      <c r="A21" t="s">
        <v>9</v>
      </c>
      <c r="B21">
        <v>1666</v>
      </c>
      <c r="C21">
        <v>46.768793000000002</v>
      </c>
      <c r="D21">
        <v>7.0648960000000001</v>
      </c>
      <c r="F21" s="1">
        <f t="shared" si="0"/>
        <v>16.361186435999642</v>
      </c>
      <c r="G21" s="1">
        <f t="shared" si="1"/>
        <v>10.295983184599988</v>
      </c>
      <c r="J21">
        <f t="shared" si="2"/>
        <v>21</v>
      </c>
      <c r="K21">
        <f>ROUNDUP(F21/K$11,0)</f>
        <v>33</v>
      </c>
    </row>
    <row r="22" spans="1:11">
      <c r="A22" t="s">
        <v>11</v>
      </c>
      <c r="B22">
        <v>1646</v>
      </c>
      <c r="C22">
        <v>46.761150000000001</v>
      </c>
      <c r="D22">
        <v>7.0959659999999998</v>
      </c>
      <c r="F22" s="1">
        <f t="shared" si="0"/>
        <v>17.210568311999822</v>
      </c>
      <c r="G22" s="1">
        <f t="shared" si="1"/>
        <v>12.745759474599964</v>
      </c>
      <c r="J22">
        <f t="shared" si="2"/>
        <v>26</v>
      </c>
      <c r="K22">
        <f>ROUNDUP(F22/K$11,0)</f>
        <v>35</v>
      </c>
    </row>
    <row r="23" spans="1:11">
      <c r="A23" t="s">
        <v>3</v>
      </c>
      <c r="B23">
        <v>1621</v>
      </c>
      <c r="C23">
        <v>46.800412000000001</v>
      </c>
      <c r="D23">
        <v>7.1000860000000001</v>
      </c>
      <c r="F23" s="1">
        <f t="shared" si="0"/>
        <v>12.847303727999734</v>
      </c>
      <c r="G23" s="1">
        <f t="shared" si="1"/>
        <v>13.070609114599993</v>
      </c>
      <c r="J23">
        <f t="shared" si="2"/>
        <v>27</v>
      </c>
      <c r="K23">
        <f>ROUNDUP(F23/K$11,0)</f>
        <v>26</v>
      </c>
    </row>
    <row r="24" spans="1:11">
      <c r="A24" t="s">
        <v>7</v>
      </c>
      <c r="B24">
        <v>1473</v>
      </c>
      <c r="C24">
        <v>46.833891999999999</v>
      </c>
      <c r="D24">
        <v>7.0666120000000001</v>
      </c>
      <c r="F24" s="1">
        <f t="shared" si="0"/>
        <v>9.1266043680000344</v>
      </c>
      <c r="G24" s="1">
        <f t="shared" si="1"/>
        <v>10.431284636599992</v>
      </c>
      <c r="J24">
        <f t="shared" si="2"/>
        <v>21</v>
      </c>
      <c r="K24">
        <f>ROUNDUP(F24/K$11,0)</f>
        <v>19</v>
      </c>
    </row>
    <row r="25" spans="1:11">
      <c r="A25" t="s">
        <v>1</v>
      </c>
      <c r="B25">
        <v>1299</v>
      </c>
      <c r="C25">
        <v>46.787954999999997</v>
      </c>
      <c r="D25">
        <v>7.0666120000000001</v>
      </c>
      <c r="F25" s="1">
        <f t="shared" si="0"/>
        <v>14.23167505200027</v>
      </c>
      <c r="G25" s="1">
        <f t="shared" si="1"/>
        <v>10.431284636599992</v>
      </c>
      <c r="J25">
        <f t="shared" si="2"/>
        <v>21</v>
      </c>
      <c r="K25">
        <f>ROUNDUP(F25/K$11,0)</f>
        <v>29</v>
      </c>
    </row>
    <row r="26" spans="1:11">
      <c r="A26" t="s">
        <v>12</v>
      </c>
      <c r="B26">
        <v>1285</v>
      </c>
      <c r="C26">
        <v>46.765735999999997</v>
      </c>
      <c r="D26">
        <v>7.0187189999999999</v>
      </c>
      <c r="F26" s="1">
        <f t="shared" si="0"/>
        <v>16.700916960000246</v>
      </c>
      <c r="G26" s="1">
        <f t="shared" si="1"/>
        <v>6.655065265599978</v>
      </c>
      <c r="J26">
        <f t="shared" si="2"/>
        <v>14</v>
      </c>
      <c r="K26">
        <f>ROUNDUP(F26/K$11,0)</f>
        <v>34</v>
      </c>
    </row>
    <row r="29" spans="1:11">
      <c r="A29" t="s">
        <v>14</v>
      </c>
      <c r="C29">
        <v>46.636118000000003</v>
      </c>
      <c r="D29">
        <v>9.6918430000000004</v>
      </c>
    </row>
    <row r="31" spans="1:11">
      <c r="A31" t="s">
        <v>21</v>
      </c>
      <c r="B31">
        <v>5589</v>
      </c>
      <c r="C31">
        <v>46.496738000000001</v>
      </c>
      <c r="D31">
        <v>9.8355099999999993</v>
      </c>
      <c r="F31" s="1">
        <f t="shared" ref="F31:G36" si="3">ABS(C$29-C31)*F$11</f>
        <v>15.489578160000303</v>
      </c>
      <c r="G31" s="1">
        <f t="shared" si="3"/>
        <v>11.327711948999911</v>
      </c>
      <c r="J31">
        <f t="shared" ref="I31:J36" si="4">ROUNDUP(G31/J$11,0)</f>
        <v>23</v>
      </c>
      <c r="K31">
        <f>ROUNDUP(F31/K$11,0)</f>
        <v>31</v>
      </c>
    </row>
    <row r="32" spans="1:11">
      <c r="A32" t="s">
        <v>20</v>
      </c>
      <c r="B32">
        <v>3069</v>
      </c>
      <c r="C32">
        <v>46.534539000000002</v>
      </c>
      <c r="D32">
        <v>9.8715589999999995</v>
      </c>
      <c r="F32" s="1">
        <f t="shared" si="3"/>
        <v>11.288677428000108</v>
      </c>
      <c r="G32" s="1">
        <f t="shared" si="3"/>
        <v>14.170067451999929</v>
      </c>
      <c r="J32">
        <f t="shared" si="4"/>
        <v>29</v>
      </c>
      <c r="K32">
        <f>ROUNDUP(F32/K$11,0)</f>
        <v>23</v>
      </c>
    </row>
    <row r="33" spans="1:11">
      <c r="A33" t="s">
        <v>19</v>
      </c>
      <c r="B33">
        <v>2191</v>
      </c>
      <c r="C33">
        <v>46.492719999999998</v>
      </c>
      <c r="D33">
        <v>9.9055479999999996</v>
      </c>
      <c r="F33" s="1">
        <f t="shared" si="3"/>
        <v>15.936106536000533</v>
      </c>
      <c r="G33" s="1">
        <f t="shared" si="3"/>
        <v>16.849998134999932</v>
      </c>
      <c r="J33">
        <f t="shared" si="4"/>
        <v>34</v>
      </c>
      <c r="K33">
        <f>ROUNDUP(F33/K$11,0)</f>
        <v>32</v>
      </c>
    </row>
    <row r="34" spans="1:11">
      <c r="A34" t="s">
        <v>18</v>
      </c>
      <c r="B34">
        <v>1353</v>
      </c>
      <c r="C34">
        <v>46.514223999999999</v>
      </c>
      <c r="D34">
        <v>9.8591999999999995</v>
      </c>
      <c r="F34" s="1">
        <f t="shared" si="3"/>
        <v>13.546324008000513</v>
      </c>
      <c r="G34" s="1">
        <f t="shared" si="3"/>
        <v>13.195597378999928</v>
      </c>
      <c r="J34">
        <f t="shared" si="4"/>
        <v>27</v>
      </c>
      <c r="K34">
        <f>ROUNDUP(F34/K$11,0)</f>
        <v>28</v>
      </c>
    </row>
    <row r="35" spans="1:11">
      <c r="A35" t="s">
        <v>22</v>
      </c>
      <c r="B35">
        <v>1353</v>
      </c>
      <c r="C35">
        <v>46.459620000000001</v>
      </c>
      <c r="D35">
        <v>9.7956850000000006</v>
      </c>
      <c r="F35" s="1">
        <f t="shared" si="3"/>
        <v>19.614575736000251</v>
      </c>
      <c r="G35" s="1">
        <f t="shared" si="3"/>
        <v>8.1876301740000166</v>
      </c>
      <c r="J35">
        <f t="shared" si="4"/>
        <v>17</v>
      </c>
      <c r="K35">
        <f>ROUNDUP(F35/K$11,0)</f>
        <v>40</v>
      </c>
    </row>
    <row r="36" spans="1:11">
      <c r="A36" t="s">
        <v>17</v>
      </c>
      <c r="B36">
        <v>631</v>
      </c>
      <c r="C36">
        <v>46.552486000000002</v>
      </c>
      <c r="D36">
        <v>9.8890689999999992</v>
      </c>
      <c r="F36" s="1">
        <f t="shared" si="3"/>
        <v>9.2941914240001644</v>
      </c>
      <c r="G36" s="1">
        <f t="shared" si="3"/>
        <v>15.550678421999903</v>
      </c>
      <c r="J36">
        <f t="shared" si="4"/>
        <v>32</v>
      </c>
      <c r="K36">
        <f>ROUNDUP(F36/K$11,0)</f>
        <v>19</v>
      </c>
    </row>
  </sheetData>
  <sortState ref="A31:B36">
    <sortCondition descending="1" ref="B24:B29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2011-12-14T20:57:26Z</dcterms:created>
  <dcterms:modified xsi:type="dcterms:W3CDTF">2011-12-15T21:52:10Z</dcterms:modified>
</cp:coreProperties>
</file>