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G:\Clerical\Levies\Levies-Folder\2025\DOR Reports\"/>
    </mc:Choice>
  </mc:AlternateContent>
  <xr:revisionPtr revIDLastSave="0" documentId="13_ncr:1_{DF5BDECA-15EA-49F6-8CA4-0DC072E9E130}" xr6:coauthVersionLast="47" xr6:coauthVersionMax="47" xr10:uidLastSave="{00000000-0000-0000-0000-000000000000}"/>
  <bookViews>
    <workbookView xWindow="28680" yWindow="-165" windowWidth="29040" windowHeight="15720" xr2:uid="{00000000-000D-0000-FFFF-FFFF00000000}"/>
  </bookViews>
  <sheets>
    <sheet name="Final Values" sheetId="1" r:id="rId1"/>
    <sheet name="ESRI_MAPINFO_SHEET" sheetId="2" state="veryHidden" r:id="rId2"/>
  </sheets>
  <definedNames>
    <definedName name="_xlnm.Print_Area" localSheetId="0">'Final Values'!$A$1:$H$39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 l="1"/>
  <c r="H20" i="1"/>
  <c r="B31" i="1" l="1"/>
  <c r="A5" i="1"/>
  <c r="F20" i="1"/>
  <c r="A6" i="1"/>
</calcChain>
</file>

<file path=xl/sharedStrings.xml><?xml version="1.0" encoding="utf-8"?>
<sst xmlns="http://schemas.openxmlformats.org/spreadsheetml/2006/main" count="32" uniqueCount="30">
  <si>
    <t>COUNTY</t>
  </si>
  <si>
    <t>Real Property</t>
  </si>
  <si>
    <t>Personal Property</t>
  </si>
  <si>
    <t>Name of County Assessor</t>
  </si>
  <si>
    <t>Prepared By</t>
  </si>
  <si>
    <t>Date</t>
  </si>
  <si>
    <t>Phone</t>
  </si>
  <si>
    <t>E-mail Address</t>
  </si>
  <si>
    <t>Do not include the following in these values:</t>
  </si>
  <si>
    <t xml:space="preserve">exempt property value (such as Senior Citizen, SFR improvement, historical, </t>
  </si>
  <si>
    <t>government, qualified farm M&amp;E personal property, etc.)</t>
  </si>
  <si>
    <t>•</t>
  </si>
  <si>
    <t xml:space="preserve">1.  </t>
  </si>
  <si>
    <t xml:space="preserve">2.  </t>
  </si>
  <si>
    <t xml:space="preserve">3.  </t>
  </si>
  <si>
    <t xml:space="preserve">4.  </t>
  </si>
  <si>
    <t>timber assessed value (TAV)</t>
  </si>
  <si>
    <t xml:space="preserve">New construction, improvements, </t>
  </si>
  <si>
    <t>and wind turbines (Also included in #1.)</t>
  </si>
  <si>
    <t xml:space="preserve">State taxes recovered from highly valued </t>
  </si>
  <si>
    <t>Each year we recompute the previous year's state levy and its apportionment among the counties to correct for changes and errors in taxable values reported after having submitted the abstract of assessed values in the year the levy was made (as provided for in RCW 84.48.080).</t>
  </si>
  <si>
    <t>state-assessed property value</t>
  </si>
  <si>
    <t>subject to the State Levy - Part 1</t>
  </si>
  <si>
    <t>subject to the State Levy - Part 2</t>
  </si>
  <si>
    <t>If you have any questions, please contact Frank Wilson at  frankw@dor.wa.gov or (360) 534-1527.</t>
  </si>
  <si>
    <t>Benton</t>
  </si>
  <si>
    <t>Bill Spencer</t>
  </si>
  <si>
    <t>Marlena Strieck</t>
  </si>
  <si>
    <t>509-735-2394</t>
  </si>
  <si>
    <t>levy@co.benton.wa.us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</si>
</sst>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409]mmmm\ d\,\ yyyy;@"/>
  </numFmts>
  <fonts count="6" x14ac:knownFonts="1">
    <font>
      <sz val="10"/>
      <name val="Arial"/>
    </font>
    <font>
      <sz val="12"/>
      <name val="Times New Roman"/>
      <family val="1"/>
    </font>
    <font>
      <b/>
      <sz val="12"/>
      <name val="Times New Roman"/>
      <family val="1"/>
    </font>
    <font>
      <sz val="8"/>
      <name val="Arial"/>
      <family val="2"/>
    </font>
    <font>
      <sz val="16"/>
      <name val="Times New Roman"/>
      <family val="1"/>
    </font>
    <font>
      <u/>
      <sz val="10"/>
      <color theme="10"/>
      <name val="Arial"/>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2" fillId="0" borderId="0" xfId="0" applyFont="1" applyAlignment="1">
      <alignment horizontal="center"/>
    </xf>
    <xf numFmtId="0" fontId="1" fillId="0" borderId="0" xfId="0" applyFont="1" applyAlignment="1">
      <alignment wrapText="1"/>
    </xf>
    <xf numFmtId="164" fontId="1" fillId="0" borderId="0" xfId="0" applyNumberFormat="1" applyFont="1" applyAlignment="1">
      <alignment horizontal="right"/>
    </xf>
    <xf numFmtId="6" fontId="1" fillId="0" borderId="1" xfId="0" applyNumberFormat="1" applyFont="1" applyBorder="1"/>
    <xf numFmtId="0" fontId="1" fillId="0" borderId="0" xfId="0" applyFont="1" applyAlignment="1">
      <alignment horizontal="left" indent="1"/>
    </xf>
    <xf numFmtId="0" fontId="4" fillId="0" borderId="0" xfId="0" applyFont="1" applyAlignment="1">
      <alignment horizontal="center" vertical="center"/>
    </xf>
    <xf numFmtId="49" fontId="1" fillId="0" borderId="0" xfId="0" applyNumberFormat="1" applyFont="1" applyAlignment="1">
      <alignment horizontal="right"/>
    </xf>
    <xf numFmtId="6" fontId="1" fillId="0" borderId="0" xfId="0" applyNumberFormat="1" applyFont="1"/>
    <xf numFmtId="0" fontId="1" fillId="0" borderId="2" xfId="0" applyFont="1" applyBorder="1"/>
    <xf numFmtId="3" fontId="1" fillId="0" borderId="0" xfId="0" applyNumberFormat="1" applyFont="1"/>
    <xf numFmtId="0" fontId="5" fillId="0" borderId="1" xfId="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14" fontId="1" fillId="0" borderId="1" xfId="0" applyNumberFormat="1" applyFont="1" applyBorder="1" applyAlignment="1">
      <alignment horizontal="center"/>
    </xf>
    <xf numFmtId="0" fontId="1" fillId="0" borderId="0" xfId="0" applyFont="1" applyAlignment="1">
      <alignment horizontal="left" wrapText="1"/>
    </xf>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1</xdr:col>
      <xdr:colOff>447675</xdr:colOff>
      <xdr:row>2</xdr:row>
      <xdr:rowOff>85725</xdr:rowOff>
    </xdr:to>
    <xdr:pic>
      <xdr:nvPicPr>
        <xdr:cNvPr id="1051" name="Picture 2" descr="RevLogo-Black-Tag">
          <a:extLst>
            <a:ext uri="{FF2B5EF4-FFF2-40B4-BE49-F238E27FC236}">
              <a16:creationId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0" y="0"/>
          <a:ext cx="1200150" cy="485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142205</xdr:rowOff>
    </xdr:to>
    <xdr:sp macro="" textlink="">
      <xdr:nvSpPr>
        <xdr:cNvPr id="2" name="EsriDoNotEdit">
          <a:extLst>
            <a:ext uri="{FF2B5EF4-FFF2-40B4-BE49-F238E27FC236}">
              <a16:creationId xmlns:a16="http://schemas.microsoft.com/office/drawing/2014/main" id="{00000000-0008-0000-01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evy@co.benton.wa.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
  <sheetViews>
    <sheetView tabSelected="1" topLeftCell="A12" zoomScaleNormal="100" zoomScaleSheetLayoutView="100" zoomScalePageLayoutView="70" workbookViewId="0">
      <selection activeCell="F40" sqref="F40"/>
    </sheetView>
  </sheetViews>
  <sheetFormatPr defaultColWidth="9.140625" defaultRowHeight="15.75" x14ac:dyDescent="0.25"/>
  <cols>
    <col min="1" max="1" width="11.5703125" style="1" customWidth="1"/>
    <col min="2" max="5" width="9.140625" style="1"/>
    <col min="6" max="6" width="31.42578125" style="1" customWidth="1"/>
    <col min="7" max="7" width="5.5703125" style="1" customWidth="1"/>
    <col min="8" max="8" width="34.28515625" style="1" bestFit="1" customWidth="1"/>
    <col min="9" max="9" width="9.140625" style="1"/>
    <col min="10" max="10" width="12.85546875" style="1" bestFit="1" customWidth="1"/>
    <col min="11" max="11" width="12" style="1" bestFit="1" customWidth="1"/>
    <col min="12" max="16384" width="9.140625" style="1"/>
  </cols>
  <sheetData>
    <row r="1" spans="1:10" x14ac:dyDescent="0.25">
      <c r="H1" s="5">
        <v>45687</v>
      </c>
    </row>
    <row r="2" spans="1:10" x14ac:dyDescent="0.25">
      <c r="D2" s="14" t="s">
        <v>25</v>
      </c>
      <c r="E2" s="14"/>
      <c r="F2" s="2" t="s">
        <v>0</v>
      </c>
      <c r="G2" s="2"/>
    </row>
    <row r="4" spans="1:10" ht="7.5" customHeight="1" x14ac:dyDescent="0.25"/>
    <row r="5" spans="1:10" x14ac:dyDescent="0.25">
      <c r="A5" s="19" t="str">
        <f>CONCATENATE("FINAL ",YEAR(H1)-1," STATE PROPERTY TAX LEVY VALUES")</f>
        <v>FINAL 2024 STATE PROPERTY TAX LEVY VALUES</v>
      </c>
      <c r="B5" s="19"/>
      <c r="C5" s="19"/>
      <c r="D5" s="19"/>
      <c r="E5" s="19"/>
      <c r="F5" s="19"/>
      <c r="G5" s="19"/>
      <c r="H5" s="19"/>
      <c r="I5" s="2"/>
      <c r="J5" s="2"/>
    </row>
    <row r="6" spans="1:10" x14ac:dyDescent="0.25">
      <c r="A6" s="19" t="str">
        <f>CONCATENATE("FOR CALCULATION OF THE ", YEAR(H1), " STATE LEVY")</f>
        <v>FOR CALCULATION OF THE 2025 STATE LEVY</v>
      </c>
      <c r="B6" s="19"/>
      <c r="C6" s="19"/>
      <c r="D6" s="19"/>
      <c r="E6" s="19"/>
      <c r="F6" s="19"/>
      <c r="G6" s="19"/>
      <c r="H6" s="19"/>
      <c r="I6" s="2"/>
      <c r="J6" s="2"/>
    </row>
    <row r="7" spans="1:10" ht="11.25" customHeight="1" x14ac:dyDescent="0.25"/>
    <row r="8" spans="1:10" ht="47.25" customHeight="1" x14ac:dyDescent="0.25">
      <c r="A8" s="18" t="s">
        <v>20</v>
      </c>
      <c r="B8" s="18"/>
      <c r="C8" s="18"/>
      <c r="D8" s="18"/>
      <c r="E8" s="18"/>
      <c r="F8" s="18"/>
      <c r="G8" s="18"/>
      <c r="H8" s="18"/>
      <c r="I8" s="4"/>
      <c r="J8" s="4"/>
    </row>
    <row r="9" spans="1:10" ht="11.25" customHeight="1" x14ac:dyDescent="0.25"/>
    <row r="10" spans="1:10" ht="63" customHeight="1" x14ac:dyDescent="0.25">
      <c r="A10" s="18" t="str">
        <f>CONCATENATE("To do this, we need the taxable value subject to each part of the state levy of locally assessed property at the time the ",  (YEAR(H1)-1), " levies for collection in ", YEAR(H1), " were calculated (as listed on the tax roll).  Any changes made after the tax roll was created will be handled using the county treasurer's report of changes to the tax roll.")</f>
        <v>To do this, we need the taxable value subject to each part of the state levy of locally assessed property at the time the 2024 levies for collection in 2025 were calculated (as listed on the tax roll).  Any changes made after the tax roll was created will be handled using the county treasurer's report of changes to the tax roll.</v>
      </c>
      <c r="B10" s="18"/>
      <c r="C10" s="18"/>
      <c r="D10" s="18"/>
      <c r="E10" s="18"/>
      <c r="F10" s="18"/>
      <c r="G10" s="18"/>
      <c r="H10" s="18"/>
      <c r="I10" s="4"/>
      <c r="J10" s="4"/>
    </row>
    <row r="11" spans="1:10" ht="11.25" customHeight="1" x14ac:dyDescent="0.25"/>
    <row r="12" spans="1:10" x14ac:dyDescent="0.25">
      <c r="A12" s="1" t="s">
        <v>24</v>
      </c>
    </row>
    <row r="13" spans="1:10" ht="11.25" customHeight="1" x14ac:dyDescent="0.25"/>
    <row r="14" spans="1:10" x14ac:dyDescent="0.25">
      <c r="A14" s="2" t="s">
        <v>8</v>
      </c>
    </row>
    <row r="15" spans="1:10" ht="15.75" customHeight="1" x14ac:dyDescent="0.25">
      <c r="A15" s="8" t="s">
        <v>11</v>
      </c>
      <c r="B15" s="1" t="s">
        <v>16</v>
      </c>
    </row>
    <row r="16" spans="1:10" ht="15.75" customHeight="1" x14ac:dyDescent="0.25">
      <c r="A16" s="8" t="s">
        <v>11</v>
      </c>
      <c r="B16" s="1" t="s">
        <v>21</v>
      </c>
    </row>
    <row r="17" spans="1:8" ht="15.75" customHeight="1" x14ac:dyDescent="0.25">
      <c r="A17" s="8" t="s">
        <v>11</v>
      </c>
      <c r="B17" s="1" t="s">
        <v>9</v>
      </c>
      <c r="C17" s="7"/>
    </row>
    <row r="18" spans="1:8" x14ac:dyDescent="0.25">
      <c r="B18" s="1" t="s">
        <v>10</v>
      </c>
    </row>
    <row r="19" spans="1:8" ht="11.25" customHeight="1" x14ac:dyDescent="0.25"/>
    <row r="20" spans="1:8" x14ac:dyDescent="0.25">
      <c r="F20" s="3" t="str">
        <f>CONCATENATE(YEAR(H1)-1, " Locally-Assessed Value")</f>
        <v>2024 Locally-Assessed Value</v>
      </c>
      <c r="G20" s="3"/>
      <c r="H20" s="3" t="str">
        <f>CONCATENATE(YEAR(H1)-1, " Locally-Assessed Value")</f>
        <v>2024 Locally-Assessed Value</v>
      </c>
    </row>
    <row r="21" spans="1:8" x14ac:dyDescent="0.25">
      <c r="F21" s="3" t="s">
        <v>22</v>
      </c>
      <c r="G21" s="3"/>
      <c r="H21" s="3" t="s">
        <v>23</v>
      </c>
    </row>
    <row r="23" spans="1:8" x14ac:dyDescent="0.25">
      <c r="A23" s="9" t="s">
        <v>12</v>
      </c>
      <c r="B23" s="1" t="s">
        <v>1</v>
      </c>
      <c r="F23" s="6">
        <v>34473680015</v>
      </c>
      <c r="G23" s="10"/>
      <c r="H23" s="12">
        <v>34256719106</v>
      </c>
    </row>
    <row r="24" spans="1:8" x14ac:dyDescent="0.25">
      <c r="A24" s="9"/>
      <c r="H24" s="11"/>
    </row>
    <row r="25" spans="1:8" x14ac:dyDescent="0.25">
      <c r="A25" s="9" t="s">
        <v>13</v>
      </c>
      <c r="B25" s="1" t="s">
        <v>2</v>
      </c>
      <c r="F25" s="6"/>
      <c r="G25" s="10"/>
      <c r="H25" s="6"/>
    </row>
    <row r="26" spans="1:8" x14ac:dyDescent="0.25">
      <c r="A26" s="9"/>
    </row>
    <row r="27" spans="1:8" x14ac:dyDescent="0.25">
      <c r="A27" s="9" t="s">
        <v>14</v>
      </c>
      <c r="B27" s="1" t="s">
        <v>17</v>
      </c>
      <c r="F27" s="6">
        <v>1062437257</v>
      </c>
      <c r="G27" s="10"/>
      <c r="H27" s="6">
        <v>1062437257</v>
      </c>
    </row>
    <row r="28" spans="1:8" ht="15.75" customHeight="1" x14ac:dyDescent="0.25">
      <c r="B28" s="1" t="s">
        <v>18</v>
      </c>
    </row>
    <row r="29" spans="1:8" ht="15.75" customHeight="1" x14ac:dyDescent="0.25"/>
    <row r="30" spans="1:8" ht="15.75" customHeight="1" x14ac:dyDescent="0.25">
      <c r="A30" s="9" t="s">
        <v>15</v>
      </c>
      <c r="B30" s="1" t="s">
        <v>19</v>
      </c>
      <c r="F30" s="6">
        <v>0</v>
      </c>
      <c r="G30" s="10"/>
      <c r="H30" s="6">
        <v>0</v>
      </c>
    </row>
    <row r="31" spans="1:8" ht="15.75" customHeight="1" x14ac:dyDescent="0.25">
      <c r="B31" s="1" t="str">
        <f>"disputed property settlements in " &amp; YEAR(H1)-1</f>
        <v>disputed property settlements in 2024</v>
      </c>
    </row>
    <row r="32" spans="1:8" ht="15.75" customHeight="1" x14ac:dyDescent="0.25"/>
    <row r="33" spans="1:7" ht="23.25" customHeight="1" x14ac:dyDescent="0.25">
      <c r="A33" s="14" t="s">
        <v>26</v>
      </c>
      <c r="B33" s="14"/>
      <c r="C33" s="14"/>
      <c r="D33" s="14"/>
      <c r="F33" s="14" t="s">
        <v>27</v>
      </c>
      <c r="G33" s="14"/>
    </row>
    <row r="34" spans="1:7" x14ac:dyDescent="0.25">
      <c r="A34" s="16" t="s">
        <v>3</v>
      </c>
      <c r="B34" s="16"/>
      <c r="C34" s="16"/>
      <c r="D34" s="16"/>
      <c r="F34" s="15" t="s">
        <v>4</v>
      </c>
      <c r="G34" s="15"/>
    </row>
    <row r="35" spans="1:7" ht="23.25" customHeight="1" x14ac:dyDescent="0.25">
      <c r="A35" s="17">
        <v>45687</v>
      </c>
      <c r="B35" s="14"/>
      <c r="C35" s="14"/>
      <c r="D35" s="14"/>
      <c r="F35" s="14" t="s">
        <v>28</v>
      </c>
      <c r="G35" s="14"/>
    </row>
    <row r="36" spans="1:7" x14ac:dyDescent="0.25">
      <c r="A36" s="16" t="s">
        <v>5</v>
      </c>
      <c r="B36" s="16"/>
      <c r="C36" s="16"/>
      <c r="D36" s="16"/>
      <c r="F36" s="15" t="s">
        <v>6</v>
      </c>
      <c r="G36" s="15"/>
    </row>
    <row r="37" spans="1:7" ht="23.25" customHeight="1" x14ac:dyDescent="0.25">
      <c r="F37" s="13" t="s">
        <v>29</v>
      </c>
      <c r="G37" s="14"/>
    </row>
    <row r="38" spans="1:7" x14ac:dyDescent="0.25">
      <c r="A38" s="2"/>
      <c r="F38" s="15" t="s">
        <v>7</v>
      </c>
      <c r="G38" s="15"/>
    </row>
  </sheetData>
  <mergeCells count="15">
    <mergeCell ref="F37:G37"/>
    <mergeCell ref="F38:G38"/>
    <mergeCell ref="D2:E2"/>
    <mergeCell ref="A33:D33"/>
    <mergeCell ref="A34:D34"/>
    <mergeCell ref="A35:D35"/>
    <mergeCell ref="A36:D36"/>
    <mergeCell ref="A8:H8"/>
    <mergeCell ref="A10:H10"/>
    <mergeCell ref="A5:H5"/>
    <mergeCell ref="A6:H6"/>
    <mergeCell ref="F33:G33"/>
    <mergeCell ref="F34:G34"/>
    <mergeCell ref="F35:G35"/>
    <mergeCell ref="F36:G36"/>
  </mergeCells>
  <phoneticPr fontId="3" type="noConversion"/>
  <hyperlinks>
    <hyperlink ref="F37" r:id="rId1" xr:uid="{40929099-010D-428D-835A-D6A36B161FA8}"/>
  </hyperlinks>
  <pageMargins left="0.5" right="0.5" top="0.5" bottom="0.1" header="0.5" footer="0.1"/>
  <pageSetup scale="80" orientation="landscape" r:id="rId2"/>
  <headerFooter alignWithMargins="0">
    <oddFooter xml:space="preserve">&amp;C&amp;"Times New Roman,Regular"&amp;9Research Division
P.O. Box 47467 • Olympia, WA 98504-7459 • Phone (360) 534-1513
E-Mail Address:  bethl@dor.wa.gov 
</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 Values</vt:lpstr>
      <vt:lpstr>'Final Values'!Print_Area</vt:lpstr>
    </vt:vector>
  </TitlesOfParts>
  <Company>State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valis140</dc:creator>
  <cp:lastModifiedBy>Marlena Strieck</cp:lastModifiedBy>
  <cp:lastPrinted>2017-08-10T19:54:29Z</cp:lastPrinted>
  <dcterms:created xsi:type="dcterms:W3CDTF">2008-07-08T15:40:21Z</dcterms:created>
  <dcterms:modified xsi:type="dcterms:W3CDTF">2025-01-31T16:32:57Z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2d95ab4579d642c489710cc059e6299d</vt:lpwstr>
  </property>
  <property fmtid="{D5CDD505-2E9C-101B-9397-08002B2CF9AE}" pid="3" name="LINKTEK-CHUNK-1">
    <vt:lpwstr>010021{"F":2,"I":"A7EE-7EDA-93C5-6ED6"}</vt:lpwstr>
  </property>
</Properties>
</file>